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5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Sheet1!$A$1:$I$53</definedName>
    <definedName name="_xlnm._FilterDatabase" localSheetId="2" hidden="1">Sheet3!$A$1:$T$56</definedName>
  </definedNames>
  <calcPr calcId="145621"/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2" i="3"/>
  <c r="I42" i="3"/>
  <c r="I39" i="3"/>
  <c r="I34" i="3"/>
  <c r="I25" i="3"/>
  <c r="I17" i="3"/>
  <c r="I8" i="3"/>
  <c r="I3" i="3"/>
  <c r="I4" i="3"/>
  <c r="I5" i="3"/>
  <c r="I6" i="3"/>
  <c r="I7" i="3"/>
  <c r="I10" i="3"/>
  <c r="I11" i="3"/>
  <c r="I12" i="3"/>
  <c r="I13" i="3"/>
  <c r="I14" i="3"/>
  <c r="I15" i="3"/>
  <c r="I16" i="3"/>
  <c r="I19" i="3"/>
  <c r="I20" i="3"/>
  <c r="I21" i="3"/>
  <c r="I22" i="3"/>
  <c r="I23" i="3"/>
  <c r="I24" i="3"/>
  <c r="I27" i="3"/>
  <c r="I28" i="3"/>
  <c r="I29" i="3"/>
  <c r="I30" i="3"/>
  <c r="I31" i="3"/>
  <c r="I32" i="3"/>
  <c r="I33" i="3"/>
  <c r="I37" i="3"/>
  <c r="I38" i="3"/>
  <c r="I47" i="3"/>
  <c r="I48" i="3"/>
  <c r="I49" i="3"/>
  <c r="I50" i="3"/>
  <c r="I51" i="3"/>
  <c r="I52" i="3"/>
  <c r="I53" i="3"/>
  <c r="I54" i="3"/>
  <c r="I55" i="3"/>
  <c r="I56" i="3"/>
  <c r="I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L54" i="2" l="1"/>
  <c r="L52" i="2"/>
  <c r="G5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<sst xmlns="http://schemas.openxmlformats.org/spreadsheetml/2006/main" count="728" uniqueCount="76">
  <si>
    <t>Direct Materials Equipment</t>
  </si>
  <si>
    <t>DME001</t>
  </si>
  <si>
    <t>Per Equipment</t>
  </si>
  <si>
    <t>Misc</t>
  </si>
  <si>
    <t>DME002</t>
  </si>
  <si>
    <t>DME003</t>
  </si>
  <si>
    <t>DME004</t>
  </si>
  <si>
    <t>DME005</t>
  </si>
  <si>
    <t>DME006</t>
  </si>
  <si>
    <t>Direct Material - Installation</t>
  </si>
  <si>
    <t>DM001</t>
  </si>
  <si>
    <t>Service Cost</t>
  </si>
  <si>
    <t>DM002</t>
  </si>
  <si>
    <t>DM003</t>
  </si>
  <si>
    <t>DM004</t>
  </si>
  <si>
    <t>DM005</t>
  </si>
  <si>
    <t>DM006</t>
  </si>
  <si>
    <t>DM007</t>
  </si>
  <si>
    <t>Installation Subcon</t>
  </si>
  <si>
    <t>IW001</t>
  </si>
  <si>
    <t>IW002</t>
  </si>
  <si>
    <t>IW003</t>
  </si>
  <si>
    <t>Common</t>
  </si>
  <si>
    <t>IW004</t>
  </si>
  <si>
    <t>IW005</t>
  </si>
  <si>
    <t>Installation Direct Worker</t>
  </si>
  <si>
    <t>ILC001</t>
  </si>
  <si>
    <t>ILC002</t>
  </si>
  <si>
    <t>ILC003</t>
  </si>
  <si>
    <t>Direct Material Finishes (at Equipment level)</t>
  </si>
  <si>
    <t>DMF001</t>
  </si>
  <si>
    <t>DMF003</t>
  </si>
  <si>
    <t>DMF004</t>
  </si>
  <si>
    <t>Direct Material Finishes (at Contract Share level)</t>
  </si>
  <si>
    <t>DMF005</t>
  </si>
  <si>
    <t>Subcon Lifting Cost</t>
  </si>
  <si>
    <t>SLC001</t>
  </si>
  <si>
    <t>SLC002</t>
  </si>
  <si>
    <t>Subcon Common (at Contract Share level)</t>
  </si>
  <si>
    <t>SCC001</t>
  </si>
  <si>
    <t>SCC002</t>
  </si>
  <si>
    <t>SCC003</t>
  </si>
  <si>
    <t>SCC004</t>
  </si>
  <si>
    <t>Subcon Common (at Equipment level)</t>
  </si>
  <si>
    <t>SCC005</t>
  </si>
  <si>
    <t>Delivery and Transport (at Equipment level)</t>
  </si>
  <si>
    <t>DT001</t>
  </si>
  <si>
    <t>DT002</t>
  </si>
  <si>
    <t>DT003</t>
  </si>
  <si>
    <t>Delivery and Transport (at Contract Share level)</t>
  </si>
  <si>
    <t>DT004</t>
  </si>
  <si>
    <t>Subcon related company cost</t>
  </si>
  <si>
    <t>SRC001</t>
  </si>
  <si>
    <t>SRC002</t>
  </si>
  <si>
    <t>Export charges</t>
  </si>
  <si>
    <t>EC001</t>
  </si>
  <si>
    <t>EC003</t>
  </si>
  <si>
    <t>Misc Project Cost (at Contract Share level)</t>
  </si>
  <si>
    <t>MPC001</t>
  </si>
  <si>
    <t>Description</t>
  </si>
  <si>
    <t>Subcode</t>
  </si>
  <si>
    <t>UOM</t>
  </si>
  <si>
    <t>Cost</t>
  </si>
  <si>
    <t>Seq</t>
  </si>
  <si>
    <t>Type</t>
  </si>
  <si>
    <t>UOM Qty</t>
  </si>
  <si>
    <t>Total</t>
  </si>
  <si>
    <t>Reflected</t>
  </si>
  <si>
    <t>Desc</t>
  </si>
  <si>
    <t>Code</t>
  </si>
  <si>
    <t>Group Code</t>
  </si>
  <si>
    <t>DMF002</t>
  </si>
  <si>
    <t>SLC003</t>
  </si>
  <si>
    <t>EC002</t>
  </si>
  <si>
    <t>UOM Type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</si>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</sst>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F55" sqref="F55"/>
    </sheetView>
  </sheetViews>
  <sheetFormatPr defaultRowHeight="15" x14ac:dyDescent="0.25"/>
  <cols>
    <col min="1" max="1" width="44.7109375" bestFit="1" customWidth="1"/>
    <col min="2" max="2" width="8.5703125" bestFit="1" customWidth="1"/>
    <col min="3" max="3" width="14.28515625" bestFit="1" customWidth="1"/>
    <col min="4" max="4" width="8" bestFit="1" customWidth="1"/>
    <col min="5" max="5" width="4.28515625" bestFit="1" customWidth="1"/>
    <col min="6" max="6" width="11.7109375" bestFit="1" customWidth="1"/>
    <col min="7" max="7" width="9.28515625" bestFit="1" customWidth="1"/>
    <col min="8" max="8" width="9" bestFit="1" customWidth="1"/>
    <col min="9" max="9" width="9.5703125" bestFit="1" customWidth="1"/>
    <col min="12" max="12" width="11" bestFit="1" customWidth="1"/>
    <col min="13" max="13" width="44.7109375" bestFit="1" customWidth="1"/>
    <col min="14" max="14" width="8" bestFit="1" customWidth="1"/>
    <col min="15" max="15" width="14.28515625" bestFit="1" customWidth="1"/>
    <col min="16" max="16" width="8" bestFit="1" customWidth="1"/>
    <col min="17" max="17" width="3" bestFit="1" customWidth="1"/>
    <col min="18" max="18" width="11.7109375" bestFit="1" customWidth="1"/>
  </cols>
  <sheetData>
    <row r="1" spans="1:20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20" x14ac:dyDescent="0.25">
      <c r="A2" t="s">
        <v>0</v>
      </c>
      <c r="B2" t="s">
        <v>1</v>
      </c>
      <c r="C2" t="s">
        <v>2</v>
      </c>
      <c r="D2">
        <v>330</v>
      </c>
      <c r="E2">
        <v>1</v>
      </c>
      <c r="F2" t="s">
        <v>3</v>
      </c>
      <c r="G2">
        <v>20</v>
      </c>
      <c r="H2">
        <f>D2*G2</f>
        <v>6600</v>
      </c>
      <c r="M2" t="s">
        <v>0</v>
      </c>
      <c r="N2" t="s">
        <v>1</v>
      </c>
      <c r="O2" t="s">
        <v>2</v>
      </c>
      <c r="P2">
        <v>330</v>
      </c>
      <c r="Q2">
        <v>1</v>
      </c>
      <c r="R2" t="s">
        <v>3</v>
      </c>
      <c r="T2" t="b">
        <f>D2=P2</f>
        <v>1</v>
      </c>
    </row>
    <row r="3" spans="1:20" x14ac:dyDescent="0.25">
      <c r="A3" t="s">
        <v>0</v>
      </c>
      <c r="B3" t="s">
        <v>4</v>
      </c>
      <c r="C3" t="s">
        <v>2</v>
      </c>
      <c r="D3">
        <v>400</v>
      </c>
      <c r="E3">
        <v>1</v>
      </c>
      <c r="F3" t="s">
        <v>3</v>
      </c>
      <c r="G3">
        <v>20</v>
      </c>
      <c r="H3">
        <f t="shared" ref="H3:H53" si="0">D3*G3</f>
        <v>8000</v>
      </c>
      <c r="M3" t="s">
        <v>0</v>
      </c>
      <c r="N3" t="s">
        <v>4</v>
      </c>
      <c r="O3" t="s">
        <v>2</v>
      </c>
      <c r="P3">
        <v>400</v>
      </c>
      <c r="Q3">
        <v>1</v>
      </c>
      <c r="R3" t="s">
        <v>3</v>
      </c>
      <c r="T3" t="b">
        <f t="shared" ref="T3:T53" si="1">D3=P3</f>
        <v>1</v>
      </c>
    </row>
    <row r="4" spans="1:20" x14ac:dyDescent="0.25">
      <c r="A4" t="s">
        <v>0</v>
      </c>
      <c r="B4" t="s">
        <v>5</v>
      </c>
      <c r="C4" t="s">
        <v>2</v>
      </c>
      <c r="D4">
        <v>5000</v>
      </c>
      <c r="E4">
        <v>1</v>
      </c>
      <c r="F4" t="s">
        <v>3</v>
      </c>
      <c r="G4">
        <v>20</v>
      </c>
      <c r="H4">
        <f t="shared" si="0"/>
        <v>100000</v>
      </c>
      <c r="M4" t="s">
        <v>0</v>
      </c>
      <c r="N4" t="s">
        <v>5</v>
      </c>
      <c r="O4" t="s">
        <v>2</v>
      </c>
      <c r="P4">
        <v>5000</v>
      </c>
      <c r="Q4">
        <v>1</v>
      </c>
      <c r="R4" t="s">
        <v>3</v>
      </c>
      <c r="T4" t="b">
        <f t="shared" si="1"/>
        <v>1</v>
      </c>
    </row>
    <row r="5" spans="1:20" x14ac:dyDescent="0.25">
      <c r="A5" t="s">
        <v>0</v>
      </c>
      <c r="B5" t="s">
        <v>6</v>
      </c>
      <c r="C5" t="s">
        <v>2</v>
      </c>
      <c r="D5">
        <v>220</v>
      </c>
      <c r="E5">
        <v>1</v>
      </c>
      <c r="F5" t="s">
        <v>3</v>
      </c>
      <c r="G5">
        <v>20</v>
      </c>
      <c r="H5">
        <f t="shared" si="0"/>
        <v>4400</v>
      </c>
      <c r="M5" t="s">
        <v>0</v>
      </c>
      <c r="N5" t="s">
        <v>6</v>
      </c>
      <c r="O5" t="s">
        <v>2</v>
      </c>
      <c r="P5">
        <v>220</v>
      </c>
      <c r="Q5">
        <v>1</v>
      </c>
      <c r="R5" t="s">
        <v>3</v>
      </c>
      <c r="T5" t="b">
        <f t="shared" si="1"/>
        <v>1</v>
      </c>
    </row>
    <row r="6" spans="1:20" x14ac:dyDescent="0.25">
      <c r="A6" t="s">
        <v>0</v>
      </c>
      <c r="B6" t="s">
        <v>7</v>
      </c>
      <c r="C6" t="s">
        <v>2</v>
      </c>
      <c r="D6">
        <v>300</v>
      </c>
      <c r="E6">
        <v>1</v>
      </c>
      <c r="F6" t="s">
        <v>3</v>
      </c>
      <c r="G6">
        <v>20</v>
      </c>
      <c r="H6">
        <f t="shared" si="0"/>
        <v>6000</v>
      </c>
      <c r="M6" t="s">
        <v>0</v>
      </c>
      <c r="N6" t="s">
        <v>7</v>
      </c>
      <c r="O6" t="s">
        <v>2</v>
      </c>
      <c r="P6">
        <v>300</v>
      </c>
      <c r="Q6">
        <v>1</v>
      </c>
      <c r="R6" t="s">
        <v>3</v>
      </c>
      <c r="T6" t="b">
        <f t="shared" si="1"/>
        <v>1</v>
      </c>
    </row>
    <row r="7" spans="1:20" x14ac:dyDescent="0.25">
      <c r="A7" t="s">
        <v>0</v>
      </c>
      <c r="B7" t="s">
        <v>8</v>
      </c>
      <c r="C7" t="s">
        <v>2</v>
      </c>
      <c r="D7">
        <v>600</v>
      </c>
      <c r="E7">
        <v>1</v>
      </c>
      <c r="F7" t="s">
        <v>3</v>
      </c>
      <c r="G7">
        <v>20</v>
      </c>
      <c r="H7">
        <f t="shared" si="0"/>
        <v>12000</v>
      </c>
      <c r="M7" t="s">
        <v>0</v>
      </c>
      <c r="N7" t="s">
        <v>8</v>
      </c>
      <c r="O7" t="s">
        <v>2</v>
      </c>
      <c r="P7">
        <v>600</v>
      </c>
      <c r="Q7">
        <v>1</v>
      </c>
      <c r="R7" t="s">
        <v>3</v>
      </c>
      <c r="T7" t="b">
        <f t="shared" si="1"/>
        <v>1</v>
      </c>
    </row>
    <row r="8" spans="1:20" x14ac:dyDescent="0.25">
      <c r="A8" t="s">
        <v>9</v>
      </c>
      <c r="B8" t="s">
        <v>10</v>
      </c>
      <c r="C8" t="s">
        <v>2</v>
      </c>
      <c r="D8">
        <v>10800</v>
      </c>
      <c r="E8">
        <v>2</v>
      </c>
      <c r="F8" t="s">
        <v>11</v>
      </c>
      <c r="G8">
        <v>20</v>
      </c>
      <c r="H8">
        <f t="shared" si="0"/>
        <v>216000</v>
      </c>
      <c r="M8" t="s">
        <v>9</v>
      </c>
      <c r="N8" t="s">
        <v>10</v>
      </c>
      <c r="O8" t="s">
        <v>2</v>
      </c>
      <c r="P8">
        <v>10800</v>
      </c>
      <c r="Q8">
        <v>2</v>
      </c>
      <c r="R8" t="s">
        <v>11</v>
      </c>
      <c r="T8" t="b">
        <f t="shared" si="1"/>
        <v>1</v>
      </c>
    </row>
    <row r="9" spans="1:20" x14ac:dyDescent="0.25">
      <c r="A9" t="s">
        <v>9</v>
      </c>
      <c r="B9" t="s">
        <v>10</v>
      </c>
      <c r="C9" t="s">
        <v>2</v>
      </c>
      <c r="D9">
        <v>11850</v>
      </c>
      <c r="E9">
        <v>2</v>
      </c>
      <c r="F9" t="s">
        <v>11</v>
      </c>
      <c r="G9">
        <v>20</v>
      </c>
      <c r="H9">
        <f t="shared" si="0"/>
        <v>237000</v>
      </c>
      <c r="M9" t="s">
        <v>9</v>
      </c>
      <c r="N9" t="s">
        <v>10</v>
      </c>
      <c r="O9" t="s">
        <v>2</v>
      </c>
      <c r="P9">
        <v>11850</v>
      </c>
      <c r="Q9">
        <v>2</v>
      </c>
      <c r="R9" t="s">
        <v>11</v>
      </c>
      <c r="T9" t="b">
        <f t="shared" si="1"/>
        <v>1</v>
      </c>
    </row>
    <row r="10" spans="1:20" x14ac:dyDescent="0.25">
      <c r="A10" t="s">
        <v>9</v>
      </c>
      <c r="B10" t="s">
        <v>12</v>
      </c>
      <c r="C10" t="s">
        <v>2</v>
      </c>
      <c r="D10">
        <v>27000</v>
      </c>
      <c r="E10">
        <v>2</v>
      </c>
      <c r="F10" t="s">
        <v>11</v>
      </c>
      <c r="G10">
        <v>20</v>
      </c>
      <c r="H10">
        <f t="shared" si="0"/>
        <v>540000</v>
      </c>
      <c r="M10" t="s">
        <v>9</v>
      </c>
      <c r="N10" t="s">
        <v>12</v>
      </c>
      <c r="O10" t="s">
        <v>2</v>
      </c>
      <c r="P10">
        <v>27000</v>
      </c>
      <c r="Q10">
        <v>2</v>
      </c>
      <c r="R10" t="s">
        <v>11</v>
      </c>
      <c r="T10" t="b">
        <f t="shared" si="1"/>
        <v>1</v>
      </c>
    </row>
    <row r="11" spans="1:20" x14ac:dyDescent="0.25">
      <c r="A11" t="s">
        <v>9</v>
      </c>
      <c r="B11" t="s">
        <v>13</v>
      </c>
      <c r="C11" t="s">
        <v>2</v>
      </c>
      <c r="D11">
        <v>2000</v>
      </c>
      <c r="E11">
        <v>2</v>
      </c>
      <c r="F11" t="s">
        <v>3</v>
      </c>
      <c r="G11">
        <v>20</v>
      </c>
      <c r="H11">
        <f t="shared" si="0"/>
        <v>40000</v>
      </c>
      <c r="M11" t="s">
        <v>9</v>
      </c>
      <c r="N11" t="s">
        <v>13</v>
      </c>
      <c r="O11" t="s">
        <v>2</v>
      </c>
      <c r="P11">
        <v>2000</v>
      </c>
      <c r="Q11">
        <v>2</v>
      </c>
      <c r="R11" t="s">
        <v>3</v>
      </c>
      <c r="T11" t="b">
        <f t="shared" si="1"/>
        <v>1</v>
      </c>
    </row>
    <row r="12" spans="1:20" x14ac:dyDescent="0.25">
      <c r="A12" t="s">
        <v>9</v>
      </c>
      <c r="B12" t="s">
        <v>14</v>
      </c>
      <c r="C12" t="s">
        <v>2</v>
      </c>
      <c r="D12">
        <v>410000</v>
      </c>
      <c r="E12">
        <v>2</v>
      </c>
      <c r="F12" t="s">
        <v>11</v>
      </c>
      <c r="G12">
        <v>20</v>
      </c>
      <c r="H12">
        <f t="shared" si="0"/>
        <v>8200000</v>
      </c>
      <c r="M12" t="s">
        <v>9</v>
      </c>
      <c r="N12" t="s">
        <v>14</v>
      </c>
      <c r="O12" t="s">
        <v>2</v>
      </c>
      <c r="P12">
        <v>410000</v>
      </c>
      <c r="Q12">
        <v>2</v>
      </c>
      <c r="R12" t="s">
        <v>11</v>
      </c>
      <c r="T12" t="b">
        <f t="shared" si="1"/>
        <v>1</v>
      </c>
    </row>
    <row r="13" spans="1:20" x14ac:dyDescent="0.25">
      <c r="A13" t="s">
        <v>9</v>
      </c>
      <c r="B13" t="s">
        <v>15</v>
      </c>
      <c r="C13" t="s">
        <v>2</v>
      </c>
      <c r="D13">
        <v>49000</v>
      </c>
      <c r="E13">
        <v>2</v>
      </c>
      <c r="F13" t="s">
        <v>11</v>
      </c>
      <c r="G13">
        <v>20</v>
      </c>
      <c r="H13">
        <f t="shared" si="0"/>
        <v>980000</v>
      </c>
      <c r="M13" t="s">
        <v>9</v>
      </c>
      <c r="N13" t="s">
        <v>15</v>
      </c>
      <c r="O13" t="s">
        <v>2</v>
      </c>
      <c r="P13">
        <v>49000</v>
      </c>
      <c r="Q13">
        <v>2</v>
      </c>
      <c r="R13" t="s">
        <v>11</v>
      </c>
      <c r="T13" t="b">
        <f t="shared" si="1"/>
        <v>1</v>
      </c>
    </row>
    <row r="14" spans="1:20" x14ac:dyDescent="0.25">
      <c r="A14" t="s">
        <v>9</v>
      </c>
      <c r="B14" t="s">
        <v>16</v>
      </c>
      <c r="C14" t="s">
        <v>2</v>
      </c>
      <c r="D14">
        <v>4000</v>
      </c>
      <c r="E14">
        <v>2</v>
      </c>
      <c r="F14" t="s">
        <v>11</v>
      </c>
      <c r="G14">
        <v>20</v>
      </c>
      <c r="H14">
        <f t="shared" si="0"/>
        <v>80000</v>
      </c>
      <c r="M14" t="s">
        <v>9</v>
      </c>
      <c r="N14" t="s">
        <v>16</v>
      </c>
      <c r="O14" t="s">
        <v>2</v>
      </c>
      <c r="P14">
        <v>4000</v>
      </c>
      <c r="Q14">
        <v>2</v>
      </c>
      <c r="R14" t="s">
        <v>11</v>
      </c>
      <c r="T14" t="b">
        <f t="shared" si="1"/>
        <v>1</v>
      </c>
    </row>
    <row r="15" spans="1:20" x14ac:dyDescent="0.25">
      <c r="A15" t="s">
        <v>9</v>
      </c>
      <c r="B15" t="s">
        <v>17</v>
      </c>
      <c r="C15" t="s">
        <v>2</v>
      </c>
      <c r="D15">
        <v>350</v>
      </c>
      <c r="E15">
        <v>2</v>
      </c>
      <c r="F15" t="s">
        <v>3</v>
      </c>
      <c r="G15">
        <v>20</v>
      </c>
      <c r="H15">
        <f t="shared" si="0"/>
        <v>7000</v>
      </c>
      <c r="M15" t="s">
        <v>9</v>
      </c>
      <c r="N15" t="s">
        <v>17</v>
      </c>
      <c r="O15" t="s">
        <v>2</v>
      </c>
      <c r="P15">
        <v>350</v>
      </c>
      <c r="Q15">
        <v>2</v>
      </c>
      <c r="R15" t="s">
        <v>3</v>
      </c>
      <c r="T15" t="b">
        <f t="shared" si="1"/>
        <v>1</v>
      </c>
    </row>
    <row r="16" spans="1:20" x14ac:dyDescent="0.25">
      <c r="A16" t="s">
        <v>18</v>
      </c>
      <c r="B16" t="s">
        <v>19</v>
      </c>
      <c r="C16" t="s">
        <v>2</v>
      </c>
      <c r="D16">
        <v>240000</v>
      </c>
      <c r="E16">
        <v>3</v>
      </c>
      <c r="F16" t="s">
        <v>11</v>
      </c>
      <c r="G16">
        <v>20</v>
      </c>
      <c r="H16">
        <f t="shared" si="0"/>
        <v>4800000</v>
      </c>
      <c r="M16" t="s">
        <v>18</v>
      </c>
      <c r="N16" t="s">
        <v>19</v>
      </c>
      <c r="O16" t="s">
        <v>2</v>
      </c>
      <c r="P16">
        <v>240000</v>
      </c>
      <c r="Q16">
        <v>3</v>
      </c>
      <c r="R16" t="s">
        <v>11</v>
      </c>
      <c r="T16" t="b">
        <f t="shared" si="1"/>
        <v>1</v>
      </c>
    </row>
    <row r="17" spans="1:20" x14ac:dyDescent="0.25">
      <c r="A17" t="s">
        <v>18</v>
      </c>
      <c r="B17" t="s">
        <v>20</v>
      </c>
      <c r="C17" t="s">
        <v>2</v>
      </c>
      <c r="D17">
        <v>150</v>
      </c>
      <c r="E17">
        <v>3</v>
      </c>
      <c r="F17" t="s">
        <v>3</v>
      </c>
      <c r="G17">
        <v>20</v>
      </c>
      <c r="H17">
        <f t="shared" si="0"/>
        <v>3000</v>
      </c>
      <c r="M17" t="s">
        <v>18</v>
      </c>
      <c r="N17" t="s">
        <v>20</v>
      </c>
      <c r="O17" t="s">
        <v>2</v>
      </c>
      <c r="P17">
        <v>150</v>
      </c>
      <c r="Q17">
        <v>3</v>
      </c>
      <c r="R17" t="s">
        <v>3</v>
      </c>
      <c r="T17" t="b">
        <f t="shared" si="1"/>
        <v>1</v>
      </c>
    </row>
    <row r="18" spans="1:20" x14ac:dyDescent="0.25">
      <c r="A18" t="s">
        <v>18</v>
      </c>
      <c r="B18" t="s">
        <v>20</v>
      </c>
      <c r="C18" t="s">
        <v>2</v>
      </c>
      <c r="D18">
        <v>100000</v>
      </c>
      <c r="E18">
        <v>3</v>
      </c>
      <c r="F18" t="s">
        <v>11</v>
      </c>
      <c r="G18">
        <v>20</v>
      </c>
      <c r="H18">
        <f t="shared" si="0"/>
        <v>2000000</v>
      </c>
      <c r="M18" t="s">
        <v>18</v>
      </c>
      <c r="N18" t="s">
        <v>20</v>
      </c>
      <c r="O18" t="s">
        <v>2</v>
      </c>
      <c r="P18">
        <v>100000</v>
      </c>
      <c r="Q18">
        <v>3</v>
      </c>
      <c r="R18" t="s">
        <v>11</v>
      </c>
      <c r="T18" t="b">
        <f t="shared" si="1"/>
        <v>1</v>
      </c>
    </row>
    <row r="19" spans="1:20" x14ac:dyDescent="0.25">
      <c r="A19" t="s">
        <v>18</v>
      </c>
      <c r="B19" s="2" t="s">
        <v>21</v>
      </c>
      <c r="C19" s="2" t="s">
        <v>22</v>
      </c>
      <c r="D19" s="2">
        <v>2000</v>
      </c>
      <c r="E19">
        <v>3</v>
      </c>
      <c r="F19" t="s">
        <v>3</v>
      </c>
      <c r="G19">
        <v>1</v>
      </c>
      <c r="H19">
        <f t="shared" si="0"/>
        <v>2000</v>
      </c>
      <c r="I19">
        <v>1</v>
      </c>
      <c r="M19" t="s">
        <v>18</v>
      </c>
      <c r="N19" t="s">
        <v>21</v>
      </c>
      <c r="O19" t="s">
        <v>22</v>
      </c>
      <c r="P19">
        <v>2000</v>
      </c>
      <c r="Q19">
        <v>3</v>
      </c>
      <c r="R19" t="s">
        <v>3</v>
      </c>
      <c r="T19" t="b">
        <f t="shared" si="1"/>
        <v>1</v>
      </c>
    </row>
    <row r="20" spans="1:20" x14ac:dyDescent="0.25">
      <c r="A20" t="s">
        <v>18</v>
      </c>
      <c r="B20" t="s">
        <v>23</v>
      </c>
      <c r="C20" t="s">
        <v>2</v>
      </c>
      <c r="D20">
        <v>31500</v>
      </c>
      <c r="E20">
        <v>3</v>
      </c>
      <c r="F20" t="s">
        <v>11</v>
      </c>
      <c r="G20">
        <v>20</v>
      </c>
      <c r="H20">
        <f t="shared" si="0"/>
        <v>630000</v>
      </c>
      <c r="M20" t="s">
        <v>18</v>
      </c>
      <c r="N20" t="s">
        <v>23</v>
      </c>
      <c r="O20" t="s">
        <v>2</v>
      </c>
      <c r="P20">
        <v>31500</v>
      </c>
      <c r="Q20">
        <v>3</v>
      </c>
      <c r="R20" t="s">
        <v>11</v>
      </c>
      <c r="T20" t="b">
        <f t="shared" si="1"/>
        <v>1</v>
      </c>
    </row>
    <row r="21" spans="1:20" x14ac:dyDescent="0.25">
      <c r="A21" t="s">
        <v>18</v>
      </c>
      <c r="B21" t="s">
        <v>24</v>
      </c>
      <c r="C21" t="s">
        <v>2</v>
      </c>
      <c r="D21">
        <v>9959.76</v>
      </c>
      <c r="E21">
        <v>3</v>
      </c>
      <c r="F21" t="s">
        <v>11</v>
      </c>
      <c r="G21">
        <v>20</v>
      </c>
      <c r="H21">
        <f t="shared" si="0"/>
        <v>199195.2</v>
      </c>
      <c r="M21" t="s">
        <v>18</v>
      </c>
      <c r="N21" t="s">
        <v>24</v>
      </c>
      <c r="O21" t="s">
        <v>2</v>
      </c>
      <c r="P21">
        <v>9959.76</v>
      </c>
      <c r="Q21">
        <v>3</v>
      </c>
      <c r="R21" t="s">
        <v>11</v>
      </c>
      <c r="T21" t="b">
        <f t="shared" si="1"/>
        <v>1</v>
      </c>
    </row>
    <row r="22" spans="1:20" x14ac:dyDescent="0.25">
      <c r="A22" t="s">
        <v>25</v>
      </c>
      <c r="B22" s="2" t="s">
        <v>26</v>
      </c>
      <c r="C22" s="2" t="s">
        <v>22</v>
      </c>
      <c r="D22" s="2">
        <v>1500</v>
      </c>
      <c r="E22">
        <v>4</v>
      </c>
      <c r="F22" t="s">
        <v>3</v>
      </c>
      <c r="G22">
        <v>1</v>
      </c>
      <c r="H22">
        <f t="shared" si="0"/>
        <v>1500</v>
      </c>
      <c r="I22">
        <v>1</v>
      </c>
      <c r="M22" t="s">
        <v>25</v>
      </c>
      <c r="N22" t="s">
        <v>26</v>
      </c>
      <c r="O22" t="s">
        <v>22</v>
      </c>
      <c r="P22">
        <v>1500</v>
      </c>
      <c r="Q22">
        <v>4</v>
      </c>
      <c r="R22" t="s">
        <v>3</v>
      </c>
      <c r="T22" t="b">
        <f t="shared" si="1"/>
        <v>1</v>
      </c>
    </row>
    <row r="23" spans="1:20" x14ac:dyDescent="0.25">
      <c r="A23" t="s">
        <v>25</v>
      </c>
      <c r="B23" s="2" t="s">
        <v>27</v>
      </c>
      <c r="C23" s="2" t="s">
        <v>22</v>
      </c>
      <c r="D23" s="2">
        <v>2200</v>
      </c>
      <c r="E23">
        <v>4</v>
      </c>
      <c r="F23" t="s">
        <v>3</v>
      </c>
      <c r="G23">
        <v>1</v>
      </c>
      <c r="H23">
        <f t="shared" si="0"/>
        <v>2200</v>
      </c>
      <c r="I23">
        <v>1</v>
      </c>
      <c r="M23" t="s">
        <v>25</v>
      </c>
      <c r="N23" t="s">
        <v>27</v>
      </c>
      <c r="O23" t="s">
        <v>22</v>
      </c>
      <c r="P23">
        <v>2200</v>
      </c>
      <c r="Q23">
        <v>4</v>
      </c>
      <c r="R23" t="s">
        <v>3</v>
      </c>
      <c r="T23" t="b">
        <f t="shared" si="1"/>
        <v>1</v>
      </c>
    </row>
    <row r="24" spans="1:20" x14ac:dyDescent="0.25">
      <c r="A24" t="s">
        <v>25</v>
      </c>
      <c r="B24" s="2" t="s">
        <v>28</v>
      </c>
      <c r="C24" s="2" t="s">
        <v>22</v>
      </c>
      <c r="D24" s="2">
        <v>1000</v>
      </c>
      <c r="E24">
        <v>4</v>
      </c>
      <c r="F24" t="s">
        <v>3</v>
      </c>
      <c r="G24">
        <v>1</v>
      </c>
      <c r="H24">
        <f t="shared" si="0"/>
        <v>1000</v>
      </c>
      <c r="I24">
        <v>1</v>
      </c>
      <c r="M24" t="s">
        <v>25</v>
      </c>
      <c r="N24" t="s">
        <v>28</v>
      </c>
      <c r="O24" t="s">
        <v>22</v>
      </c>
      <c r="P24">
        <v>1000</v>
      </c>
      <c r="Q24">
        <v>4</v>
      </c>
      <c r="R24" t="s">
        <v>3</v>
      </c>
      <c r="T24" t="b">
        <f t="shared" si="1"/>
        <v>1</v>
      </c>
    </row>
    <row r="25" spans="1:20" x14ac:dyDescent="0.25">
      <c r="A25" t="s">
        <v>29</v>
      </c>
      <c r="B25" t="s">
        <v>30</v>
      </c>
      <c r="C25" t="s">
        <v>2</v>
      </c>
      <c r="D25">
        <v>200</v>
      </c>
      <c r="E25">
        <v>5</v>
      </c>
      <c r="F25" t="s">
        <v>3</v>
      </c>
      <c r="G25">
        <v>20</v>
      </c>
      <c r="H25">
        <f t="shared" si="0"/>
        <v>4000</v>
      </c>
      <c r="M25" t="s">
        <v>29</v>
      </c>
      <c r="N25" t="s">
        <v>30</v>
      </c>
      <c r="O25" t="s">
        <v>2</v>
      </c>
      <c r="P25">
        <v>200</v>
      </c>
      <c r="Q25">
        <v>5</v>
      </c>
      <c r="R25" t="s">
        <v>3</v>
      </c>
      <c r="T25" t="b">
        <f t="shared" si="1"/>
        <v>1</v>
      </c>
    </row>
    <row r="26" spans="1:20" x14ac:dyDescent="0.25">
      <c r="A26" t="s">
        <v>29</v>
      </c>
      <c r="B26" t="s">
        <v>30</v>
      </c>
      <c r="C26" t="s">
        <v>2</v>
      </c>
      <c r="D26">
        <v>1000</v>
      </c>
      <c r="E26">
        <v>5</v>
      </c>
      <c r="F26" t="s">
        <v>3</v>
      </c>
      <c r="G26">
        <v>20</v>
      </c>
      <c r="H26">
        <f t="shared" si="0"/>
        <v>20000</v>
      </c>
      <c r="M26" t="s">
        <v>29</v>
      </c>
      <c r="N26" t="s">
        <v>30</v>
      </c>
      <c r="O26" t="s">
        <v>2</v>
      </c>
      <c r="P26">
        <v>1000</v>
      </c>
      <c r="Q26">
        <v>5</v>
      </c>
      <c r="R26" t="s">
        <v>3</v>
      </c>
      <c r="T26" t="b">
        <f t="shared" si="1"/>
        <v>1</v>
      </c>
    </row>
    <row r="27" spans="1:20" x14ac:dyDescent="0.25">
      <c r="A27" t="s">
        <v>29</v>
      </c>
      <c r="B27" t="s">
        <v>31</v>
      </c>
      <c r="C27" t="s">
        <v>2</v>
      </c>
      <c r="D27">
        <v>700</v>
      </c>
      <c r="E27">
        <v>5</v>
      </c>
      <c r="F27" t="s">
        <v>3</v>
      </c>
      <c r="G27">
        <v>20</v>
      </c>
      <c r="H27">
        <f t="shared" si="0"/>
        <v>14000</v>
      </c>
      <c r="M27" t="s">
        <v>29</v>
      </c>
      <c r="N27" t="s">
        <v>31</v>
      </c>
      <c r="O27" t="s">
        <v>2</v>
      </c>
      <c r="P27">
        <v>700</v>
      </c>
      <c r="Q27">
        <v>5</v>
      </c>
      <c r="R27" t="s">
        <v>3</v>
      </c>
      <c r="T27" t="b">
        <f t="shared" si="1"/>
        <v>1</v>
      </c>
    </row>
    <row r="28" spans="1:20" x14ac:dyDescent="0.25">
      <c r="A28" t="s">
        <v>29</v>
      </c>
      <c r="B28" t="s">
        <v>32</v>
      </c>
      <c r="C28" t="s">
        <v>2</v>
      </c>
      <c r="D28">
        <v>54000</v>
      </c>
      <c r="E28">
        <v>5</v>
      </c>
      <c r="F28" t="s">
        <v>11</v>
      </c>
      <c r="G28">
        <v>20</v>
      </c>
      <c r="H28">
        <f t="shared" si="0"/>
        <v>1080000</v>
      </c>
      <c r="M28" t="s">
        <v>29</v>
      </c>
      <c r="N28" t="s">
        <v>32</v>
      </c>
      <c r="O28" t="s">
        <v>2</v>
      </c>
      <c r="P28">
        <v>54000</v>
      </c>
      <c r="Q28">
        <v>5</v>
      </c>
      <c r="R28" t="s">
        <v>11</v>
      </c>
      <c r="T28" t="b">
        <f t="shared" si="1"/>
        <v>1</v>
      </c>
    </row>
    <row r="29" spans="1:20" x14ac:dyDescent="0.25">
      <c r="A29" t="s">
        <v>33</v>
      </c>
      <c r="B29" s="2" t="s">
        <v>34</v>
      </c>
      <c r="C29" s="2" t="s">
        <v>22</v>
      </c>
      <c r="D29" s="2">
        <v>100</v>
      </c>
      <c r="E29">
        <v>6</v>
      </c>
      <c r="F29" t="s">
        <v>3</v>
      </c>
      <c r="G29">
        <v>1</v>
      </c>
      <c r="H29">
        <f t="shared" si="0"/>
        <v>100</v>
      </c>
      <c r="I29">
        <v>1</v>
      </c>
      <c r="M29" t="s">
        <v>33</v>
      </c>
      <c r="N29" t="s">
        <v>34</v>
      </c>
      <c r="O29" t="s">
        <v>22</v>
      </c>
      <c r="P29">
        <v>100</v>
      </c>
      <c r="Q29">
        <v>6</v>
      </c>
      <c r="R29" t="s">
        <v>3</v>
      </c>
      <c r="T29" t="b">
        <f t="shared" si="1"/>
        <v>1</v>
      </c>
    </row>
    <row r="30" spans="1:20" x14ac:dyDescent="0.25">
      <c r="A30" t="s">
        <v>35</v>
      </c>
      <c r="B30" t="s">
        <v>36</v>
      </c>
      <c r="C30" t="s">
        <v>2</v>
      </c>
      <c r="D30">
        <v>44000</v>
      </c>
      <c r="E30">
        <v>7</v>
      </c>
      <c r="F30" t="s">
        <v>11</v>
      </c>
      <c r="G30">
        <v>20</v>
      </c>
      <c r="H30">
        <f t="shared" si="0"/>
        <v>880000</v>
      </c>
      <c r="M30" t="s">
        <v>35</v>
      </c>
      <c r="N30" t="s">
        <v>36</v>
      </c>
      <c r="O30" t="s">
        <v>2</v>
      </c>
      <c r="P30">
        <v>44000</v>
      </c>
      <c r="Q30">
        <v>7</v>
      </c>
      <c r="R30" t="s">
        <v>11</v>
      </c>
      <c r="T30" t="b">
        <f t="shared" si="1"/>
        <v>1</v>
      </c>
    </row>
    <row r="31" spans="1:20" x14ac:dyDescent="0.25">
      <c r="A31" t="s">
        <v>35</v>
      </c>
      <c r="B31" t="s">
        <v>37</v>
      </c>
      <c r="C31" t="s">
        <v>2</v>
      </c>
      <c r="D31">
        <v>120</v>
      </c>
      <c r="E31">
        <v>7</v>
      </c>
      <c r="F31" t="s">
        <v>3</v>
      </c>
      <c r="G31">
        <v>20</v>
      </c>
      <c r="H31">
        <f t="shared" si="0"/>
        <v>2400</v>
      </c>
      <c r="M31" t="s">
        <v>35</v>
      </c>
      <c r="N31" t="s">
        <v>37</v>
      </c>
      <c r="O31" t="s">
        <v>2</v>
      </c>
      <c r="P31">
        <v>120</v>
      </c>
      <c r="Q31">
        <v>7</v>
      </c>
      <c r="R31" t="s">
        <v>3</v>
      </c>
      <c r="T31" t="b">
        <f t="shared" si="1"/>
        <v>1</v>
      </c>
    </row>
    <row r="32" spans="1:20" x14ac:dyDescent="0.25">
      <c r="A32" t="s">
        <v>38</v>
      </c>
      <c r="B32" t="s">
        <v>39</v>
      </c>
      <c r="C32" t="s">
        <v>22</v>
      </c>
      <c r="D32">
        <v>32000</v>
      </c>
      <c r="E32">
        <v>8</v>
      </c>
      <c r="F32" t="s">
        <v>11</v>
      </c>
      <c r="G32">
        <v>1</v>
      </c>
      <c r="H32">
        <f t="shared" si="0"/>
        <v>32000</v>
      </c>
      <c r="M32" t="s">
        <v>38</v>
      </c>
      <c r="N32" t="s">
        <v>39</v>
      </c>
      <c r="O32" t="s">
        <v>22</v>
      </c>
      <c r="P32">
        <v>32000</v>
      </c>
      <c r="Q32">
        <v>8</v>
      </c>
      <c r="R32" t="s">
        <v>11</v>
      </c>
      <c r="T32" t="b">
        <f t="shared" si="1"/>
        <v>1</v>
      </c>
    </row>
    <row r="33" spans="1:20" x14ac:dyDescent="0.25">
      <c r="A33" t="s">
        <v>38</v>
      </c>
      <c r="B33" t="s">
        <v>39</v>
      </c>
      <c r="C33" t="s">
        <v>22</v>
      </c>
      <c r="D33">
        <v>54000</v>
      </c>
      <c r="E33">
        <v>8</v>
      </c>
      <c r="F33" t="s">
        <v>11</v>
      </c>
      <c r="G33">
        <v>1</v>
      </c>
      <c r="H33">
        <f t="shared" si="0"/>
        <v>54000</v>
      </c>
      <c r="M33" t="s">
        <v>38</v>
      </c>
      <c r="N33" t="s">
        <v>39</v>
      </c>
      <c r="O33" t="s">
        <v>22</v>
      </c>
      <c r="P33">
        <v>54000</v>
      </c>
      <c r="Q33">
        <v>8</v>
      </c>
      <c r="R33" t="s">
        <v>11</v>
      </c>
      <c r="T33" t="b">
        <f t="shared" si="1"/>
        <v>1</v>
      </c>
    </row>
    <row r="34" spans="1:20" x14ac:dyDescent="0.25">
      <c r="A34" t="s">
        <v>38</v>
      </c>
      <c r="B34" t="s">
        <v>39</v>
      </c>
      <c r="C34" t="s">
        <v>2</v>
      </c>
      <c r="D34">
        <v>312000</v>
      </c>
      <c r="E34">
        <v>8</v>
      </c>
      <c r="F34" t="s">
        <v>11</v>
      </c>
      <c r="G34">
        <v>20</v>
      </c>
      <c r="H34">
        <f t="shared" si="0"/>
        <v>6240000</v>
      </c>
      <c r="M34" t="s">
        <v>38</v>
      </c>
      <c r="N34" t="s">
        <v>39</v>
      </c>
      <c r="O34" t="s">
        <v>2</v>
      </c>
      <c r="P34">
        <v>312000</v>
      </c>
      <c r="Q34">
        <v>8</v>
      </c>
      <c r="R34" t="s">
        <v>11</v>
      </c>
      <c r="T34" t="b">
        <f t="shared" si="1"/>
        <v>1</v>
      </c>
    </row>
    <row r="35" spans="1:20" x14ac:dyDescent="0.25">
      <c r="A35" t="s">
        <v>38</v>
      </c>
      <c r="B35" s="2" t="s">
        <v>40</v>
      </c>
      <c r="C35" s="2" t="s">
        <v>22</v>
      </c>
      <c r="D35" s="2">
        <v>900</v>
      </c>
      <c r="E35">
        <v>8</v>
      </c>
      <c r="F35" t="s">
        <v>3</v>
      </c>
      <c r="G35">
        <v>1</v>
      </c>
      <c r="H35">
        <f t="shared" si="0"/>
        <v>900</v>
      </c>
      <c r="I35">
        <v>1</v>
      </c>
      <c r="M35" t="s">
        <v>38</v>
      </c>
      <c r="N35" t="s">
        <v>40</v>
      </c>
      <c r="O35" t="s">
        <v>22</v>
      </c>
      <c r="P35">
        <v>900</v>
      </c>
      <c r="Q35">
        <v>8</v>
      </c>
      <c r="R35" t="s">
        <v>3</v>
      </c>
      <c r="T35" t="b">
        <f t="shared" si="1"/>
        <v>1</v>
      </c>
    </row>
    <row r="36" spans="1:20" x14ac:dyDescent="0.25">
      <c r="A36" t="s">
        <v>38</v>
      </c>
      <c r="B36" t="s">
        <v>41</v>
      </c>
      <c r="C36" t="s">
        <v>22</v>
      </c>
      <c r="D36">
        <v>500</v>
      </c>
      <c r="E36">
        <v>8</v>
      </c>
      <c r="F36" t="s">
        <v>3</v>
      </c>
      <c r="G36">
        <v>1</v>
      </c>
      <c r="H36">
        <f t="shared" si="0"/>
        <v>500</v>
      </c>
      <c r="M36" t="s">
        <v>38</v>
      </c>
      <c r="N36" t="s">
        <v>41</v>
      </c>
      <c r="O36" t="s">
        <v>22</v>
      </c>
      <c r="P36">
        <v>500</v>
      </c>
      <c r="Q36">
        <v>8</v>
      </c>
      <c r="R36" t="s">
        <v>3</v>
      </c>
      <c r="T36" t="b">
        <f t="shared" si="1"/>
        <v>1</v>
      </c>
    </row>
    <row r="37" spans="1:20" x14ac:dyDescent="0.25">
      <c r="A37" t="s">
        <v>38</v>
      </c>
      <c r="B37" t="s">
        <v>42</v>
      </c>
      <c r="C37" t="s">
        <v>22</v>
      </c>
      <c r="D37">
        <v>56000</v>
      </c>
      <c r="E37">
        <v>8</v>
      </c>
      <c r="F37" t="s">
        <v>11</v>
      </c>
      <c r="G37">
        <v>1</v>
      </c>
      <c r="H37">
        <f t="shared" si="0"/>
        <v>56000</v>
      </c>
      <c r="M37" t="s">
        <v>38</v>
      </c>
      <c r="N37" t="s">
        <v>42</v>
      </c>
      <c r="O37" t="s">
        <v>22</v>
      </c>
      <c r="P37">
        <v>56000</v>
      </c>
      <c r="Q37">
        <v>8</v>
      </c>
      <c r="R37" t="s">
        <v>11</v>
      </c>
      <c r="T37" t="b">
        <f t="shared" si="1"/>
        <v>1</v>
      </c>
    </row>
    <row r="38" spans="1:20" x14ac:dyDescent="0.25">
      <c r="A38" t="s">
        <v>38</v>
      </c>
      <c r="B38" t="s">
        <v>42</v>
      </c>
      <c r="C38" t="s">
        <v>22</v>
      </c>
      <c r="D38">
        <v>150000</v>
      </c>
      <c r="E38">
        <v>8</v>
      </c>
      <c r="F38" t="s">
        <v>11</v>
      </c>
      <c r="G38">
        <v>1</v>
      </c>
      <c r="H38">
        <f t="shared" si="0"/>
        <v>150000</v>
      </c>
      <c r="M38" t="s">
        <v>38</v>
      </c>
      <c r="N38" t="s">
        <v>42</v>
      </c>
      <c r="O38" t="s">
        <v>22</v>
      </c>
      <c r="P38">
        <v>150000</v>
      </c>
      <c r="Q38">
        <v>8</v>
      </c>
      <c r="R38" t="s">
        <v>11</v>
      </c>
      <c r="T38" t="b">
        <f t="shared" si="1"/>
        <v>1</v>
      </c>
    </row>
    <row r="39" spans="1:20" x14ac:dyDescent="0.25">
      <c r="A39" t="s">
        <v>38</v>
      </c>
      <c r="B39" t="s">
        <v>42</v>
      </c>
      <c r="C39" t="s">
        <v>22</v>
      </c>
      <c r="D39">
        <v>400000</v>
      </c>
      <c r="E39">
        <v>8</v>
      </c>
      <c r="F39" t="s">
        <v>11</v>
      </c>
      <c r="G39">
        <v>1</v>
      </c>
      <c r="H39">
        <f t="shared" si="0"/>
        <v>400000</v>
      </c>
      <c r="M39" t="s">
        <v>38</v>
      </c>
      <c r="N39" t="s">
        <v>42</v>
      </c>
      <c r="O39" t="s">
        <v>22</v>
      </c>
      <c r="P39">
        <v>400000</v>
      </c>
      <c r="Q39">
        <v>8</v>
      </c>
      <c r="R39" t="s">
        <v>11</v>
      </c>
      <c r="T39" t="b">
        <f t="shared" si="1"/>
        <v>1</v>
      </c>
    </row>
    <row r="40" spans="1:20" x14ac:dyDescent="0.25">
      <c r="A40" t="s">
        <v>43</v>
      </c>
      <c r="B40" t="s">
        <v>44</v>
      </c>
      <c r="C40" t="s">
        <v>2</v>
      </c>
      <c r="D40">
        <v>400</v>
      </c>
      <c r="E40">
        <v>9</v>
      </c>
      <c r="F40" t="s">
        <v>11</v>
      </c>
      <c r="G40">
        <v>20</v>
      </c>
      <c r="H40">
        <f t="shared" si="0"/>
        <v>8000</v>
      </c>
      <c r="M40" t="s">
        <v>43</v>
      </c>
      <c r="N40" t="s">
        <v>44</v>
      </c>
      <c r="O40" t="s">
        <v>2</v>
      </c>
      <c r="P40">
        <v>400</v>
      </c>
      <c r="Q40">
        <v>9</v>
      </c>
      <c r="R40" t="s">
        <v>11</v>
      </c>
      <c r="T40" t="b">
        <f t="shared" si="1"/>
        <v>1</v>
      </c>
    </row>
    <row r="41" spans="1:20" x14ac:dyDescent="0.25">
      <c r="A41" t="s">
        <v>43</v>
      </c>
      <c r="B41" t="s">
        <v>44</v>
      </c>
      <c r="C41" t="s">
        <v>2</v>
      </c>
      <c r="D41">
        <v>1000</v>
      </c>
      <c r="E41">
        <v>9</v>
      </c>
      <c r="F41" t="s">
        <v>11</v>
      </c>
      <c r="G41">
        <v>20</v>
      </c>
      <c r="H41">
        <f t="shared" si="0"/>
        <v>20000</v>
      </c>
      <c r="M41" t="s">
        <v>43</v>
      </c>
      <c r="N41" t="s">
        <v>44</v>
      </c>
      <c r="O41" t="s">
        <v>2</v>
      </c>
      <c r="P41">
        <v>1000</v>
      </c>
      <c r="Q41">
        <v>9</v>
      </c>
      <c r="R41" t="s">
        <v>11</v>
      </c>
      <c r="T41" t="b">
        <f t="shared" si="1"/>
        <v>1</v>
      </c>
    </row>
    <row r="42" spans="1:20" x14ac:dyDescent="0.25">
      <c r="A42" t="s">
        <v>43</v>
      </c>
      <c r="B42" t="s">
        <v>44</v>
      </c>
      <c r="C42" t="s">
        <v>2</v>
      </c>
      <c r="D42">
        <v>2400</v>
      </c>
      <c r="E42">
        <v>9</v>
      </c>
      <c r="F42" t="s">
        <v>11</v>
      </c>
      <c r="G42">
        <v>20</v>
      </c>
      <c r="H42">
        <f t="shared" si="0"/>
        <v>48000</v>
      </c>
      <c r="M42" t="s">
        <v>43</v>
      </c>
      <c r="N42" t="s">
        <v>44</v>
      </c>
      <c r="O42" t="s">
        <v>2</v>
      </c>
      <c r="P42">
        <v>2400</v>
      </c>
      <c r="Q42">
        <v>9</v>
      </c>
      <c r="R42" t="s">
        <v>11</v>
      </c>
      <c r="T42" t="b">
        <f t="shared" si="1"/>
        <v>1</v>
      </c>
    </row>
    <row r="43" spans="1:20" x14ac:dyDescent="0.25">
      <c r="A43" t="s">
        <v>43</v>
      </c>
      <c r="B43" t="s">
        <v>44</v>
      </c>
      <c r="C43" t="s">
        <v>2</v>
      </c>
      <c r="D43">
        <v>2600</v>
      </c>
      <c r="E43">
        <v>9</v>
      </c>
      <c r="F43" t="s">
        <v>11</v>
      </c>
      <c r="G43">
        <v>20</v>
      </c>
      <c r="H43">
        <f t="shared" si="0"/>
        <v>52000</v>
      </c>
      <c r="M43" t="s">
        <v>43</v>
      </c>
      <c r="N43" t="s">
        <v>44</v>
      </c>
      <c r="O43" t="s">
        <v>2</v>
      </c>
      <c r="P43">
        <v>2600</v>
      </c>
      <c r="Q43">
        <v>9</v>
      </c>
      <c r="R43" t="s">
        <v>11</v>
      </c>
      <c r="T43" t="b">
        <f t="shared" si="1"/>
        <v>1</v>
      </c>
    </row>
    <row r="44" spans="1:20" x14ac:dyDescent="0.25">
      <c r="A44" t="s">
        <v>43</v>
      </c>
      <c r="B44" t="s">
        <v>44</v>
      </c>
      <c r="C44" t="s">
        <v>2</v>
      </c>
      <c r="D44">
        <v>7000</v>
      </c>
      <c r="E44">
        <v>9</v>
      </c>
      <c r="F44" t="s">
        <v>11</v>
      </c>
      <c r="G44">
        <v>20</v>
      </c>
      <c r="H44">
        <f t="shared" si="0"/>
        <v>140000</v>
      </c>
      <c r="M44" t="s">
        <v>43</v>
      </c>
      <c r="N44" t="s">
        <v>44</v>
      </c>
      <c r="O44" t="s">
        <v>2</v>
      </c>
      <c r="P44">
        <v>7000</v>
      </c>
      <c r="Q44">
        <v>9</v>
      </c>
      <c r="R44" t="s">
        <v>11</v>
      </c>
      <c r="T44" t="b">
        <f t="shared" si="1"/>
        <v>1</v>
      </c>
    </row>
    <row r="45" spans="1:20" x14ac:dyDescent="0.25">
      <c r="A45" t="s">
        <v>45</v>
      </c>
      <c r="B45" t="s">
        <v>46</v>
      </c>
      <c r="C45" t="s">
        <v>2</v>
      </c>
      <c r="D45">
        <v>36000</v>
      </c>
      <c r="E45">
        <v>10</v>
      </c>
      <c r="F45" t="s">
        <v>11</v>
      </c>
      <c r="G45">
        <v>20</v>
      </c>
      <c r="H45">
        <f t="shared" si="0"/>
        <v>720000</v>
      </c>
      <c r="M45" t="s">
        <v>45</v>
      </c>
      <c r="N45" t="s">
        <v>46</v>
      </c>
      <c r="O45" t="s">
        <v>2</v>
      </c>
      <c r="P45">
        <v>36000</v>
      </c>
      <c r="Q45">
        <v>10</v>
      </c>
      <c r="R45" t="s">
        <v>11</v>
      </c>
      <c r="T45" t="b">
        <f t="shared" si="1"/>
        <v>1</v>
      </c>
    </row>
    <row r="46" spans="1:20" x14ac:dyDescent="0.25">
      <c r="A46" t="s">
        <v>45</v>
      </c>
      <c r="B46" t="s">
        <v>47</v>
      </c>
      <c r="C46" t="s">
        <v>2</v>
      </c>
      <c r="D46">
        <v>500</v>
      </c>
      <c r="E46">
        <v>10</v>
      </c>
      <c r="F46" t="s">
        <v>3</v>
      </c>
      <c r="G46">
        <v>20</v>
      </c>
      <c r="H46">
        <f t="shared" si="0"/>
        <v>10000</v>
      </c>
      <c r="M46" t="s">
        <v>45</v>
      </c>
      <c r="N46" t="s">
        <v>47</v>
      </c>
      <c r="O46" t="s">
        <v>2</v>
      </c>
      <c r="P46">
        <v>500</v>
      </c>
      <c r="Q46">
        <v>10</v>
      </c>
      <c r="R46" t="s">
        <v>3</v>
      </c>
      <c r="T46" t="b">
        <f t="shared" si="1"/>
        <v>1</v>
      </c>
    </row>
    <row r="47" spans="1:20" x14ac:dyDescent="0.25">
      <c r="A47" t="s">
        <v>45</v>
      </c>
      <c r="B47" t="s">
        <v>48</v>
      </c>
      <c r="C47" t="s">
        <v>2</v>
      </c>
      <c r="D47">
        <v>186000</v>
      </c>
      <c r="E47">
        <v>10</v>
      </c>
      <c r="F47" t="s">
        <v>11</v>
      </c>
      <c r="G47">
        <v>20</v>
      </c>
      <c r="H47">
        <f t="shared" si="0"/>
        <v>3720000</v>
      </c>
      <c r="M47" t="s">
        <v>45</v>
      </c>
      <c r="N47" t="s">
        <v>48</v>
      </c>
      <c r="O47" t="s">
        <v>2</v>
      </c>
      <c r="P47">
        <v>186000</v>
      </c>
      <c r="Q47">
        <v>10</v>
      </c>
      <c r="R47" t="s">
        <v>11</v>
      </c>
      <c r="T47" t="b">
        <f t="shared" si="1"/>
        <v>1</v>
      </c>
    </row>
    <row r="48" spans="1:20" x14ac:dyDescent="0.25">
      <c r="A48" t="s">
        <v>49</v>
      </c>
      <c r="B48" t="s">
        <v>50</v>
      </c>
      <c r="C48" t="s">
        <v>22</v>
      </c>
      <c r="D48">
        <v>104000</v>
      </c>
      <c r="E48">
        <v>11</v>
      </c>
      <c r="F48" t="s">
        <v>11</v>
      </c>
      <c r="G48">
        <v>1</v>
      </c>
      <c r="H48">
        <f t="shared" si="0"/>
        <v>104000</v>
      </c>
      <c r="M48" t="s">
        <v>49</v>
      </c>
      <c r="N48" t="s">
        <v>50</v>
      </c>
      <c r="O48" t="s">
        <v>22</v>
      </c>
      <c r="P48">
        <v>104000</v>
      </c>
      <c r="Q48">
        <v>11</v>
      </c>
      <c r="R48" t="s">
        <v>11</v>
      </c>
      <c r="T48" t="b">
        <f t="shared" si="1"/>
        <v>1</v>
      </c>
    </row>
    <row r="49" spans="1:20" x14ac:dyDescent="0.25">
      <c r="A49" t="s">
        <v>51</v>
      </c>
      <c r="B49" t="s">
        <v>52</v>
      </c>
      <c r="C49" t="s">
        <v>2</v>
      </c>
      <c r="D49">
        <v>650</v>
      </c>
      <c r="E49">
        <v>12</v>
      </c>
      <c r="F49" t="s">
        <v>3</v>
      </c>
      <c r="G49">
        <v>20</v>
      </c>
      <c r="H49">
        <f t="shared" si="0"/>
        <v>13000</v>
      </c>
      <c r="M49" t="s">
        <v>51</v>
      </c>
      <c r="N49" t="s">
        <v>52</v>
      </c>
      <c r="O49" t="s">
        <v>2</v>
      </c>
      <c r="P49">
        <v>650</v>
      </c>
      <c r="Q49">
        <v>12</v>
      </c>
      <c r="R49" t="s">
        <v>3</v>
      </c>
      <c r="T49" t="b">
        <f t="shared" si="1"/>
        <v>1</v>
      </c>
    </row>
    <row r="50" spans="1:20" x14ac:dyDescent="0.25">
      <c r="A50" t="s">
        <v>51</v>
      </c>
      <c r="B50" t="s">
        <v>53</v>
      </c>
      <c r="C50" t="s">
        <v>2</v>
      </c>
      <c r="D50">
        <v>500</v>
      </c>
      <c r="E50">
        <v>12</v>
      </c>
      <c r="F50" t="s">
        <v>3</v>
      </c>
      <c r="G50">
        <v>20</v>
      </c>
      <c r="H50">
        <f t="shared" si="0"/>
        <v>10000</v>
      </c>
      <c r="M50" t="s">
        <v>51</v>
      </c>
      <c r="N50" t="s">
        <v>53</v>
      </c>
      <c r="O50" t="s">
        <v>2</v>
      </c>
      <c r="P50">
        <v>500</v>
      </c>
      <c r="Q50">
        <v>12</v>
      </c>
      <c r="R50" t="s">
        <v>3</v>
      </c>
      <c r="T50" t="b">
        <f t="shared" si="1"/>
        <v>1</v>
      </c>
    </row>
    <row r="51" spans="1:20" x14ac:dyDescent="0.25">
      <c r="A51" t="s">
        <v>54</v>
      </c>
      <c r="B51" t="s">
        <v>55</v>
      </c>
      <c r="C51" t="s">
        <v>2</v>
      </c>
      <c r="D51">
        <v>740</v>
      </c>
      <c r="E51">
        <v>13</v>
      </c>
      <c r="F51" t="s">
        <v>3</v>
      </c>
      <c r="G51">
        <v>20</v>
      </c>
      <c r="H51">
        <f t="shared" si="0"/>
        <v>14800</v>
      </c>
      <c r="M51" t="s">
        <v>54</v>
      </c>
      <c r="N51" t="s">
        <v>55</v>
      </c>
      <c r="O51" t="s">
        <v>2</v>
      </c>
      <c r="P51">
        <v>740</v>
      </c>
      <c r="Q51">
        <v>13</v>
      </c>
      <c r="R51" t="s">
        <v>3</v>
      </c>
      <c r="T51" t="b">
        <f t="shared" si="1"/>
        <v>1</v>
      </c>
    </row>
    <row r="52" spans="1:20" x14ac:dyDescent="0.25">
      <c r="A52" t="s">
        <v>54</v>
      </c>
      <c r="B52" t="s">
        <v>56</v>
      </c>
      <c r="C52" t="s">
        <v>2</v>
      </c>
      <c r="D52">
        <v>300</v>
      </c>
      <c r="E52">
        <v>13</v>
      </c>
      <c r="F52" t="s">
        <v>3</v>
      </c>
      <c r="G52">
        <v>20</v>
      </c>
      <c r="H52">
        <f t="shared" si="0"/>
        <v>6000</v>
      </c>
      <c r="M52" t="s">
        <v>54</v>
      </c>
      <c r="N52" t="s">
        <v>56</v>
      </c>
      <c r="O52" t="s">
        <v>2</v>
      </c>
      <c r="P52">
        <v>300</v>
      </c>
      <c r="Q52">
        <v>13</v>
      </c>
      <c r="R52" t="s">
        <v>3</v>
      </c>
      <c r="T52" t="b">
        <f t="shared" si="1"/>
        <v>1</v>
      </c>
    </row>
    <row r="53" spans="1:20" x14ac:dyDescent="0.25">
      <c r="A53" t="s">
        <v>57</v>
      </c>
      <c r="B53" t="s">
        <v>58</v>
      </c>
      <c r="C53" t="s">
        <v>2</v>
      </c>
      <c r="D53">
        <v>5000</v>
      </c>
      <c r="E53">
        <v>14</v>
      </c>
      <c r="F53" t="s">
        <v>11</v>
      </c>
      <c r="G53">
        <v>20</v>
      </c>
      <c r="H53">
        <f t="shared" si="0"/>
        <v>100000</v>
      </c>
      <c r="M53" t="s">
        <v>57</v>
      </c>
      <c r="N53" t="s">
        <v>58</v>
      </c>
      <c r="O53" t="s">
        <v>2</v>
      </c>
      <c r="P53">
        <v>5000</v>
      </c>
      <c r="Q53">
        <v>14</v>
      </c>
      <c r="R53" t="s">
        <v>11</v>
      </c>
      <c r="T53" t="b">
        <f t="shared" si="1"/>
        <v>1</v>
      </c>
    </row>
    <row r="57" spans="1:20" x14ac:dyDescent="0.25">
      <c r="L57">
        <v>31967395.199999999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54"/>
  <sheetViews>
    <sheetView topLeftCell="A21" workbookViewId="0">
      <selection activeCell="L54" sqref="L54"/>
    </sheetView>
  </sheetViews>
  <sheetFormatPr defaultRowHeight="15" x14ac:dyDescent="0.25"/>
  <sheetData>
    <row r="4" spans="7:7" x14ac:dyDescent="0.25">
      <c r="G4">
        <v>6600</v>
      </c>
    </row>
    <row r="5" spans="7:7" x14ac:dyDescent="0.25">
      <c r="G5">
        <v>8000</v>
      </c>
    </row>
    <row r="6" spans="7:7" x14ac:dyDescent="0.25">
      <c r="G6">
        <v>100000</v>
      </c>
    </row>
    <row r="7" spans="7:7" x14ac:dyDescent="0.25">
      <c r="G7">
        <v>4400</v>
      </c>
    </row>
    <row r="8" spans="7:7" x14ac:dyDescent="0.25">
      <c r="G8">
        <v>6000</v>
      </c>
    </row>
    <row r="9" spans="7:7" x14ac:dyDescent="0.25">
      <c r="G9">
        <v>12000</v>
      </c>
    </row>
    <row r="10" spans="7:7" x14ac:dyDescent="0.25">
      <c r="G10">
        <v>216000</v>
      </c>
    </row>
    <row r="11" spans="7:7" x14ac:dyDescent="0.25">
      <c r="G11">
        <v>237000</v>
      </c>
    </row>
    <row r="12" spans="7:7" x14ac:dyDescent="0.25">
      <c r="G12">
        <v>540000</v>
      </c>
    </row>
    <row r="13" spans="7:7" x14ac:dyDescent="0.25">
      <c r="G13">
        <v>40000</v>
      </c>
    </row>
    <row r="14" spans="7:7" x14ac:dyDescent="0.25">
      <c r="G14">
        <v>8200000</v>
      </c>
    </row>
    <row r="15" spans="7:7" x14ac:dyDescent="0.25">
      <c r="G15">
        <v>980000</v>
      </c>
    </row>
    <row r="16" spans="7:7" x14ac:dyDescent="0.25">
      <c r="G16">
        <v>80000</v>
      </c>
    </row>
    <row r="17" spans="7:7" x14ac:dyDescent="0.25">
      <c r="G17">
        <v>7000</v>
      </c>
    </row>
    <row r="18" spans="7:7" x14ac:dyDescent="0.25">
      <c r="G18">
        <v>4800000</v>
      </c>
    </row>
    <row r="19" spans="7:7" x14ac:dyDescent="0.25">
      <c r="G19">
        <v>3000</v>
      </c>
    </row>
    <row r="20" spans="7:7" x14ac:dyDescent="0.25">
      <c r="G20">
        <v>2000000</v>
      </c>
    </row>
    <row r="21" spans="7:7" x14ac:dyDescent="0.25">
      <c r="G21">
        <v>630000</v>
      </c>
    </row>
    <row r="22" spans="7:7" x14ac:dyDescent="0.25">
      <c r="G22">
        <v>199195.2</v>
      </c>
    </row>
    <row r="23" spans="7:7" x14ac:dyDescent="0.25">
      <c r="G23">
        <v>4000</v>
      </c>
    </row>
    <row r="24" spans="7:7" x14ac:dyDescent="0.25">
      <c r="G24">
        <v>20000</v>
      </c>
    </row>
    <row r="25" spans="7:7" x14ac:dyDescent="0.25">
      <c r="G25">
        <v>14000</v>
      </c>
    </row>
    <row r="26" spans="7:7" x14ac:dyDescent="0.25">
      <c r="G26">
        <v>1080000</v>
      </c>
    </row>
    <row r="27" spans="7:7" x14ac:dyDescent="0.25">
      <c r="G27">
        <v>880000</v>
      </c>
    </row>
    <row r="28" spans="7:7" x14ac:dyDescent="0.25">
      <c r="G28">
        <v>2400</v>
      </c>
    </row>
    <row r="29" spans="7:7" x14ac:dyDescent="0.25">
      <c r="G29">
        <v>32000</v>
      </c>
    </row>
    <row r="30" spans="7:7" x14ac:dyDescent="0.25">
      <c r="G30">
        <v>54000</v>
      </c>
    </row>
    <row r="31" spans="7:7" x14ac:dyDescent="0.25">
      <c r="G31">
        <v>6240000</v>
      </c>
    </row>
    <row r="32" spans="7:7" x14ac:dyDescent="0.25">
      <c r="G32">
        <v>500</v>
      </c>
    </row>
    <row r="33" spans="7:7" x14ac:dyDescent="0.25">
      <c r="G33">
        <v>56000</v>
      </c>
    </row>
    <row r="34" spans="7:7" x14ac:dyDescent="0.25">
      <c r="G34">
        <v>150000</v>
      </c>
    </row>
    <row r="35" spans="7:7" x14ac:dyDescent="0.25">
      <c r="G35">
        <v>400000</v>
      </c>
    </row>
    <row r="36" spans="7:7" x14ac:dyDescent="0.25">
      <c r="G36">
        <v>8000</v>
      </c>
    </row>
    <row r="37" spans="7:7" x14ac:dyDescent="0.25">
      <c r="G37">
        <v>20000</v>
      </c>
    </row>
    <row r="38" spans="7:7" x14ac:dyDescent="0.25">
      <c r="G38">
        <v>48000</v>
      </c>
    </row>
    <row r="39" spans="7:7" x14ac:dyDescent="0.25">
      <c r="G39">
        <v>52000</v>
      </c>
    </row>
    <row r="40" spans="7:7" x14ac:dyDescent="0.25">
      <c r="G40">
        <v>140000</v>
      </c>
    </row>
    <row r="41" spans="7:7" x14ac:dyDescent="0.25">
      <c r="G41">
        <v>720000</v>
      </c>
    </row>
    <row r="42" spans="7:7" x14ac:dyDescent="0.25">
      <c r="G42">
        <v>10000</v>
      </c>
    </row>
    <row r="43" spans="7:7" x14ac:dyDescent="0.25">
      <c r="G43">
        <v>3720000</v>
      </c>
    </row>
    <row r="44" spans="7:7" x14ac:dyDescent="0.25">
      <c r="G44">
        <v>104000</v>
      </c>
    </row>
    <row r="45" spans="7:7" x14ac:dyDescent="0.25">
      <c r="G45">
        <v>13000</v>
      </c>
    </row>
    <row r="46" spans="7:7" x14ac:dyDescent="0.25">
      <c r="G46">
        <v>10000</v>
      </c>
    </row>
    <row r="47" spans="7:7" x14ac:dyDescent="0.25">
      <c r="G47">
        <v>14800</v>
      </c>
    </row>
    <row r="48" spans="7:7" x14ac:dyDescent="0.25">
      <c r="G48">
        <v>6000</v>
      </c>
    </row>
    <row r="49" spans="7:12" x14ac:dyDescent="0.25">
      <c r="G49">
        <v>100000</v>
      </c>
    </row>
    <row r="52" spans="7:12" x14ac:dyDescent="0.25">
      <c r="G52">
        <f>SUM(G4:G49)</f>
        <v>31967895.199999999</v>
      </c>
      <c r="I52">
        <v>31967395.199999999</v>
      </c>
      <c r="L52">
        <f>G52-I52</f>
        <v>500</v>
      </c>
    </row>
    <row r="54" spans="7:12" x14ac:dyDescent="0.25">
      <c r="I54">
        <v>31975595.199999999</v>
      </c>
      <c r="L54">
        <f>I52-I54</f>
        <v>-8200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I27" sqref="I27"/>
    </sheetView>
  </sheetViews>
  <sheetFormatPr defaultRowHeight="15" x14ac:dyDescent="0.25"/>
  <cols>
    <col min="1" max="1" width="44.7109375" bestFit="1" customWidth="1"/>
    <col min="2" max="2" width="8" bestFit="1" customWidth="1"/>
    <col min="3" max="3" width="14.28515625" bestFit="1" customWidth="1"/>
    <col min="4" max="4" width="8" bestFit="1" customWidth="1"/>
    <col min="5" max="5" width="11.42578125" bestFit="1" customWidth="1"/>
    <col min="6" max="6" width="11.7109375" bestFit="1" customWidth="1"/>
    <col min="12" max="12" width="44.7109375" bestFit="1" customWidth="1"/>
    <col min="13" max="13" width="8" bestFit="1" customWidth="1"/>
    <col min="14" max="14" width="9" bestFit="1" customWidth="1"/>
  </cols>
  <sheetData>
    <row r="1" spans="1:20" x14ac:dyDescent="0.25">
      <c r="A1" t="s">
        <v>68</v>
      </c>
      <c r="B1" t="s">
        <v>69</v>
      </c>
      <c r="C1" t="s">
        <v>64</v>
      </c>
      <c r="D1" t="s">
        <v>62</v>
      </c>
      <c r="E1" t="s">
        <v>70</v>
      </c>
      <c r="G1" t="s">
        <v>74</v>
      </c>
      <c r="H1" t="s">
        <v>75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 x14ac:dyDescent="0.25">
      <c r="A2" t="s">
        <v>0</v>
      </c>
      <c r="B2" t="s">
        <v>1</v>
      </c>
      <c r="C2" t="s">
        <v>2</v>
      </c>
      <c r="D2">
        <v>330</v>
      </c>
      <c r="E2">
        <v>1</v>
      </c>
      <c r="F2" t="s">
        <v>3</v>
      </c>
      <c r="G2">
        <v>20</v>
      </c>
      <c r="H2">
        <f>D2*G2</f>
        <v>6600</v>
      </c>
      <c r="I2">
        <f>H2</f>
        <v>6600</v>
      </c>
      <c r="L2" t="s">
        <v>0</v>
      </c>
      <c r="M2" t="s">
        <v>1</v>
      </c>
      <c r="N2">
        <v>6600</v>
      </c>
      <c r="R2" t="b">
        <f>M2=B2</f>
        <v>1</v>
      </c>
      <c r="S2" t="b">
        <f>N2=I2</f>
        <v>1</v>
      </c>
    </row>
    <row r="3" spans="1:20" x14ac:dyDescent="0.25">
      <c r="A3" t="s">
        <v>0</v>
      </c>
      <c r="B3" t="s">
        <v>4</v>
      </c>
      <c r="C3" t="s">
        <v>2</v>
      </c>
      <c r="D3">
        <v>400</v>
      </c>
      <c r="E3">
        <v>1</v>
      </c>
      <c r="F3" t="s">
        <v>3</v>
      </c>
      <c r="G3">
        <v>20</v>
      </c>
      <c r="H3">
        <f t="shared" ref="H3:H56" si="0">D3*G3</f>
        <v>8000</v>
      </c>
      <c r="I3">
        <f t="shared" ref="I3:I56" si="1">H3</f>
        <v>8000</v>
      </c>
      <c r="L3" t="s">
        <v>0</v>
      </c>
      <c r="M3" t="s">
        <v>4</v>
      </c>
      <c r="N3">
        <v>8000</v>
      </c>
      <c r="R3" t="b">
        <f t="shared" ref="R3:R56" si="2">M3=B3</f>
        <v>1</v>
      </c>
      <c r="S3" t="b">
        <f t="shared" ref="S3:S56" si="3">N3=I3</f>
        <v>1</v>
      </c>
    </row>
    <row r="4" spans="1:20" x14ac:dyDescent="0.25">
      <c r="A4" t="s">
        <v>0</v>
      </c>
      <c r="B4" t="s">
        <v>5</v>
      </c>
      <c r="C4" t="s">
        <v>2</v>
      </c>
      <c r="D4">
        <v>5000</v>
      </c>
      <c r="E4">
        <v>1</v>
      </c>
      <c r="F4" t="s">
        <v>3</v>
      </c>
      <c r="G4">
        <v>20</v>
      </c>
      <c r="H4">
        <f t="shared" si="0"/>
        <v>100000</v>
      </c>
      <c r="I4">
        <f t="shared" si="1"/>
        <v>100000</v>
      </c>
      <c r="L4" t="s">
        <v>0</v>
      </c>
      <c r="M4" t="s">
        <v>5</v>
      </c>
      <c r="N4">
        <v>100000</v>
      </c>
      <c r="R4" t="b">
        <f t="shared" si="2"/>
        <v>1</v>
      </c>
      <c r="S4" t="b">
        <f t="shared" si="3"/>
        <v>1</v>
      </c>
    </row>
    <row r="5" spans="1:20" x14ac:dyDescent="0.25">
      <c r="A5" t="s">
        <v>0</v>
      </c>
      <c r="B5" t="s">
        <v>6</v>
      </c>
      <c r="C5" t="s">
        <v>2</v>
      </c>
      <c r="D5">
        <v>220</v>
      </c>
      <c r="E5">
        <v>1</v>
      </c>
      <c r="F5" t="s">
        <v>3</v>
      </c>
      <c r="G5">
        <v>20</v>
      </c>
      <c r="H5">
        <f t="shared" si="0"/>
        <v>4400</v>
      </c>
      <c r="I5">
        <f t="shared" si="1"/>
        <v>4400</v>
      </c>
      <c r="L5" t="s">
        <v>0</v>
      </c>
      <c r="M5" t="s">
        <v>6</v>
      </c>
      <c r="N5">
        <v>4400</v>
      </c>
      <c r="R5" t="b">
        <f t="shared" si="2"/>
        <v>1</v>
      </c>
      <c r="S5" t="b">
        <f t="shared" si="3"/>
        <v>1</v>
      </c>
    </row>
    <row r="6" spans="1:20" x14ac:dyDescent="0.25">
      <c r="A6" t="s">
        <v>0</v>
      </c>
      <c r="B6" t="s">
        <v>7</v>
      </c>
      <c r="C6" t="s">
        <v>2</v>
      </c>
      <c r="D6">
        <v>300</v>
      </c>
      <c r="E6">
        <v>1</v>
      </c>
      <c r="F6" t="s">
        <v>3</v>
      </c>
      <c r="G6">
        <v>20</v>
      </c>
      <c r="H6">
        <f t="shared" si="0"/>
        <v>6000</v>
      </c>
      <c r="I6">
        <f t="shared" si="1"/>
        <v>6000</v>
      </c>
      <c r="L6" t="s">
        <v>0</v>
      </c>
      <c r="M6" t="s">
        <v>7</v>
      </c>
      <c r="N6">
        <v>6000</v>
      </c>
      <c r="R6" t="b">
        <f t="shared" si="2"/>
        <v>1</v>
      </c>
      <c r="S6" t="b">
        <f t="shared" si="3"/>
        <v>1</v>
      </c>
    </row>
    <row r="7" spans="1:20" x14ac:dyDescent="0.25">
      <c r="A7" t="s">
        <v>0</v>
      </c>
      <c r="B7" t="s">
        <v>8</v>
      </c>
      <c r="C7" t="s">
        <v>2</v>
      </c>
      <c r="D7">
        <v>600</v>
      </c>
      <c r="E7">
        <v>1</v>
      </c>
      <c r="F7" t="s">
        <v>3</v>
      </c>
      <c r="G7">
        <v>20</v>
      </c>
      <c r="H7">
        <f t="shared" si="0"/>
        <v>12000</v>
      </c>
      <c r="I7">
        <f t="shared" si="1"/>
        <v>12000</v>
      </c>
      <c r="L7" t="s">
        <v>0</v>
      </c>
      <c r="M7" t="s">
        <v>8</v>
      </c>
      <c r="N7">
        <v>12000</v>
      </c>
      <c r="R7" t="b">
        <f t="shared" si="2"/>
        <v>1</v>
      </c>
      <c r="S7" t="b">
        <f t="shared" si="3"/>
        <v>1</v>
      </c>
    </row>
    <row r="8" spans="1:20" x14ac:dyDescent="0.25">
      <c r="A8" t="s">
        <v>9</v>
      </c>
      <c r="B8" t="s">
        <v>10</v>
      </c>
      <c r="C8" t="s">
        <v>2</v>
      </c>
      <c r="D8">
        <v>10800</v>
      </c>
      <c r="E8">
        <v>2</v>
      </c>
      <c r="F8" t="s">
        <v>11</v>
      </c>
      <c r="G8">
        <v>20</v>
      </c>
      <c r="H8">
        <f t="shared" si="0"/>
        <v>216000</v>
      </c>
      <c r="I8">
        <f>H8+H9</f>
        <v>453000</v>
      </c>
      <c r="L8" t="s">
        <v>9</v>
      </c>
      <c r="M8" t="s">
        <v>10</v>
      </c>
      <c r="N8">
        <v>453000</v>
      </c>
      <c r="R8" t="b">
        <f t="shared" si="2"/>
        <v>1</v>
      </c>
      <c r="S8" t="b">
        <f t="shared" si="3"/>
        <v>1</v>
      </c>
    </row>
    <row r="9" spans="1:20" x14ac:dyDescent="0.25">
      <c r="A9" t="s">
        <v>9</v>
      </c>
      <c r="B9" t="s">
        <v>10</v>
      </c>
      <c r="C9" t="s">
        <v>2</v>
      </c>
      <c r="D9">
        <v>11850</v>
      </c>
      <c r="E9">
        <v>2</v>
      </c>
      <c r="F9" t="s">
        <v>11</v>
      </c>
      <c r="G9">
        <v>20</v>
      </c>
      <c r="H9">
        <f t="shared" si="0"/>
        <v>237000</v>
      </c>
      <c r="I9">
        <v>0</v>
      </c>
      <c r="R9" t="b">
        <f t="shared" si="2"/>
        <v>0</v>
      </c>
      <c r="S9" t="b">
        <f t="shared" si="3"/>
        <v>1</v>
      </c>
    </row>
    <row r="10" spans="1:20" x14ac:dyDescent="0.25">
      <c r="A10" t="s">
        <v>9</v>
      </c>
      <c r="B10" t="s">
        <v>12</v>
      </c>
      <c r="C10" t="s">
        <v>2</v>
      </c>
      <c r="D10">
        <v>27000</v>
      </c>
      <c r="E10">
        <v>2</v>
      </c>
      <c r="F10" t="s">
        <v>11</v>
      </c>
      <c r="G10">
        <v>20</v>
      </c>
      <c r="H10">
        <f t="shared" si="0"/>
        <v>540000</v>
      </c>
      <c r="I10">
        <f t="shared" si="1"/>
        <v>540000</v>
      </c>
      <c r="L10" t="s">
        <v>9</v>
      </c>
      <c r="M10" t="s">
        <v>12</v>
      </c>
      <c r="N10">
        <v>540000</v>
      </c>
      <c r="R10" t="b">
        <f t="shared" si="2"/>
        <v>1</v>
      </c>
      <c r="S10" t="b">
        <f t="shared" si="3"/>
        <v>1</v>
      </c>
    </row>
    <row r="11" spans="1:20" x14ac:dyDescent="0.25">
      <c r="A11" t="s">
        <v>9</v>
      </c>
      <c r="B11" t="s">
        <v>13</v>
      </c>
      <c r="C11" t="s">
        <v>2</v>
      </c>
      <c r="D11">
        <v>2000</v>
      </c>
      <c r="E11">
        <v>2</v>
      </c>
      <c r="F11" t="s">
        <v>3</v>
      </c>
      <c r="G11">
        <v>20</v>
      </c>
      <c r="H11">
        <f t="shared" si="0"/>
        <v>40000</v>
      </c>
      <c r="I11">
        <f t="shared" si="1"/>
        <v>40000</v>
      </c>
      <c r="L11" t="s">
        <v>9</v>
      </c>
      <c r="M11" t="s">
        <v>13</v>
      </c>
      <c r="N11">
        <v>40000</v>
      </c>
      <c r="R11" t="b">
        <f t="shared" si="2"/>
        <v>1</v>
      </c>
      <c r="S11" t="b">
        <f t="shared" si="3"/>
        <v>1</v>
      </c>
    </row>
    <row r="12" spans="1:20" x14ac:dyDescent="0.25">
      <c r="A12" t="s">
        <v>9</v>
      </c>
      <c r="B12" t="s">
        <v>14</v>
      </c>
      <c r="C12" t="s">
        <v>2</v>
      </c>
      <c r="D12">
        <v>410000</v>
      </c>
      <c r="E12">
        <v>2</v>
      </c>
      <c r="F12" t="s">
        <v>11</v>
      </c>
      <c r="G12">
        <v>20</v>
      </c>
      <c r="H12">
        <f t="shared" si="0"/>
        <v>8200000</v>
      </c>
      <c r="I12">
        <f t="shared" si="1"/>
        <v>8200000</v>
      </c>
      <c r="L12" t="s">
        <v>9</v>
      </c>
      <c r="M12" t="s">
        <v>14</v>
      </c>
      <c r="N12">
        <v>8200000</v>
      </c>
      <c r="R12" t="b">
        <f t="shared" si="2"/>
        <v>1</v>
      </c>
      <c r="S12" t="b">
        <f t="shared" si="3"/>
        <v>1</v>
      </c>
    </row>
    <row r="13" spans="1:20" x14ac:dyDescent="0.25">
      <c r="A13" t="s">
        <v>9</v>
      </c>
      <c r="B13" t="s">
        <v>15</v>
      </c>
      <c r="C13" t="s">
        <v>2</v>
      </c>
      <c r="D13">
        <v>49000</v>
      </c>
      <c r="E13">
        <v>2</v>
      </c>
      <c r="F13" t="s">
        <v>11</v>
      </c>
      <c r="G13">
        <v>20</v>
      </c>
      <c r="H13">
        <f t="shared" si="0"/>
        <v>980000</v>
      </c>
      <c r="I13">
        <f t="shared" si="1"/>
        <v>980000</v>
      </c>
      <c r="L13" t="s">
        <v>9</v>
      </c>
      <c r="M13" t="s">
        <v>15</v>
      </c>
      <c r="N13">
        <v>980000</v>
      </c>
      <c r="R13" t="b">
        <f t="shared" si="2"/>
        <v>1</v>
      </c>
      <c r="S13" t="b">
        <f t="shared" si="3"/>
        <v>1</v>
      </c>
    </row>
    <row r="14" spans="1:20" x14ac:dyDescent="0.25">
      <c r="A14" t="s">
        <v>9</v>
      </c>
      <c r="B14" t="s">
        <v>16</v>
      </c>
      <c r="C14" t="s">
        <v>2</v>
      </c>
      <c r="D14">
        <v>4000</v>
      </c>
      <c r="E14">
        <v>2</v>
      </c>
      <c r="F14" t="s">
        <v>11</v>
      </c>
      <c r="G14">
        <v>20</v>
      </c>
      <c r="H14">
        <f t="shared" si="0"/>
        <v>80000</v>
      </c>
      <c r="I14">
        <f t="shared" si="1"/>
        <v>80000</v>
      </c>
      <c r="L14" t="s">
        <v>9</v>
      </c>
      <c r="M14" t="s">
        <v>16</v>
      </c>
      <c r="N14">
        <v>80000</v>
      </c>
      <c r="R14" t="b">
        <f t="shared" si="2"/>
        <v>1</v>
      </c>
      <c r="S14" t="b">
        <f t="shared" si="3"/>
        <v>1</v>
      </c>
    </row>
    <row r="15" spans="1:20" x14ac:dyDescent="0.25">
      <c r="A15" t="s">
        <v>9</v>
      </c>
      <c r="B15" t="s">
        <v>17</v>
      </c>
      <c r="C15" t="s">
        <v>2</v>
      </c>
      <c r="D15">
        <v>350</v>
      </c>
      <c r="E15">
        <v>2</v>
      </c>
      <c r="F15" t="s">
        <v>3</v>
      </c>
      <c r="G15">
        <v>20</v>
      </c>
      <c r="H15">
        <f t="shared" si="0"/>
        <v>7000</v>
      </c>
      <c r="I15">
        <f t="shared" si="1"/>
        <v>7000</v>
      </c>
      <c r="L15" t="s">
        <v>9</v>
      </c>
      <c r="M15" t="s">
        <v>17</v>
      </c>
      <c r="N15">
        <v>7000</v>
      </c>
      <c r="R15" t="b">
        <f t="shared" si="2"/>
        <v>1</v>
      </c>
      <c r="S15" t="b">
        <f t="shared" si="3"/>
        <v>1</v>
      </c>
    </row>
    <row r="16" spans="1:20" x14ac:dyDescent="0.25">
      <c r="A16" t="s">
        <v>18</v>
      </c>
      <c r="B16" t="s">
        <v>19</v>
      </c>
      <c r="C16" t="s">
        <v>2</v>
      </c>
      <c r="D16">
        <v>240000</v>
      </c>
      <c r="E16">
        <v>3</v>
      </c>
      <c r="F16" t="s">
        <v>11</v>
      </c>
      <c r="G16">
        <v>20</v>
      </c>
      <c r="H16">
        <f t="shared" si="0"/>
        <v>4800000</v>
      </c>
      <c r="I16">
        <f t="shared" si="1"/>
        <v>4800000</v>
      </c>
      <c r="L16" t="s">
        <v>18</v>
      </c>
      <c r="M16" t="s">
        <v>19</v>
      </c>
      <c r="N16">
        <v>4800000</v>
      </c>
      <c r="R16" t="b">
        <f t="shared" si="2"/>
        <v>1</v>
      </c>
      <c r="S16" t="b">
        <f t="shared" si="3"/>
        <v>1</v>
      </c>
    </row>
    <row r="17" spans="1:19" x14ac:dyDescent="0.25">
      <c r="A17" t="s">
        <v>18</v>
      </c>
      <c r="B17" t="s">
        <v>20</v>
      </c>
      <c r="C17" t="s">
        <v>2</v>
      </c>
      <c r="D17">
        <v>150</v>
      </c>
      <c r="E17">
        <v>3</v>
      </c>
      <c r="F17" t="s">
        <v>3</v>
      </c>
      <c r="G17">
        <v>20</v>
      </c>
      <c r="H17">
        <f t="shared" si="0"/>
        <v>3000</v>
      </c>
      <c r="I17">
        <f>H17+H18</f>
        <v>2003000</v>
      </c>
      <c r="L17" t="s">
        <v>18</v>
      </c>
      <c r="M17" t="s">
        <v>20</v>
      </c>
      <c r="N17">
        <v>2003000</v>
      </c>
      <c r="R17" t="b">
        <f t="shared" si="2"/>
        <v>1</v>
      </c>
      <c r="S17" t="b">
        <f t="shared" si="3"/>
        <v>1</v>
      </c>
    </row>
    <row r="18" spans="1:19" x14ac:dyDescent="0.25">
      <c r="A18" t="s">
        <v>18</v>
      </c>
      <c r="B18" t="s">
        <v>20</v>
      </c>
      <c r="C18" t="s">
        <v>2</v>
      </c>
      <c r="D18">
        <v>100000</v>
      </c>
      <c r="E18">
        <v>3</v>
      </c>
      <c r="F18" t="s">
        <v>11</v>
      </c>
      <c r="G18">
        <v>20</v>
      </c>
      <c r="H18">
        <f t="shared" si="0"/>
        <v>2000000</v>
      </c>
      <c r="I18">
        <v>0</v>
      </c>
      <c r="R18" t="b">
        <f t="shared" si="2"/>
        <v>0</v>
      </c>
      <c r="S18" t="b">
        <f t="shared" si="3"/>
        <v>1</v>
      </c>
    </row>
    <row r="19" spans="1:19" x14ac:dyDescent="0.25">
      <c r="A19" t="s">
        <v>18</v>
      </c>
      <c r="B19" t="s">
        <v>21</v>
      </c>
      <c r="C19" t="s">
        <v>22</v>
      </c>
      <c r="D19">
        <v>2000</v>
      </c>
      <c r="E19">
        <v>3</v>
      </c>
      <c r="F19" t="s">
        <v>3</v>
      </c>
      <c r="G19">
        <v>1</v>
      </c>
      <c r="H19">
        <f t="shared" si="0"/>
        <v>2000</v>
      </c>
      <c r="I19">
        <f t="shared" si="1"/>
        <v>2000</v>
      </c>
      <c r="L19" t="s">
        <v>18</v>
      </c>
      <c r="M19" t="s">
        <v>21</v>
      </c>
      <c r="N19">
        <v>2000</v>
      </c>
      <c r="R19" t="b">
        <f t="shared" si="2"/>
        <v>1</v>
      </c>
      <c r="S19" t="b">
        <f t="shared" si="3"/>
        <v>1</v>
      </c>
    </row>
    <row r="20" spans="1:19" x14ac:dyDescent="0.25">
      <c r="A20" t="s">
        <v>18</v>
      </c>
      <c r="B20" t="s">
        <v>23</v>
      </c>
      <c r="C20" t="s">
        <v>2</v>
      </c>
      <c r="D20">
        <v>31500</v>
      </c>
      <c r="E20">
        <v>3</v>
      </c>
      <c r="F20" t="s">
        <v>11</v>
      </c>
      <c r="G20">
        <v>20</v>
      </c>
      <c r="H20">
        <f t="shared" si="0"/>
        <v>630000</v>
      </c>
      <c r="I20">
        <f t="shared" si="1"/>
        <v>630000</v>
      </c>
      <c r="L20" t="s">
        <v>18</v>
      </c>
      <c r="M20" t="s">
        <v>23</v>
      </c>
      <c r="N20">
        <v>630000</v>
      </c>
      <c r="R20" t="b">
        <f t="shared" si="2"/>
        <v>1</v>
      </c>
      <c r="S20" t="b">
        <f t="shared" si="3"/>
        <v>1</v>
      </c>
    </row>
    <row r="21" spans="1:19" x14ac:dyDescent="0.25">
      <c r="A21" t="s">
        <v>18</v>
      </c>
      <c r="B21" t="s">
        <v>24</v>
      </c>
      <c r="C21" t="s">
        <v>2</v>
      </c>
      <c r="D21">
        <v>9959.76</v>
      </c>
      <c r="E21">
        <v>3</v>
      </c>
      <c r="F21" t="s">
        <v>11</v>
      </c>
      <c r="G21">
        <v>20</v>
      </c>
      <c r="H21">
        <f t="shared" si="0"/>
        <v>199195.2</v>
      </c>
      <c r="I21">
        <f t="shared" si="1"/>
        <v>199195.2</v>
      </c>
      <c r="L21" t="s">
        <v>18</v>
      </c>
      <c r="M21" t="s">
        <v>24</v>
      </c>
      <c r="N21">
        <v>199195.2</v>
      </c>
      <c r="R21" t="b">
        <f t="shared" si="2"/>
        <v>1</v>
      </c>
      <c r="S21" t="b">
        <f t="shared" si="3"/>
        <v>1</v>
      </c>
    </row>
    <row r="22" spans="1:19" x14ac:dyDescent="0.25">
      <c r="A22" t="s">
        <v>25</v>
      </c>
      <c r="B22" t="s">
        <v>26</v>
      </c>
      <c r="C22" t="s">
        <v>22</v>
      </c>
      <c r="D22">
        <v>1500</v>
      </c>
      <c r="E22">
        <v>4</v>
      </c>
      <c r="F22" t="s">
        <v>3</v>
      </c>
      <c r="G22">
        <v>1</v>
      </c>
      <c r="H22">
        <f t="shared" si="0"/>
        <v>1500</v>
      </c>
      <c r="I22">
        <f t="shared" si="1"/>
        <v>1500</v>
      </c>
      <c r="L22" t="s">
        <v>25</v>
      </c>
      <c r="M22" t="s">
        <v>26</v>
      </c>
      <c r="N22">
        <v>1500</v>
      </c>
      <c r="R22" t="b">
        <f t="shared" si="2"/>
        <v>1</v>
      </c>
      <c r="S22" t="b">
        <f t="shared" si="3"/>
        <v>1</v>
      </c>
    </row>
    <row r="23" spans="1:19" x14ac:dyDescent="0.25">
      <c r="A23" t="s">
        <v>25</v>
      </c>
      <c r="B23" t="s">
        <v>27</v>
      </c>
      <c r="C23" t="s">
        <v>22</v>
      </c>
      <c r="D23">
        <v>2200</v>
      </c>
      <c r="E23">
        <v>4</v>
      </c>
      <c r="F23" t="s">
        <v>3</v>
      </c>
      <c r="G23">
        <v>1</v>
      </c>
      <c r="H23">
        <f t="shared" si="0"/>
        <v>2200</v>
      </c>
      <c r="I23">
        <f t="shared" si="1"/>
        <v>2200</v>
      </c>
      <c r="L23" t="s">
        <v>25</v>
      </c>
      <c r="M23" t="s">
        <v>27</v>
      </c>
      <c r="N23">
        <v>2200</v>
      </c>
      <c r="R23" t="b">
        <f t="shared" si="2"/>
        <v>1</v>
      </c>
      <c r="S23" t="b">
        <f t="shared" si="3"/>
        <v>1</v>
      </c>
    </row>
    <row r="24" spans="1:19" x14ac:dyDescent="0.25">
      <c r="A24" t="s">
        <v>25</v>
      </c>
      <c r="B24" t="s">
        <v>28</v>
      </c>
      <c r="C24" t="s">
        <v>22</v>
      </c>
      <c r="D24">
        <v>1000</v>
      </c>
      <c r="E24">
        <v>4</v>
      </c>
      <c r="F24" t="s">
        <v>3</v>
      </c>
      <c r="G24">
        <v>1</v>
      </c>
      <c r="H24">
        <f t="shared" si="0"/>
        <v>1000</v>
      </c>
      <c r="I24">
        <f t="shared" si="1"/>
        <v>1000</v>
      </c>
      <c r="L24" t="s">
        <v>25</v>
      </c>
      <c r="M24" t="s">
        <v>28</v>
      </c>
      <c r="N24">
        <v>1000</v>
      </c>
      <c r="R24" t="b">
        <f t="shared" si="2"/>
        <v>1</v>
      </c>
      <c r="S24" t="b">
        <f t="shared" si="3"/>
        <v>1</v>
      </c>
    </row>
    <row r="25" spans="1:19" x14ac:dyDescent="0.25">
      <c r="A25" t="s">
        <v>29</v>
      </c>
      <c r="B25" t="s">
        <v>30</v>
      </c>
      <c r="C25" t="s">
        <v>2</v>
      </c>
      <c r="D25">
        <v>200</v>
      </c>
      <c r="E25">
        <v>5</v>
      </c>
      <c r="F25" t="s">
        <v>3</v>
      </c>
      <c r="G25">
        <v>20</v>
      </c>
      <c r="H25">
        <f t="shared" si="0"/>
        <v>4000</v>
      </c>
      <c r="I25">
        <f>H25+H26</f>
        <v>24000</v>
      </c>
      <c r="L25" t="s">
        <v>29</v>
      </c>
      <c r="M25" t="s">
        <v>30</v>
      </c>
      <c r="N25">
        <v>24000</v>
      </c>
      <c r="R25" t="b">
        <f t="shared" si="2"/>
        <v>1</v>
      </c>
      <c r="S25" t="b">
        <f t="shared" si="3"/>
        <v>1</v>
      </c>
    </row>
    <row r="26" spans="1:19" x14ac:dyDescent="0.25">
      <c r="A26" t="s">
        <v>29</v>
      </c>
      <c r="B26" t="s">
        <v>30</v>
      </c>
      <c r="C26" t="s">
        <v>2</v>
      </c>
      <c r="D26">
        <v>1000</v>
      </c>
      <c r="E26">
        <v>5</v>
      </c>
      <c r="F26" t="s">
        <v>3</v>
      </c>
      <c r="G26">
        <v>20</v>
      </c>
      <c r="H26">
        <f t="shared" si="0"/>
        <v>20000</v>
      </c>
      <c r="I26">
        <v>0</v>
      </c>
      <c r="R26" t="b">
        <f t="shared" si="2"/>
        <v>0</v>
      </c>
      <c r="S26" t="b">
        <f t="shared" si="3"/>
        <v>1</v>
      </c>
    </row>
    <row r="27" spans="1:19" x14ac:dyDescent="0.25">
      <c r="H27">
        <f t="shared" si="0"/>
        <v>0</v>
      </c>
      <c r="I27">
        <f t="shared" si="1"/>
        <v>0</v>
      </c>
      <c r="L27" t="s">
        <v>29</v>
      </c>
      <c r="M27" t="s">
        <v>71</v>
      </c>
      <c r="N27">
        <v>0</v>
      </c>
      <c r="R27" t="b">
        <f t="shared" si="2"/>
        <v>0</v>
      </c>
      <c r="S27" t="b">
        <f t="shared" si="3"/>
        <v>1</v>
      </c>
    </row>
    <row r="28" spans="1:19" x14ac:dyDescent="0.25">
      <c r="A28" t="s">
        <v>29</v>
      </c>
      <c r="B28" t="s">
        <v>31</v>
      </c>
      <c r="C28" t="s">
        <v>2</v>
      </c>
      <c r="D28">
        <v>700</v>
      </c>
      <c r="E28">
        <v>5</v>
      </c>
      <c r="F28" t="s">
        <v>3</v>
      </c>
      <c r="G28">
        <v>20</v>
      </c>
      <c r="H28">
        <f t="shared" si="0"/>
        <v>14000</v>
      </c>
      <c r="I28">
        <f t="shared" si="1"/>
        <v>14000</v>
      </c>
      <c r="L28" t="s">
        <v>29</v>
      </c>
      <c r="M28" t="s">
        <v>31</v>
      </c>
      <c r="N28">
        <v>14000</v>
      </c>
      <c r="R28" t="b">
        <f t="shared" si="2"/>
        <v>1</v>
      </c>
      <c r="S28" t="b">
        <f t="shared" si="3"/>
        <v>1</v>
      </c>
    </row>
    <row r="29" spans="1:19" x14ac:dyDescent="0.25">
      <c r="A29" t="s">
        <v>29</v>
      </c>
      <c r="B29" t="s">
        <v>32</v>
      </c>
      <c r="C29" t="s">
        <v>2</v>
      </c>
      <c r="D29">
        <v>54000</v>
      </c>
      <c r="E29">
        <v>5</v>
      </c>
      <c r="F29" t="s">
        <v>11</v>
      </c>
      <c r="G29">
        <v>20</v>
      </c>
      <c r="H29">
        <f t="shared" si="0"/>
        <v>1080000</v>
      </c>
      <c r="I29">
        <f t="shared" si="1"/>
        <v>1080000</v>
      </c>
      <c r="L29" t="s">
        <v>29</v>
      </c>
      <c r="M29" t="s">
        <v>32</v>
      </c>
      <c r="N29">
        <v>1080000</v>
      </c>
      <c r="R29" t="b">
        <f t="shared" si="2"/>
        <v>1</v>
      </c>
      <c r="S29" t="b">
        <f t="shared" si="3"/>
        <v>1</v>
      </c>
    </row>
    <row r="30" spans="1:19" x14ac:dyDescent="0.25">
      <c r="A30" t="s">
        <v>33</v>
      </c>
      <c r="B30" t="s">
        <v>34</v>
      </c>
      <c r="C30" t="s">
        <v>22</v>
      </c>
      <c r="D30">
        <v>100</v>
      </c>
      <c r="E30">
        <v>6</v>
      </c>
      <c r="F30" t="s">
        <v>3</v>
      </c>
      <c r="G30">
        <v>1</v>
      </c>
      <c r="H30">
        <f t="shared" si="0"/>
        <v>100</v>
      </c>
      <c r="I30">
        <f t="shared" si="1"/>
        <v>100</v>
      </c>
      <c r="L30" t="s">
        <v>33</v>
      </c>
      <c r="M30" t="s">
        <v>34</v>
      </c>
      <c r="N30">
        <v>100</v>
      </c>
      <c r="R30" t="b">
        <f t="shared" si="2"/>
        <v>1</v>
      </c>
      <c r="S30" t="b">
        <f t="shared" si="3"/>
        <v>1</v>
      </c>
    </row>
    <row r="31" spans="1:19" x14ac:dyDescent="0.25">
      <c r="A31" t="s">
        <v>35</v>
      </c>
      <c r="B31" t="s">
        <v>36</v>
      </c>
      <c r="C31" t="s">
        <v>2</v>
      </c>
      <c r="D31">
        <v>44000</v>
      </c>
      <c r="E31">
        <v>7</v>
      </c>
      <c r="F31" t="s">
        <v>11</v>
      </c>
      <c r="G31">
        <v>20</v>
      </c>
      <c r="H31">
        <f t="shared" si="0"/>
        <v>880000</v>
      </c>
      <c r="I31">
        <f t="shared" si="1"/>
        <v>880000</v>
      </c>
      <c r="L31" t="s">
        <v>35</v>
      </c>
      <c r="M31" t="s">
        <v>36</v>
      </c>
      <c r="N31">
        <v>880000</v>
      </c>
      <c r="R31" t="b">
        <f t="shared" si="2"/>
        <v>1</v>
      </c>
      <c r="S31" t="b">
        <f t="shared" si="3"/>
        <v>1</v>
      </c>
    </row>
    <row r="32" spans="1:19" x14ac:dyDescent="0.25">
      <c r="A32" t="s">
        <v>35</v>
      </c>
      <c r="B32" t="s">
        <v>37</v>
      </c>
      <c r="C32" t="s">
        <v>2</v>
      </c>
      <c r="D32">
        <v>120</v>
      </c>
      <c r="E32">
        <v>7</v>
      </c>
      <c r="F32" t="s">
        <v>3</v>
      </c>
      <c r="G32">
        <v>20</v>
      </c>
      <c r="H32">
        <f t="shared" si="0"/>
        <v>2400</v>
      </c>
      <c r="I32">
        <f t="shared" si="1"/>
        <v>2400</v>
      </c>
      <c r="L32" t="s">
        <v>35</v>
      </c>
      <c r="M32" t="s">
        <v>37</v>
      </c>
      <c r="N32">
        <v>2400</v>
      </c>
      <c r="R32" t="b">
        <f t="shared" si="2"/>
        <v>1</v>
      </c>
      <c r="S32" t="b">
        <f t="shared" si="3"/>
        <v>1</v>
      </c>
    </row>
    <row r="33" spans="1:19" s="2" customFormat="1" x14ac:dyDescent="0.25">
      <c r="E33" s="2">
        <v>8</v>
      </c>
      <c r="F33" s="2" t="s">
        <v>11</v>
      </c>
      <c r="H33">
        <f t="shared" si="0"/>
        <v>0</v>
      </c>
      <c r="I33">
        <f t="shared" si="1"/>
        <v>0</v>
      </c>
      <c r="L33" s="2" t="s">
        <v>35</v>
      </c>
      <c r="M33" s="2" t="s">
        <v>72</v>
      </c>
      <c r="N33" s="2">
        <v>0</v>
      </c>
      <c r="R33" t="b">
        <f t="shared" si="2"/>
        <v>0</v>
      </c>
      <c r="S33" t="b">
        <f t="shared" si="3"/>
        <v>1</v>
      </c>
    </row>
    <row r="34" spans="1:19" s="2" customFormat="1" x14ac:dyDescent="0.25">
      <c r="A34" s="2" t="s">
        <v>38</v>
      </c>
      <c r="B34" s="2" t="s">
        <v>39</v>
      </c>
      <c r="C34" s="2" t="s">
        <v>22</v>
      </c>
      <c r="D34" s="2">
        <v>32000</v>
      </c>
      <c r="E34" s="2">
        <v>8</v>
      </c>
      <c r="F34" s="2" t="s">
        <v>11</v>
      </c>
      <c r="G34">
        <v>1</v>
      </c>
      <c r="H34">
        <f t="shared" si="0"/>
        <v>32000</v>
      </c>
      <c r="I34">
        <f>SUM(H34:H36)</f>
        <v>6326000</v>
      </c>
      <c r="L34" s="2" t="s">
        <v>38</v>
      </c>
      <c r="M34" s="2" t="s">
        <v>39</v>
      </c>
      <c r="N34" s="2">
        <v>6326000</v>
      </c>
      <c r="R34" t="b">
        <f t="shared" si="2"/>
        <v>1</v>
      </c>
      <c r="S34" t="b">
        <f t="shared" si="3"/>
        <v>1</v>
      </c>
    </row>
    <row r="35" spans="1:19" x14ac:dyDescent="0.25">
      <c r="A35" s="2" t="s">
        <v>38</v>
      </c>
      <c r="B35" s="2" t="s">
        <v>39</v>
      </c>
      <c r="C35" s="2" t="s">
        <v>22</v>
      </c>
      <c r="D35" s="2">
        <v>54000</v>
      </c>
      <c r="E35">
        <v>8</v>
      </c>
      <c r="F35" t="s">
        <v>11</v>
      </c>
      <c r="G35">
        <v>1</v>
      </c>
      <c r="H35">
        <f t="shared" si="0"/>
        <v>54000</v>
      </c>
      <c r="I35">
        <v>0</v>
      </c>
      <c r="R35" t="b">
        <f t="shared" si="2"/>
        <v>0</v>
      </c>
      <c r="S35" t="b">
        <f t="shared" si="3"/>
        <v>1</v>
      </c>
    </row>
    <row r="36" spans="1:19" x14ac:dyDescent="0.25">
      <c r="A36" t="s">
        <v>38</v>
      </c>
      <c r="B36" t="s">
        <v>39</v>
      </c>
      <c r="C36" t="s">
        <v>2</v>
      </c>
      <c r="D36">
        <v>312000</v>
      </c>
      <c r="E36">
        <v>8</v>
      </c>
      <c r="F36" t="s">
        <v>3</v>
      </c>
      <c r="G36">
        <v>20</v>
      </c>
      <c r="H36">
        <f t="shared" si="0"/>
        <v>6240000</v>
      </c>
      <c r="I36">
        <v>0</v>
      </c>
      <c r="R36" t="b">
        <f t="shared" si="2"/>
        <v>0</v>
      </c>
      <c r="S36" t="b">
        <f t="shared" si="3"/>
        <v>1</v>
      </c>
    </row>
    <row r="37" spans="1:19" x14ac:dyDescent="0.25">
      <c r="A37" t="s">
        <v>38</v>
      </c>
      <c r="B37" t="s">
        <v>40</v>
      </c>
      <c r="C37" t="s">
        <v>22</v>
      </c>
      <c r="D37">
        <v>900</v>
      </c>
      <c r="E37">
        <v>8</v>
      </c>
      <c r="F37" t="s">
        <v>3</v>
      </c>
      <c r="G37">
        <v>1</v>
      </c>
      <c r="H37">
        <f t="shared" si="0"/>
        <v>900</v>
      </c>
      <c r="I37">
        <f t="shared" si="1"/>
        <v>900</v>
      </c>
      <c r="L37" t="s">
        <v>38</v>
      </c>
      <c r="M37" t="s">
        <v>40</v>
      </c>
      <c r="N37">
        <v>900</v>
      </c>
      <c r="R37" t="b">
        <f t="shared" si="2"/>
        <v>1</v>
      </c>
      <c r="S37" t="b">
        <f t="shared" si="3"/>
        <v>1</v>
      </c>
    </row>
    <row r="38" spans="1:19" x14ac:dyDescent="0.25">
      <c r="A38" t="s">
        <v>38</v>
      </c>
      <c r="B38" t="s">
        <v>41</v>
      </c>
      <c r="C38" t="s">
        <v>22</v>
      </c>
      <c r="D38">
        <v>500</v>
      </c>
      <c r="E38">
        <v>8</v>
      </c>
      <c r="F38" t="s">
        <v>11</v>
      </c>
      <c r="G38">
        <v>1</v>
      </c>
      <c r="H38">
        <f t="shared" si="0"/>
        <v>500</v>
      </c>
      <c r="I38">
        <f t="shared" si="1"/>
        <v>500</v>
      </c>
      <c r="L38" t="s">
        <v>38</v>
      </c>
      <c r="M38" t="s">
        <v>41</v>
      </c>
      <c r="N38">
        <v>500</v>
      </c>
      <c r="R38" t="b">
        <f t="shared" si="2"/>
        <v>1</v>
      </c>
      <c r="S38" t="b">
        <f t="shared" si="3"/>
        <v>1</v>
      </c>
    </row>
    <row r="39" spans="1:19" x14ac:dyDescent="0.25">
      <c r="A39" t="s">
        <v>38</v>
      </c>
      <c r="B39" t="s">
        <v>42</v>
      </c>
      <c r="C39" t="s">
        <v>22</v>
      </c>
      <c r="D39">
        <v>56000</v>
      </c>
      <c r="E39">
        <v>8</v>
      </c>
      <c r="F39" t="s">
        <v>11</v>
      </c>
      <c r="G39">
        <v>1</v>
      </c>
      <c r="H39">
        <f t="shared" si="0"/>
        <v>56000</v>
      </c>
      <c r="I39">
        <f>SUM(H39:H41)</f>
        <v>606000</v>
      </c>
      <c r="L39" t="s">
        <v>38</v>
      </c>
      <c r="M39" t="s">
        <v>42</v>
      </c>
      <c r="N39">
        <v>606000</v>
      </c>
      <c r="R39" t="b">
        <f t="shared" si="2"/>
        <v>1</v>
      </c>
      <c r="S39" t="b">
        <f t="shared" si="3"/>
        <v>1</v>
      </c>
    </row>
    <row r="40" spans="1:19" x14ac:dyDescent="0.25">
      <c r="A40" t="s">
        <v>38</v>
      </c>
      <c r="B40" t="s">
        <v>42</v>
      </c>
      <c r="C40" t="s">
        <v>22</v>
      </c>
      <c r="D40">
        <v>150000</v>
      </c>
      <c r="E40">
        <v>8</v>
      </c>
      <c r="F40" t="s">
        <v>11</v>
      </c>
      <c r="G40">
        <v>1</v>
      </c>
      <c r="H40">
        <f t="shared" si="0"/>
        <v>150000</v>
      </c>
      <c r="I40">
        <v>0</v>
      </c>
      <c r="R40" t="b">
        <f t="shared" si="2"/>
        <v>0</v>
      </c>
      <c r="S40" t="b">
        <f t="shared" si="3"/>
        <v>1</v>
      </c>
    </row>
    <row r="41" spans="1:19" x14ac:dyDescent="0.25">
      <c r="A41" t="s">
        <v>38</v>
      </c>
      <c r="B41" t="s">
        <v>42</v>
      </c>
      <c r="C41" t="s">
        <v>22</v>
      </c>
      <c r="D41">
        <v>400000</v>
      </c>
      <c r="E41">
        <v>9</v>
      </c>
      <c r="F41" t="s">
        <v>11</v>
      </c>
      <c r="G41">
        <v>1</v>
      </c>
      <c r="H41">
        <f t="shared" si="0"/>
        <v>400000</v>
      </c>
      <c r="I41">
        <v>0</v>
      </c>
      <c r="R41" t="b">
        <f t="shared" si="2"/>
        <v>0</v>
      </c>
      <c r="S41" t="b">
        <f t="shared" si="3"/>
        <v>1</v>
      </c>
    </row>
    <row r="42" spans="1:19" x14ac:dyDescent="0.25">
      <c r="A42" t="s">
        <v>43</v>
      </c>
      <c r="B42" t="s">
        <v>44</v>
      </c>
      <c r="C42" t="s">
        <v>2</v>
      </c>
      <c r="D42">
        <v>400</v>
      </c>
      <c r="E42">
        <v>9</v>
      </c>
      <c r="F42" t="s">
        <v>11</v>
      </c>
      <c r="G42">
        <v>20</v>
      </c>
      <c r="H42">
        <f t="shared" si="0"/>
        <v>8000</v>
      </c>
      <c r="I42">
        <f>SUM(H42:H46)</f>
        <v>268000</v>
      </c>
      <c r="L42" t="s">
        <v>43</v>
      </c>
      <c r="M42" t="s">
        <v>44</v>
      </c>
      <c r="N42">
        <v>268000</v>
      </c>
      <c r="R42" t="b">
        <f t="shared" si="2"/>
        <v>1</v>
      </c>
      <c r="S42" t="b">
        <f t="shared" si="3"/>
        <v>1</v>
      </c>
    </row>
    <row r="43" spans="1:19" x14ac:dyDescent="0.25">
      <c r="A43" t="s">
        <v>43</v>
      </c>
      <c r="B43" t="s">
        <v>44</v>
      </c>
      <c r="C43" t="s">
        <v>2</v>
      </c>
      <c r="D43">
        <v>1000</v>
      </c>
      <c r="E43">
        <v>9</v>
      </c>
      <c r="F43" t="s">
        <v>11</v>
      </c>
      <c r="G43">
        <v>20</v>
      </c>
      <c r="H43">
        <f t="shared" si="0"/>
        <v>20000</v>
      </c>
      <c r="I43">
        <v>0</v>
      </c>
      <c r="R43" t="b">
        <f t="shared" si="2"/>
        <v>0</v>
      </c>
      <c r="S43" t="b">
        <f t="shared" si="3"/>
        <v>1</v>
      </c>
    </row>
    <row r="44" spans="1:19" x14ac:dyDescent="0.25">
      <c r="A44" t="s">
        <v>43</v>
      </c>
      <c r="B44" t="s">
        <v>44</v>
      </c>
      <c r="C44" t="s">
        <v>2</v>
      </c>
      <c r="D44">
        <v>2400</v>
      </c>
      <c r="E44">
        <v>9</v>
      </c>
      <c r="F44" t="s">
        <v>11</v>
      </c>
      <c r="G44">
        <v>20</v>
      </c>
      <c r="H44">
        <f t="shared" si="0"/>
        <v>48000</v>
      </c>
      <c r="I44">
        <v>0</v>
      </c>
      <c r="R44" t="b">
        <f t="shared" si="2"/>
        <v>0</v>
      </c>
      <c r="S44" t="b">
        <f t="shared" si="3"/>
        <v>1</v>
      </c>
    </row>
    <row r="45" spans="1:19" x14ac:dyDescent="0.25">
      <c r="A45" t="s">
        <v>43</v>
      </c>
      <c r="B45" t="s">
        <v>44</v>
      </c>
      <c r="C45" t="s">
        <v>2</v>
      </c>
      <c r="D45">
        <v>2600</v>
      </c>
      <c r="E45">
        <v>9</v>
      </c>
      <c r="F45" t="s">
        <v>11</v>
      </c>
      <c r="G45">
        <v>20</v>
      </c>
      <c r="H45">
        <f t="shared" si="0"/>
        <v>52000</v>
      </c>
      <c r="I45">
        <v>0</v>
      </c>
      <c r="R45" t="b">
        <f t="shared" si="2"/>
        <v>0</v>
      </c>
      <c r="S45" t="b">
        <f t="shared" si="3"/>
        <v>1</v>
      </c>
    </row>
    <row r="46" spans="1:19" x14ac:dyDescent="0.25">
      <c r="A46" t="s">
        <v>43</v>
      </c>
      <c r="B46" t="s">
        <v>44</v>
      </c>
      <c r="C46" t="s">
        <v>2</v>
      </c>
      <c r="D46">
        <v>7000</v>
      </c>
      <c r="E46">
        <v>10</v>
      </c>
      <c r="F46" t="s">
        <v>11</v>
      </c>
      <c r="G46">
        <v>20</v>
      </c>
      <c r="H46">
        <f t="shared" si="0"/>
        <v>140000</v>
      </c>
      <c r="I46">
        <v>0</v>
      </c>
      <c r="R46" t="b">
        <f t="shared" si="2"/>
        <v>0</v>
      </c>
      <c r="S46" t="b">
        <f t="shared" si="3"/>
        <v>1</v>
      </c>
    </row>
    <row r="47" spans="1:19" x14ac:dyDescent="0.25">
      <c r="A47" t="s">
        <v>45</v>
      </c>
      <c r="B47" t="s">
        <v>46</v>
      </c>
      <c r="C47" t="s">
        <v>2</v>
      </c>
      <c r="D47">
        <v>36000</v>
      </c>
      <c r="E47">
        <v>10</v>
      </c>
      <c r="F47" t="s">
        <v>3</v>
      </c>
      <c r="G47">
        <v>20</v>
      </c>
      <c r="H47">
        <f t="shared" si="0"/>
        <v>720000</v>
      </c>
      <c r="I47">
        <f t="shared" si="1"/>
        <v>720000</v>
      </c>
      <c r="L47" t="s">
        <v>45</v>
      </c>
      <c r="M47" t="s">
        <v>46</v>
      </c>
      <c r="N47">
        <v>720000</v>
      </c>
      <c r="R47" t="b">
        <f t="shared" si="2"/>
        <v>1</v>
      </c>
      <c r="S47" t="b">
        <f t="shared" si="3"/>
        <v>1</v>
      </c>
    </row>
    <row r="48" spans="1:19" x14ac:dyDescent="0.25">
      <c r="A48" t="s">
        <v>45</v>
      </c>
      <c r="B48" t="s">
        <v>47</v>
      </c>
      <c r="C48" t="s">
        <v>2</v>
      </c>
      <c r="D48">
        <v>500</v>
      </c>
      <c r="E48">
        <v>10</v>
      </c>
      <c r="F48" t="s">
        <v>11</v>
      </c>
      <c r="G48">
        <v>20</v>
      </c>
      <c r="H48">
        <f t="shared" si="0"/>
        <v>10000</v>
      </c>
      <c r="I48">
        <f t="shared" si="1"/>
        <v>10000</v>
      </c>
      <c r="L48" t="s">
        <v>45</v>
      </c>
      <c r="M48" t="s">
        <v>47</v>
      </c>
      <c r="N48">
        <v>10000</v>
      </c>
      <c r="R48" t="b">
        <f t="shared" si="2"/>
        <v>1</v>
      </c>
      <c r="S48" t="b">
        <f t="shared" si="3"/>
        <v>1</v>
      </c>
    </row>
    <row r="49" spans="1:19" x14ac:dyDescent="0.25">
      <c r="A49" t="s">
        <v>45</v>
      </c>
      <c r="B49" t="s">
        <v>48</v>
      </c>
      <c r="C49" t="s">
        <v>2</v>
      </c>
      <c r="D49">
        <v>186000</v>
      </c>
      <c r="E49">
        <v>11</v>
      </c>
      <c r="F49" t="s">
        <v>11</v>
      </c>
      <c r="G49">
        <v>20</v>
      </c>
      <c r="H49">
        <f t="shared" si="0"/>
        <v>3720000</v>
      </c>
      <c r="I49">
        <f t="shared" si="1"/>
        <v>3720000</v>
      </c>
      <c r="L49" t="s">
        <v>45</v>
      </c>
      <c r="M49" t="s">
        <v>48</v>
      </c>
      <c r="N49">
        <v>3720000</v>
      </c>
      <c r="R49" t="b">
        <f t="shared" si="2"/>
        <v>1</v>
      </c>
      <c r="S49" t="b">
        <f t="shared" si="3"/>
        <v>1</v>
      </c>
    </row>
    <row r="50" spans="1:19" x14ac:dyDescent="0.25">
      <c r="A50" t="s">
        <v>49</v>
      </c>
      <c r="B50" t="s">
        <v>50</v>
      </c>
      <c r="C50" t="s">
        <v>22</v>
      </c>
      <c r="D50">
        <v>104000</v>
      </c>
      <c r="E50">
        <v>12</v>
      </c>
      <c r="F50" t="s">
        <v>3</v>
      </c>
      <c r="G50">
        <v>1</v>
      </c>
      <c r="H50">
        <f t="shared" si="0"/>
        <v>104000</v>
      </c>
      <c r="I50">
        <f t="shared" si="1"/>
        <v>104000</v>
      </c>
      <c r="L50" t="s">
        <v>49</v>
      </c>
      <c r="M50" t="s">
        <v>50</v>
      </c>
      <c r="N50">
        <v>104000</v>
      </c>
      <c r="R50" t="b">
        <f t="shared" si="2"/>
        <v>1</v>
      </c>
      <c r="S50" t="b">
        <f t="shared" si="3"/>
        <v>1</v>
      </c>
    </row>
    <row r="51" spans="1:19" x14ac:dyDescent="0.25">
      <c r="A51" t="s">
        <v>51</v>
      </c>
      <c r="B51" t="s">
        <v>52</v>
      </c>
      <c r="C51" t="s">
        <v>2</v>
      </c>
      <c r="D51">
        <v>650</v>
      </c>
      <c r="E51">
        <v>12</v>
      </c>
      <c r="F51" t="s">
        <v>3</v>
      </c>
      <c r="G51">
        <v>20</v>
      </c>
      <c r="H51">
        <f t="shared" si="0"/>
        <v>13000</v>
      </c>
      <c r="I51">
        <f t="shared" si="1"/>
        <v>13000</v>
      </c>
      <c r="L51" t="s">
        <v>51</v>
      </c>
      <c r="M51" t="s">
        <v>52</v>
      </c>
      <c r="N51">
        <v>13000</v>
      </c>
      <c r="R51" t="b">
        <f t="shared" si="2"/>
        <v>1</v>
      </c>
      <c r="S51" t="b">
        <f t="shared" si="3"/>
        <v>1</v>
      </c>
    </row>
    <row r="52" spans="1:19" x14ac:dyDescent="0.25">
      <c r="A52" t="s">
        <v>51</v>
      </c>
      <c r="B52" t="s">
        <v>53</v>
      </c>
      <c r="C52" t="s">
        <v>2</v>
      </c>
      <c r="D52">
        <v>500</v>
      </c>
      <c r="E52">
        <v>13</v>
      </c>
      <c r="F52" t="s">
        <v>3</v>
      </c>
      <c r="G52">
        <v>20</v>
      </c>
      <c r="H52">
        <f t="shared" si="0"/>
        <v>10000</v>
      </c>
      <c r="I52">
        <f t="shared" si="1"/>
        <v>10000</v>
      </c>
      <c r="L52" t="s">
        <v>51</v>
      </c>
      <c r="M52" t="s">
        <v>53</v>
      </c>
      <c r="N52">
        <v>10000</v>
      </c>
      <c r="R52" t="b">
        <f t="shared" si="2"/>
        <v>1</v>
      </c>
      <c r="S52" t="b">
        <f t="shared" si="3"/>
        <v>1</v>
      </c>
    </row>
    <row r="53" spans="1:19" x14ac:dyDescent="0.25">
      <c r="A53" t="s">
        <v>54</v>
      </c>
      <c r="B53" t="s">
        <v>55</v>
      </c>
      <c r="C53" t="s">
        <v>2</v>
      </c>
      <c r="D53">
        <v>740</v>
      </c>
      <c r="G53">
        <v>20</v>
      </c>
      <c r="H53">
        <f t="shared" si="0"/>
        <v>14800</v>
      </c>
      <c r="I53">
        <f t="shared" si="1"/>
        <v>14800</v>
      </c>
      <c r="L53" t="s">
        <v>54</v>
      </c>
      <c r="M53" t="s">
        <v>55</v>
      </c>
      <c r="N53">
        <v>14800</v>
      </c>
      <c r="R53" t="b">
        <f t="shared" si="2"/>
        <v>1</v>
      </c>
      <c r="S53" t="b">
        <f t="shared" si="3"/>
        <v>1</v>
      </c>
    </row>
    <row r="54" spans="1:19" x14ac:dyDescent="0.25">
      <c r="E54">
        <v>13</v>
      </c>
      <c r="F54" t="s">
        <v>3</v>
      </c>
      <c r="H54">
        <f t="shared" si="0"/>
        <v>0</v>
      </c>
      <c r="I54">
        <f t="shared" si="1"/>
        <v>0</v>
      </c>
      <c r="L54" t="s">
        <v>54</v>
      </c>
      <c r="M54" t="s">
        <v>73</v>
      </c>
      <c r="N54">
        <v>0</v>
      </c>
      <c r="R54" t="b">
        <f t="shared" si="2"/>
        <v>0</v>
      </c>
      <c r="S54" t="b">
        <f t="shared" si="3"/>
        <v>1</v>
      </c>
    </row>
    <row r="55" spans="1:19" x14ac:dyDescent="0.25">
      <c r="A55" t="s">
        <v>54</v>
      </c>
      <c r="B55" t="s">
        <v>56</v>
      </c>
      <c r="C55" t="s">
        <v>2</v>
      </c>
      <c r="D55">
        <v>300</v>
      </c>
      <c r="E55">
        <v>14</v>
      </c>
      <c r="F55" t="s">
        <v>11</v>
      </c>
      <c r="G55">
        <v>20</v>
      </c>
      <c r="H55">
        <f t="shared" si="0"/>
        <v>6000</v>
      </c>
      <c r="I55">
        <f t="shared" si="1"/>
        <v>6000</v>
      </c>
      <c r="L55" t="s">
        <v>54</v>
      </c>
      <c r="M55" t="s">
        <v>56</v>
      </c>
      <c r="N55">
        <v>6000</v>
      </c>
      <c r="R55" t="b">
        <f t="shared" si="2"/>
        <v>1</v>
      </c>
      <c r="S55" t="b">
        <f t="shared" si="3"/>
        <v>1</v>
      </c>
    </row>
    <row r="56" spans="1:19" x14ac:dyDescent="0.25">
      <c r="A56" t="s">
        <v>57</v>
      </c>
      <c r="B56" t="s">
        <v>58</v>
      </c>
      <c r="C56" t="s">
        <v>2</v>
      </c>
      <c r="D56">
        <v>5000</v>
      </c>
      <c r="G56">
        <v>20</v>
      </c>
      <c r="H56">
        <f t="shared" si="0"/>
        <v>100000</v>
      </c>
      <c r="I56">
        <f t="shared" si="1"/>
        <v>100000</v>
      </c>
      <c r="L56" t="s">
        <v>57</v>
      </c>
      <c r="M56" t="s">
        <v>58</v>
      </c>
      <c r="N56">
        <v>100000</v>
      </c>
      <c r="R56" t="b">
        <f t="shared" si="2"/>
        <v>1</v>
      </c>
      <c r="S56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ITVDEV</dc:creator>
  <cp:lastModifiedBy>ITVDEV</cp:lastModifiedBy>
  <dcterms:created xsi:type="dcterms:W3CDTF">2017-11-01T08:35:09Z</dcterms:created>
  <dcterms:modified xsi:type="dcterms:W3CDTF">2017-11-02T02:19:38Z</dcterms:modified>
</cp:coreProperties>
</file>