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W12\"/>
    </mc:Choice>
  </mc:AlternateContent>
  <xr:revisionPtr revIDLastSave="0" documentId="13_ncr:1_{A7835255-B26E-413C-82AF-050FD4AB00BE}" xr6:coauthVersionLast="47" xr6:coauthVersionMax="47" xr10:uidLastSave="{00000000-0000-0000-0000-000000000000}"/>
  <bookViews>
    <workbookView xWindow="2340" yWindow="2340" windowWidth="13965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L6" i="1"/>
  <c r="J8" i="1"/>
  <c r="N8" i="1"/>
  <c r="J7" i="1"/>
  <c r="L7" i="1"/>
  <c r="M10" i="1"/>
  <c r="G10" i="1"/>
  <c r="F8" i="1"/>
  <c r="L4" i="1"/>
  <c r="N5" i="1"/>
  <c r="N6" i="1"/>
  <c r="N4" i="1"/>
  <c r="H5" i="1"/>
  <c r="H6" i="1"/>
  <c r="H7" i="1"/>
  <c r="H8" i="1"/>
  <c r="H4" i="1"/>
  <c r="D5" i="1"/>
  <c r="D6" i="1"/>
  <c r="D7" i="1"/>
  <c r="D8" i="1"/>
  <c r="D4" i="1"/>
  <c r="G3" i="1"/>
  <c r="M3" i="1" s="1"/>
  <c r="O3" i="1" s="1"/>
  <c r="O4" i="1" s="1"/>
  <c r="O5" i="1" s="1"/>
  <c r="O6" i="1" s="1"/>
  <c r="J5" i="1"/>
  <c r="B4" i="1"/>
  <c r="B5" i="1" s="1"/>
  <c r="B6" i="1" s="1"/>
  <c r="B7" i="1" s="1"/>
  <c r="B8" i="1" s="1"/>
  <c r="C3" i="1"/>
  <c r="O7" i="1" l="1"/>
  <c r="O8" i="1"/>
  <c r="C4" i="1"/>
  <c r="C5" i="1" s="1"/>
  <c r="I3" i="1"/>
  <c r="I4" i="1" s="1"/>
  <c r="I5" i="1" s="1"/>
  <c r="I6" i="1" s="1"/>
  <c r="I7" i="1" s="1"/>
  <c r="I8" i="1" s="1"/>
  <c r="M4" i="1"/>
  <c r="L5" i="1" s="1"/>
  <c r="M5" i="1" s="1"/>
  <c r="M6" i="1" s="1"/>
  <c r="E3" i="1"/>
  <c r="E4" i="1" s="1"/>
  <c r="E5" i="1" s="1"/>
  <c r="E6" i="1" s="1"/>
  <c r="E7" i="1" s="1"/>
  <c r="E8" i="1" s="1"/>
  <c r="K3" i="1"/>
  <c r="K4" i="1" s="1"/>
  <c r="K5" i="1" s="1"/>
  <c r="J4" i="1"/>
  <c r="J6" i="1"/>
  <c r="M8" i="1"/>
  <c r="C6" i="1"/>
  <c r="C7" i="1" s="1"/>
  <c r="C8" i="1" s="1"/>
  <c r="F4" i="1"/>
  <c r="G4" i="1" s="1"/>
  <c r="F5" i="1" s="1"/>
  <c r="K6" i="1" l="1"/>
  <c r="K7" i="1" s="1"/>
  <c r="K8" i="1" s="1"/>
  <c r="G5" i="1"/>
  <c r="F6" i="1" s="1"/>
  <c r="G6" i="1" s="1"/>
  <c r="F7" i="1" s="1"/>
  <c r="G7" i="1" s="1"/>
  <c r="G8" i="1" l="1"/>
</calcChain>
</file>

<file path=xl/sharedStrings.xml><?xml version="1.0" encoding="utf-8"?>
<sst xmlns="http://schemas.openxmlformats.org/spreadsheetml/2006/main" count="27" uniqueCount="13">
  <si>
    <t>Year</t>
    <phoneticPr fontId="2" type="noConversion"/>
  </si>
  <si>
    <t>SL Methods</t>
    <phoneticPr fontId="2" type="noConversion"/>
  </si>
  <si>
    <t>Dpre. Cost</t>
    <phoneticPr fontId="2" type="noConversion"/>
  </si>
  <si>
    <t>BV</t>
    <phoneticPr fontId="2" type="noConversion"/>
  </si>
  <si>
    <t>B</t>
    <phoneticPr fontId="2" type="noConversion"/>
  </si>
  <si>
    <t>S</t>
    <phoneticPr fontId="2" type="noConversion"/>
  </si>
  <si>
    <t>DB Methods</t>
    <phoneticPr fontId="2" type="noConversion"/>
  </si>
  <si>
    <t>d</t>
    <phoneticPr fontId="2" type="noConversion"/>
  </si>
  <si>
    <t>DDB Methods</t>
    <phoneticPr fontId="2" type="noConversion"/>
  </si>
  <si>
    <t>DB Methods(DDB application)</t>
    <phoneticPr fontId="2" type="noConversion"/>
  </si>
  <si>
    <t>(DDB)</t>
    <phoneticPr fontId="2" type="noConversion"/>
  </si>
  <si>
    <t>DB Methods(DB)</t>
    <phoneticPr fontId="2" type="noConversion"/>
  </si>
  <si>
    <t>DDB Methods (DDB)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</si>
</sst>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41" fontId="0" fillId="0" borderId="4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5" xfId="1" applyFont="1" applyBorder="1">
      <alignment vertical="center"/>
    </xf>
    <xf numFmtId="6" fontId="0" fillId="0" borderId="0" xfId="1" applyNumberFormat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6" fontId="0" fillId="0" borderId="7" xfId="1" applyNumberFormat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5" xfId="0" applyNumberFormat="1" applyBorder="1">
      <alignment vertical="center"/>
    </xf>
    <xf numFmtId="6" fontId="0" fillId="0" borderId="4" xfId="1" applyNumberFormat="1" applyFont="1" applyBorder="1">
      <alignment vertical="center"/>
    </xf>
    <xf numFmtId="6" fontId="0" fillId="0" borderId="0" xfId="0" applyNumberFormat="1" applyBorder="1">
      <alignment vertical="center"/>
    </xf>
    <xf numFmtId="6" fontId="0" fillId="0" borderId="6" xfId="1" applyNumberFormat="1" applyFont="1" applyBorder="1">
      <alignment vertical="center"/>
    </xf>
    <xf numFmtId="41" fontId="0" fillId="0" borderId="7" xfId="0" applyNumberFormat="1" applyBorder="1">
      <alignment vertical="center"/>
    </xf>
    <xf numFmtId="6" fontId="0" fillId="0" borderId="7" xfId="0" applyNumberFormat="1" applyBorder="1">
      <alignment vertical="center"/>
    </xf>
    <xf numFmtId="41" fontId="0" fillId="0" borderId="8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E1" zoomScale="115" zoomScaleNormal="115" workbookViewId="0">
      <selection activeCell="N7" sqref="N7"/>
    </sheetView>
  </sheetViews>
  <sheetFormatPr defaultRowHeight="16.5" x14ac:dyDescent="0.3"/>
  <cols>
    <col min="1" max="1" width="9" style="1"/>
    <col min="2" max="2" width="9.5" customWidth="1"/>
    <col min="5" max="5" width="9.25" bestFit="1" customWidth="1"/>
    <col min="6" max="6" width="9.625" customWidth="1"/>
    <col min="7" max="7" width="10.875" bestFit="1" customWidth="1"/>
    <col min="8" max="11" width="10.875" customWidth="1"/>
    <col min="12" max="12" width="9.875" customWidth="1"/>
  </cols>
  <sheetData>
    <row r="1" spans="1:15" x14ac:dyDescent="0.3">
      <c r="B1" s="3" t="s">
        <v>1</v>
      </c>
      <c r="C1" s="4"/>
      <c r="D1" s="4" t="s">
        <v>1</v>
      </c>
      <c r="E1" s="5"/>
      <c r="F1" s="3" t="s">
        <v>6</v>
      </c>
      <c r="G1" s="4"/>
      <c r="H1" s="4" t="s">
        <v>11</v>
      </c>
      <c r="I1" s="5"/>
      <c r="J1" s="3" t="s">
        <v>9</v>
      </c>
      <c r="K1" s="4" t="s">
        <v>10</v>
      </c>
      <c r="L1" s="4" t="s">
        <v>8</v>
      </c>
      <c r="M1" s="4"/>
      <c r="N1" s="4" t="s">
        <v>12</v>
      </c>
      <c r="O1" s="5"/>
    </row>
    <row r="2" spans="1:15" x14ac:dyDescent="0.3">
      <c r="A2" s="1" t="s">
        <v>0</v>
      </c>
      <c r="B2" s="6" t="s">
        <v>2</v>
      </c>
      <c r="C2" s="7" t="s">
        <v>3</v>
      </c>
      <c r="D2" s="7" t="s">
        <v>2</v>
      </c>
      <c r="E2" s="8" t="s">
        <v>3</v>
      </c>
      <c r="F2" s="6" t="s">
        <v>2</v>
      </c>
      <c r="G2" s="7" t="s">
        <v>3</v>
      </c>
      <c r="H2" s="7" t="s">
        <v>2</v>
      </c>
      <c r="I2" s="8" t="s">
        <v>3</v>
      </c>
      <c r="J2" s="6" t="s">
        <v>2</v>
      </c>
      <c r="K2" s="7" t="s">
        <v>3</v>
      </c>
      <c r="L2" s="7" t="s">
        <v>2</v>
      </c>
      <c r="M2" s="7" t="s">
        <v>3</v>
      </c>
      <c r="N2" s="7" t="s">
        <v>2</v>
      </c>
      <c r="O2" s="8" t="s">
        <v>3</v>
      </c>
    </row>
    <row r="3" spans="1:15" x14ac:dyDescent="0.3">
      <c r="A3" s="1">
        <v>0</v>
      </c>
      <c r="B3" s="9"/>
      <c r="C3" s="10">
        <f>B10</f>
        <v>20000</v>
      </c>
      <c r="D3" s="10"/>
      <c r="E3" s="11">
        <f>C3</f>
        <v>20000</v>
      </c>
      <c r="F3" s="9"/>
      <c r="G3" s="10">
        <f>B10</f>
        <v>20000</v>
      </c>
      <c r="H3" s="10"/>
      <c r="I3" s="11">
        <f>G3</f>
        <v>20000</v>
      </c>
      <c r="J3" s="9"/>
      <c r="K3" s="10">
        <f>I3</f>
        <v>20000</v>
      </c>
      <c r="L3" s="7"/>
      <c r="M3" s="17">
        <f>G3</f>
        <v>20000</v>
      </c>
      <c r="N3" s="7"/>
      <c r="O3" s="18">
        <f>M3</f>
        <v>20000</v>
      </c>
    </row>
    <row r="4" spans="1:15" x14ac:dyDescent="0.3">
      <c r="A4" s="1">
        <v>1</v>
      </c>
      <c r="B4" s="9">
        <f>(B10-B11)/5</f>
        <v>3200</v>
      </c>
      <c r="C4" s="10">
        <f>C3-B4</f>
        <v>16800</v>
      </c>
      <c r="D4" s="12">
        <f>SLN($B$10, $B$11,5)</f>
        <v>3200</v>
      </c>
      <c r="E4" s="11">
        <f>E3-D4</f>
        <v>16800</v>
      </c>
      <c r="F4" s="9">
        <f>$G$10*G3</f>
        <v>5504.4067264460891</v>
      </c>
      <c r="G4" s="10">
        <f>G3-F4</f>
        <v>14495.59327355391</v>
      </c>
      <c r="H4" s="12">
        <f>DB($B$10,$B$11,5,A4)</f>
        <v>5500</v>
      </c>
      <c r="I4" s="11">
        <f>I3-H4</f>
        <v>14500</v>
      </c>
      <c r="J4" s="19">
        <f>DDB($B$10,$B$11,5,A4,5*$G$10)</f>
        <v>5504.4067264460891</v>
      </c>
      <c r="K4" s="10">
        <f>K3-J4</f>
        <v>14495.59327355391</v>
      </c>
      <c r="L4" s="17">
        <f>$M$10*M3</f>
        <v>8000</v>
      </c>
      <c r="M4" s="17">
        <f>M3-L4</f>
        <v>12000</v>
      </c>
      <c r="N4" s="20">
        <f>DDB($B$10,$B$11,5,A4)</f>
        <v>8000</v>
      </c>
      <c r="O4" s="18">
        <f>O3-N4</f>
        <v>12000</v>
      </c>
    </row>
    <row r="5" spans="1:15" x14ac:dyDescent="0.3">
      <c r="A5" s="1">
        <v>2</v>
      </c>
      <c r="B5" s="9">
        <f>B4</f>
        <v>3200</v>
      </c>
      <c r="C5" s="10">
        <f>C4-B5</f>
        <v>13600</v>
      </c>
      <c r="D5" s="12">
        <f t="shared" ref="D5:D8" si="0">SLN($B$10, $B$11,5)</f>
        <v>3200</v>
      </c>
      <c r="E5" s="11">
        <f t="shared" ref="E5:E8" si="1">E4-D5</f>
        <v>13600</v>
      </c>
      <c r="F5" s="9">
        <f t="shared" ref="F5:F7" si="2">$G$10*G4</f>
        <v>3989.4820559388413</v>
      </c>
      <c r="G5" s="10">
        <f t="shared" ref="G5:G8" si="3">G4-F5</f>
        <v>10506.111217615069</v>
      </c>
      <c r="H5" s="12">
        <f t="shared" ref="H5:H8" si="4">DB($B$10,$B$11,5,A5)</f>
        <v>3987.5000000000005</v>
      </c>
      <c r="I5" s="11">
        <f t="shared" ref="I5:I8" si="5">I4-H5</f>
        <v>10512.5</v>
      </c>
      <c r="J5" s="19">
        <f t="shared" ref="J5:J8" si="6">DDB($B$10,$B$11,5,A5,5*$G$10)</f>
        <v>3989.4820559388413</v>
      </c>
      <c r="K5" s="10">
        <f t="shared" ref="K5:K8" si="7">K4-J5</f>
        <v>10506.111217615069</v>
      </c>
      <c r="L5" s="17">
        <f>$M$10*M4</f>
        <v>4800</v>
      </c>
      <c r="M5" s="17">
        <f t="shared" ref="M5:M8" si="8">M4-L5</f>
        <v>7200</v>
      </c>
      <c r="N5" s="20">
        <f t="shared" ref="N5:N8" si="9">DDB($B$10,$B$11,5,A5)</f>
        <v>4800</v>
      </c>
      <c r="O5" s="18">
        <f t="shared" ref="O5:O8" si="10">O4-N5</f>
        <v>7200</v>
      </c>
    </row>
    <row r="6" spans="1:15" x14ac:dyDescent="0.3">
      <c r="A6" s="1">
        <v>3</v>
      </c>
      <c r="B6" s="9">
        <f t="shared" ref="B6:B8" si="11">B5</f>
        <v>3200</v>
      </c>
      <c r="C6" s="10">
        <f t="shared" ref="C6:C8" si="12">C5-B6</f>
        <v>10400</v>
      </c>
      <c r="D6" s="12">
        <f t="shared" si="0"/>
        <v>3200</v>
      </c>
      <c r="E6" s="11">
        <f t="shared" si="1"/>
        <v>10400</v>
      </c>
      <c r="F6" s="9">
        <f t="shared" si="2"/>
        <v>2891.4954627515549</v>
      </c>
      <c r="G6" s="10">
        <f t="shared" si="3"/>
        <v>7614.6157548635147</v>
      </c>
      <c r="H6" s="12">
        <f t="shared" si="4"/>
        <v>2890.9375000000005</v>
      </c>
      <c r="I6" s="11">
        <f t="shared" si="5"/>
        <v>7621.5625</v>
      </c>
      <c r="J6" s="19">
        <f t="shared" si="6"/>
        <v>2891.4954627515549</v>
      </c>
      <c r="K6" s="10">
        <f t="shared" si="7"/>
        <v>7614.6157548635147</v>
      </c>
      <c r="L6" s="17">
        <f>$M$10*M5</f>
        <v>2880</v>
      </c>
      <c r="M6" s="17">
        <f t="shared" si="8"/>
        <v>4320</v>
      </c>
      <c r="N6" s="20">
        <f t="shared" si="9"/>
        <v>2880</v>
      </c>
      <c r="O6" s="18">
        <f t="shared" si="10"/>
        <v>4320</v>
      </c>
    </row>
    <row r="7" spans="1:15" x14ac:dyDescent="0.3">
      <c r="A7" s="1">
        <v>4</v>
      </c>
      <c r="B7" s="9">
        <f t="shared" si="11"/>
        <v>3200</v>
      </c>
      <c r="C7" s="10">
        <f t="shared" si="12"/>
        <v>7200</v>
      </c>
      <c r="D7" s="12">
        <f t="shared" si="0"/>
        <v>3200</v>
      </c>
      <c r="E7" s="11">
        <f t="shared" si="1"/>
        <v>7200</v>
      </c>
      <c r="F7" s="9">
        <f t="shared" si="2"/>
        <v>2095.6971090186548</v>
      </c>
      <c r="G7" s="10">
        <f t="shared" si="3"/>
        <v>5518.9186458448603</v>
      </c>
      <c r="H7" s="12">
        <f t="shared" si="4"/>
        <v>2095.9296875</v>
      </c>
      <c r="I7" s="11">
        <f t="shared" si="5"/>
        <v>5525.6328125</v>
      </c>
      <c r="J7" s="19">
        <f>DDB($B$10,$B$11,5,A7,5*$G$10)</f>
        <v>2095.6971090186544</v>
      </c>
      <c r="K7" s="10">
        <f t="shared" si="7"/>
        <v>5518.9186458448603</v>
      </c>
      <c r="L7" s="17">
        <f>M6-M7</f>
        <v>320</v>
      </c>
      <c r="M7" s="17">
        <v>4000</v>
      </c>
      <c r="N7" s="20">
        <f>DDB($B$10,$B$11,5,A7)</f>
        <v>320</v>
      </c>
      <c r="O7" s="18">
        <f t="shared" si="10"/>
        <v>4000</v>
      </c>
    </row>
    <row r="8" spans="1:15" ht="17.25" thickBot="1" x14ac:dyDescent="0.35">
      <c r="A8" s="1">
        <v>5</v>
      </c>
      <c r="B8" s="13">
        <f t="shared" si="11"/>
        <v>3200</v>
      </c>
      <c r="C8" s="14">
        <f t="shared" si="12"/>
        <v>4000</v>
      </c>
      <c r="D8" s="15">
        <f t="shared" si="0"/>
        <v>3200</v>
      </c>
      <c r="E8" s="16">
        <f t="shared" si="1"/>
        <v>4000</v>
      </c>
      <c r="F8" s="13">
        <f>$G$10*G7</f>
        <v>1518.9186458448596</v>
      </c>
      <c r="G8" s="14">
        <f t="shared" si="3"/>
        <v>4000.0000000000009</v>
      </c>
      <c r="H8" s="15">
        <f t="shared" si="4"/>
        <v>1519.5490234375002</v>
      </c>
      <c r="I8" s="16">
        <f t="shared" si="5"/>
        <v>4006.0837890624998</v>
      </c>
      <c r="J8" s="21">
        <f>DDB($B$10,$B$11,5,A8,5*$G$10)</f>
        <v>1518.9186458448594</v>
      </c>
      <c r="K8" s="14">
        <f t="shared" si="7"/>
        <v>4000.0000000000009</v>
      </c>
      <c r="L8" s="22">
        <v>0</v>
      </c>
      <c r="M8" s="22">
        <f t="shared" si="8"/>
        <v>4000</v>
      </c>
      <c r="N8" s="23">
        <f>DDB($B$10,$B$11,5,A8)</f>
        <v>0</v>
      </c>
      <c r="O8" s="24">
        <f t="shared" si="10"/>
        <v>4000</v>
      </c>
    </row>
    <row r="9" spans="1:15" x14ac:dyDescent="0.3">
      <c r="B9" s="2"/>
      <c r="C9" s="2"/>
      <c r="D9" s="2"/>
      <c r="E9" s="2"/>
    </row>
    <row r="10" spans="1:15" x14ac:dyDescent="0.3">
      <c r="A10" s="1" t="s">
        <v>4</v>
      </c>
      <c r="B10" s="2">
        <v>20000</v>
      </c>
      <c r="C10" s="2"/>
      <c r="D10" s="2"/>
      <c r="E10" s="2"/>
      <c r="F10" t="s">
        <v>7</v>
      </c>
      <c r="G10">
        <f>1-(B11/B10)^(1/A8)</f>
        <v>0.27522033632230447</v>
      </c>
      <c r="L10" t="s">
        <v>7</v>
      </c>
      <c r="M10">
        <f>2/5</f>
        <v>0.4</v>
      </c>
    </row>
    <row r="11" spans="1:15" x14ac:dyDescent="0.3">
      <c r="A11" s="1" t="s">
        <v>5</v>
      </c>
      <c r="B11" s="2">
        <v>4000</v>
      </c>
      <c r="C11" s="2"/>
      <c r="D11" s="2"/>
      <c r="E11" s="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ITISYIJY</cp:lastModifiedBy>
  <dcterms:created xsi:type="dcterms:W3CDTF">2019-05-21T07:06:10Z</dcterms:created>
  <dcterms:modified xsi:type="dcterms:W3CDTF">2022-05-20T16:52:30Z</dcterms:modified>
</cp:coreProperties>
</file>