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Лист1!$A$1:$H$108</definedName>
  </definedNames>
  <calcPr calcId="162913"/>
</workbook>
</file>

<file path=xl/calcChain.xml><?xml version="1.0" encoding="utf-8"?>
<calcChain xmlns="http://schemas.openxmlformats.org/spreadsheetml/2006/main">
  <c r="E73" i="1" l="1"/>
  <c r="E74" i="1"/>
  <c r="E75" i="1"/>
  <c r="E76" i="1"/>
  <c r="E77" i="1"/>
  <c r="G87" i="1"/>
  <c r="E87" i="1"/>
  <c r="G86" i="1"/>
  <c r="E86" i="1"/>
  <c r="G85" i="1"/>
  <c r="E85" i="1"/>
  <c r="G84" i="1"/>
  <c r="E84" i="1"/>
  <c r="G83" i="1"/>
  <c r="E83" i="1"/>
  <c r="G82" i="1"/>
  <c r="E82" i="1"/>
  <c r="G78" i="1"/>
  <c r="E78" i="1"/>
  <c r="G77" i="1"/>
  <c r="G76" i="1"/>
  <c r="G75" i="1"/>
  <c r="G74" i="1"/>
  <c r="G73" i="1"/>
  <c r="G41" i="1"/>
  <c r="E41" i="1"/>
  <c r="G40" i="1"/>
  <c r="E40" i="1"/>
  <c r="G39" i="1"/>
  <c r="E39" i="1"/>
  <c r="G38" i="1"/>
  <c r="E38" i="1"/>
  <c r="G37" i="1"/>
  <c r="E37" i="1"/>
  <c r="D104" i="1" l="1"/>
  <c r="E48" i="1" l="1"/>
  <c r="E49" i="1"/>
  <c r="E44" i="1"/>
  <c r="E45" i="1"/>
  <c r="E46" i="1"/>
  <c r="E47" i="1"/>
  <c r="G45" i="1"/>
  <c r="G46" i="1"/>
  <c r="G47" i="1"/>
  <c r="G48" i="1"/>
  <c r="G49" i="1"/>
  <c r="G44" i="1"/>
  <c r="G42" i="1"/>
  <c r="E42" i="1"/>
  <c r="D67" i="1" l="1"/>
  <c r="F106" i="1" s="1"/>
</calcChain>
</file>

<file path=xl/sharedStrings.xml><?xml version="1.0" encoding="utf-8"?>
<sst xmlns="http://schemas.openxmlformats.org/spreadsheetml/2006/main" count="70" uniqueCount="50">
  <si>
    <t>Установленные значения с ОДГЭ-5</t>
  </si>
  <si>
    <t>Измеренные значения с инклинометра, °</t>
  </si>
  <si>
    <t>Абсолютная погрешность, °</t>
  </si>
  <si>
    <t>Действительные значения, °</t>
  </si>
  <si>
    <t>Наименование</t>
  </si>
  <si>
    <t>Тип</t>
  </si>
  <si>
    <t>Зав. №</t>
  </si>
  <si>
    <t>Условия проведения калибровки:</t>
  </si>
  <si>
    <t>проверяемый параметр</t>
  </si>
  <si>
    <t>действительные значения</t>
  </si>
  <si>
    <t>допустимые значения</t>
  </si>
  <si>
    <t>Температура окружающей среды, ˚С</t>
  </si>
  <si>
    <t>Относительная влажность воздуха, %</t>
  </si>
  <si>
    <t>Атмосферное давление, кПа</t>
  </si>
  <si>
    <t>Электропитание - однофазная сеть напряжение, В</t>
  </si>
  <si>
    <t>Частота, Гц</t>
  </si>
  <si>
    <t>Эталоны и средства измерений:</t>
  </si>
  <si>
    <t>Регистрационный номер</t>
  </si>
  <si>
    <t xml:space="preserve"> Протокол калибровки  № </t>
  </si>
  <si>
    <t>Dual Axis Digital Inclinometer STS-112-2-10-RS232--2  зав.№ 000927</t>
  </si>
  <si>
    <t>от 22 до 28</t>
  </si>
  <si>
    <t>от 97,3 до 104,6</t>
  </si>
  <si>
    <t>от 200 до 230</t>
  </si>
  <si>
    <t>от 49 до 51</t>
  </si>
  <si>
    <t>ОДГЭ-5</t>
  </si>
  <si>
    <t>Оптическая делительная головка</t>
  </si>
  <si>
    <r>
      <t xml:space="preserve">1. Внешний осмотр: </t>
    </r>
    <r>
      <rPr>
        <i/>
        <u/>
        <sz val="10"/>
        <color theme="1"/>
        <rFont val="Times New Roman"/>
        <family val="1"/>
        <charset val="204"/>
      </rPr>
      <t>соответствует (п.7.1)</t>
    </r>
  </si>
  <si>
    <r>
      <t xml:space="preserve">2. Опробование: </t>
    </r>
    <r>
      <rPr>
        <i/>
        <u/>
        <sz val="10"/>
        <color theme="1"/>
        <rFont val="Times New Roman"/>
        <family val="1"/>
        <charset val="204"/>
      </rPr>
      <t>соответствует (п.7.2)</t>
    </r>
  </si>
  <si>
    <t>3. Определение погрешности угла азимута по оси Х: (п.7.3.1)</t>
  </si>
  <si>
    <t>Нелинейность по оси X составляет:</t>
  </si>
  <si>
    <t>положительно</t>
  </si>
  <si>
    <t>отрицательно</t>
  </si>
  <si>
    <t>4. Определение погрешности угла азимута по оси Y: (п.7.3.2)</t>
  </si>
  <si>
    <r>
      <t xml:space="preserve">Номинальные значения, </t>
    </r>
    <r>
      <rPr>
        <sz val="9"/>
        <color theme="1"/>
        <rFont val="Calibri"/>
        <family val="2"/>
      </rPr>
      <t>°</t>
    </r>
  </si>
  <si>
    <r>
      <t xml:space="preserve">Градусы, </t>
    </r>
    <r>
      <rPr>
        <sz val="9"/>
        <color theme="1"/>
        <rFont val="Calibri"/>
        <family val="2"/>
      </rPr>
      <t>°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</si>
  <si>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Минуты, </t>
    </r>
    <r>
      <rPr>
        <sz val="9"/>
        <color theme="1"/>
        <rFont val="Calibri"/>
        <family val="2"/>
      </rPr>
      <t>ʹ</t>
    </r>
  </si>
  <si>
    <r>
      <t xml:space="preserve">Секунды, </t>
    </r>
    <r>
      <rPr>
        <sz val="9"/>
        <color theme="1"/>
        <rFont val="Calibri"/>
        <family val="2"/>
      </rPr>
      <t>ʹʹ</t>
    </r>
  </si>
  <si>
    <t>Нелинейность по оси Y составляет:</t>
  </si>
  <si>
    <t>Заключение: нелинейность по осям X и Y не превышает</t>
  </si>
  <si>
    <t>°</t>
  </si>
  <si>
    <t>Калибровку провёл: __________________/_________________</t>
  </si>
  <si>
    <t>Дата: ________________</t>
  </si>
  <si>
    <t>26,7</t>
  </si>
  <si>
    <t>27,9</t>
  </si>
  <si>
    <t>от 20 до 80</t>
  </si>
  <si>
    <t>101,2</t>
  </si>
  <si>
    <t>221,3</t>
  </si>
  <si>
    <t>50,1</t>
  </si>
  <si>
    <r>
      <rPr>
        <sz val="10"/>
        <rFont val="Times New Roman"/>
        <family val="1"/>
        <charset val="204"/>
      </rPr>
      <t>Заказчик:</t>
    </r>
    <r>
      <rPr>
        <u/>
        <sz val="10"/>
        <rFont val="Times New Roman"/>
        <family val="1"/>
        <charset val="204"/>
      </rPr>
      <t xml:space="preserve"> цех 20</t>
    </r>
  </si>
  <si>
    <t xml:space="preserve">Нормативный  документ: КИА.000001-0 МК. Методика калибровки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</si>
</sst>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i/>
      <u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1"/>
      <color rgb="FF7030A0"/>
      <name val="Calibri"/>
      <family val="2"/>
      <scheme val="minor"/>
    </font>
    <font>
      <sz val="10"/>
      <color rgb="FF7030A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9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8" xfId="0" applyBorder="1" applyAlignment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Определение</a:t>
            </a:r>
            <a:r>
              <a:rPr lang="ru-RU" sz="1400" baseline="0"/>
              <a:t> нелинейности по оси </a:t>
            </a:r>
            <a:r>
              <a:rPr lang="en-US" sz="1400" baseline="0"/>
              <a:t>X</a:t>
            </a:r>
            <a:endParaRPr lang="ru-RU" sz="1400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абсолютная погрешность</c:v>
          </c:tx>
          <c:marker>
            <c:symbol val="none"/>
          </c:marker>
          <c:val>
            <c:numRef>
              <c:f>(Лист1!$G$37:$G$42,Лист1!$G$45:$G$49)</c:f>
              <c:numCache>
                <c:formatCode>General</c:formatCode>
                <c:ptCount val="11"/>
                <c:pt idx="0">
                  <c:v>-2.2999999999999687E-2</c:v>
                </c:pt>
                <c:pt idx="1">
                  <c:v>-1.6999999999999904E-2</c:v>
                </c:pt>
                <c:pt idx="2">
                  <c:v>-1.6999999999999904E-2</c:v>
                </c:pt>
                <c:pt idx="3">
                  <c:v>-1.0000000000000009E-2</c:v>
                </c:pt>
                <c:pt idx="4">
                  <c:v>-7.0000000000000062E-3</c:v>
                </c:pt>
                <c:pt idx="5">
                  <c:v>1E-3</c:v>
                </c:pt>
                <c:pt idx="6">
                  <c:v>1.0000000000000009E-3</c:v>
                </c:pt>
                <c:pt idx="7">
                  <c:v>6.9999999999998952E-3</c:v>
                </c:pt>
                <c:pt idx="8">
                  <c:v>8.0000000000000071E-3</c:v>
                </c:pt>
                <c:pt idx="9">
                  <c:v>1.7999999999999794E-2</c:v>
                </c:pt>
                <c:pt idx="10">
                  <c:v>1.9999999999999574E-2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EAB-41BE-97C9-C1CE0F19E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304688"/>
        <c:axId val="536305232"/>
      </c:lineChart>
      <c:catAx>
        <c:axId val="53630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Кол-во</a:t>
                </a:r>
                <a:r>
                  <a:rPr lang="ru-RU" baseline="0"/>
                  <a:t> измерений</a:t>
                </a:r>
                <a:endParaRPr lang="ru-RU"/>
              </a:p>
            </c:rich>
          </c:tx>
          <c:layout/>
          <c:overlay val="0"/>
        </c:title>
        <c:majorTickMark val="none"/>
        <c:minorTickMark val="none"/>
        <c:tickLblPos val="nextTo"/>
        <c:crossAx val="536305232"/>
        <c:crosses val="autoZero"/>
        <c:auto val="1"/>
        <c:lblAlgn val="ctr"/>
        <c:lblOffset val="100"/>
        <c:noMultiLvlLbl val="0"/>
      </c:catAx>
      <c:valAx>
        <c:axId val="536305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Абсолютная погрешность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30468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Определение нелинейности по оси </a:t>
            </a:r>
            <a:r>
              <a:rPr lang="en-US" sz="1400"/>
              <a:t>Y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Определение нелинейности по оси Y</c:v>
          </c:tx>
          <c:marker>
            <c:symbol val="none"/>
          </c:marker>
          <c:val>
            <c:numRef>
              <c:f>(Лист1!$G$73:$G$78,Лист1!$G$83:$G$87)</c:f>
              <c:numCache>
                <c:formatCode>General</c:formatCode>
                <c:ptCount val="11"/>
                <c:pt idx="0">
                  <c:v>-6.9999999999996732E-3</c:v>
                </c:pt>
                <c:pt idx="1">
                  <c:v>-9.9999999999997868E-3</c:v>
                </c:pt>
                <c:pt idx="2">
                  <c:v>-8.999999999999897E-3</c:v>
                </c:pt>
                <c:pt idx="3">
                  <c:v>-6.0000000000000053E-3</c:v>
                </c:pt>
                <c:pt idx="4">
                  <c:v>-6.0000000000000053E-3</c:v>
                </c:pt>
                <c:pt idx="5">
                  <c:v>1E-3</c:v>
                </c:pt>
                <c:pt idx="6">
                  <c:v>0</c:v>
                </c:pt>
                <c:pt idx="7">
                  <c:v>6.0000000000000053E-3</c:v>
                </c:pt>
                <c:pt idx="8">
                  <c:v>5.9999999999997833E-3</c:v>
                </c:pt>
                <c:pt idx="9">
                  <c:v>7.0000000000001172E-3</c:v>
                </c:pt>
                <c:pt idx="10">
                  <c:v>8.0000000000000071E-3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75-4613-B707-182FCAA55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299248"/>
        <c:axId val="536299792"/>
      </c:lineChart>
      <c:catAx>
        <c:axId val="53629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Кол-во измерений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536299792"/>
        <c:crosses val="autoZero"/>
        <c:auto val="1"/>
        <c:lblAlgn val="ctr"/>
        <c:lblOffset val="100"/>
        <c:noMultiLvlLbl val="0"/>
      </c:catAx>
      <c:valAx>
        <c:axId val="536299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Абсолютная погрешность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629924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730251</xdr:colOff>
      <xdr:row>50</xdr:row>
      <xdr:rowOff>31749</xdr:rowOff>
    </xdr:from>
    <xdr:to>
      <xdr:col>6</xdr:col>
      <xdr:colOff>423334</xdr:colOff>
      <xdr:row>65</xdr:row>
      <xdr:rowOff>148166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571499</xdr:colOff>
      <xdr:row>87</xdr:row>
      <xdr:rowOff>20107</xdr:rowOff>
    </xdr:from>
    <xdr:to>
      <xdr:col>6</xdr:col>
      <xdr:colOff>539749</xdr:colOff>
      <xdr:row>102</xdr:row>
      <xdr:rowOff>137583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zoomScaleNormal="100" zoomScaleSheetLayoutView="90" zoomScalePageLayoutView="98" workbookViewId="0">
      <selection activeCell="H13" sqref="H13"/>
    </sheetView>
  </sheetViews>
  <sheetFormatPr defaultRowHeight="15" x14ac:dyDescent="0.25"/>
  <cols>
    <col min="1" max="1" width="12.5703125" customWidth="1"/>
    <col min="2" max="2" width="10" customWidth="1"/>
    <col min="3" max="3" width="10.42578125" customWidth="1"/>
    <col min="4" max="4" width="10.140625" customWidth="1"/>
    <col min="5" max="6" width="14.28515625" customWidth="1"/>
    <col min="7" max="7" width="14.5703125" customWidth="1"/>
    <col min="8" max="8" width="13.85546875" customWidth="1"/>
    <col min="12" max="12" width="13.140625" customWidth="1"/>
    <col min="13" max="13" width="18.42578125" customWidth="1"/>
  </cols>
  <sheetData>
    <row r="1" spans="1:8" x14ac:dyDescent="0.25">
      <c r="A1" s="53"/>
      <c r="B1" s="53"/>
      <c r="C1" s="53"/>
      <c r="D1" s="53"/>
      <c r="E1" s="53"/>
      <c r="F1" s="53"/>
      <c r="G1" s="53"/>
      <c r="H1" s="53"/>
    </row>
    <row r="2" spans="1:8" x14ac:dyDescent="0.25">
      <c r="A2" s="54"/>
      <c r="B2" s="54"/>
      <c r="C2" s="54"/>
      <c r="D2" s="54"/>
      <c r="E2" s="54"/>
      <c r="F2" s="54"/>
      <c r="G2" s="54"/>
      <c r="H2" s="54"/>
    </row>
    <row r="3" spans="1:8" x14ac:dyDescent="0.25">
      <c r="A3" s="55"/>
      <c r="B3" s="55"/>
      <c r="C3" s="55"/>
      <c r="D3" s="55"/>
      <c r="E3" s="55"/>
      <c r="F3" s="55"/>
      <c r="G3" s="55"/>
      <c r="H3" s="55"/>
    </row>
    <row r="4" spans="1:8" x14ac:dyDescent="0.25">
      <c r="A4" s="54"/>
      <c r="B4" s="54"/>
      <c r="C4" s="54"/>
      <c r="D4" s="54"/>
      <c r="E4" s="54"/>
      <c r="F4" s="54"/>
      <c r="G4" s="54"/>
      <c r="H4" s="54"/>
    </row>
    <row r="5" spans="1:8" x14ac:dyDescent="0.25">
      <c r="A5" s="54"/>
      <c r="B5" s="54"/>
      <c r="C5" s="54"/>
      <c r="D5" s="54"/>
      <c r="E5" s="54"/>
      <c r="F5" s="54"/>
      <c r="G5" s="54"/>
      <c r="H5" s="54"/>
    </row>
    <row r="6" spans="1:8" x14ac:dyDescent="0.25">
      <c r="A6" s="54"/>
      <c r="B6" s="54"/>
      <c r="C6" s="54"/>
      <c r="D6" s="54"/>
      <c r="E6" s="54"/>
      <c r="F6" s="54"/>
      <c r="G6" s="54"/>
      <c r="H6" s="54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56" t="s">
        <v>18</v>
      </c>
      <c r="B8" s="56"/>
      <c r="C8" s="56"/>
      <c r="D8" s="56"/>
      <c r="E8" s="56"/>
      <c r="F8" s="56"/>
      <c r="G8" s="56"/>
      <c r="H8" s="56"/>
    </row>
    <row r="9" spans="1:8" x14ac:dyDescent="0.25">
      <c r="A9" s="8"/>
      <c r="B9" s="8"/>
      <c r="C9" s="8"/>
      <c r="D9" s="8"/>
      <c r="E9" s="8"/>
      <c r="G9" s="8"/>
      <c r="H9" s="8"/>
    </row>
    <row r="10" spans="1:8" x14ac:dyDescent="0.25">
      <c r="A10" s="53" t="s">
        <v>19</v>
      </c>
      <c r="B10" s="53"/>
      <c r="C10" s="53"/>
      <c r="D10" s="53"/>
      <c r="E10" s="53"/>
      <c r="F10" s="53"/>
      <c r="G10" s="53"/>
      <c r="H10" s="53"/>
    </row>
    <row r="11" spans="1:8" x14ac:dyDescent="0.25">
      <c r="A11" s="9"/>
      <c r="B11" s="9"/>
      <c r="C11" s="9"/>
      <c r="D11" s="9"/>
      <c r="E11" s="9"/>
      <c r="G11" s="10"/>
      <c r="H11" s="9"/>
    </row>
    <row r="12" spans="1:8" x14ac:dyDescent="0.25">
      <c r="A12" s="11" t="s">
        <v>48</v>
      </c>
      <c r="B12" s="12"/>
      <c r="C12" s="12"/>
      <c r="D12" s="12"/>
      <c r="E12" s="12"/>
      <c r="F12" s="12"/>
      <c r="G12" s="12"/>
      <c r="H12" s="12"/>
    </row>
    <row r="13" spans="1:8" x14ac:dyDescent="0.25">
      <c r="A13" s="13"/>
      <c r="B13" s="13"/>
      <c r="C13" s="13"/>
      <c r="D13" s="13"/>
      <c r="E13" s="13"/>
      <c r="F13" s="13"/>
      <c r="G13" s="13"/>
      <c r="H13" s="13"/>
    </row>
    <row r="14" spans="1:8" x14ac:dyDescent="0.25">
      <c r="A14" s="52" t="s">
        <v>49</v>
      </c>
      <c r="B14" s="52"/>
      <c r="C14" s="52"/>
      <c r="D14" s="52"/>
      <c r="E14" s="52"/>
      <c r="F14" s="52"/>
      <c r="G14" s="52"/>
      <c r="H14" s="52"/>
    </row>
    <row r="15" spans="1:8" x14ac:dyDescent="0.25">
      <c r="A15" s="14"/>
      <c r="B15" s="14"/>
      <c r="C15" s="14"/>
      <c r="D15" s="14"/>
      <c r="E15" s="14"/>
      <c r="F15" s="14"/>
      <c r="G15" s="14"/>
      <c r="H15" s="14"/>
    </row>
    <row r="16" spans="1:8" x14ac:dyDescent="0.25">
      <c r="A16" s="15" t="s">
        <v>7</v>
      </c>
      <c r="B16" s="9"/>
      <c r="C16" s="9"/>
      <c r="D16" s="9"/>
      <c r="E16" s="9"/>
      <c r="F16" s="9"/>
      <c r="G16" s="9"/>
      <c r="H16" s="9"/>
    </row>
    <row r="17" spans="1:8" x14ac:dyDescent="0.25">
      <c r="A17" s="49" t="s">
        <v>8</v>
      </c>
      <c r="B17" s="50"/>
      <c r="C17" s="50"/>
      <c r="D17" s="51"/>
      <c r="E17" s="43" t="s">
        <v>9</v>
      </c>
      <c r="F17" s="43"/>
      <c r="G17" s="43" t="s">
        <v>10</v>
      </c>
      <c r="H17" s="43"/>
    </row>
    <row r="18" spans="1:8" x14ac:dyDescent="0.25">
      <c r="A18" s="45" t="s">
        <v>11</v>
      </c>
      <c r="B18" s="46"/>
      <c r="C18" s="46"/>
      <c r="D18" s="47"/>
      <c r="E18" s="48" t="s">
        <v>42</v>
      </c>
      <c r="F18" s="48"/>
      <c r="G18" s="43" t="s">
        <v>20</v>
      </c>
      <c r="H18" s="43"/>
    </row>
    <row r="19" spans="1:8" x14ac:dyDescent="0.25">
      <c r="A19" s="45" t="s">
        <v>12</v>
      </c>
      <c r="B19" s="46"/>
      <c r="C19" s="46"/>
      <c r="D19" s="47"/>
      <c r="E19" s="48" t="s">
        <v>43</v>
      </c>
      <c r="F19" s="48"/>
      <c r="G19" s="43" t="s">
        <v>44</v>
      </c>
      <c r="H19" s="43"/>
    </row>
    <row r="20" spans="1:8" x14ac:dyDescent="0.25">
      <c r="A20" s="45" t="s">
        <v>13</v>
      </c>
      <c r="B20" s="46"/>
      <c r="C20" s="46"/>
      <c r="D20" s="47"/>
      <c r="E20" s="48" t="s">
        <v>45</v>
      </c>
      <c r="F20" s="48"/>
      <c r="G20" s="43" t="s">
        <v>21</v>
      </c>
      <c r="H20" s="43"/>
    </row>
    <row r="21" spans="1:8" x14ac:dyDescent="0.25">
      <c r="A21" s="45" t="s">
        <v>14</v>
      </c>
      <c r="B21" s="46"/>
      <c r="C21" s="46"/>
      <c r="D21" s="47"/>
      <c r="E21" s="48" t="s">
        <v>46</v>
      </c>
      <c r="F21" s="48"/>
      <c r="G21" s="43" t="s">
        <v>22</v>
      </c>
      <c r="H21" s="43"/>
    </row>
    <row r="22" spans="1:8" x14ac:dyDescent="0.25">
      <c r="A22" s="45" t="s">
        <v>15</v>
      </c>
      <c r="B22" s="46"/>
      <c r="C22" s="46"/>
      <c r="D22" s="47"/>
      <c r="E22" s="48" t="s">
        <v>47</v>
      </c>
      <c r="F22" s="48"/>
      <c r="G22" s="43" t="s">
        <v>23</v>
      </c>
      <c r="H22" s="43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13" t="s">
        <v>16</v>
      </c>
      <c r="B24" s="13"/>
      <c r="C24" s="13"/>
      <c r="D24" s="13"/>
      <c r="E24" s="13"/>
      <c r="F24" s="13"/>
      <c r="G24" s="13"/>
      <c r="H24" s="13"/>
    </row>
    <row r="25" spans="1:8" x14ac:dyDescent="0.25">
      <c r="A25" s="43" t="s">
        <v>4</v>
      </c>
      <c r="B25" s="43"/>
      <c r="C25" s="43" t="s">
        <v>5</v>
      </c>
      <c r="D25" s="43"/>
      <c r="E25" s="43" t="s">
        <v>6</v>
      </c>
      <c r="F25" s="43"/>
      <c r="G25" s="44" t="s">
        <v>17</v>
      </c>
      <c r="H25" s="44"/>
    </row>
    <row r="26" spans="1:8" x14ac:dyDescent="0.25">
      <c r="A26" s="41" t="s">
        <v>25</v>
      </c>
      <c r="B26" s="41"/>
      <c r="C26" s="42" t="s">
        <v>24</v>
      </c>
      <c r="D26" s="42"/>
      <c r="E26" s="42">
        <v>6567</v>
      </c>
      <c r="F26" s="42"/>
      <c r="G26" s="42"/>
      <c r="H26" s="42"/>
    </row>
    <row r="27" spans="1:8" x14ac:dyDescent="0.25">
      <c r="A27" s="41"/>
      <c r="B27" s="41"/>
      <c r="C27" s="42"/>
      <c r="D27" s="42"/>
      <c r="E27" s="42"/>
      <c r="F27" s="42"/>
      <c r="G27" s="42"/>
      <c r="H27" s="42"/>
    </row>
    <row r="28" spans="1:8" x14ac:dyDescent="0.25">
      <c r="A28" s="16"/>
      <c r="B28" s="16"/>
      <c r="C28" s="16"/>
      <c r="D28" s="16"/>
      <c r="E28" s="16"/>
      <c r="F28" s="16"/>
      <c r="G28" s="16"/>
      <c r="H28" s="16"/>
    </row>
    <row r="29" spans="1:8" ht="15.75" x14ac:dyDescent="0.25">
      <c r="A29" s="13" t="s">
        <v>26</v>
      </c>
      <c r="B29" s="13"/>
      <c r="C29" s="13"/>
      <c r="D29" s="13"/>
      <c r="E29" s="17"/>
      <c r="F29" s="17"/>
      <c r="G29" s="17"/>
      <c r="H29" s="17"/>
    </row>
    <row r="30" spans="1:8" ht="15.75" x14ac:dyDescent="0.25">
      <c r="A30" s="13"/>
      <c r="B30" s="13"/>
      <c r="C30" s="13"/>
      <c r="D30" s="13"/>
      <c r="E30" s="17"/>
      <c r="F30" s="17"/>
      <c r="G30" s="17"/>
      <c r="H30" s="17"/>
    </row>
    <row r="31" spans="1:8" ht="15.75" x14ac:dyDescent="0.25">
      <c r="A31" s="13" t="s">
        <v>27</v>
      </c>
      <c r="B31" s="13"/>
      <c r="C31" s="13"/>
      <c r="D31" s="13"/>
      <c r="E31" s="17"/>
      <c r="F31" s="17"/>
      <c r="G31" s="17"/>
      <c r="H31" s="17"/>
    </row>
    <row r="32" spans="1:8" x14ac:dyDescent="0.25">
      <c r="A32" s="13"/>
    </row>
    <row r="33" spans="1:9" x14ac:dyDescent="0.25">
      <c r="A33" s="13" t="s">
        <v>28</v>
      </c>
      <c r="H33" s="22"/>
      <c r="I33" s="22"/>
    </row>
    <row r="34" spans="1:9" x14ac:dyDescent="0.25">
      <c r="A34" s="23" t="s">
        <v>30</v>
      </c>
      <c r="B34" s="19"/>
      <c r="C34" s="19"/>
      <c r="D34" s="19"/>
      <c r="E34" s="19"/>
      <c r="F34" s="19"/>
      <c r="G34" s="19"/>
      <c r="H34" s="19"/>
      <c r="I34" s="22"/>
    </row>
    <row r="35" spans="1:9" ht="15" customHeight="1" x14ac:dyDescent="0.25">
      <c r="A35" s="40" t="s">
        <v>33</v>
      </c>
      <c r="B35" s="58" t="s">
        <v>0</v>
      </c>
      <c r="C35" s="58"/>
      <c r="D35" s="58"/>
      <c r="E35" s="58"/>
      <c r="F35" s="40" t="s">
        <v>1</v>
      </c>
      <c r="G35" s="40" t="s">
        <v>2</v>
      </c>
      <c r="H35" s="24"/>
      <c r="I35" s="22"/>
    </row>
    <row r="36" spans="1:9" ht="29.25" customHeight="1" x14ac:dyDescent="0.25">
      <c r="A36" s="40"/>
      <c r="B36" s="27" t="s">
        <v>34</v>
      </c>
      <c r="C36" s="27" t="s">
        <v>35</v>
      </c>
      <c r="D36" s="27" t="s">
        <v>36</v>
      </c>
      <c r="E36" s="26" t="s">
        <v>3</v>
      </c>
      <c r="F36" s="40"/>
      <c r="G36" s="40"/>
      <c r="H36" s="24"/>
      <c r="I36" s="22"/>
    </row>
    <row r="37" spans="1:9" ht="15" customHeight="1" x14ac:dyDescent="0.25">
      <c r="A37" s="1">
        <v>5</v>
      </c>
      <c r="B37" s="31">
        <v>5</v>
      </c>
      <c r="C37" s="31">
        <v>6</v>
      </c>
      <c r="D37" s="31">
        <v>45</v>
      </c>
      <c r="E37" s="2">
        <f t="shared" ref="E37:E41" si="0">B37+(C37/60)+(D37/3600)</f>
        <v>5.1124999999999998</v>
      </c>
      <c r="F37" s="31">
        <v>4.9770000000000003</v>
      </c>
      <c r="G37" s="2">
        <f t="shared" ref="G37:G41" si="1">F37-A37</f>
        <v>-2.2999999999999687E-2</v>
      </c>
      <c r="H37" s="24"/>
      <c r="I37" s="22"/>
    </row>
    <row r="38" spans="1:9" ht="15" customHeight="1" x14ac:dyDescent="0.25">
      <c r="A38" s="1">
        <v>4</v>
      </c>
      <c r="B38" s="31">
        <v>4</v>
      </c>
      <c r="C38" s="31">
        <v>6</v>
      </c>
      <c r="D38" s="31">
        <v>45</v>
      </c>
      <c r="E38" s="2">
        <f t="shared" si="0"/>
        <v>4.1124999999999998</v>
      </c>
      <c r="F38" s="31">
        <v>3.9830000000000001</v>
      </c>
      <c r="G38" s="2">
        <f t="shared" si="1"/>
        <v>-1.6999999999999904E-2</v>
      </c>
      <c r="H38" s="24"/>
      <c r="I38" s="22"/>
    </row>
    <row r="39" spans="1:9" ht="15" customHeight="1" x14ac:dyDescent="0.25">
      <c r="A39" s="1">
        <v>3</v>
      </c>
      <c r="B39" s="31">
        <v>3</v>
      </c>
      <c r="C39" s="31">
        <v>6</v>
      </c>
      <c r="D39" s="31">
        <v>45</v>
      </c>
      <c r="E39" s="2">
        <f t="shared" si="0"/>
        <v>3.1125000000000003</v>
      </c>
      <c r="F39" s="31">
        <v>2.9830000000000001</v>
      </c>
      <c r="G39" s="2">
        <f t="shared" si="1"/>
        <v>-1.6999999999999904E-2</v>
      </c>
      <c r="H39" s="24"/>
      <c r="I39" s="22"/>
    </row>
    <row r="40" spans="1:9" ht="15" customHeight="1" x14ac:dyDescent="0.25">
      <c r="A40" s="1">
        <v>2</v>
      </c>
      <c r="B40" s="31">
        <v>2</v>
      </c>
      <c r="C40" s="31">
        <v>6</v>
      </c>
      <c r="D40" s="31">
        <v>45</v>
      </c>
      <c r="E40" s="2">
        <f t="shared" si="0"/>
        <v>2.1125000000000003</v>
      </c>
      <c r="F40" s="31">
        <v>1.99</v>
      </c>
      <c r="G40" s="2">
        <f t="shared" si="1"/>
        <v>-1.0000000000000009E-2</v>
      </c>
      <c r="H40" s="24"/>
      <c r="I40" s="22"/>
    </row>
    <row r="41" spans="1:9" ht="15" customHeight="1" x14ac:dyDescent="0.25">
      <c r="A41" s="1">
        <v>1</v>
      </c>
      <c r="B41" s="31">
        <v>1</v>
      </c>
      <c r="C41" s="32">
        <v>6</v>
      </c>
      <c r="D41" s="31">
        <v>45</v>
      </c>
      <c r="E41" s="2">
        <f t="shared" si="0"/>
        <v>1.1125</v>
      </c>
      <c r="F41" s="31">
        <v>0.99299999999999999</v>
      </c>
      <c r="G41" s="2">
        <f t="shared" si="1"/>
        <v>-7.0000000000000062E-3</v>
      </c>
      <c r="H41" s="24"/>
      <c r="I41" s="22"/>
    </row>
    <row r="42" spans="1:9" x14ac:dyDescent="0.25">
      <c r="A42" s="1">
        <v>0</v>
      </c>
      <c r="B42" s="31">
        <v>0</v>
      </c>
      <c r="C42" s="31">
        <v>6</v>
      </c>
      <c r="D42" s="31">
        <v>45</v>
      </c>
      <c r="E42" s="2">
        <f t="shared" ref="E42" si="2">B42+(C42/60)+(D42/3600)</f>
        <v>0.1125</v>
      </c>
      <c r="F42" s="31">
        <v>1E-3</v>
      </c>
      <c r="G42" s="2">
        <f>F42-A42</f>
        <v>1E-3</v>
      </c>
      <c r="H42" s="24"/>
      <c r="I42" s="22"/>
    </row>
    <row r="43" spans="1:9" x14ac:dyDescent="0.25">
      <c r="A43" s="23" t="s">
        <v>31</v>
      </c>
      <c r="B43" s="19"/>
      <c r="C43" s="19"/>
      <c r="D43" s="19"/>
      <c r="E43" s="19"/>
      <c r="F43" s="19"/>
      <c r="G43" s="19"/>
      <c r="H43" s="19"/>
      <c r="I43" s="22"/>
    </row>
    <row r="44" spans="1:9" x14ac:dyDescent="0.25">
      <c r="A44" s="1">
        <v>0</v>
      </c>
      <c r="B44" s="31">
        <v>0</v>
      </c>
      <c r="C44" s="31">
        <v>6</v>
      </c>
      <c r="D44" s="31">
        <v>45</v>
      </c>
      <c r="E44" s="2">
        <f t="shared" ref="E44:E46" si="3">(-(B44+(C44/60)+(D44/3600))+360)*(-1)</f>
        <v>-359.88749999999999</v>
      </c>
      <c r="F44" s="31">
        <v>1E-3</v>
      </c>
      <c r="G44" s="2">
        <f>F44-A44</f>
        <v>1E-3</v>
      </c>
      <c r="H44" s="25"/>
      <c r="I44" s="22"/>
    </row>
    <row r="45" spans="1:9" x14ac:dyDescent="0.25">
      <c r="A45" s="1">
        <v>-1</v>
      </c>
      <c r="B45" s="31">
        <v>359</v>
      </c>
      <c r="C45" s="32">
        <v>6</v>
      </c>
      <c r="D45" s="31">
        <v>45</v>
      </c>
      <c r="E45" s="2">
        <f t="shared" si="3"/>
        <v>-0.88749999999998863</v>
      </c>
      <c r="F45" s="31">
        <v>-0.999</v>
      </c>
      <c r="G45" s="2">
        <f t="shared" ref="G45:G49" si="4">F45-A45</f>
        <v>1.0000000000000009E-3</v>
      </c>
      <c r="H45" s="25"/>
      <c r="I45" s="22"/>
    </row>
    <row r="46" spans="1:9" x14ac:dyDescent="0.25">
      <c r="A46" s="1">
        <v>-2</v>
      </c>
      <c r="B46" s="31">
        <v>358</v>
      </c>
      <c r="C46" s="31">
        <v>6</v>
      </c>
      <c r="D46" s="31">
        <v>45</v>
      </c>
      <c r="E46" s="2">
        <f t="shared" si="3"/>
        <v>-1.8874999999999886</v>
      </c>
      <c r="F46" s="31">
        <v>-1.9930000000000001</v>
      </c>
      <c r="G46" s="2">
        <f t="shared" si="4"/>
        <v>6.9999999999998952E-3</v>
      </c>
      <c r="H46" s="25"/>
      <c r="I46" s="22"/>
    </row>
    <row r="47" spans="1:9" x14ac:dyDescent="0.25">
      <c r="A47" s="1">
        <v>-3</v>
      </c>
      <c r="B47" s="31">
        <v>357</v>
      </c>
      <c r="C47" s="31">
        <v>6</v>
      </c>
      <c r="D47" s="31">
        <v>45</v>
      </c>
      <c r="E47" s="2">
        <f>(-(B47+(C47/60)+(D47/3600))+360)*(-1)</f>
        <v>-2.8874999999999886</v>
      </c>
      <c r="F47" s="31">
        <v>-2.992</v>
      </c>
      <c r="G47" s="2">
        <f t="shared" si="4"/>
        <v>8.0000000000000071E-3</v>
      </c>
      <c r="H47" s="25"/>
      <c r="I47" s="22"/>
    </row>
    <row r="48" spans="1:9" x14ac:dyDescent="0.25">
      <c r="A48" s="1">
        <v>-4</v>
      </c>
      <c r="B48" s="31">
        <v>356</v>
      </c>
      <c r="C48" s="31">
        <v>6</v>
      </c>
      <c r="D48" s="31">
        <v>45</v>
      </c>
      <c r="E48" s="2">
        <f t="shared" ref="E48:E49" si="5">(-(B48+(C48/60)+(D48/3600))+360)*(-1)</f>
        <v>-3.8874999999999886</v>
      </c>
      <c r="F48" s="31">
        <v>-3.9820000000000002</v>
      </c>
      <c r="G48" s="2">
        <f t="shared" si="4"/>
        <v>1.7999999999999794E-2</v>
      </c>
      <c r="H48" s="25"/>
      <c r="I48" s="22"/>
    </row>
    <row r="49" spans="1:9" x14ac:dyDescent="0.25">
      <c r="A49" s="1">
        <v>-5</v>
      </c>
      <c r="B49" s="31">
        <v>355</v>
      </c>
      <c r="C49" s="31">
        <v>6</v>
      </c>
      <c r="D49" s="31">
        <v>45</v>
      </c>
      <c r="E49" s="2">
        <f t="shared" si="5"/>
        <v>-4.8874999999999886</v>
      </c>
      <c r="F49" s="31">
        <v>-4.9800000000000004</v>
      </c>
      <c r="G49" s="2">
        <f t="shared" si="4"/>
        <v>1.9999999999999574E-2</v>
      </c>
      <c r="H49" s="25"/>
      <c r="I49" s="22"/>
    </row>
    <row r="50" spans="1:9" x14ac:dyDescent="0.25">
      <c r="A50" s="3"/>
      <c r="B50" s="4"/>
      <c r="C50" s="4"/>
      <c r="D50" s="4"/>
      <c r="E50" s="4"/>
      <c r="F50" s="4"/>
      <c r="G50" s="4"/>
      <c r="H50" s="5"/>
      <c r="I50" s="22"/>
    </row>
    <row r="51" spans="1:9" x14ac:dyDescent="0.25">
      <c r="A51" s="3"/>
      <c r="B51" s="4"/>
      <c r="C51" s="4"/>
      <c r="D51" s="4"/>
      <c r="E51" s="4"/>
      <c r="F51" s="4"/>
      <c r="G51" s="4"/>
      <c r="H51" s="5"/>
      <c r="I51" s="22"/>
    </row>
    <row r="52" spans="1:9" x14ac:dyDescent="0.25">
      <c r="A52" s="3"/>
      <c r="B52" s="4"/>
      <c r="C52" s="4"/>
      <c r="D52" s="4"/>
      <c r="E52" s="4"/>
      <c r="F52" s="4"/>
      <c r="G52" s="4"/>
      <c r="H52" s="5"/>
      <c r="I52" s="22"/>
    </row>
    <row r="53" spans="1:9" x14ac:dyDescent="0.25">
      <c r="A53" s="3"/>
      <c r="B53" s="4"/>
      <c r="C53" s="4"/>
      <c r="D53" s="4"/>
      <c r="E53" s="4"/>
      <c r="F53" s="4"/>
      <c r="G53" s="4"/>
      <c r="H53" s="5"/>
      <c r="I53" s="22"/>
    </row>
    <row r="54" spans="1:9" x14ac:dyDescent="0.25">
      <c r="A54" s="3"/>
      <c r="B54" s="4"/>
      <c r="C54" s="4"/>
      <c r="D54" s="4"/>
      <c r="E54" s="4"/>
      <c r="F54" s="4"/>
      <c r="G54" s="4"/>
      <c r="H54" s="5"/>
      <c r="I54" s="22"/>
    </row>
    <row r="55" spans="1:9" x14ac:dyDescent="0.25">
      <c r="A55" s="3"/>
      <c r="B55" s="4"/>
      <c r="C55" s="4"/>
      <c r="D55" s="4"/>
      <c r="E55" s="4"/>
      <c r="F55" s="4"/>
      <c r="G55" s="4"/>
      <c r="H55" s="5"/>
      <c r="I55" s="22"/>
    </row>
    <row r="56" spans="1:9" x14ac:dyDescent="0.25">
      <c r="A56" s="3"/>
      <c r="B56" s="4"/>
      <c r="C56" s="4"/>
      <c r="D56" s="4"/>
      <c r="E56" s="4"/>
      <c r="F56" s="4"/>
      <c r="G56" s="4"/>
      <c r="H56" s="5"/>
      <c r="I56" s="22"/>
    </row>
    <row r="57" spans="1:9" x14ac:dyDescent="0.25">
      <c r="A57" s="3"/>
      <c r="B57" s="4"/>
      <c r="C57" s="4"/>
      <c r="D57" s="4"/>
      <c r="E57" s="4"/>
      <c r="F57" s="4"/>
      <c r="G57" s="4"/>
      <c r="H57" s="5"/>
      <c r="I57" s="22"/>
    </row>
    <row r="58" spans="1:9" x14ac:dyDescent="0.25">
      <c r="A58" s="3"/>
      <c r="B58" s="4"/>
      <c r="C58" s="4"/>
      <c r="D58" s="4"/>
      <c r="E58" s="4"/>
      <c r="F58" s="4"/>
      <c r="G58" s="4"/>
      <c r="H58" s="5"/>
      <c r="I58" s="22"/>
    </row>
    <row r="59" spans="1:9" x14ac:dyDescent="0.25">
      <c r="A59" s="3"/>
      <c r="B59" s="4"/>
      <c r="C59" s="4"/>
      <c r="D59" s="4"/>
      <c r="E59" s="4"/>
      <c r="F59" s="4"/>
      <c r="G59" s="4"/>
      <c r="H59" s="5"/>
      <c r="I59" s="22"/>
    </row>
    <row r="60" spans="1:9" x14ac:dyDescent="0.25">
      <c r="A60" s="3"/>
      <c r="B60" s="4"/>
      <c r="C60" s="4"/>
      <c r="D60" s="4"/>
      <c r="E60" s="4"/>
      <c r="F60" s="4"/>
      <c r="G60" s="4"/>
      <c r="H60" s="5"/>
      <c r="I60" s="22"/>
    </row>
    <row r="61" spans="1:9" x14ac:dyDescent="0.25">
      <c r="A61" s="3"/>
      <c r="B61" s="4"/>
      <c r="C61" s="4"/>
      <c r="D61" s="4"/>
      <c r="E61" s="4"/>
      <c r="F61" s="4"/>
      <c r="G61" s="4"/>
      <c r="H61" s="5"/>
      <c r="I61" s="22"/>
    </row>
    <row r="62" spans="1:9" x14ac:dyDescent="0.25">
      <c r="A62" s="3"/>
      <c r="B62" s="4"/>
      <c r="C62" s="4"/>
      <c r="D62" s="4"/>
      <c r="E62" s="4"/>
      <c r="F62" s="4"/>
      <c r="G62" s="4"/>
      <c r="H62" s="5"/>
      <c r="I62" s="22"/>
    </row>
    <row r="63" spans="1:9" x14ac:dyDescent="0.25">
      <c r="A63" s="3"/>
      <c r="B63" s="4"/>
      <c r="C63" s="4"/>
      <c r="D63" s="4"/>
      <c r="E63" s="4"/>
      <c r="F63" s="4"/>
      <c r="G63" s="4"/>
      <c r="H63" s="5"/>
      <c r="I63" s="22"/>
    </row>
    <row r="64" spans="1:9" x14ac:dyDescent="0.25">
      <c r="A64" s="3"/>
      <c r="B64" s="4"/>
      <c r="C64" s="4"/>
      <c r="D64" s="4"/>
      <c r="E64" s="4"/>
      <c r="F64" s="4"/>
      <c r="G64" s="4"/>
      <c r="H64" s="5"/>
      <c r="I64" s="22"/>
    </row>
    <row r="65" spans="1:9" x14ac:dyDescent="0.25">
      <c r="A65" s="3"/>
      <c r="B65" s="4"/>
      <c r="C65" s="4"/>
      <c r="D65" s="4"/>
      <c r="E65" s="4"/>
      <c r="F65" s="4"/>
      <c r="G65" s="4"/>
      <c r="H65" s="5"/>
      <c r="I65" s="22"/>
    </row>
    <row r="66" spans="1:9" x14ac:dyDescent="0.25">
      <c r="A66" s="3"/>
      <c r="B66" s="4"/>
      <c r="C66" s="4"/>
      <c r="D66" s="4"/>
      <c r="E66" s="4"/>
      <c r="F66" s="4"/>
      <c r="G66" s="4"/>
      <c r="H66" s="5"/>
      <c r="I66" s="22"/>
    </row>
    <row r="67" spans="1:9" ht="15" customHeight="1" x14ac:dyDescent="0.25">
      <c r="A67" s="57" t="s">
        <v>29</v>
      </c>
      <c r="B67" s="57"/>
      <c r="C67" s="57"/>
      <c r="D67" s="30">
        <f>(MAX(G37:G42,G44:G49))+ABS(MIN(G37:G42,G44:G49))</f>
        <v>4.2999999999999261E-2</v>
      </c>
      <c r="E67" s="29" t="s">
        <v>39</v>
      </c>
      <c r="F67" s="18"/>
      <c r="G67" s="18"/>
      <c r="H67" s="18"/>
      <c r="I67" s="22"/>
    </row>
    <row r="68" spans="1:9" x14ac:dyDescent="0.25">
      <c r="A68" s="3"/>
      <c r="B68" s="4"/>
      <c r="C68" s="4"/>
      <c r="D68" s="4"/>
      <c r="E68" s="4"/>
      <c r="F68" s="4"/>
      <c r="G68" s="4"/>
      <c r="H68" s="5"/>
      <c r="I68" s="22"/>
    </row>
    <row r="69" spans="1:9" x14ac:dyDescent="0.25">
      <c r="A69" s="13" t="s">
        <v>32</v>
      </c>
      <c r="B69" s="4"/>
      <c r="C69" s="4"/>
      <c r="D69" s="4"/>
      <c r="E69" s="4"/>
      <c r="F69" s="4"/>
      <c r="G69" s="4"/>
      <c r="H69" s="5"/>
      <c r="I69" s="22"/>
    </row>
    <row r="70" spans="1:9" x14ac:dyDescent="0.25">
      <c r="A70" s="23" t="s">
        <v>30</v>
      </c>
      <c r="B70" s="19"/>
      <c r="C70" s="19"/>
      <c r="D70" s="19"/>
      <c r="E70" s="19"/>
      <c r="F70" s="19"/>
      <c r="G70" s="19"/>
      <c r="H70" s="19"/>
      <c r="I70" s="22"/>
    </row>
    <row r="71" spans="1:9" x14ac:dyDescent="0.25">
      <c r="A71" s="40" t="s">
        <v>33</v>
      </c>
      <c r="B71" s="58" t="s">
        <v>0</v>
      </c>
      <c r="C71" s="58"/>
      <c r="D71" s="58"/>
      <c r="E71" s="58"/>
      <c r="F71" s="35" t="s">
        <v>1</v>
      </c>
      <c r="G71" s="40" t="s">
        <v>2</v>
      </c>
      <c r="H71" s="24"/>
      <c r="I71" s="22"/>
    </row>
    <row r="72" spans="1:9" ht="27.75" customHeight="1" x14ac:dyDescent="0.25">
      <c r="A72" s="40"/>
      <c r="B72" s="27" t="s">
        <v>34</v>
      </c>
      <c r="C72" s="27" t="s">
        <v>35</v>
      </c>
      <c r="D72" s="27" t="s">
        <v>36</v>
      </c>
      <c r="E72" s="26" t="s">
        <v>3</v>
      </c>
      <c r="F72" s="36"/>
      <c r="G72" s="40"/>
      <c r="H72" s="24"/>
      <c r="I72" s="22"/>
    </row>
    <row r="73" spans="1:9" x14ac:dyDescent="0.25">
      <c r="A73" s="1">
        <v>5</v>
      </c>
      <c r="B73" s="31">
        <v>5</v>
      </c>
      <c r="C73" s="31">
        <v>6</v>
      </c>
      <c r="D73" s="31">
        <v>45</v>
      </c>
      <c r="E73" s="2">
        <f t="shared" ref="E73:E78" si="6">B73+(C73/60)+(D73/3600)</f>
        <v>5.1124999999999998</v>
      </c>
      <c r="F73" s="31">
        <v>4.9930000000000003</v>
      </c>
      <c r="G73" s="2">
        <f t="shared" ref="G73:G77" si="7">F73-A73</f>
        <v>-6.9999999999996732E-3</v>
      </c>
      <c r="H73" s="24"/>
      <c r="I73" s="22"/>
    </row>
    <row r="74" spans="1:9" x14ac:dyDescent="0.25">
      <c r="A74" s="1">
        <v>4</v>
      </c>
      <c r="B74" s="31">
        <v>4</v>
      </c>
      <c r="C74" s="31">
        <v>6</v>
      </c>
      <c r="D74" s="31">
        <v>45</v>
      </c>
      <c r="E74" s="2">
        <f t="shared" si="6"/>
        <v>4.1124999999999998</v>
      </c>
      <c r="F74" s="31">
        <v>3.99</v>
      </c>
      <c r="G74" s="2">
        <f t="shared" si="7"/>
        <v>-9.9999999999997868E-3</v>
      </c>
      <c r="H74" s="24"/>
      <c r="I74" s="22"/>
    </row>
    <row r="75" spans="1:9" x14ac:dyDescent="0.25">
      <c r="A75" s="1">
        <v>3</v>
      </c>
      <c r="B75" s="31">
        <v>3</v>
      </c>
      <c r="C75" s="31">
        <v>6</v>
      </c>
      <c r="D75" s="31">
        <v>45</v>
      </c>
      <c r="E75" s="2">
        <f t="shared" si="6"/>
        <v>3.1125000000000003</v>
      </c>
      <c r="F75" s="31">
        <v>2.9910000000000001</v>
      </c>
      <c r="G75" s="2">
        <f t="shared" si="7"/>
        <v>-8.999999999999897E-3</v>
      </c>
      <c r="H75" s="24"/>
      <c r="I75" s="22"/>
    </row>
    <row r="76" spans="1:9" x14ac:dyDescent="0.25">
      <c r="A76" s="1">
        <v>2</v>
      </c>
      <c r="B76" s="31">
        <v>2</v>
      </c>
      <c r="C76" s="31">
        <v>6</v>
      </c>
      <c r="D76" s="31">
        <v>45</v>
      </c>
      <c r="E76" s="2">
        <f t="shared" si="6"/>
        <v>2.1125000000000003</v>
      </c>
      <c r="F76" s="31">
        <v>1.994</v>
      </c>
      <c r="G76" s="2">
        <f t="shared" si="7"/>
        <v>-6.0000000000000053E-3</v>
      </c>
      <c r="H76" s="24"/>
      <c r="I76" s="22"/>
    </row>
    <row r="77" spans="1:9" x14ac:dyDescent="0.25">
      <c r="A77" s="1">
        <v>1</v>
      </c>
      <c r="B77" s="31">
        <v>1</v>
      </c>
      <c r="C77" s="32">
        <v>6</v>
      </c>
      <c r="D77" s="31">
        <v>45</v>
      </c>
      <c r="E77" s="2">
        <f t="shared" si="6"/>
        <v>1.1125</v>
      </c>
      <c r="F77" s="31">
        <v>0.99399999999999999</v>
      </c>
      <c r="G77" s="2">
        <f t="shared" si="7"/>
        <v>-6.0000000000000053E-3</v>
      </c>
      <c r="H77" s="24"/>
      <c r="I77" s="22"/>
    </row>
    <row r="78" spans="1:9" x14ac:dyDescent="0.25">
      <c r="A78" s="1">
        <v>0</v>
      </c>
      <c r="B78" s="31">
        <v>0</v>
      </c>
      <c r="C78" s="31">
        <v>6</v>
      </c>
      <c r="D78" s="31">
        <v>45</v>
      </c>
      <c r="E78" s="2">
        <f t="shared" si="6"/>
        <v>0.1125</v>
      </c>
      <c r="F78" s="31">
        <v>1E-3</v>
      </c>
      <c r="G78" s="2">
        <f>F78-A78</f>
        <v>1E-3</v>
      </c>
      <c r="H78" s="24"/>
      <c r="I78" s="22"/>
    </row>
    <row r="79" spans="1:9" x14ac:dyDescent="0.25">
      <c r="A79" s="23" t="s">
        <v>31</v>
      </c>
      <c r="B79" s="19"/>
      <c r="C79" s="19"/>
      <c r="D79" s="19"/>
      <c r="E79" s="19"/>
      <c r="F79" s="19"/>
      <c r="G79" s="19"/>
      <c r="H79" s="19"/>
      <c r="I79" s="22"/>
    </row>
    <row r="80" spans="1:9" ht="15" customHeight="1" x14ac:dyDescent="0.25">
      <c r="A80" s="33" t="s">
        <v>33</v>
      </c>
      <c r="B80" s="37" t="s">
        <v>0</v>
      </c>
      <c r="C80" s="38"/>
      <c r="D80" s="38"/>
      <c r="E80" s="39"/>
      <c r="F80" s="35" t="s">
        <v>1</v>
      </c>
      <c r="G80" s="33" t="s">
        <v>2</v>
      </c>
      <c r="H80" s="24"/>
      <c r="I80" s="22"/>
    </row>
    <row r="81" spans="1:9" ht="26.25" customHeight="1" x14ac:dyDescent="0.25">
      <c r="A81" s="34"/>
      <c r="B81" s="27" t="s">
        <v>34</v>
      </c>
      <c r="C81" s="27" t="s">
        <v>35</v>
      </c>
      <c r="D81" s="27" t="s">
        <v>36</v>
      </c>
      <c r="E81" s="26" t="s">
        <v>3</v>
      </c>
      <c r="F81" s="36"/>
      <c r="G81" s="34"/>
      <c r="H81" s="24"/>
      <c r="I81" s="22"/>
    </row>
    <row r="82" spans="1:9" x14ac:dyDescent="0.25">
      <c r="A82" s="1">
        <v>0</v>
      </c>
      <c r="B82" s="31">
        <v>0</v>
      </c>
      <c r="C82" s="31">
        <v>6</v>
      </c>
      <c r="D82" s="31">
        <v>45</v>
      </c>
      <c r="E82" s="2">
        <f t="shared" ref="E82:E84" si="8">(-(B82+(C82/60)+(D82/3600))+360)*(-1)</f>
        <v>-359.88749999999999</v>
      </c>
      <c r="F82" s="31">
        <v>1E-3</v>
      </c>
      <c r="G82" s="2">
        <f>F82-A82</f>
        <v>1E-3</v>
      </c>
      <c r="H82" s="25"/>
      <c r="I82" s="22"/>
    </row>
    <row r="83" spans="1:9" x14ac:dyDescent="0.25">
      <c r="A83" s="1">
        <v>-1</v>
      </c>
      <c r="B83" s="31">
        <v>359</v>
      </c>
      <c r="C83" s="32">
        <v>6</v>
      </c>
      <c r="D83" s="31">
        <v>45</v>
      </c>
      <c r="E83" s="2">
        <f t="shared" si="8"/>
        <v>-0.88749999999998863</v>
      </c>
      <c r="F83" s="31">
        <v>-1</v>
      </c>
      <c r="G83" s="2">
        <f t="shared" ref="G83:G87" si="9">F83-A83</f>
        <v>0</v>
      </c>
      <c r="H83" s="25"/>
      <c r="I83" s="22"/>
    </row>
    <row r="84" spans="1:9" x14ac:dyDescent="0.25">
      <c r="A84" s="1">
        <v>-2</v>
      </c>
      <c r="B84" s="31">
        <v>358</v>
      </c>
      <c r="C84" s="31">
        <v>6</v>
      </c>
      <c r="D84" s="31">
        <v>45</v>
      </c>
      <c r="E84" s="2">
        <f t="shared" si="8"/>
        <v>-1.8874999999999886</v>
      </c>
      <c r="F84" s="31">
        <v>-1.994</v>
      </c>
      <c r="G84" s="2">
        <f t="shared" si="9"/>
        <v>6.0000000000000053E-3</v>
      </c>
      <c r="H84" s="25"/>
      <c r="I84" s="22"/>
    </row>
    <row r="85" spans="1:9" x14ac:dyDescent="0.25">
      <c r="A85" s="1">
        <v>-3</v>
      </c>
      <c r="B85" s="31">
        <v>357</v>
      </c>
      <c r="C85" s="31">
        <v>6</v>
      </c>
      <c r="D85" s="31">
        <v>45</v>
      </c>
      <c r="E85" s="2">
        <f>(-(B85+(C85/60)+(D85/3600))+360)*(-1)</f>
        <v>-2.8874999999999886</v>
      </c>
      <c r="F85" s="31">
        <v>-2.9940000000000002</v>
      </c>
      <c r="G85" s="2">
        <f t="shared" si="9"/>
        <v>5.9999999999997833E-3</v>
      </c>
      <c r="H85" s="25"/>
      <c r="I85" s="22"/>
    </row>
    <row r="86" spans="1:9" x14ac:dyDescent="0.25">
      <c r="A86" s="1">
        <v>-4</v>
      </c>
      <c r="B86" s="31">
        <v>356</v>
      </c>
      <c r="C86" s="31">
        <v>6</v>
      </c>
      <c r="D86" s="31">
        <v>45</v>
      </c>
      <c r="E86" s="2">
        <f t="shared" ref="E86:E87" si="10">(-(B86+(C86/60)+(D86/3600))+360)*(-1)</f>
        <v>-3.8874999999999886</v>
      </c>
      <c r="F86" s="31">
        <v>-3.9929999999999999</v>
      </c>
      <c r="G86" s="2">
        <f t="shared" si="9"/>
        <v>7.0000000000001172E-3</v>
      </c>
      <c r="H86" s="25"/>
      <c r="I86" s="22"/>
    </row>
    <row r="87" spans="1:9" x14ac:dyDescent="0.25">
      <c r="A87" s="1">
        <v>-5</v>
      </c>
      <c r="B87" s="31">
        <v>355</v>
      </c>
      <c r="C87" s="31">
        <v>6</v>
      </c>
      <c r="D87" s="31">
        <v>45</v>
      </c>
      <c r="E87" s="2">
        <f t="shared" si="10"/>
        <v>-4.8874999999999886</v>
      </c>
      <c r="F87" s="31">
        <v>-4.992</v>
      </c>
      <c r="G87" s="2">
        <f t="shared" si="9"/>
        <v>8.0000000000000071E-3</v>
      </c>
      <c r="H87" s="25"/>
      <c r="I87" s="22"/>
    </row>
    <row r="88" spans="1:9" x14ac:dyDescent="0.25">
      <c r="A88" s="3"/>
      <c r="B88" s="4"/>
      <c r="C88" s="4"/>
      <c r="D88" s="4"/>
      <c r="E88" s="4"/>
      <c r="F88" s="4"/>
      <c r="G88" s="4"/>
      <c r="H88" s="5"/>
      <c r="I88" s="22"/>
    </row>
    <row r="89" spans="1:9" x14ac:dyDescent="0.25">
      <c r="A89" s="3"/>
      <c r="B89" s="4"/>
      <c r="C89" s="4"/>
      <c r="D89" s="4"/>
      <c r="E89" s="4"/>
      <c r="F89" s="4"/>
      <c r="G89" s="4"/>
      <c r="H89" s="5"/>
      <c r="I89" s="22"/>
    </row>
    <row r="90" spans="1:9" x14ac:dyDescent="0.25">
      <c r="A90" s="3"/>
      <c r="B90" s="4"/>
      <c r="C90" s="4"/>
      <c r="D90" s="4"/>
      <c r="E90" s="4"/>
      <c r="F90" s="4"/>
      <c r="G90" s="4"/>
      <c r="H90" s="5"/>
      <c r="I90" s="22"/>
    </row>
    <row r="91" spans="1:9" x14ac:dyDescent="0.25">
      <c r="A91" s="3"/>
      <c r="B91" s="4"/>
      <c r="C91" s="4"/>
      <c r="D91" s="4"/>
      <c r="E91" s="4"/>
      <c r="F91" s="4"/>
      <c r="G91" s="4"/>
      <c r="H91" s="5"/>
      <c r="I91" s="22"/>
    </row>
    <row r="92" spans="1:9" x14ac:dyDescent="0.25">
      <c r="A92" s="3"/>
      <c r="B92" s="4"/>
      <c r="C92" s="4"/>
      <c r="D92" s="4"/>
      <c r="E92" s="4"/>
      <c r="F92" s="4"/>
      <c r="G92" s="4"/>
      <c r="H92" s="5"/>
      <c r="I92" s="22"/>
    </row>
    <row r="93" spans="1:9" x14ac:dyDescent="0.25">
      <c r="A93" s="3"/>
      <c r="B93" s="4"/>
      <c r="C93" s="4"/>
      <c r="D93" s="4"/>
      <c r="E93" s="4"/>
      <c r="F93" s="4"/>
      <c r="G93" s="4"/>
      <c r="H93" s="5"/>
      <c r="I93" s="22"/>
    </row>
    <row r="94" spans="1:9" x14ac:dyDescent="0.25">
      <c r="A94" s="3"/>
      <c r="B94" s="4"/>
      <c r="C94" s="4"/>
      <c r="D94" s="4"/>
      <c r="E94" s="4"/>
      <c r="F94" s="4"/>
      <c r="G94" s="4"/>
      <c r="H94" s="5"/>
      <c r="I94" s="22"/>
    </row>
    <row r="95" spans="1:9" x14ac:dyDescent="0.25">
      <c r="A95" s="3"/>
      <c r="B95" s="4"/>
      <c r="C95" s="4"/>
      <c r="D95" s="4"/>
      <c r="E95" s="4"/>
      <c r="F95" s="4"/>
      <c r="G95" s="4"/>
      <c r="H95" s="5"/>
      <c r="I95" s="22"/>
    </row>
    <row r="96" spans="1:9" x14ac:dyDescent="0.25">
      <c r="A96" s="3"/>
      <c r="B96" s="4"/>
      <c r="C96" s="4"/>
      <c r="D96" s="4"/>
      <c r="E96" s="4"/>
      <c r="F96" s="4"/>
      <c r="G96" s="4"/>
      <c r="H96" s="5"/>
      <c r="I96" s="22"/>
    </row>
    <row r="97" spans="1:9" x14ac:dyDescent="0.25">
      <c r="A97" s="3"/>
      <c r="B97" s="4"/>
      <c r="C97" s="4"/>
      <c r="D97" s="4"/>
      <c r="E97" s="4"/>
      <c r="F97" s="4"/>
      <c r="G97" s="4"/>
      <c r="H97" s="5"/>
      <c r="I97" s="22"/>
    </row>
    <row r="98" spans="1:9" x14ac:dyDescent="0.25">
      <c r="A98" s="3"/>
      <c r="B98" s="4"/>
      <c r="C98" s="4"/>
      <c r="D98" s="4"/>
      <c r="E98" s="4"/>
      <c r="F98" s="4"/>
      <c r="G98" s="4"/>
      <c r="H98" s="5"/>
      <c r="I98" s="22"/>
    </row>
    <row r="99" spans="1:9" x14ac:dyDescent="0.25">
      <c r="A99" s="3"/>
      <c r="B99" s="4"/>
      <c r="C99" s="4"/>
      <c r="D99" s="4"/>
      <c r="E99" s="4"/>
      <c r="F99" s="4"/>
      <c r="G99" s="4"/>
      <c r="H99" s="5"/>
      <c r="I99" s="22"/>
    </row>
    <row r="100" spans="1:9" ht="15" customHeight="1" x14ac:dyDescent="0.25">
      <c r="A100" s="3"/>
      <c r="B100" s="4"/>
      <c r="C100" s="4"/>
      <c r="D100" s="4"/>
      <c r="E100" s="4"/>
      <c r="F100" s="4"/>
      <c r="G100" s="4"/>
      <c r="H100" s="5"/>
      <c r="I100" s="22"/>
    </row>
    <row r="101" spans="1:9" x14ac:dyDescent="0.25">
      <c r="A101" s="3"/>
      <c r="B101" s="4"/>
      <c r="C101" s="4"/>
      <c r="D101" s="4"/>
      <c r="E101" s="4"/>
      <c r="F101" s="4"/>
      <c r="G101" s="4"/>
      <c r="H101" s="5"/>
      <c r="I101" s="22"/>
    </row>
    <row r="102" spans="1:9" x14ac:dyDescent="0.25">
      <c r="A102" s="3"/>
      <c r="B102" s="4"/>
      <c r="C102" s="4"/>
      <c r="D102" s="4"/>
      <c r="E102" s="4"/>
      <c r="F102" s="4"/>
      <c r="G102" s="4"/>
      <c r="H102" s="5"/>
      <c r="I102" s="22"/>
    </row>
    <row r="103" spans="1:9" x14ac:dyDescent="0.25">
      <c r="A103" s="3"/>
      <c r="B103" s="4"/>
      <c r="C103" s="4"/>
      <c r="D103" s="4"/>
      <c r="E103" s="4"/>
      <c r="F103" s="4"/>
      <c r="G103" s="4"/>
      <c r="H103" s="5"/>
      <c r="I103" s="22"/>
    </row>
    <row r="104" spans="1:9" x14ac:dyDescent="0.25">
      <c r="A104" s="57" t="s">
        <v>37</v>
      </c>
      <c r="B104" s="57"/>
      <c r="C104" s="57"/>
      <c r="D104" s="30">
        <f>(MAX(G73:G78,G82:G87))+ABS(MIN(G73:G78,G82:G87))</f>
        <v>1.7999999999999794E-2</v>
      </c>
      <c r="E104" s="29" t="s">
        <v>39</v>
      </c>
      <c r="F104" s="18"/>
      <c r="G104" s="18"/>
      <c r="H104" s="18"/>
      <c r="I104" s="22"/>
    </row>
    <row r="105" spans="1:9" x14ac:dyDescent="0.25">
      <c r="A105" s="5"/>
      <c r="B105" s="5"/>
      <c r="C105" s="5"/>
      <c r="D105" s="18"/>
      <c r="E105" s="18"/>
      <c r="F105" s="18"/>
      <c r="G105" s="18"/>
      <c r="H105" s="18"/>
      <c r="I105" s="22"/>
    </row>
    <row r="106" spans="1:9" ht="15" customHeight="1" x14ac:dyDescent="0.25">
      <c r="A106" s="28" t="s">
        <v>38</v>
      </c>
      <c r="B106" s="28"/>
      <c r="C106" s="28"/>
      <c r="D106" s="28"/>
      <c r="E106" s="28"/>
      <c r="F106" s="30">
        <f>MAX(D67,D104)</f>
        <v>4.2999999999999261E-2</v>
      </c>
      <c r="G106" s="29" t="s">
        <v>39</v>
      </c>
      <c r="H106" s="18"/>
      <c r="I106" s="22"/>
    </row>
    <row r="107" spans="1:9" ht="15" customHeight="1" x14ac:dyDescent="0.25">
      <c r="A107" s="6"/>
      <c r="B107" s="5"/>
      <c r="C107" s="5"/>
      <c r="D107" s="18"/>
      <c r="E107" s="18"/>
      <c r="F107" s="18"/>
      <c r="G107" s="18"/>
      <c r="H107" s="18"/>
      <c r="I107" s="22"/>
    </row>
    <row r="108" spans="1:9" ht="15" customHeight="1" x14ac:dyDescent="0.25">
      <c r="A108" s="20" t="s">
        <v>40</v>
      </c>
      <c r="B108" s="5"/>
      <c r="C108" s="5"/>
      <c r="D108" s="18"/>
      <c r="E108" s="18"/>
      <c r="F108" s="28" t="s">
        <v>41</v>
      </c>
      <c r="G108" s="18"/>
      <c r="H108" s="18"/>
      <c r="I108" s="22"/>
    </row>
    <row r="109" spans="1:9" ht="15" customHeight="1" x14ac:dyDescent="0.25">
      <c r="A109" s="6"/>
      <c r="B109" s="5"/>
      <c r="C109" s="5"/>
      <c r="D109" s="18"/>
      <c r="E109" s="18"/>
      <c r="F109" s="18"/>
      <c r="G109" s="18"/>
      <c r="H109" s="18"/>
      <c r="I109" s="22"/>
    </row>
    <row r="110" spans="1:9" x14ac:dyDescent="0.25">
      <c r="A110" s="21"/>
      <c r="B110" s="21"/>
      <c r="C110" s="4"/>
      <c r="D110" s="4"/>
      <c r="E110" s="20"/>
      <c r="F110" s="20"/>
      <c r="G110" s="20"/>
      <c r="H110" s="6"/>
      <c r="I110" s="22"/>
    </row>
    <row r="111" spans="1:9" x14ac:dyDescent="0.25">
      <c r="A111" s="3"/>
      <c r="B111" s="4"/>
      <c r="C111" s="4"/>
      <c r="D111" s="18"/>
      <c r="E111" s="18"/>
      <c r="F111" s="18"/>
      <c r="G111" s="4"/>
      <c r="H111" s="5"/>
      <c r="I111" s="22"/>
    </row>
    <row r="112" spans="1:9" x14ac:dyDescent="0.25">
      <c r="I112" s="22"/>
    </row>
    <row r="113" spans="9:9" x14ac:dyDescent="0.25">
      <c r="I113" s="22"/>
    </row>
    <row r="114" spans="9:9" x14ac:dyDescent="0.25">
      <c r="I114" s="22"/>
    </row>
    <row r="115" spans="9:9" x14ac:dyDescent="0.25">
      <c r="I115" s="22"/>
    </row>
    <row r="116" spans="9:9" x14ac:dyDescent="0.25">
      <c r="I116" s="22"/>
    </row>
    <row r="117" spans="9:9" x14ac:dyDescent="0.25">
      <c r="I117" s="22"/>
    </row>
    <row r="118" spans="9:9" x14ac:dyDescent="0.25">
      <c r="I118" s="22"/>
    </row>
    <row r="119" spans="9:9" x14ac:dyDescent="0.25">
      <c r="I119" s="22"/>
    </row>
    <row r="120" spans="9:9" x14ac:dyDescent="0.25">
      <c r="I120" s="22"/>
    </row>
    <row r="121" spans="9:9" x14ac:dyDescent="0.25">
      <c r="I121" s="22"/>
    </row>
    <row r="122" spans="9:9" x14ac:dyDescent="0.25">
      <c r="I122" s="22"/>
    </row>
    <row r="123" spans="9:9" x14ac:dyDescent="0.25">
      <c r="I123" s="22"/>
    </row>
    <row r="124" spans="9:9" x14ac:dyDescent="0.25">
      <c r="I124" s="22"/>
    </row>
    <row r="125" spans="9:9" x14ac:dyDescent="0.25">
      <c r="I125" s="22"/>
    </row>
    <row r="126" spans="9:9" x14ac:dyDescent="0.25">
      <c r="I126" s="22"/>
    </row>
    <row r="127" spans="9:9" x14ac:dyDescent="0.25">
      <c r="I127" s="22"/>
    </row>
    <row r="128" spans="9:9" x14ac:dyDescent="0.25">
      <c r="I128" s="22"/>
    </row>
    <row r="129" spans="9:9" x14ac:dyDescent="0.25">
      <c r="I129" s="22"/>
    </row>
    <row r="130" spans="9:9" x14ac:dyDescent="0.25">
      <c r="I130" s="22"/>
    </row>
    <row r="131" spans="9:9" x14ac:dyDescent="0.25">
      <c r="I131" s="22"/>
    </row>
    <row r="132" spans="9:9" x14ac:dyDescent="0.25">
      <c r="I132" s="22"/>
    </row>
    <row r="133" spans="9:9" x14ac:dyDescent="0.25">
      <c r="I133" s="22"/>
    </row>
    <row r="134" spans="9:9" x14ac:dyDescent="0.25">
      <c r="I134" s="22"/>
    </row>
    <row r="135" spans="9:9" x14ac:dyDescent="0.25">
      <c r="I135" s="22"/>
    </row>
    <row r="136" spans="9:9" x14ac:dyDescent="0.25">
      <c r="I136" s="22"/>
    </row>
    <row r="137" spans="9:9" x14ac:dyDescent="0.25">
      <c r="I137" s="22"/>
    </row>
    <row r="138" spans="9:9" x14ac:dyDescent="0.25">
      <c r="I138" s="22"/>
    </row>
    <row r="139" spans="9:9" x14ac:dyDescent="0.25">
      <c r="I139" s="22"/>
    </row>
    <row r="140" spans="9:9" x14ac:dyDescent="0.25">
      <c r="I140" s="22"/>
    </row>
    <row r="141" spans="9:9" x14ac:dyDescent="0.25">
      <c r="I141" s="22"/>
    </row>
    <row r="142" spans="9:9" x14ac:dyDescent="0.25">
      <c r="I142" s="22"/>
    </row>
    <row r="143" spans="9:9" x14ac:dyDescent="0.25">
      <c r="I143" s="22"/>
    </row>
    <row r="144" spans="9:9" x14ac:dyDescent="0.25">
      <c r="I144" s="22"/>
    </row>
    <row r="145" spans="9:9" x14ac:dyDescent="0.25">
      <c r="I145" s="22"/>
    </row>
    <row r="146" spans="9:9" x14ac:dyDescent="0.25">
      <c r="I146" s="22"/>
    </row>
  </sheetData>
  <mergeCells count="49">
    <mergeCell ref="A67:C67"/>
    <mergeCell ref="F35:F36"/>
    <mergeCell ref="G35:G36"/>
    <mergeCell ref="A35:A36"/>
    <mergeCell ref="A104:C104"/>
    <mergeCell ref="B35:E35"/>
    <mergeCell ref="A71:A72"/>
    <mergeCell ref="B71:E71"/>
    <mergeCell ref="F71:F72"/>
    <mergeCell ref="A14:H14"/>
    <mergeCell ref="A1:H1"/>
    <mergeCell ref="A2:H2"/>
    <mergeCell ref="A3:H3"/>
    <mergeCell ref="A4:H4"/>
    <mergeCell ref="A5:H5"/>
    <mergeCell ref="A6:H6"/>
    <mergeCell ref="A8:H8"/>
    <mergeCell ref="A10:H10"/>
    <mergeCell ref="A17:D17"/>
    <mergeCell ref="E17:F17"/>
    <mergeCell ref="G17:H17"/>
    <mergeCell ref="A18:D18"/>
    <mergeCell ref="E18:F18"/>
    <mergeCell ref="G18:H18"/>
    <mergeCell ref="A19:D19"/>
    <mergeCell ref="E19:F19"/>
    <mergeCell ref="G19:H19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26:B27"/>
    <mergeCell ref="C26:D27"/>
    <mergeCell ref="E26:F27"/>
    <mergeCell ref="G26:H27"/>
    <mergeCell ref="A25:B25"/>
    <mergeCell ref="C25:D25"/>
    <mergeCell ref="E25:F25"/>
    <mergeCell ref="G25:H25"/>
    <mergeCell ref="G80:G81"/>
    <mergeCell ref="F80:F81"/>
    <mergeCell ref="B80:E80"/>
    <mergeCell ref="A80:A81"/>
    <mergeCell ref="G71:G72"/>
  </mergeCells>
  <pageMargins left="0.7" right="0.7" top="0.75" bottom="0.75" header="0.3" footer="0.3"/>
  <pageSetup paperSize="9" scale="84" orientation="portrait" r:id="rId1"/>
  <headerFooter>
    <oddHeader>&amp;RПриложение 1 (рекомендуемое)</oddHeader>
    <oddFooter>&amp;C&amp;P страница из &amp;N страниц</oddFooter>
  </headerFooter>
  <rowBreaks count="1" manualBreakCount="1">
    <brk id="50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2020-04-22T07:05:50Z</dcterms:modified>
</cp:coreProperties>
</file>