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8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10.xml" ContentType="application/vnd.openxmlformats-officedocument.drawing+xml"/>
  <Override PartName="/xl/drawings/drawing11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1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zzédine\Desktop\PROJ_BA_0516last\"/>
    </mc:Choice>
  </mc:AlternateContent>
  <bookViews>
    <workbookView xWindow="0" yWindow="0" windowWidth="15400" windowHeight="6620" firstSheet="10" activeTab="11"/>
  </bookViews>
  <sheets>
    <sheet name="Présentation" sheetId="18" r:id="rId1"/>
    <sheet name="CODE_ASCII" sheetId="19" r:id="rId2"/>
    <sheet name="SITES" sheetId="20" r:id="rId3"/>
    <sheet name="Les couleurs" sheetId="21" r:id="rId4"/>
    <sheet name="menu" sheetId="11" r:id="rId5"/>
    <sheet name="F_ADDITION" sheetId="1" r:id="rId6"/>
    <sheet name="F_soustraction" sheetId="2" r:id="rId7"/>
    <sheet name="Multiplication" sheetId="8" r:id="rId8"/>
    <sheet name="division" sheetId="9" r:id="rId9"/>
    <sheet name="quiz &amp; chimie_accueil" sheetId="3" r:id="rId10"/>
    <sheet name="tableau périodique" sheetId="4" r:id="rId11"/>
    <sheet name="PENDU" sheetId="23" r:id="rId12"/>
    <sheet name="ACTIVITÉ EN PLUS" sheetId="22" r:id="rId13"/>
    <sheet name="questions" sheetId="6" r:id="rId14"/>
    <sheet name="Feuil1" sheetId="24" r:id="rId15"/>
  </sheets>
  <functionGroups builtInGroupCount="18"/>
  <externalReferences>
    <externalReference r:id="rId16"/>
    <externalReference r:id="rId17"/>
  </externalReferences>
  <definedNames>
    <definedName name="__IntlFixup" hidden="1">TRUE</definedName>
    <definedName name="ac">'tableau périodique'!$D$24</definedName>
    <definedName name="ag">'tableau périodique'!$K$17</definedName>
    <definedName name="al">'tableau périodique'!$M$15</definedName>
    <definedName name="am">'tableau périodique'!$J$24</definedName>
    <definedName name="ar">'tableau périodique'!$R$15</definedName>
    <definedName name="as">'tableau périodique'!$O$16</definedName>
    <definedName name="ASCAR1">CODE_ASCII!$C$7:$C$80</definedName>
    <definedName name="ASCAR2">CODE_ASCII!$H$7:$H$80</definedName>
    <definedName name="ASCAR3">CODE_ASCII!$M$7:$M$80</definedName>
    <definedName name="at">'tableau périodique'!$Q$18</definedName>
    <definedName name="au">'tableau périodique'!$K$18</definedName>
    <definedName name="b">'tableau périodique'!$M$14</definedName>
    <definedName name="ba">'tableau périodique'!$B$18</definedName>
    <definedName name="be">'tableau périodique'!$B$14</definedName>
    <definedName name="bh">'tableau périodique'!$G$19</definedName>
    <definedName name="bi">'tableau périodique'!$O$18</definedName>
    <definedName name="bk">'tableau périodique'!$L$24</definedName>
    <definedName name="Board">#REF!</definedName>
    <definedName name="br">'tableau périodique'!$Q$16</definedName>
    <definedName name="ca">'tableau périodique'!$B$16</definedName>
    <definedName name="CADRE" localSheetId="12">[1]F_ADDITION!$D$4:$D$9,[1]F_ADDITION!$E$4:$J$4,[1]F_ADDITION!$E$9:$J$9,[1]F_ADDITION!$J$5:$J$8,[1]F_ADDITION!$E$5:$E$6</definedName>
    <definedName name="CADRE" localSheetId="1">[1]F_ADDITION!$D$4:$D$9,[1]F_ADDITION!$E$4:$J$4,[1]F_ADDITION!$E$9:$J$9,[1]F_ADDITION!$J$5:$J$8,[1]F_ADDITION!$E$5:$E$6</definedName>
    <definedName name="CADRE" localSheetId="3">[2]F_ADDITION!$D$4:$D$9,[2]F_ADDITION!$E$4:$J$4,[2]F_ADDITION!$E$9:$J$9,[2]F_ADDITION!$J$5:$J$8,[2]F_ADDITION!$E$5:$E$6</definedName>
    <definedName name="CADRE" localSheetId="11">[1]F_ADDITION!$D$4:$D$9,[1]F_ADDITION!$E$4:$J$4,[1]F_ADDITION!$E$9:$J$9,[1]F_ADDITION!$J$5:$J$8,[1]F_ADDITION!$E$5:$E$6</definedName>
    <definedName name="CADRE" localSheetId="0">[1]F_ADDITION!$D$4:$D$9,[1]F_ADDITION!$E$4:$J$4,[1]F_ADDITION!$E$9:$J$9,[1]F_ADDITION!$J$5:$J$8,[1]F_ADDITION!$E$5:$E$6</definedName>
    <definedName name="CADRE" localSheetId="2">[1]F_ADDITION!$D$4:$D$9,[1]F_ADDITION!$E$4:$J$4,[1]F_ADDITION!$E$9:$J$9,[1]F_ADDITION!$J$5:$J$8,[1]F_ADDITION!$E$5:$E$6</definedName>
    <definedName name="CADRE">F_ADDITION!$B$4:$B$9,F_ADDITION!$C$4:$H$4,F_ADDITION!$C$9:$H$9,F_ADDITION!$H$5:$H$8,F_ADDITION!$C$5:$C$6</definedName>
    <definedName name="cadre1">F_soustraction!$A$9,F_soustraction!$A$9:$H$10,F_soustraction!$H$3:$H$8,F_soustraction!$A$3:$G$3,F_soustraction!$A$4:$C$6,F_soustraction!$A$7:$B$8</definedName>
    <definedName name="cadre2">F_soustraction!$A$3,F_soustraction!$A$3:$H$3,F_soustraction!$A$4:$C$4,F_soustraction!$A$4,F_soustraction!$A$5:$C$6,F_soustraction!$A$6,F_soustraction!$A$7:$B$8,F_soustraction!$A$8,F_soustraction!$A$9:$H$10,F_soustraction!$A$9,F_soustraction!$H$4:$H$8,F_soustraction!$H$8</definedName>
    <definedName name="Cadre3">F_soustraction!$A$3,F_soustraction!$A$3:$H$3,F_soustraction!$A$4:$C$4,F_soustraction!$A$5:$B$7,F_soustraction!$C$6:$C$7,F_soustraction!$A$8:$A$9,F_soustraction!$B$9:$H$9,F_soustraction!$H$4:$H$8</definedName>
    <definedName name="cadrediv">division!$B$9,division!$B$9:$I$10,division!$B$11:$B$26,division!$C$17:$I$26,division!$G$13:$I$16</definedName>
    <definedName name="cadree">[1]F_ADDITION!$D$4:$D$9,[1]F_ADDITION!$E$4:$J$4,[1]F_ADDITION!$E$9:$J$9,[1]F_ADDITION!$J$5:$J$8,[1]F_ADDITION!$E$5:$E$6</definedName>
    <definedName name="cadreT">F_soustraction!$A$3,F_soustraction!$A$3:$H$3,F_soustraction!$A$4:$C$4,F_soustraction!$A$5:$B$7,F_soustraction!$C$6:$C$7,F_soustraction!$A$8:$A$9,F_soustraction!$B$9:$H$9,F_soustraction!$H$4:$H$8</definedName>
    <definedName name="cadrt">F_soustraction!$A$3,F_soustraction!$A$3:$H$3,F_soustraction!$A$4:$C$4,F_soustraction!$A$5:$B$7,F_soustraction!$C$6:$C$7,F_soustraction!$A$8:$A$9,F_soustraction!$B$9:$H$9,F_soustraction!$H$4:$H$8</definedName>
    <definedName name="cc">'tableau périodique'!$N$14</definedName>
    <definedName name="cd">'tableau périodique'!$L$17</definedName>
    <definedName name="ce">'tableau périodique'!$E$23</definedName>
    <definedName name="cf">'tableau périodique'!$M$24</definedName>
    <definedName name="cl">'tableau périodique'!$Q$15</definedName>
    <definedName name="cm">'tableau périodique'!$K$24</definedName>
    <definedName name="co">'tableau périodique'!$I$16</definedName>
    <definedName name="colonnes" localSheetId="3">[2]CODE_ASCII!$R$11:$T$574</definedName>
    <definedName name="colonnes">CODE_ASCII!$R$11:$T$574</definedName>
    <definedName name="cr">'tableau périodique'!$F$16</definedName>
    <definedName name="cs">'tableau périodique'!$A$18</definedName>
    <definedName name="cu">'tableau périodique'!$K$16</definedName>
    <definedName name="db">'tableau périodique'!$E$19</definedName>
    <definedName name="dettes">F_soustraction!$D$5:$G$5</definedName>
    <definedName name="dividende">division!$C$11:$F$11</definedName>
    <definedName name="diviseur">division!$G$11:$I$11</definedName>
    <definedName name="divisionzone">division!$C$11,division!$C$11:$F$18,division!$G$11:$H$11,division!$G$11:$I$11,division!$G$12:$I$12</definedName>
    <definedName name="ds">'tableau périodique'!$J$19</definedName>
    <definedName name="dy">'tableau périodique'!$M$23</definedName>
    <definedName name="entier1">F_soustraction!$AF$3:$AI$3</definedName>
    <definedName name="entier2">F_soustraction!$AE$4:$AH$4</definedName>
    <definedName name="er">'tableau périodique'!$O$23</definedName>
    <definedName name="es">'tableau périodique'!$N$24</definedName>
    <definedName name="eu">'tableau périodique'!$J$23</definedName>
    <definedName name="f">'tableau périodique'!$Q$14</definedName>
    <definedName name="fe">'tableau périodique'!$H$16</definedName>
    <definedName name="fm">'tableau périodique'!$O$24</definedName>
    <definedName name="fr">'tableau périodique'!$A$19</definedName>
    <definedName name="ga">'tableau périodique'!$M$16</definedName>
    <definedName name="gd">'tableau périodique'!$K$23</definedName>
    <definedName name="ge">'tableau périodique'!$N$16</definedName>
    <definedName name="H">'tableau périodique'!$A$13</definedName>
    <definedName name="he">'tableau périodique'!$R$13</definedName>
    <definedName name="hf">'tableau périodique'!$D$18</definedName>
    <definedName name="hg">'tableau périodique'!$L$18</definedName>
    <definedName name="ho">'tableau périodique'!$N$23</definedName>
    <definedName name="hs">'tableau périodique'!$H$19</definedName>
    <definedName name="i">'tableau périodique'!$Q$17</definedName>
    <definedName name="in">'tableau périodique'!$M$17</definedName>
    <definedName name="ir">'tableau périodique'!$I$18</definedName>
    <definedName name="k">'tableau périodique'!$A$16</definedName>
    <definedName name="kr">'tableau périodique'!$R$16</definedName>
    <definedName name="la">'tableau périodique'!$D$23</definedName>
    <definedName name="li">'tableau périodique'!$A$14</definedName>
    <definedName name="lr">'tableau périodique'!$R$24</definedName>
    <definedName name="lu">'tableau périodique'!$R$23</definedName>
    <definedName name="machin">F_ADDITION!$L:$L,F_ADDITION!$3:$3,F_ADDITION!$O$7:$P$9</definedName>
    <definedName name="md">'tableau périodique'!$P$24</definedName>
    <definedName name="mg">'tableau périodique'!$B$15</definedName>
    <definedName name="mn">'tableau périodique'!$G$16</definedName>
    <definedName name="mo">'tableau périodique'!$F$17</definedName>
    <definedName name="mt">'tableau périodique'!$I$19</definedName>
    <definedName name="mult1">Multiplication!$E$13:$H$13</definedName>
    <definedName name="mult2">Multiplication!$G$14:$H$14</definedName>
    <definedName name="n">'tableau périodique'!$O$14</definedName>
    <definedName name="na">'tableau périodique'!$A$15</definedName>
    <definedName name="nb">'tableau périodique'!$E$17</definedName>
    <definedName name="nd">'tableau périodique'!$G$23</definedName>
    <definedName name="ne">'tableau périodique'!$R$14</definedName>
    <definedName name="ni">'tableau périodique'!$J$16</definedName>
    <definedName name="no">'tableau périodique'!$Q$24</definedName>
    <definedName name="np">'tableau périodique'!$H$24</definedName>
    <definedName name="o">'tableau périodique'!$P$14</definedName>
    <definedName name="os">'tableau périodique'!$H$18</definedName>
    <definedName name="p">'tableau périodique'!$O$15</definedName>
    <definedName name="pa">'tableau périodique'!$F$24</definedName>
    <definedName name="pb">'tableau périodique'!$N$18</definedName>
    <definedName name="pd">'tableau périodique'!$J$17</definedName>
    <definedName name="pm">'tableau périodique'!$H$23</definedName>
    <definedName name="po">'tableau périodique'!$P$18</definedName>
    <definedName name="POLICE" localSheetId="3">[2]CODE_ASCII!$R$8:$S$8</definedName>
    <definedName name="POLICE">CODE_ASCII!$R$8:$S$8</definedName>
    <definedName name="pr">'tableau périodique'!$F$23</definedName>
    <definedName name="produitrésult">Multiplication!$D$17:$H$17</definedName>
    <definedName name="PRODUITZ">Multiplication!$E$13,Multiplication!$E$13:$H$13,Multiplication!$G$14:$H$14,Multiplication!$C$15:$H$15,Multiplication!$C$16:$H$16,Multiplication!$C$17:$H$17</definedName>
    <definedName name="produitzone">Multiplication!$C$12,Multiplication!$C$12:$J$12,Multiplication!$I$13:$J$20,Multiplication!$C$18:$H$20,Multiplication!$C$15:$C$16,Multiplication!$D$14:$D$15,Multiplication!$E$14:$F$14,Multiplication!$C$13:$D$13</definedName>
    <definedName name="pt">'tableau périodique'!$J$18</definedName>
    <definedName name="pu">'tableau périodique'!$I$24</definedName>
    <definedName name="Qes">'tableau périodique'!$D$7</definedName>
    <definedName name="quest">'tableau périodique'!$A$7:$P$12</definedName>
    <definedName name="ra">'tableau périodique'!$B$19</definedName>
    <definedName name="rb">'tableau périodique'!$A$17</definedName>
    <definedName name="re">'tableau périodique'!$G$18</definedName>
    <definedName name="res">F_soustraction!$G$8,F_soustraction!$C$8:$G$8</definedName>
    <definedName name="reste">division!$C$16:$F$16</definedName>
    <definedName name="RESULTAT">F_ADDITION!$C$8:$G$8</definedName>
    <definedName name="RETENUE">F_ADDITION!$D$5:$G$5</definedName>
    <definedName name="retunue">F_soustraction!$G$5,F_soustraction!$D$5:$G$5,F_soustraction!$C$7:$G$7</definedName>
    <definedName name="retunues">F_soustraction!$D$7:$G$7</definedName>
    <definedName name="rf">'tableau périodique'!$D$19</definedName>
    <definedName name="rg">'tableau périodique'!$K$19</definedName>
    <definedName name="rh">'tableau périodique'!$I$17</definedName>
    <definedName name="rn">'tableau périodique'!$R$18</definedName>
    <definedName name="ru">'tableau périodique'!$H$17</definedName>
    <definedName name="s">'tableau périodique'!$P$15</definedName>
    <definedName name="saisie">F_soustraction!$AE$7</definedName>
    <definedName name="sb">'tableau périodique'!$O$17</definedName>
    <definedName name="sc">'tableau périodique'!$C$16</definedName>
    <definedName name="Score">#REF!</definedName>
    <definedName name="se">'tableau périodique'!$P$16</definedName>
    <definedName name="sg">'tableau périodique'!$F$19</definedName>
    <definedName name="si">'tableau périodique'!$N$15</definedName>
    <definedName name="sm">'tableau périodique'!$I$23</definedName>
    <definedName name="sn">'tableau périodique'!$N$17</definedName>
    <definedName name="sous">F_soustraction!$AE$6:$AH$6</definedName>
    <definedName name="sousZone">F_soustraction!$D$4,F_soustraction!$D$4:$G$7,F_soustraction!$C$8:$G$8,F_soustraction!$C$8</definedName>
    <definedName name="sr">'tableau périodique'!$B$17</definedName>
    <definedName name="StartQuizz">'quiz &amp; chimie_accueil'!$E$34</definedName>
    <definedName name="Status">#REF!</definedName>
    <definedName name="ta">'tableau périodique'!$E$18</definedName>
    <definedName name="Tableau">CODE_ASCII!$R$10:$T$10</definedName>
    <definedName name="tb">'tableau périodique'!$L$23</definedName>
    <definedName name="tc">'tableau périodique'!$G$17</definedName>
    <definedName name="te">'tableau périodique'!$P$17</definedName>
    <definedName name="th">'tableau périodique'!$E$24</definedName>
    <definedName name="ti">'tableau périodique'!$D$16</definedName>
    <definedName name="tm">'tableau périodique'!$P$23</definedName>
    <definedName name="trait">Multiplication!$E$15,Multiplication!$E$15:$H$16,Multiplication!$D$16,Multiplication!$D$16</definedName>
    <definedName name="trait1">Multiplication!$E$15,Multiplication!$E$15:$H$16,Multiplication!$D$16,Multiplication!$D$16</definedName>
    <definedName name="trav">F_soustraction!$D$4,F_soustraction!$D$4:$G$8,F_soustraction!$C$8</definedName>
    <definedName name="u">'tableau périodique'!$G$24</definedName>
    <definedName name="uub">'tableau périodique'!$L$19</definedName>
    <definedName name="uuh">'tableau périodique'!$P$19</definedName>
    <definedName name="uup">'tableau périodique'!$O$19</definedName>
    <definedName name="uuq">'tableau périodique'!$N$19</definedName>
    <definedName name="uut">'tableau périodique'!$M$19</definedName>
    <definedName name="v">'tableau périodique'!$E$16</definedName>
    <definedName name="w">'tableau périodique'!$F$18</definedName>
    <definedName name="workZone">F_soustraction!$A$3,F_soustraction!$A$3:$H$3,F_soustraction!$A$4:$C$4,F_soustraction!$A$5:$B$7,F_soustraction!$C$6:$C$7,F_soustraction!$A$8:$A$9,F_soustraction!$B$9:$H$9,F_soustraction!$H$4:$H$8</definedName>
    <definedName name="xe">'tableau périodique'!$R$17</definedName>
    <definedName name="y">'tableau périodique'!$C$17</definedName>
    <definedName name="yb">'tableau périodique'!$Q$23</definedName>
    <definedName name="z_T">F_soustraction!$D$4:$G$8</definedName>
    <definedName name="Z_TRAVAIL" localSheetId="12">[1]F_ADDITION!$F$5:$I$8,[1]F_ADDITION!$E$8</definedName>
    <definedName name="Z_TRAVAIL" localSheetId="1">[1]F_ADDITION!$F$5:$I$8,[1]F_ADDITION!$E$8</definedName>
    <definedName name="Z_TRAVAIL" localSheetId="3">[2]F_ADDITION!$F$5:$I$8,[2]F_ADDITION!$E$8</definedName>
    <definedName name="Z_TRAVAIL" localSheetId="11">[1]F_ADDITION!$F$5:$I$8,[1]F_ADDITION!$E$8</definedName>
    <definedName name="Z_TRAVAIL" localSheetId="0">[1]F_ADDITION!$F$5:$I$8,[1]F_ADDITION!$E$8</definedName>
    <definedName name="Z_TRAVAIL" localSheetId="2">[1]F_ADDITION!$F$5:$I$8,[1]F_ADDITION!$E$8</definedName>
    <definedName name="Z_TRAVAIL">F_ADDITION!$D$5:$G$8,F_ADDITION!$C$8</definedName>
    <definedName name="z_tt">F_soustraction!$D$4,F_soustraction!$D$4:$G$8,F_soustraction!$C$8</definedName>
    <definedName name="zn">'tableau périodique'!$L$16</definedName>
    <definedName name="zoneProduit">Multiplication!$E$13,Multiplication!$E$13:$H$13,Multiplication!$G$14:$H$14,Multiplication!$E$15:$H$15,Multiplication!$D$16:$H$16,Multiplication!$D$17:$H$17</definedName>
    <definedName name="zoneT">F_soustraction!$D$4,F_soustraction!$D$4:$G$8,F_soustraction!$C$8</definedName>
    <definedName name="zr">'tableau périodique'!$D$17</definedName>
    <definedName name="ZZ_travail">[1]F_ADDITION!$F$5:$I$8,[1]F_ADDITION!$E$8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" i="23" l="1"/>
  <c r="X3" i="23" s="1"/>
  <c r="S4" i="23"/>
  <c r="S5" i="23"/>
  <c r="S6" i="23"/>
  <c r="S7" i="23"/>
  <c r="S8" i="23"/>
  <c r="S9" i="23"/>
  <c r="S10" i="23"/>
  <c r="S11" i="23"/>
  <c r="S12" i="23"/>
  <c r="S13" i="23"/>
  <c r="S14" i="23"/>
  <c r="S15" i="23"/>
  <c r="S16" i="23"/>
  <c r="S17" i="23"/>
  <c r="S18" i="23"/>
  <c r="S19" i="23"/>
  <c r="S20" i="23"/>
  <c r="S21" i="23"/>
  <c r="S22" i="23"/>
  <c r="S23" i="23"/>
  <c r="S24" i="23"/>
  <c r="S25" i="23"/>
  <c r="S26" i="23"/>
  <c r="S27" i="23"/>
  <c r="S28" i="23"/>
  <c r="S29" i="23"/>
  <c r="S30" i="23"/>
  <c r="S31" i="23"/>
  <c r="S32" i="23"/>
  <c r="S33" i="23"/>
  <c r="S34" i="23"/>
  <c r="S35" i="23"/>
  <c r="S36" i="23"/>
  <c r="S37" i="23"/>
  <c r="S38" i="23"/>
  <c r="S39" i="23"/>
  <c r="S40" i="23"/>
  <c r="S41" i="23"/>
  <c r="S42" i="23"/>
  <c r="S43" i="23"/>
  <c r="S44" i="23"/>
  <c r="S45" i="23"/>
  <c r="S46" i="23"/>
  <c r="S47" i="23"/>
  <c r="S48" i="23"/>
  <c r="S49" i="23"/>
  <c r="S50" i="23"/>
  <c r="S51" i="23"/>
  <c r="S52" i="23"/>
  <c r="S53" i="23"/>
  <c r="S54" i="23"/>
  <c r="S55" i="23"/>
  <c r="S56" i="23"/>
  <c r="S57" i="23"/>
  <c r="S58" i="23"/>
  <c r="S59" i="23"/>
  <c r="S60" i="23"/>
  <c r="S61" i="23"/>
  <c r="S62" i="23"/>
  <c r="S63" i="23"/>
  <c r="S64" i="23"/>
  <c r="S65" i="23"/>
  <c r="S66" i="23"/>
  <c r="S67" i="23"/>
  <c r="S68" i="23"/>
  <c r="S69" i="23"/>
  <c r="S70" i="23"/>
  <c r="S71" i="23"/>
  <c r="S72" i="23"/>
  <c r="S73" i="23"/>
  <c r="S74" i="23"/>
  <c r="S75" i="23"/>
  <c r="S76" i="23"/>
  <c r="S77" i="23"/>
  <c r="S78" i="23"/>
  <c r="S79" i="23"/>
  <c r="S80" i="23"/>
  <c r="S81" i="23"/>
  <c r="S82" i="23"/>
  <c r="S83" i="23"/>
  <c r="S84" i="23"/>
  <c r="S85" i="23"/>
  <c r="S86" i="23"/>
  <c r="S87" i="23"/>
  <c r="S88" i="23"/>
  <c r="S89" i="23"/>
  <c r="S90" i="23"/>
  <c r="S91" i="23"/>
  <c r="S92" i="23"/>
  <c r="S93" i="23"/>
  <c r="S94" i="23"/>
  <c r="S95" i="23"/>
  <c r="S96" i="23"/>
  <c r="S97" i="23"/>
  <c r="S98" i="23"/>
  <c r="S99" i="23"/>
  <c r="S100" i="23"/>
  <c r="S101" i="23"/>
  <c r="S102" i="23"/>
  <c r="S103" i="23"/>
  <c r="S104" i="23"/>
  <c r="S105" i="23"/>
  <c r="S106" i="23"/>
  <c r="S107" i="23"/>
  <c r="S108" i="23"/>
  <c r="S109" i="23"/>
  <c r="S110" i="23"/>
  <c r="S111" i="23"/>
  <c r="S112" i="23"/>
  <c r="S113" i="23"/>
  <c r="S114" i="23"/>
  <c r="S115" i="23"/>
  <c r="S116" i="23"/>
  <c r="S117" i="23"/>
  <c r="S118" i="23"/>
  <c r="S119" i="23"/>
  <c r="S120" i="23"/>
  <c r="S121" i="23"/>
  <c r="S122" i="23"/>
  <c r="S123" i="23"/>
  <c r="S124" i="23"/>
  <c r="S125" i="23"/>
  <c r="S126" i="23"/>
  <c r="S127" i="23"/>
  <c r="S128" i="23"/>
  <c r="S129" i="23"/>
  <c r="S130" i="23"/>
  <c r="S131" i="23"/>
  <c r="S132" i="23"/>
  <c r="S133" i="23"/>
  <c r="S134" i="23"/>
  <c r="S135" i="23"/>
  <c r="S136" i="23"/>
  <c r="S137" i="23"/>
  <c r="S138" i="23"/>
  <c r="S139" i="23"/>
  <c r="S140" i="23"/>
  <c r="S141" i="23"/>
  <c r="S142" i="23"/>
  <c r="S143" i="23"/>
  <c r="S144" i="23"/>
  <c r="S145" i="23"/>
  <c r="S146" i="23"/>
  <c r="S147" i="23"/>
  <c r="S148" i="23"/>
  <c r="S149" i="23"/>
  <c r="S150" i="23"/>
  <c r="S151" i="23"/>
  <c r="S152" i="23"/>
  <c r="S153" i="23"/>
  <c r="S154" i="23"/>
  <c r="S155" i="23"/>
  <c r="S156" i="23"/>
  <c r="S157" i="23"/>
  <c r="S158" i="23"/>
  <c r="S159" i="23"/>
  <c r="S160" i="23"/>
  <c r="S161" i="23"/>
  <c r="S162" i="23"/>
  <c r="S163" i="23"/>
  <c r="S164" i="23"/>
  <c r="S165" i="23"/>
  <c r="S166" i="23"/>
  <c r="S167" i="23"/>
  <c r="S168" i="23"/>
  <c r="S169" i="23"/>
  <c r="S170" i="23"/>
  <c r="S171" i="23"/>
  <c r="S172" i="23"/>
  <c r="S173" i="23"/>
  <c r="S174" i="23"/>
  <c r="S175" i="23"/>
  <c r="S176" i="23"/>
  <c r="S177" i="23"/>
  <c r="S178" i="23"/>
  <c r="S179" i="23"/>
  <c r="S180" i="23"/>
  <c r="S181" i="23"/>
  <c r="S182" i="23"/>
  <c r="S183" i="23"/>
  <c r="S184" i="23"/>
  <c r="S185" i="23"/>
  <c r="S186" i="23"/>
  <c r="S187" i="23"/>
  <c r="S188" i="23"/>
  <c r="S189" i="23"/>
  <c r="S190" i="23"/>
  <c r="S191" i="23"/>
  <c r="S192" i="23"/>
  <c r="S193" i="23"/>
  <c r="S194" i="23"/>
  <c r="S195" i="23"/>
  <c r="S196" i="23"/>
  <c r="S197" i="23"/>
  <c r="S198" i="23"/>
  <c r="S199" i="23"/>
  <c r="S200" i="23"/>
  <c r="S201" i="23"/>
  <c r="S202" i="23"/>
  <c r="S203" i="23"/>
  <c r="S204" i="23"/>
  <c r="S205" i="23"/>
  <c r="S206" i="23"/>
  <c r="S207" i="23"/>
  <c r="S208" i="23"/>
  <c r="S209" i="23"/>
  <c r="S210" i="23"/>
  <c r="S211" i="23"/>
  <c r="S212" i="23"/>
  <c r="S213" i="23"/>
  <c r="S214" i="23"/>
  <c r="S215" i="23"/>
  <c r="S216" i="23"/>
  <c r="S217" i="23"/>
  <c r="S218" i="23"/>
  <c r="S219" i="23"/>
  <c r="S220" i="23"/>
  <c r="S221" i="23"/>
  <c r="S222" i="23"/>
  <c r="S223" i="23"/>
  <c r="S224" i="23"/>
  <c r="S225" i="23"/>
  <c r="S226" i="23"/>
  <c r="S227" i="23"/>
  <c r="S228" i="23"/>
  <c r="S229" i="23"/>
  <c r="S230" i="23"/>
  <c r="S231" i="23"/>
  <c r="S232" i="23"/>
  <c r="S233" i="23"/>
  <c r="S234" i="23"/>
  <c r="S235" i="23"/>
  <c r="S236" i="23"/>
  <c r="S237" i="23"/>
  <c r="S238" i="23"/>
  <c r="S239" i="23"/>
  <c r="S240" i="23"/>
  <c r="S241" i="23"/>
  <c r="S242" i="23"/>
  <c r="S243" i="23"/>
  <c r="S244" i="23"/>
  <c r="S245" i="23"/>
  <c r="S246" i="23"/>
  <c r="S247" i="23"/>
  <c r="S248" i="23"/>
  <c r="S249" i="23"/>
  <c r="S250" i="23"/>
  <c r="S251" i="23"/>
  <c r="S252" i="23"/>
  <c r="S253" i="23"/>
  <c r="S254" i="23"/>
  <c r="S255" i="23"/>
  <c r="S256" i="23"/>
  <c r="S257" i="23"/>
  <c r="S258" i="23"/>
  <c r="S259" i="23"/>
  <c r="S260" i="23"/>
  <c r="S261" i="23"/>
  <c r="S262" i="23"/>
  <c r="S263" i="23"/>
  <c r="S264" i="23"/>
  <c r="S265" i="23"/>
  <c r="S266" i="23"/>
  <c r="S267" i="23"/>
  <c r="S268" i="23"/>
  <c r="S269" i="23"/>
  <c r="S270" i="23"/>
  <c r="S271" i="23"/>
  <c r="S272" i="23"/>
  <c r="S273" i="23"/>
  <c r="S274" i="23"/>
  <c r="S275" i="23"/>
  <c r="S276" i="23"/>
  <c r="S277" i="23"/>
  <c r="S278" i="23"/>
  <c r="S279" i="23"/>
  <c r="S280" i="23"/>
  <c r="S281" i="23"/>
  <c r="S282" i="23"/>
  <c r="S283" i="23"/>
  <c r="S284" i="23"/>
  <c r="S285" i="23"/>
  <c r="S286" i="23"/>
  <c r="S287" i="23"/>
  <c r="S288" i="23"/>
  <c r="S289" i="23"/>
  <c r="S290" i="23"/>
  <c r="S291" i="23"/>
  <c r="S292" i="23"/>
  <c r="S293" i="23"/>
  <c r="S294" i="23"/>
  <c r="S295" i="23"/>
  <c r="S296" i="23"/>
  <c r="S297" i="23"/>
  <c r="S298" i="23"/>
  <c r="S299" i="23"/>
  <c r="S300" i="23"/>
  <c r="S301" i="23"/>
  <c r="S302" i="23"/>
  <c r="S303" i="23"/>
  <c r="S304" i="23"/>
  <c r="S305" i="23"/>
  <c r="S306" i="23"/>
  <c r="S307" i="23"/>
  <c r="S308" i="23"/>
  <c r="S309" i="23"/>
  <c r="S310" i="23"/>
  <c r="S311" i="23"/>
  <c r="S312" i="23"/>
  <c r="S313" i="23"/>
  <c r="S314" i="23"/>
  <c r="S315" i="23"/>
  <c r="S316" i="23"/>
  <c r="S317" i="23"/>
  <c r="S318" i="23"/>
  <c r="S319" i="23"/>
  <c r="S320" i="23"/>
  <c r="S321" i="23"/>
  <c r="S322" i="23"/>
  <c r="S323" i="23"/>
  <c r="S324" i="23"/>
  <c r="S325" i="23"/>
  <c r="S326" i="23"/>
  <c r="S327" i="23"/>
  <c r="S328" i="23"/>
  <c r="S329" i="23"/>
  <c r="S330" i="23"/>
  <c r="S331" i="23"/>
  <c r="S332" i="23"/>
  <c r="S333" i="23"/>
  <c r="S334" i="23"/>
  <c r="S335" i="23"/>
  <c r="S336" i="23"/>
  <c r="S337" i="23"/>
  <c r="S338" i="23"/>
  <c r="S339" i="23"/>
  <c r="S340" i="23"/>
  <c r="S341" i="23"/>
  <c r="S342" i="23"/>
  <c r="S343" i="23"/>
  <c r="S344" i="23"/>
  <c r="S345" i="23"/>
  <c r="S346" i="23"/>
  <c r="S347" i="23"/>
  <c r="S348" i="23"/>
  <c r="S349" i="23"/>
  <c r="S350" i="23"/>
  <c r="S351" i="23"/>
  <c r="S352" i="23"/>
  <c r="S353" i="23"/>
  <c r="S354" i="23"/>
  <c r="S355" i="23"/>
  <c r="S356" i="23"/>
  <c r="S357" i="23"/>
  <c r="S358" i="23"/>
  <c r="S359" i="23"/>
  <c r="S360" i="23"/>
  <c r="S361" i="23"/>
  <c r="S362" i="23"/>
  <c r="S363" i="23"/>
  <c r="S364" i="23"/>
  <c r="S365" i="23"/>
  <c r="S366" i="23"/>
  <c r="S367" i="23"/>
  <c r="S368" i="23"/>
  <c r="S369" i="23"/>
  <c r="S370" i="23"/>
  <c r="S371" i="23"/>
  <c r="S372" i="23"/>
  <c r="S373" i="23"/>
  <c r="S374" i="23"/>
  <c r="S375" i="23"/>
  <c r="S376" i="23"/>
  <c r="S377" i="23"/>
  <c r="S378" i="23"/>
  <c r="S379" i="23"/>
  <c r="S380" i="23"/>
  <c r="S381" i="23"/>
  <c r="S382" i="23"/>
  <c r="S383" i="23"/>
  <c r="S384" i="23"/>
  <c r="S385" i="23"/>
  <c r="S386" i="23"/>
  <c r="S387" i="23"/>
  <c r="S388" i="23"/>
  <c r="S389" i="23"/>
  <c r="S390" i="23"/>
  <c r="S391" i="23"/>
  <c r="S392" i="23"/>
  <c r="S393" i="23"/>
  <c r="S394" i="23"/>
  <c r="S395" i="23"/>
  <c r="S396" i="23"/>
  <c r="S397" i="23"/>
  <c r="S398" i="23"/>
  <c r="S399" i="23"/>
  <c r="S400" i="23"/>
  <c r="S401" i="23"/>
  <c r="S402" i="23"/>
  <c r="S403" i="23"/>
  <c r="S404" i="23"/>
  <c r="S405" i="23"/>
  <c r="S406" i="23"/>
  <c r="S407" i="23"/>
  <c r="S408" i="23"/>
  <c r="S409" i="23"/>
  <c r="S410" i="23"/>
  <c r="S411" i="23"/>
  <c r="S412" i="23"/>
  <c r="S413" i="23"/>
  <c r="S414" i="23"/>
  <c r="S415" i="23"/>
  <c r="S416" i="23"/>
  <c r="S417" i="23"/>
  <c r="S418" i="23"/>
  <c r="S419" i="23"/>
  <c r="S420" i="23"/>
  <c r="S421" i="23"/>
  <c r="S422" i="23"/>
  <c r="S423" i="23"/>
  <c r="S424" i="23"/>
  <c r="S425" i="23"/>
  <c r="S426" i="23"/>
  <c r="S427" i="23"/>
  <c r="S428" i="23"/>
  <c r="S429" i="23"/>
  <c r="S430" i="23"/>
  <c r="S431" i="23"/>
  <c r="S432" i="23"/>
  <c r="S433" i="23"/>
  <c r="S434" i="23"/>
  <c r="S435" i="23"/>
  <c r="S436" i="23"/>
  <c r="S437" i="23"/>
  <c r="S438" i="23"/>
  <c r="S439" i="23"/>
  <c r="S440" i="23"/>
  <c r="S441" i="23"/>
  <c r="S442" i="23"/>
  <c r="S443" i="23"/>
  <c r="S444" i="23"/>
  <c r="S445" i="23"/>
  <c r="S446" i="23"/>
  <c r="S447" i="23"/>
  <c r="S448" i="23"/>
  <c r="S449" i="23"/>
  <c r="S450" i="23"/>
  <c r="S451" i="23"/>
  <c r="S452" i="23"/>
  <c r="S453" i="23"/>
  <c r="S454" i="23"/>
  <c r="S455" i="23"/>
  <c r="S456" i="23"/>
  <c r="S457" i="23"/>
  <c r="S458" i="23"/>
  <c r="S459" i="23"/>
  <c r="S460" i="23"/>
  <c r="S461" i="23"/>
  <c r="S462" i="23"/>
  <c r="S463" i="23"/>
  <c r="S464" i="23"/>
  <c r="S465" i="23"/>
  <c r="S466" i="23"/>
  <c r="S467" i="23"/>
  <c r="S468" i="23"/>
  <c r="S469" i="23"/>
  <c r="S470" i="23"/>
  <c r="S471" i="23"/>
  <c r="S472" i="23"/>
  <c r="S473" i="23"/>
  <c r="S474" i="23"/>
  <c r="S475" i="23"/>
  <c r="S476" i="23"/>
  <c r="S477" i="23"/>
  <c r="S478" i="23"/>
  <c r="S479" i="23"/>
  <c r="S480" i="23"/>
  <c r="S481" i="23"/>
  <c r="S482" i="23"/>
  <c r="S483" i="23"/>
  <c r="S484" i="23"/>
  <c r="S485" i="23"/>
  <c r="S486" i="23"/>
  <c r="S487" i="23"/>
  <c r="S488" i="23"/>
  <c r="S489" i="23"/>
  <c r="S490" i="23"/>
  <c r="S491" i="23"/>
  <c r="S492" i="23"/>
  <c r="S493" i="23"/>
  <c r="S494" i="23"/>
  <c r="S495" i="23"/>
  <c r="S496" i="23"/>
  <c r="S497" i="23"/>
  <c r="S498" i="23"/>
  <c r="S499" i="23"/>
  <c r="S500" i="23"/>
  <c r="S501" i="23"/>
  <c r="S502" i="23"/>
  <c r="S503" i="23"/>
  <c r="S504" i="23"/>
  <c r="S505" i="23"/>
  <c r="S506" i="23"/>
  <c r="S507" i="23"/>
  <c r="S508" i="23"/>
  <c r="S509" i="23"/>
  <c r="S510" i="23"/>
  <c r="S511" i="23"/>
  <c r="S512" i="23"/>
  <c r="S513" i="23"/>
  <c r="S514" i="23"/>
  <c r="S515" i="23"/>
  <c r="S516" i="23"/>
  <c r="S517" i="23"/>
  <c r="S518" i="23"/>
  <c r="S519" i="23"/>
  <c r="S520" i="23"/>
  <c r="S521" i="23"/>
  <c r="S522" i="23"/>
  <c r="S523" i="23"/>
  <c r="S524" i="23"/>
  <c r="S525" i="23"/>
  <c r="S526" i="23"/>
  <c r="S527" i="23"/>
  <c r="S528" i="23"/>
  <c r="S529" i="23"/>
  <c r="S530" i="23"/>
  <c r="S531" i="23"/>
  <c r="S532" i="23"/>
  <c r="S533" i="23"/>
  <c r="S534" i="23"/>
  <c r="S535" i="23"/>
  <c r="S536" i="23"/>
  <c r="S537" i="23"/>
  <c r="S538" i="23"/>
  <c r="S539" i="23"/>
  <c r="S540" i="23"/>
  <c r="S541" i="23"/>
  <c r="S542" i="23"/>
  <c r="S543" i="23"/>
  <c r="S544" i="23"/>
  <c r="S545" i="23"/>
  <c r="S546" i="23"/>
  <c r="S547" i="23"/>
  <c r="S548" i="23"/>
  <c r="S549" i="23"/>
  <c r="S550" i="23"/>
  <c r="S551" i="23"/>
  <c r="S552" i="23"/>
  <c r="S553" i="23"/>
  <c r="S554" i="23"/>
  <c r="S555" i="23"/>
  <c r="S556" i="23"/>
  <c r="S557" i="23"/>
  <c r="S558" i="23"/>
  <c r="S559" i="23"/>
  <c r="S560" i="23"/>
  <c r="S561" i="23"/>
  <c r="S562" i="23"/>
  <c r="S563" i="23"/>
  <c r="S564" i="23"/>
  <c r="S565" i="23"/>
  <c r="S566" i="23"/>
  <c r="S567" i="23"/>
  <c r="S568" i="23"/>
  <c r="S569" i="23"/>
  <c r="S570" i="23"/>
  <c r="S571" i="23"/>
  <c r="S572" i="23"/>
  <c r="S573" i="23"/>
  <c r="S574" i="23"/>
  <c r="S575" i="23"/>
  <c r="S576" i="23"/>
  <c r="S577" i="23"/>
  <c r="S578" i="23"/>
  <c r="S579" i="23"/>
  <c r="S580" i="23"/>
  <c r="S581" i="23"/>
  <c r="S582" i="23"/>
  <c r="S583" i="23"/>
  <c r="S584" i="23"/>
  <c r="S585" i="23"/>
  <c r="S586" i="23"/>
  <c r="S587" i="23"/>
  <c r="S588" i="23"/>
  <c r="S589" i="23"/>
  <c r="S590" i="23"/>
  <c r="S591" i="23"/>
  <c r="S592" i="23"/>
  <c r="S593" i="23"/>
  <c r="S594" i="23"/>
  <c r="S595" i="23"/>
  <c r="S596" i="23"/>
  <c r="S597" i="23"/>
  <c r="S598" i="23"/>
  <c r="S599" i="23"/>
  <c r="S600" i="23"/>
  <c r="S601" i="23"/>
  <c r="S602" i="23"/>
  <c r="S603" i="23"/>
  <c r="S604" i="23"/>
  <c r="S605" i="23"/>
  <c r="S606" i="23"/>
  <c r="S607" i="23"/>
  <c r="S608" i="23"/>
  <c r="S609" i="23"/>
  <c r="S610" i="23"/>
  <c r="S611" i="23"/>
  <c r="S612" i="23"/>
  <c r="S613" i="23"/>
  <c r="S614" i="23"/>
  <c r="S615" i="23"/>
  <c r="S616" i="23"/>
  <c r="S617" i="23"/>
  <c r="S618" i="23"/>
  <c r="S619" i="23"/>
  <c r="S620" i="23"/>
  <c r="S621" i="23"/>
  <c r="S622" i="23"/>
  <c r="S623" i="23"/>
  <c r="S624" i="23"/>
  <c r="S625" i="23"/>
  <c r="S626" i="23"/>
  <c r="S627" i="23"/>
  <c r="S628" i="23"/>
  <c r="S629" i="23"/>
  <c r="S630" i="23"/>
  <c r="S631" i="23"/>
  <c r="S632" i="23"/>
  <c r="S633" i="23"/>
  <c r="S634" i="23"/>
  <c r="S635" i="23"/>
  <c r="S636" i="23"/>
  <c r="S637" i="23"/>
  <c r="S638" i="23"/>
  <c r="S639" i="23"/>
  <c r="S640" i="23"/>
  <c r="S641" i="23"/>
  <c r="S642" i="23"/>
  <c r="S643" i="23"/>
  <c r="S644" i="23"/>
  <c r="S645" i="23"/>
  <c r="S646" i="23"/>
  <c r="S647" i="23"/>
  <c r="S648" i="23"/>
  <c r="S649" i="23"/>
  <c r="S650" i="23"/>
  <c r="S651" i="23"/>
  <c r="S652" i="23"/>
  <c r="S653" i="23"/>
  <c r="S654" i="23"/>
  <c r="S655" i="23"/>
  <c r="S656" i="23"/>
  <c r="S657" i="23"/>
  <c r="S658" i="23"/>
  <c r="S659" i="23"/>
  <c r="S660" i="23"/>
  <c r="S661" i="23"/>
  <c r="S662" i="23"/>
  <c r="S663" i="23"/>
  <c r="S664" i="23"/>
  <c r="S665" i="23"/>
  <c r="S666" i="23"/>
  <c r="S667" i="23"/>
  <c r="S668" i="23"/>
  <c r="S669" i="23"/>
  <c r="S670" i="23"/>
  <c r="S671" i="23"/>
  <c r="S672" i="23"/>
  <c r="S673" i="23"/>
  <c r="S674" i="23"/>
  <c r="S675" i="23"/>
  <c r="S676" i="23"/>
  <c r="S677" i="23"/>
  <c r="S678" i="23"/>
  <c r="S679" i="23"/>
  <c r="S680" i="23"/>
  <c r="S681" i="23"/>
  <c r="S682" i="23"/>
  <c r="S683" i="23"/>
  <c r="S684" i="23"/>
  <c r="S685" i="23"/>
  <c r="S686" i="23"/>
  <c r="S687" i="23"/>
  <c r="S688" i="23"/>
  <c r="S689" i="23"/>
  <c r="S690" i="23"/>
  <c r="S691" i="23"/>
  <c r="S692" i="23"/>
  <c r="S693" i="23"/>
  <c r="S694" i="23"/>
  <c r="S695" i="23"/>
  <c r="S696" i="23"/>
  <c r="S697" i="23"/>
  <c r="S698" i="23"/>
  <c r="S699" i="23"/>
  <c r="S700" i="23"/>
  <c r="S701" i="23"/>
  <c r="S702" i="23"/>
  <c r="S703" i="23"/>
  <c r="S704" i="23"/>
  <c r="S705" i="23"/>
  <c r="S706" i="23"/>
  <c r="S707" i="23"/>
  <c r="S708" i="23"/>
  <c r="S709" i="23"/>
  <c r="S710" i="23"/>
  <c r="S711" i="23"/>
  <c r="S712" i="23"/>
  <c r="S713" i="23"/>
  <c r="S714" i="23"/>
  <c r="S715" i="23"/>
  <c r="S716" i="23"/>
  <c r="S717" i="23"/>
  <c r="S718" i="23"/>
  <c r="S719" i="23"/>
  <c r="S720" i="23"/>
  <c r="S721" i="23"/>
  <c r="S722" i="23"/>
  <c r="S723" i="23"/>
  <c r="S724" i="23"/>
  <c r="S725" i="23"/>
  <c r="S726" i="23"/>
  <c r="S727" i="23"/>
  <c r="S728" i="23"/>
  <c r="S729" i="23"/>
  <c r="S730" i="23"/>
  <c r="S731" i="23"/>
  <c r="S732" i="23"/>
  <c r="S733" i="23"/>
  <c r="S734" i="23"/>
  <c r="S735" i="23"/>
  <c r="S736" i="23"/>
  <c r="S737" i="23"/>
  <c r="S738" i="23"/>
  <c r="S739" i="23"/>
  <c r="S740" i="23"/>
  <c r="S741" i="23"/>
  <c r="S742" i="23"/>
  <c r="S743" i="23"/>
  <c r="S744" i="23"/>
  <c r="S745" i="23"/>
  <c r="S746" i="23"/>
  <c r="S747" i="23"/>
  <c r="S748" i="23"/>
  <c r="S749" i="23"/>
  <c r="S750" i="23"/>
  <c r="S751" i="23"/>
  <c r="S752" i="23"/>
  <c r="S753" i="23"/>
  <c r="S754" i="23"/>
  <c r="S755" i="23"/>
  <c r="S756" i="23"/>
  <c r="S757" i="23"/>
  <c r="S758" i="23"/>
  <c r="S759" i="23"/>
  <c r="S760" i="23"/>
  <c r="S761" i="23"/>
  <c r="S762" i="23"/>
  <c r="S763" i="23"/>
  <c r="S764" i="23"/>
  <c r="S765" i="23"/>
  <c r="S766" i="23"/>
  <c r="S767" i="23"/>
  <c r="S768" i="23"/>
  <c r="S769" i="23"/>
  <c r="S770" i="23"/>
  <c r="S771" i="23"/>
  <c r="S772" i="23"/>
  <c r="S773" i="23"/>
  <c r="S774" i="23"/>
  <c r="S775" i="23"/>
  <c r="S776" i="23"/>
  <c r="S777" i="23"/>
  <c r="S778" i="23"/>
  <c r="S779" i="23"/>
  <c r="S780" i="23"/>
  <c r="S781" i="23"/>
  <c r="S782" i="23"/>
  <c r="S783" i="23"/>
  <c r="S784" i="23"/>
  <c r="S785" i="23"/>
  <c r="S786" i="23"/>
  <c r="S787" i="23"/>
  <c r="S788" i="23"/>
  <c r="S789" i="23"/>
  <c r="S790" i="23"/>
  <c r="S791" i="23"/>
  <c r="S792" i="23"/>
  <c r="S793" i="23"/>
  <c r="S794" i="23"/>
  <c r="S795" i="23"/>
  <c r="S796" i="23"/>
  <c r="S797" i="23"/>
  <c r="S798" i="23"/>
  <c r="S799" i="23"/>
  <c r="S800" i="23"/>
  <c r="S801" i="23"/>
  <c r="S802" i="23"/>
  <c r="S803" i="23"/>
  <c r="S804" i="23"/>
  <c r="S805" i="23"/>
  <c r="S806" i="23"/>
  <c r="S807" i="23"/>
  <c r="S808" i="23"/>
  <c r="S809" i="23"/>
  <c r="S810" i="23"/>
  <c r="S811" i="23"/>
  <c r="S812" i="23"/>
  <c r="S813" i="23"/>
  <c r="S814" i="23"/>
  <c r="S815" i="23"/>
  <c r="S816" i="23"/>
  <c r="S817" i="23"/>
  <c r="S818" i="23"/>
  <c r="S819" i="23"/>
  <c r="S820" i="23"/>
  <c r="S821" i="23"/>
  <c r="S822" i="23"/>
  <c r="S823" i="23"/>
  <c r="S824" i="23"/>
  <c r="S825" i="23"/>
  <c r="S826" i="23"/>
  <c r="S827" i="23"/>
  <c r="S828" i="23"/>
  <c r="S829" i="23"/>
  <c r="S830" i="23"/>
  <c r="S831" i="23"/>
  <c r="S832" i="23"/>
  <c r="S833" i="23"/>
  <c r="S834" i="23"/>
  <c r="S835" i="23"/>
  <c r="S836" i="23"/>
  <c r="S837" i="23"/>
  <c r="S838" i="23"/>
  <c r="S839" i="23"/>
  <c r="S840" i="23"/>
  <c r="AH3" i="23" l="1"/>
  <c r="AD3" i="23"/>
  <c r="Z3" i="23"/>
  <c r="AI3" i="23"/>
  <c r="AE3" i="23"/>
  <c r="AA3" i="23"/>
  <c r="AG3" i="23"/>
  <c r="AC3" i="23"/>
  <c r="Y3" i="23"/>
  <c r="AJ3" i="23"/>
  <c r="AF3" i="23"/>
  <c r="AB3" i="23"/>
</calcChain>
</file>

<file path=xl/sharedStrings.xml><?xml version="1.0" encoding="utf-8"?>
<sst xmlns="http://schemas.openxmlformats.org/spreadsheetml/2006/main" count="2805" uniqueCount="2511">
  <si>
    <t>ADDITION</t>
  </si>
  <si>
    <t>+</t>
  </si>
  <si>
    <t>Va faire l'addition pour toi!</t>
  </si>
  <si>
    <t>Va te proposer une addition à faire!</t>
  </si>
  <si>
    <t>Va vérifier si l'addition est juste!</t>
  </si>
  <si>
    <t>Va effacer l'addition!</t>
  </si>
  <si>
    <t>Fait!</t>
  </si>
  <si>
    <t>Non fait!</t>
  </si>
  <si>
    <t>-</t>
  </si>
  <si>
    <t>=</t>
  </si>
  <si>
    <t>SOUSTRACTION</t>
  </si>
  <si>
    <t>H</t>
  </si>
  <si>
    <t>Na</t>
  </si>
  <si>
    <t>Li</t>
  </si>
  <si>
    <t>K</t>
  </si>
  <si>
    <t>Rb</t>
  </si>
  <si>
    <t>Cs</t>
  </si>
  <si>
    <t>Fr</t>
  </si>
  <si>
    <t>Ra</t>
  </si>
  <si>
    <t>Ba</t>
  </si>
  <si>
    <t>Sr</t>
  </si>
  <si>
    <t>Ca</t>
  </si>
  <si>
    <t>Mg</t>
  </si>
  <si>
    <t>Be</t>
  </si>
  <si>
    <t>Y</t>
  </si>
  <si>
    <t>Sc</t>
  </si>
  <si>
    <t>Ti</t>
  </si>
  <si>
    <t>Zr</t>
  </si>
  <si>
    <t>Hf</t>
  </si>
  <si>
    <t>Rf</t>
  </si>
  <si>
    <t>Db</t>
  </si>
  <si>
    <t>Ta</t>
  </si>
  <si>
    <t>Nb</t>
  </si>
  <si>
    <t>V</t>
  </si>
  <si>
    <t>Cr</t>
  </si>
  <si>
    <t>Mo</t>
  </si>
  <si>
    <t>W</t>
  </si>
  <si>
    <t>Sg</t>
  </si>
  <si>
    <t>Bh</t>
  </si>
  <si>
    <t>Re</t>
  </si>
  <si>
    <t>Tc</t>
  </si>
  <si>
    <t>Mn</t>
  </si>
  <si>
    <t>Fe</t>
  </si>
  <si>
    <t>Ru</t>
  </si>
  <si>
    <t>Os</t>
  </si>
  <si>
    <t>Hs</t>
  </si>
  <si>
    <t>Co</t>
  </si>
  <si>
    <t>Rh</t>
  </si>
  <si>
    <t>Ir</t>
  </si>
  <si>
    <t>Mt</t>
  </si>
  <si>
    <t>Ds</t>
  </si>
  <si>
    <t>Pt</t>
  </si>
  <si>
    <t>Pd</t>
  </si>
  <si>
    <t>Ni</t>
  </si>
  <si>
    <t>Cu</t>
  </si>
  <si>
    <t>Ag</t>
  </si>
  <si>
    <t>Au</t>
  </si>
  <si>
    <t>Rg</t>
  </si>
  <si>
    <t>Uub</t>
  </si>
  <si>
    <t>Hg</t>
  </si>
  <si>
    <t>Cd</t>
  </si>
  <si>
    <t>Zn</t>
  </si>
  <si>
    <t>B</t>
  </si>
  <si>
    <t>C</t>
  </si>
  <si>
    <t>N</t>
  </si>
  <si>
    <t>O</t>
  </si>
  <si>
    <t>F</t>
  </si>
  <si>
    <t>Ne</t>
  </si>
  <si>
    <t>Al</t>
  </si>
  <si>
    <t>Si</t>
  </si>
  <si>
    <t>P</t>
  </si>
  <si>
    <t>S</t>
  </si>
  <si>
    <t>Cl</t>
  </si>
  <si>
    <t>He</t>
  </si>
  <si>
    <t>Ar</t>
  </si>
  <si>
    <t>Kr</t>
  </si>
  <si>
    <t>Br</t>
  </si>
  <si>
    <t>Xe</t>
  </si>
  <si>
    <t>Rn</t>
  </si>
  <si>
    <t>La</t>
  </si>
  <si>
    <t>Ac</t>
  </si>
  <si>
    <t>Th</t>
  </si>
  <si>
    <t>Ce</t>
  </si>
  <si>
    <t>Pr</t>
  </si>
  <si>
    <t>Pa</t>
  </si>
  <si>
    <t>U</t>
  </si>
  <si>
    <t>Nd</t>
  </si>
  <si>
    <t>Pm</t>
  </si>
  <si>
    <t>Np</t>
  </si>
  <si>
    <t>Pu</t>
  </si>
  <si>
    <t>Sm</t>
  </si>
  <si>
    <t>Eu</t>
  </si>
  <si>
    <t>Am</t>
  </si>
  <si>
    <t>Cm</t>
  </si>
  <si>
    <t>Gd</t>
  </si>
  <si>
    <t>Tb</t>
  </si>
  <si>
    <t>Bk</t>
  </si>
  <si>
    <t>Dy</t>
  </si>
  <si>
    <t>Cf</t>
  </si>
  <si>
    <t>Es</t>
  </si>
  <si>
    <t>Ho</t>
  </si>
  <si>
    <t>Er</t>
  </si>
  <si>
    <t>Fm</t>
  </si>
  <si>
    <t>Md</t>
  </si>
  <si>
    <t>Tm</t>
  </si>
  <si>
    <t>yb</t>
  </si>
  <si>
    <t>No</t>
  </si>
  <si>
    <t>Lr</t>
  </si>
  <si>
    <t>Lu</t>
  </si>
  <si>
    <t>GA</t>
  </si>
  <si>
    <t>In</t>
  </si>
  <si>
    <t>Uut</t>
  </si>
  <si>
    <t>Ge</t>
  </si>
  <si>
    <t>Sn</t>
  </si>
  <si>
    <t>Pb</t>
  </si>
  <si>
    <t>Uuq</t>
  </si>
  <si>
    <t>Uup</t>
  </si>
  <si>
    <t>Uuh</t>
  </si>
  <si>
    <t>Po</t>
  </si>
  <si>
    <t>Bi</t>
  </si>
  <si>
    <t>Sb</t>
  </si>
  <si>
    <t>Te</t>
  </si>
  <si>
    <t>As</t>
  </si>
  <si>
    <t>Se</t>
  </si>
  <si>
    <t>I</t>
  </si>
  <si>
    <t>At</t>
  </si>
  <si>
    <t>Question</t>
  </si>
  <si>
    <t>Nom</t>
  </si>
  <si>
    <t>Masse atomique</t>
  </si>
  <si>
    <t>Découvreur(s)</t>
  </si>
  <si>
    <t>Hydrogène</t>
  </si>
  <si>
    <t>−259,1 °C</t>
  </si>
  <si>
    <t>−252,9 °C</t>
  </si>
  <si>
    <t>Cavendish</t>
  </si>
  <si>
    <t>Hélium</t>
  </si>
  <si>
    <t>−272,2 °C</t>
  </si>
  <si>
    <t>−268,9 °C</t>
  </si>
  <si>
    <t>Lithium</t>
  </si>
  <si>
    <t>180,5 °C</t>
  </si>
  <si>
    <t>1 317 °C</t>
  </si>
  <si>
    <t>Arfvedson</t>
  </si>
  <si>
    <t>Béryllium</t>
  </si>
  <si>
    <t>1 278 °C</t>
  </si>
  <si>
    <t>2 970 °C</t>
  </si>
  <si>
    <t>Vauquelin</t>
  </si>
  <si>
    <t>Bore</t>
  </si>
  <si>
    <t>2 300 °C</t>
  </si>
  <si>
    <t>2 550 °C</t>
  </si>
  <si>
    <t>Carbone</t>
  </si>
  <si>
    <t>3 550 °C</t>
  </si>
  <si>
    <t>4 827 °C</t>
  </si>
  <si>
    <t>inconnue</t>
  </si>
  <si>
    <t>inconnu</t>
  </si>
  <si>
    <t>Azote</t>
  </si>
  <si>
    <t>−209,9 °C</t>
  </si>
  <si>
    <t>−195,8 °C</t>
  </si>
  <si>
    <t>Rutherford</t>
  </si>
  <si>
    <t>Oxygène</t>
  </si>
  <si>
    <t>−218,4 °C</t>
  </si>
  <si>
    <t>−182,9 °C</t>
  </si>
  <si>
    <t>Fluor</t>
  </si>
  <si>
    <t>−219,6 °C</t>
  </si>
  <si>
    <t>−188,1 °C</t>
  </si>
  <si>
    <t>Moissan</t>
  </si>
  <si>
    <t>Néon</t>
  </si>
  <si>
    <t>−248,7 °C</t>
  </si>
  <si>
    <t>−246,1 °C</t>
  </si>
  <si>
    <t>Sodium</t>
  </si>
  <si>
    <t>97,8 °C</t>
  </si>
  <si>
    <t>892 °C</t>
  </si>
  <si>
    <t>Davy</t>
  </si>
  <si>
    <t>Magnésium</t>
  </si>
  <si>
    <t>648,8 °C</t>
  </si>
  <si>
    <t>1 107 °C</t>
  </si>
  <si>
    <t>Black</t>
  </si>
  <si>
    <t>Aluminium</t>
  </si>
  <si>
    <t>660,5 °C</t>
  </si>
  <si>
    <t>2 467 °C</t>
  </si>
  <si>
    <t>Ørsted</t>
  </si>
  <si>
    <t>Silicium</t>
  </si>
  <si>
    <t>1 410 °C</t>
  </si>
  <si>
    <t>2 355 °C</t>
  </si>
  <si>
    <t>Berzelius</t>
  </si>
  <si>
    <t>Phosphore</t>
  </si>
  <si>
    <t>44 °C (P4)</t>
  </si>
  <si>
    <t>280 °C (P4)</t>
  </si>
  <si>
    <t>Brandt</t>
  </si>
  <si>
    <t>Soufre</t>
  </si>
  <si>
    <t>113 °C</t>
  </si>
  <si>
    <t>444,7 °C</t>
  </si>
  <si>
    <t>Chlore</t>
  </si>
  <si>
    <t>−101 °C</t>
  </si>
  <si>
    <t>−34,6 °C</t>
  </si>
  <si>
    <t>Scheele</t>
  </si>
  <si>
    <t>Argon</t>
  </si>
  <si>
    <t>−189,4 °C</t>
  </si>
  <si>
    <t>−185,9 °C</t>
  </si>
  <si>
    <t>Potassium</t>
  </si>
  <si>
    <t>63,7 °C</t>
  </si>
  <si>
    <t>774 °C</t>
  </si>
  <si>
    <t>Calcium</t>
  </si>
  <si>
    <t>839 °C</t>
  </si>
  <si>
    <t>1 487 °C</t>
  </si>
  <si>
    <t>Scandium</t>
  </si>
  <si>
    <t>1 539 °C</t>
  </si>
  <si>
    <t>2 832 °C</t>
  </si>
  <si>
    <t>Nilson</t>
  </si>
  <si>
    <t>Titane</t>
  </si>
  <si>
    <t>1 660 °C</t>
  </si>
  <si>
    <t>3 260 °C</t>
  </si>
  <si>
    <t>Gregor et Klaproth</t>
  </si>
  <si>
    <t>Vanadium</t>
  </si>
  <si>
    <t>1 890 °C</t>
  </si>
  <si>
    <t>3 380 °C</t>
  </si>
  <si>
    <t>del Rio</t>
  </si>
  <si>
    <t>Chrome</t>
  </si>
  <si>
    <t>1 857 °C</t>
  </si>
  <si>
    <t>2 482 °C</t>
  </si>
  <si>
    <t>Manganèse</t>
  </si>
  <si>
    <t>1 244 °C</t>
  </si>
  <si>
    <t>2 097 °C</t>
  </si>
  <si>
    <t>Gahn</t>
  </si>
  <si>
    <t>Fer</t>
  </si>
  <si>
    <t>1 535 °C</t>
  </si>
  <si>
    <t>2 750 °C</t>
  </si>
  <si>
    <t>Cobalt</t>
  </si>
  <si>
    <t>1 495 °C</t>
  </si>
  <si>
    <t>2 870 °C</t>
  </si>
  <si>
    <t>Nickel</t>
  </si>
  <si>
    <t>1 453 °C</t>
  </si>
  <si>
    <t>2 732 °C</t>
  </si>
  <si>
    <t>Cronstedt</t>
  </si>
  <si>
    <t>Cuivre</t>
  </si>
  <si>
    <t>1 083,5 °C</t>
  </si>
  <si>
    <t>2 595 °C</t>
  </si>
  <si>
    <t>Zinc</t>
  </si>
  <si>
    <t>419,6 °C</t>
  </si>
  <si>
    <t>907 °C</t>
  </si>
  <si>
    <t>Gallium</t>
  </si>
  <si>
    <t>Ga</t>
  </si>
  <si>
    <t>29,8 °C</t>
  </si>
  <si>
    <t>2 403 °C</t>
  </si>
  <si>
    <t>Lecoq de Boisbaudran</t>
  </si>
  <si>
    <t>Germanium</t>
  </si>
  <si>
    <t>937,4 °C</t>
  </si>
  <si>
    <t>2 830 °C</t>
  </si>
  <si>
    <t>Winkler</t>
  </si>
  <si>
    <t>Arsenic</t>
  </si>
  <si>
    <t>613 °C</t>
  </si>
  <si>
    <t>sublimation</t>
  </si>
  <si>
    <t>Albertus Magnus</t>
  </si>
  <si>
    <t>Sélénium</t>
  </si>
  <si>
    <t>217 °C</t>
  </si>
  <si>
    <t>685 °C</t>
  </si>
  <si>
    <t>Brome</t>
  </si>
  <si>
    <t>−7,3 °C</t>
  </si>
  <si>
    <t>58,8 °C</t>
  </si>
  <si>
    <t>Balard</t>
  </si>
  <si>
    <t>Krypton</t>
  </si>
  <si>
    <t>−156,6 °C</t>
  </si>
  <si>
    <t>−152,3 °C</t>
  </si>
  <si>
    <t>Rubidium</t>
  </si>
  <si>
    <t>39 °C</t>
  </si>
  <si>
    <t>688 °C</t>
  </si>
  <si>
    <t>Strontium</t>
  </si>
  <si>
    <t>769 °C</t>
  </si>
  <si>
    <t>1 384 °C</t>
  </si>
  <si>
    <t>Crawford</t>
  </si>
  <si>
    <t>Yttrium</t>
  </si>
  <si>
    <t>1 523 °C</t>
  </si>
  <si>
    <t>3 337 °C</t>
  </si>
  <si>
    <t>Gadolin</t>
  </si>
  <si>
    <t>Zirconium</t>
  </si>
  <si>
    <t>1 852 °C</t>
  </si>
  <si>
    <t>4 377 °C</t>
  </si>
  <si>
    <t>Klaproth</t>
  </si>
  <si>
    <t>Niobium</t>
  </si>
  <si>
    <t>2 468 °C</t>
  </si>
  <si>
    <t>4 927 °C</t>
  </si>
  <si>
    <t>Hatchet</t>
  </si>
  <si>
    <t>Molybdène</t>
  </si>
  <si>
    <t>2 617 °C</t>
  </si>
  <si>
    <t>5 560 °C</t>
  </si>
  <si>
    <t>Technétium</t>
  </si>
  <si>
    <t>2 172 °C</t>
  </si>
  <si>
    <t>5 030 °C</t>
  </si>
  <si>
    <t>Perrier et Segrè</t>
  </si>
  <si>
    <t>Ruthénium</t>
  </si>
  <si>
    <t>2 310 °C</t>
  </si>
  <si>
    <t>3 900 °C</t>
  </si>
  <si>
    <t>Claus</t>
  </si>
  <si>
    <t>Rhodium</t>
  </si>
  <si>
    <t>1 966 °C</t>
  </si>
  <si>
    <t>3 727 °C</t>
  </si>
  <si>
    <t>Wollaston</t>
  </si>
  <si>
    <t>Palladium</t>
  </si>
  <si>
    <t>1 552 °C</t>
  </si>
  <si>
    <t>3 140 °C</t>
  </si>
  <si>
    <t>Argent</t>
  </si>
  <si>
    <t>961,9 °C</t>
  </si>
  <si>
    <t>2 212 °C</t>
  </si>
  <si>
    <t>Cadmium</t>
  </si>
  <si>
    <t>321 °C</t>
  </si>
  <si>
    <t>765 °C</t>
  </si>
  <si>
    <t>Stromeyer et Hermann</t>
  </si>
  <si>
    <t>Indium</t>
  </si>
  <si>
    <t>156,2 °C</t>
  </si>
  <si>
    <t>2 080 °C</t>
  </si>
  <si>
    <t>Reich et Richter</t>
  </si>
  <si>
    <t>Étain</t>
  </si>
  <si>
    <t>232 °C</t>
  </si>
  <si>
    <t>2 270 °C</t>
  </si>
  <si>
    <t>Antimoine</t>
  </si>
  <si>
    <t>630,7 °C</t>
  </si>
  <si>
    <t>1 750 °C</t>
  </si>
  <si>
    <t>Tellure</t>
  </si>
  <si>
    <t>449,6 °C</t>
  </si>
  <si>
    <t>990 °C</t>
  </si>
  <si>
    <t>von Reichenstein</t>
  </si>
  <si>
    <t>Iode</t>
  </si>
  <si>
    <t>113,5 °C</t>
  </si>
  <si>
    <t>184,4 °C</t>
  </si>
  <si>
    <t>Courtois</t>
  </si>
  <si>
    <t>Xénon</t>
  </si>
  <si>
    <t>−111,9 °C</t>
  </si>
  <si>
    <t>−107 °C</t>
  </si>
  <si>
    <t>Césium</t>
  </si>
  <si>
    <t>28,4 °C</t>
  </si>
  <si>
    <t>690 °C</t>
  </si>
  <si>
    <t>Baryum</t>
  </si>
  <si>
    <t>725 °C</t>
  </si>
  <si>
    <t>1 640 °C</t>
  </si>
  <si>
    <t>Lanthane</t>
  </si>
  <si>
    <t>920 °C</t>
  </si>
  <si>
    <t>3 454 °C</t>
  </si>
  <si>
    <t>Mosander</t>
  </si>
  <si>
    <t>Cérium</t>
  </si>
  <si>
    <t>798 °C</t>
  </si>
  <si>
    <t>3 257 °C</t>
  </si>
  <si>
    <t>Praséodyme</t>
  </si>
  <si>
    <t>931 °C</t>
  </si>
  <si>
    <t>3 212 °C</t>
  </si>
  <si>
    <t>von Welsbach</t>
  </si>
  <si>
    <t>Néodyme</t>
  </si>
  <si>
    <t>1 010 °C</t>
  </si>
  <si>
    <t>3 127 °C</t>
  </si>
  <si>
    <t>Prométhium</t>
  </si>
  <si>
    <t>1 080 °C</t>
  </si>
  <si>
    <t>2 730 °C</t>
  </si>
  <si>
    <t>Marinsky et Glendenin</t>
  </si>
  <si>
    <t>Samarium</t>
  </si>
  <si>
    <t>1 072 °C</t>
  </si>
  <si>
    <t>1 778 °C</t>
  </si>
  <si>
    <t>Europium</t>
  </si>
  <si>
    <t>822 °C</t>
  </si>
  <si>
    <t>1 597 °C</t>
  </si>
  <si>
    <t>Demarçay</t>
  </si>
  <si>
    <t>Gadolinium</t>
  </si>
  <si>
    <t>1 311 °C</t>
  </si>
  <si>
    <t>3 233 °C</t>
  </si>
  <si>
    <t>de Marignac</t>
  </si>
  <si>
    <t>Terbium</t>
  </si>
  <si>
    <t>1 360 °C</t>
  </si>
  <si>
    <t>3 041 °C</t>
  </si>
  <si>
    <t>Dysprosium</t>
  </si>
  <si>
    <t>1 409 °C</t>
  </si>
  <si>
    <t>2 335 °C</t>
  </si>
  <si>
    <t>Holmium</t>
  </si>
  <si>
    <t>1 470 °C</t>
  </si>
  <si>
    <t>2 720 °C</t>
  </si>
  <si>
    <t>Cleve</t>
  </si>
  <si>
    <t>Erbium</t>
  </si>
  <si>
    <t>1 522 °C</t>
  </si>
  <si>
    <t>2 510 °C</t>
  </si>
  <si>
    <t>Thulium</t>
  </si>
  <si>
    <t>1 545 °C</t>
  </si>
  <si>
    <t>1 727 °C</t>
  </si>
  <si>
    <t>Ytterbium</t>
  </si>
  <si>
    <t>Yb</t>
  </si>
  <si>
    <t>824 °C</t>
  </si>
  <si>
    <t>1 193 °C</t>
  </si>
  <si>
    <t>Lutécium</t>
  </si>
  <si>
    <t>1 656 °C</t>
  </si>
  <si>
    <t>3 315 °C</t>
  </si>
  <si>
    <t>Urbain et von Welsbach</t>
  </si>
  <si>
    <t>Hafnium</t>
  </si>
  <si>
    <t>2 150 °C</t>
  </si>
  <si>
    <t>5 400 °C</t>
  </si>
  <si>
    <t>Coster et George de Hevesy</t>
  </si>
  <si>
    <t>Tantale</t>
  </si>
  <si>
    <t>2 996 °C</t>
  </si>
  <si>
    <t>5 425 °C</t>
  </si>
  <si>
    <t>Ekeberg</t>
  </si>
  <si>
    <t>Tungstène</t>
  </si>
  <si>
    <t>3 407 °C</t>
  </si>
  <si>
    <t>5 927 °C</t>
  </si>
  <si>
    <t>Rhénium</t>
  </si>
  <si>
    <t>3 180 °C</t>
  </si>
  <si>
    <t>5 627 °C</t>
  </si>
  <si>
    <t>Osmium</t>
  </si>
  <si>
    <t>3 045 °C</t>
  </si>
  <si>
    <t>5 027 °C</t>
  </si>
  <si>
    <t>Tennant</t>
  </si>
  <si>
    <t>Iridium</t>
  </si>
  <si>
    <t>2 410 °C</t>
  </si>
  <si>
    <t>4 130 °C</t>
  </si>
  <si>
    <t>Tennant et Andere</t>
  </si>
  <si>
    <t>Platine</t>
  </si>
  <si>
    <t>1 772 °C</t>
  </si>
  <si>
    <t>3 827 °C</t>
  </si>
  <si>
    <t>Scaliger</t>
  </si>
  <si>
    <t>Or</t>
  </si>
  <si>
    <t>1 064,4 °C</t>
  </si>
  <si>
    <t>2 940 °C</t>
  </si>
  <si>
    <t>Mercure</t>
  </si>
  <si>
    <t>−38,9 °C</t>
  </si>
  <si>
    <t>356,6 °C</t>
  </si>
  <si>
    <t>Thallium</t>
  </si>
  <si>
    <t>Tl</t>
  </si>
  <si>
    <t>303,6 °C</t>
  </si>
  <si>
    <t>1 457 °C</t>
  </si>
  <si>
    <t>Crookes</t>
  </si>
  <si>
    <t>Plomb</t>
  </si>
  <si>
    <t>327,5 °C</t>
  </si>
  <si>
    <t>1 740 °C</t>
  </si>
  <si>
    <t>Bismuth</t>
  </si>
  <si>
    <t>271,4 °C</t>
  </si>
  <si>
    <t>1 560 °C</t>
  </si>
  <si>
    <t>Agricola</t>
  </si>
  <si>
    <t>Polonium</t>
  </si>
  <si>
    <t>254 °C</t>
  </si>
  <si>
    <t>962 °C</t>
  </si>
  <si>
    <t>Astate</t>
  </si>
  <si>
    <t>302 °C</t>
  </si>
  <si>
    <t>337 °C</t>
  </si>
  <si>
    <t>Radon</t>
  </si>
  <si>
    <t>−71 °C</t>
  </si>
  <si>
    <t>−61,8 °C</t>
  </si>
  <si>
    <t>Dorn</t>
  </si>
  <si>
    <t>Francium</t>
  </si>
  <si>
    <t>26,85 °C</t>
  </si>
  <si>
    <t>677 °C</t>
  </si>
  <si>
    <t>Perey</t>
  </si>
  <si>
    <t>Radium</t>
  </si>
  <si>
    <t>700 °C</t>
  </si>
  <si>
    <t>1 140 °C</t>
  </si>
  <si>
    <t>Actinium</t>
  </si>
  <si>
    <t>1 047 °C</t>
  </si>
  <si>
    <t>3 197 °C</t>
  </si>
  <si>
    <t>Debierne</t>
  </si>
  <si>
    <t>Thorium</t>
  </si>
  <si>
    <t>4 787 °C</t>
  </si>
  <si>
    <t>Protactinium</t>
  </si>
  <si>
    <t>1 554 °C</t>
  </si>
  <si>
    <t>4 030 °C</t>
  </si>
  <si>
    <t>Soddy, Cranston, Meitner et Hahn</t>
  </si>
  <si>
    <t>Uranium</t>
  </si>
  <si>
    <t>1 132,4 °C</t>
  </si>
  <si>
    <t>3 818 °C</t>
  </si>
  <si>
    <t>Neptunium</t>
  </si>
  <si>
    <t>640 °C</t>
  </si>
  <si>
    <t>3 902 °C</t>
  </si>
  <si>
    <t>McMillan et Abelson</t>
  </si>
  <si>
    <t>Plutonium</t>
  </si>
  <si>
    <t>641 °C</t>
  </si>
  <si>
    <t>3 327 °C</t>
  </si>
  <si>
    <t>Seaborg</t>
  </si>
  <si>
    <t>Américium</t>
  </si>
  <si>
    <t>994 °C</t>
  </si>
  <si>
    <t>2 607 °C</t>
  </si>
  <si>
    <t>Curium</t>
  </si>
  <si>
    <t>1 340 °C</t>
  </si>
  <si>
    <t>Berkélium</t>
  </si>
  <si>
    <t>986 °C</t>
  </si>
  <si>
    <t>Californium</t>
  </si>
  <si>
    <t>900 °C</t>
  </si>
  <si>
    <t>Einsteinium</t>
  </si>
  <si>
    <t>860 °C</t>
  </si>
  <si>
    <t>Fermium</t>
  </si>
  <si>
    <t>1 527 °C</t>
  </si>
  <si>
    <t>Mendélévium</t>
  </si>
  <si>
    <t>Nobélium</t>
  </si>
  <si>
    <t>827 °C</t>
  </si>
  <si>
    <t>Lawrencium</t>
  </si>
  <si>
    <t>1 627 °C</t>
  </si>
  <si>
    <t>Ghiorso</t>
  </si>
  <si>
    <t>Rutherfordium</t>
  </si>
  <si>
    <t>1964/69</t>
  </si>
  <si>
    <t>Flerow ou Ghiorso</t>
  </si>
  <si>
    <t>Dubnium</t>
  </si>
  <si>
    <t>1967/70</t>
  </si>
  <si>
    <t>Seaborgium</t>
  </si>
  <si>
    <t>Oganessian</t>
  </si>
  <si>
    <t>Bohrium</t>
  </si>
  <si>
    <t>Hassium</t>
  </si>
  <si>
    <t>Armbruster et Munzenber</t>
  </si>
  <si>
    <t>Meitnerium</t>
  </si>
  <si>
    <t>Centre de recherche sur les ions lourds</t>
  </si>
  <si>
    <t>Darmstadtium</t>
  </si>
  <si>
    <t>Roentgenium</t>
  </si>
  <si>
    <t>Copernicium</t>
  </si>
  <si>
    <t>Cn</t>
  </si>
  <si>
    <t>Ununtrium</t>
  </si>
  <si>
    <t>Laboratoire national de Lawrence Livermore</t>
  </si>
  <si>
    <t>&amp; Institut unifié de recherches nucléaires</t>
  </si>
  <si>
    <t>Flérovium</t>
  </si>
  <si>
    <t>Fl</t>
  </si>
  <si>
    <t>Institut unifié de recherches nucléaires</t>
  </si>
  <si>
    <t>Ununpentium</t>
  </si>
  <si>
    <t>Livermorium</t>
  </si>
  <si>
    <t>Lv</t>
  </si>
  <si>
    <t>Ununseptium</t>
  </si>
  <si>
    <t>Uus</t>
  </si>
  <si>
    <t>Flerov Laboratory of Nuclear Reactions (FLNR) de l'Institut unifié de recherches nucléaires</t>
  </si>
  <si>
    <t>Ununoctium</t>
  </si>
  <si>
    <t>Uuo</t>
  </si>
  <si>
    <t>1,00794 g·mol-1</t>
  </si>
  <si>
    <t>0,084 g·l-1</t>
  </si>
  <si>
    <t>4,002602 g·mol-1</t>
  </si>
  <si>
    <t>0,17 g·l-1</t>
  </si>
  <si>
    <t>Ramsay et Cleve</t>
  </si>
  <si>
    <t>6,941 g·mol-1</t>
  </si>
  <si>
    <t>0,53 g·cm-3</t>
  </si>
  <si>
    <t>9,012182 g·mol-1</t>
  </si>
  <si>
    <t>1,85 g·cm-3</t>
  </si>
  <si>
    <t>10,811 g·mol-1</t>
  </si>
  <si>
    <t>2,46 g·cm-3</t>
  </si>
  <si>
    <t>Davy et Gay-Lussac</t>
  </si>
  <si>
    <t>12,011 g·mol-1</t>
  </si>
  <si>
    <t>3,51 g·cm-3</t>
  </si>
  <si>
    <t>14,00674 g·mol-1</t>
  </si>
  <si>
    <t>1,17 g·l-1</t>
  </si>
  <si>
    <t>15,9994 g·mol-1</t>
  </si>
  <si>
    <t>1,33 g·l-1</t>
  </si>
  <si>
    <t>Priestley et Scheele</t>
  </si>
  <si>
    <t>18,9984032 g·mol-1</t>
  </si>
  <si>
    <t>1,58 g·l-1</t>
  </si>
  <si>
    <t>20,1797 g·mol-1</t>
  </si>
  <si>
    <t>0,84 g·l-1</t>
  </si>
  <si>
    <t>Ramsay et Travers</t>
  </si>
  <si>
    <t>22,989768 g·mol-1</t>
  </si>
  <si>
    <t>0,97 g·cm-3</t>
  </si>
  <si>
    <t>24,305 g·mol-1</t>
  </si>
  <si>
    <t>1,74 g·cm-3</t>
  </si>
  <si>
    <t>26,981539 g·mol-1</t>
  </si>
  <si>
    <t>2,70 g·cm-3</t>
  </si>
  <si>
    <t>28,0855 g·mol-1</t>
  </si>
  <si>
    <t>2,33 g·cm-3</t>
  </si>
  <si>
    <t>30,973762 g·mol-1</t>
  </si>
  <si>
    <t>1,82 g·cm-3</t>
  </si>
  <si>
    <t>32,066 g·mol-1</t>
  </si>
  <si>
    <t>2,06 g·cm-3</t>
  </si>
  <si>
    <t>35,4527 g·mol-1</t>
  </si>
  <si>
    <t>2,95 g·l-1</t>
  </si>
  <si>
    <t>39,948 g·mol-1</t>
  </si>
  <si>
    <t>1,66 g·l-1</t>
  </si>
  <si>
    <t>Ramsay et Rayleigh</t>
  </si>
  <si>
    <t>39,0983 g·mol-1</t>
  </si>
  <si>
    <t>0,86 g·cm-3</t>
  </si>
  <si>
    <t>40,078 g·mol-1</t>
  </si>
  <si>
    <t>1,54 g·cm-3</t>
  </si>
  <si>
    <t>44,95591 g·mol-1</t>
  </si>
  <si>
    <t>2,99 g·cm-3</t>
  </si>
  <si>
    <t>47,88 g·mol-1</t>
  </si>
  <si>
    <t>4,51 g·cm-3</t>
  </si>
  <si>
    <t>50,9415 g·mol-1</t>
  </si>
  <si>
    <t>6,09 g·cm-3</t>
  </si>
  <si>
    <t>51,9961 g·mol-1</t>
  </si>
  <si>
    <t>7,14 g·cm-3</t>
  </si>
  <si>
    <t>54,93805 g·mol-1</t>
  </si>
  <si>
    <t>7,44 g·cm-3</t>
  </si>
  <si>
    <t>55,847 g·mol-1</t>
  </si>
  <si>
    <t>7,87 g·cm-3</t>
  </si>
  <si>
    <t>58,9332 g·mol-1</t>
  </si>
  <si>
    <t>8,89 g·cm-3</t>
  </si>
  <si>
    <t>58,69 g·mol-1</t>
  </si>
  <si>
    <t>8,91 g·cm-3</t>
  </si>
  <si>
    <t>63,546 g·mol-1</t>
  </si>
  <si>
    <t>8,92 g·cm-3</t>
  </si>
  <si>
    <t>65,39 g·mol-1</t>
  </si>
  <si>
    <t>69,723 g·mol-1</t>
  </si>
  <si>
    <t>5,91 g·cm-3</t>
  </si>
  <si>
    <t>72,61 g·mol-1</t>
  </si>
  <si>
    <t>5,32 g·cm-3</t>
  </si>
  <si>
    <t>74,92159 g·mol-1</t>
  </si>
  <si>
    <t>5,72 g·cm-3</t>
  </si>
  <si>
    <t>ca 1250</t>
  </si>
  <si>
    <t>78,96 g·mol-1</t>
  </si>
  <si>
    <t>4,82 g·cm-3</t>
  </si>
  <si>
    <t>79,904 g·mol-1</t>
  </si>
  <si>
    <t>3,14 g·cm-3</t>
  </si>
  <si>
    <t>83,8 g·mol-1</t>
  </si>
  <si>
    <t>3,48 g·l-1</t>
  </si>
  <si>
    <t>85,4678 g·mol-1</t>
  </si>
  <si>
    <t>1,53 g·cm-3</t>
  </si>
  <si>
    <t>Bunsen et Kirchhoff</t>
  </si>
  <si>
    <t>87,62 g·mol-1</t>
  </si>
  <si>
    <t>2,63 g·cm-3</t>
  </si>
  <si>
    <t>88,90585 g·mol-1</t>
  </si>
  <si>
    <t>4,47 g·cm-3</t>
  </si>
  <si>
    <t>91,224 g·mol-1</t>
  </si>
  <si>
    <t>6,51 g·cm-3</t>
  </si>
  <si>
    <t>92,90638 g·mol-1</t>
  </si>
  <si>
    <t>8,58 g·cm-3</t>
  </si>
  <si>
    <t>95,94 g·mol-1</t>
  </si>
  <si>
    <t>10,28 g·cm-3</t>
  </si>
  <si>
    <t>98,9063 g·mol-1</t>
  </si>
  <si>
    <t>11,49 g·cm-3</t>
  </si>
  <si>
    <t>101,07 g·mol-1</t>
  </si>
  <si>
    <t>12,45 g·cm-3</t>
  </si>
  <si>
    <t>102,9055 g·mol-1</t>
  </si>
  <si>
    <t>12,41 g·cm-3</t>
  </si>
  <si>
    <t>106,42 g·mol-1</t>
  </si>
  <si>
    <t>12,02 g·cm-3</t>
  </si>
  <si>
    <t>107,8682 g·mol-1</t>
  </si>
  <si>
    <t>10,49 g·cm-3</t>
  </si>
  <si>
    <t>112,411 g·mol-1</t>
  </si>
  <si>
    <t>8,64 g·cm-3</t>
  </si>
  <si>
    <t>114,82 g·mol-1</t>
  </si>
  <si>
    <t>7,31 g·cm-3</t>
  </si>
  <si>
    <t>118,71 g·mol-1</t>
  </si>
  <si>
    <t>7,29 g·cm-3</t>
  </si>
  <si>
    <t>121,75 g·mol-1</t>
  </si>
  <si>
    <t>6,69 g·cm-3</t>
  </si>
  <si>
    <t>127,6 g·mol-1</t>
  </si>
  <si>
    <t>6,25 g·cm-3</t>
  </si>
  <si>
    <t>126,90447 g·mol-1</t>
  </si>
  <si>
    <t>4,94 g·cm-3</t>
  </si>
  <si>
    <t>131,29 g·mol-1</t>
  </si>
  <si>
    <t>4,49 g·l-1</t>
  </si>
  <si>
    <t>132,90543 g·mol-1</t>
  </si>
  <si>
    <t>1,90 g·cm-3</t>
  </si>
  <si>
    <t>Kirchhoff et Bunsen</t>
  </si>
  <si>
    <t>137,327 g·mol-1</t>
  </si>
  <si>
    <t>3,65 g·cm-3</t>
  </si>
  <si>
    <t>138,9055 g·mol-1</t>
  </si>
  <si>
    <t>6,16 g·cm-3</t>
  </si>
  <si>
    <t>140,115 g·mol-1</t>
  </si>
  <si>
    <t>6,77 g·cm-3</t>
  </si>
  <si>
    <t>Hisinger et Berzelius</t>
  </si>
  <si>
    <t>140,90765 g·mol-1</t>
  </si>
  <si>
    <t>6,48 g·cm-3</t>
  </si>
  <si>
    <t>144,24 g·mol-1</t>
  </si>
  <si>
    <t>7,00 g·cm-3</t>
  </si>
  <si>
    <t>146,9151 g·mol-1</t>
  </si>
  <si>
    <t>7,22 g·cm-3</t>
  </si>
  <si>
    <t>150,36 g·mol-1</t>
  </si>
  <si>
    <t>7,54 g·cm-3</t>
  </si>
  <si>
    <t>151,965 g·mol-1</t>
  </si>
  <si>
    <t>5,25 g·cm-3</t>
  </si>
  <si>
    <t>157,25 g·mol-1</t>
  </si>
  <si>
    <t>7,89 g·cm-3</t>
  </si>
  <si>
    <t>158,92534 g·mol-1</t>
  </si>
  <si>
    <t>8,25 g·cm-3</t>
  </si>
  <si>
    <t>162,5 g·mol-1</t>
  </si>
  <si>
    <t>8,56 g·cm-3</t>
  </si>
  <si>
    <t>164,93032 g·mol-1</t>
  </si>
  <si>
    <t>8,78 g·cm-3</t>
  </si>
  <si>
    <t>167,26 g·mol-1</t>
  </si>
  <si>
    <t>9,05 g·cm-3</t>
  </si>
  <si>
    <t>168,93421 g·mol-1</t>
  </si>
  <si>
    <t>9,32 g·cm-3</t>
  </si>
  <si>
    <t>173,04 g·mol-1</t>
  </si>
  <si>
    <t>6,97 g·cm-3</t>
  </si>
  <si>
    <t>174,967 g·mol-1</t>
  </si>
  <si>
    <t>9,84 g·cm-3</t>
  </si>
  <si>
    <t>178,49 g·mol-1</t>
  </si>
  <si>
    <t>13,31 g·cm-3</t>
  </si>
  <si>
    <t>180,9479 g·mol-1</t>
  </si>
  <si>
    <t>16,68 g·cm-3</t>
  </si>
  <si>
    <t>183,85 g·mol-1</t>
  </si>
  <si>
    <t>19,26 g·cm-3</t>
  </si>
  <si>
    <t>Fausto de Elhúyar et Juan José de Elhúyar</t>
  </si>
  <si>
    <t>186,207 g·mol-1</t>
  </si>
  <si>
    <t>21,03 g·cm-3</t>
  </si>
  <si>
    <t>Noddack, Tacke et Berg</t>
  </si>
  <si>
    <t>190,2 g·mol-1</t>
  </si>
  <si>
    <t>22,61 g·cm-3</t>
  </si>
  <si>
    <t>192,22 g·mol-1</t>
  </si>
  <si>
    <t>22,65 g·cm-3</t>
  </si>
  <si>
    <t>195,08 g·mol-1</t>
  </si>
  <si>
    <t>21,45 g·cm-3</t>
  </si>
  <si>
    <t>196,96654 g·mol-1</t>
  </si>
  <si>
    <t>19,32 g·cm-3</t>
  </si>
  <si>
    <t>200,59 g·mol-1</t>
  </si>
  <si>
    <t>13,55 g·cm-3</t>
  </si>
  <si>
    <t>204,3833 g·mol-1</t>
  </si>
  <si>
    <t>11,85 g·cm-3</t>
  </si>
  <si>
    <t>207,2 g·mol-1</t>
  </si>
  <si>
    <t>11,34 g·cm-3</t>
  </si>
  <si>
    <t>208,98037 g·mol-1</t>
  </si>
  <si>
    <t>9,80 g·cm-3</t>
  </si>
  <si>
    <t>208,9824 g·mol-1</t>
  </si>
  <si>
    <t>9,20 g·cm-3</t>
  </si>
  <si>
    <t>Curie (Marie et Pierre)</t>
  </si>
  <si>
    <t>209,9871 g·mol-1</t>
  </si>
  <si>
    <t>Corson, MacKenzie et Segrè</t>
  </si>
  <si>
    <t>222,0176 g·mol-1</t>
  </si>
  <si>
    <t>9,23 g·l-1</t>
  </si>
  <si>
    <t>223,0197 g·mol-1</t>
  </si>
  <si>
    <t>226,0254 g·mol-1</t>
  </si>
  <si>
    <t>5,50 g·cm-3</t>
  </si>
  <si>
    <t>227,0278 g·mol-1</t>
  </si>
  <si>
    <t>10,07 g·cm-3</t>
  </si>
  <si>
    <t>232,0381 g·mol-1</t>
  </si>
  <si>
    <t>11,72 g·cm-3</t>
  </si>
  <si>
    <t>231,0359 g·mol-1</t>
  </si>
  <si>
    <t>15,37 g·cm-3</t>
  </si>
  <si>
    <t>238,0289 g·mol-1</t>
  </si>
  <si>
    <t>18,97 g·cm-3</t>
  </si>
  <si>
    <t>237,0482 g·mol-1</t>
  </si>
  <si>
    <t>20,48 g·cm-3</t>
  </si>
  <si>
    <t>244,0642 g·mol-1</t>
  </si>
  <si>
    <t>19,74 g·cm-3</t>
  </si>
  <si>
    <t>243,0614 g·mol-1</t>
  </si>
  <si>
    <t>13,67 g·cm-3</t>
  </si>
  <si>
    <t>247,0703 g·mol-1</t>
  </si>
  <si>
    <t>13,51 g·cm-3</t>
  </si>
  <si>
    <t>13,25 g·cm-3</t>
  </si>
  <si>
    <t>251,0796 g·mol-1</t>
  </si>
  <si>
    <t>15,1 g·cm-3</t>
  </si>
  <si>
    <t>252,0829 g·mol-1</t>
  </si>
  <si>
    <t>257,0951 g·mol-1</t>
  </si>
  <si>
    <t>258,0986 g·mol-1</t>
  </si>
  <si>
    <t>259,1009 g·mol-1</t>
  </si>
  <si>
    <t>260,1053 g·mol-1</t>
  </si>
  <si>
    <t>261,1087 g·mol-1</t>
  </si>
  <si>
    <t>262,1138 g·mol-1</t>
  </si>
  <si>
    <t>263,1182 g·mol-1</t>
  </si>
  <si>
    <t>262,1229 g·mol-1</t>
  </si>
  <si>
    <t>265 g·mol-1</t>
  </si>
  <si>
    <t>266 g·mol-1</t>
  </si>
  <si>
    <t>269 g·mol-1</t>
  </si>
  <si>
    <t>272 g·mol-1</t>
  </si>
  <si>
    <t>277 g·mol-1</t>
  </si>
  <si>
    <t>Oganessian, Institut unifié de recherches nucléaires</t>
  </si>
  <si>
    <t>Numéro atomique</t>
  </si>
  <si>
    <t>Symbole chimique</t>
  </si>
  <si>
    <t>Masse volumique à 20 °C</t>
  </si>
  <si>
    <t>Point de fusion1</t>
  </si>
  <si>
    <t>Point d'ébullition1</t>
  </si>
  <si>
    <t>Date de découverte</t>
  </si>
  <si>
    <t>Ou se trouve l'élément Hydrogène ?</t>
  </si>
  <si>
    <t>Ou se trouve l'élément Hélium ?</t>
  </si>
  <si>
    <t>Ou se trouve l'élément Lithium ?</t>
  </si>
  <si>
    <t>Ou se trouve l'élément Béryllium ?</t>
  </si>
  <si>
    <t>Ou se trouve l'élément Bore?</t>
  </si>
  <si>
    <t>Ou se trouve l'élément Carbone ?</t>
  </si>
  <si>
    <t>Ou se trouve l'élément Azote?</t>
  </si>
  <si>
    <t>Ou se trouve l'élément Oxygène ?</t>
  </si>
  <si>
    <t>Ou se trouve l'élément Fluor?</t>
  </si>
  <si>
    <t>Ou se trouve l'élément Néon ?</t>
  </si>
  <si>
    <t>Ou se trouve l'élément Sodium ?</t>
  </si>
  <si>
    <t>Ou se trouve l'élément Magnésium ?</t>
  </si>
  <si>
    <t>Ou se trouve l'élément Aluminium ?</t>
  </si>
  <si>
    <t>Ou se trouve l'élément Silicium ?</t>
  </si>
  <si>
    <t>Ou se trouve l'élément Phosphore ?</t>
  </si>
  <si>
    <t>Ou se trouve l'élément Soufre ?</t>
  </si>
  <si>
    <t>Ou se trouve l'élément Chlore ?</t>
  </si>
  <si>
    <t>Ou se trouve l'élément Argon ?</t>
  </si>
  <si>
    <t>Ou se trouve l'élément Potassium ?</t>
  </si>
  <si>
    <t>Ou se trouve l'élément Calcium ?</t>
  </si>
  <si>
    <t>Ou se trouve l'élément Scandium ?</t>
  </si>
  <si>
    <t>Ou se trouve l'élément Titane ?</t>
  </si>
  <si>
    <t>Ou se trouve l'élément Vanadium ?</t>
  </si>
  <si>
    <t>Ou se trouve l'élément Chrome ?</t>
  </si>
  <si>
    <t>Ou se trouve l'élément Manganèse ?</t>
  </si>
  <si>
    <t>Ou se trouve l'élément Fer ?</t>
  </si>
  <si>
    <t>Ou se trouve l'élément Cobalt ?</t>
  </si>
  <si>
    <t>Ou se trouve l'élément Nickel ?</t>
  </si>
  <si>
    <t>Ou se trouve l'élément Cuivre ?</t>
  </si>
  <si>
    <t>Ou se trouve l'élément Zinc ?</t>
  </si>
  <si>
    <t>Ou se trouve l'élément Gallium ?</t>
  </si>
  <si>
    <t>Ou se trouve l'élément Germanium ?</t>
  </si>
  <si>
    <t>Ou se trouve l'élément Arsenic ?</t>
  </si>
  <si>
    <t>Ou se trouve l'élément Sélénium ?</t>
  </si>
  <si>
    <t>Ou se trouve l'élément Brome ?</t>
  </si>
  <si>
    <t>Ou se trouve l'élément Krypton ?</t>
  </si>
  <si>
    <t>Ou se trouve l'élément Rubidium ?</t>
  </si>
  <si>
    <t>Ou se trouve l'élément Strontium ?</t>
  </si>
  <si>
    <t>Ou se trouve l'élément Yttrium ?</t>
  </si>
  <si>
    <t>Ou se trouve l'élément Zirconium ?</t>
  </si>
  <si>
    <t>Ou se trouve l'élément Niobium ?</t>
  </si>
  <si>
    <t>Ou se trouve l'élément Molybdène ?</t>
  </si>
  <si>
    <t>Ou se trouve l'élément Technétium ?</t>
  </si>
  <si>
    <t>Ou se trouve l'élément Ruthénium ?</t>
  </si>
  <si>
    <t>Ou se trouve l'élément Rhodium ?</t>
  </si>
  <si>
    <t>Ou se trouve l'élément Palladium ?</t>
  </si>
  <si>
    <t>Ou se trouve l'élément Argent ?</t>
  </si>
  <si>
    <t>Ou se trouve l'élément Cadmium ?</t>
  </si>
  <si>
    <t>Ou se trouve l'élément Indium ?</t>
  </si>
  <si>
    <t>Ou se trouve l'élément Étain ?</t>
  </si>
  <si>
    <t>Ou se trouve l'élément Antimoine ?</t>
  </si>
  <si>
    <t>Ou se trouve l'élément Tellure ?</t>
  </si>
  <si>
    <t>Ou se trouve l'élément Iode ?</t>
  </si>
  <si>
    <t>Ou se trouve l'élément Xénon ?</t>
  </si>
  <si>
    <t>Ou se trouve l'élément Césium ?</t>
  </si>
  <si>
    <t>Ou se trouve l'élément Baryum ?</t>
  </si>
  <si>
    <t>Ou se trouve l'élément Lanthane ?</t>
  </si>
  <si>
    <t>Ou se trouve l'élément Cérium ?</t>
  </si>
  <si>
    <t>Ou se trouve l'élément Praséodyme ?</t>
  </si>
  <si>
    <t>Ou se trouve l'élément Néodyme ?</t>
  </si>
  <si>
    <t>Ou se trouve l'élément Prométhium ?</t>
  </si>
  <si>
    <t>Ou se trouve l'élément Samarium ?</t>
  </si>
  <si>
    <t>Ou se trouve l'élément Europium ?</t>
  </si>
  <si>
    <t>Ou se trouve l'élément Gadolinium ?</t>
  </si>
  <si>
    <t>Ou se trouve l'élément Terbium ?</t>
  </si>
  <si>
    <t>Ou se trouve l'élément Dysprosium ?</t>
  </si>
  <si>
    <t>Ou se trouve l'élément Holmium ?</t>
  </si>
  <si>
    <t>Ou se trouve l'élément Erbium ?</t>
  </si>
  <si>
    <t>Ou se trouve l'élément Thulium ?</t>
  </si>
  <si>
    <t>Ou se trouve l'élément Ytterbium ?</t>
  </si>
  <si>
    <t>Ou se trouve l'élément Lutécium ?</t>
  </si>
  <si>
    <t>Ou se trouve l'élément Hafnium ?</t>
  </si>
  <si>
    <t>Ou se trouve l'élément Tantale ?</t>
  </si>
  <si>
    <t>Ou se trouve l'élément Tungstène ?</t>
  </si>
  <si>
    <t>Ou se trouve l'élément Rhénium ?</t>
  </si>
  <si>
    <t>Ou se trouve l'élément Osmium ?</t>
  </si>
  <si>
    <t>Ou se trouve l'élément Iridium ?</t>
  </si>
  <si>
    <t>Ou se trouve l'élément Platine ?</t>
  </si>
  <si>
    <t>Ou se trouve l'élément Or ?</t>
  </si>
  <si>
    <t>Ou se trouve l'élément Mercure ?</t>
  </si>
  <si>
    <t>Ou se trouve l'élément Thallium ?</t>
  </si>
  <si>
    <t>Ou se trouve l'élément Plomb ?</t>
  </si>
  <si>
    <t>Ou se trouve l'élément Bismuth ?</t>
  </si>
  <si>
    <t>Ou se trouve l'élément Polonium ?</t>
  </si>
  <si>
    <t>Ou se trouve l'élément Astate ?</t>
  </si>
  <si>
    <t>Ou se trouve l'élément Radon ?</t>
  </si>
  <si>
    <t>Ou se trouve l'élément Francium ?</t>
  </si>
  <si>
    <t>Ou se trouve l'élément Radium ?</t>
  </si>
  <si>
    <t>Ou se trouve l'élément Actinium ?</t>
  </si>
  <si>
    <t>Ou se trouve l'élément Thorium ?</t>
  </si>
  <si>
    <t>Ou se trouve l'élément Protactinium ?</t>
  </si>
  <si>
    <t>Ou se trouve l'élément Uranium ?</t>
  </si>
  <si>
    <t>Ou se trouve l'élément Neptunium ?</t>
  </si>
  <si>
    <t>Ou se trouve l'élément Plutonium ?</t>
  </si>
  <si>
    <t>Ou se trouve l'élément Américium ?</t>
  </si>
  <si>
    <t>Ou se trouve l'élément Curium ?</t>
  </si>
  <si>
    <t>Ou se trouve l'élément Berkélium ?</t>
  </si>
  <si>
    <t>Ou se trouve l'élément Californium ?</t>
  </si>
  <si>
    <t>Ou se trouve l'élément Einsteinium ?</t>
  </si>
  <si>
    <t>Ou se trouve l'élément Fermium ?</t>
  </si>
  <si>
    <t>Ou se trouve l'élément Mendélévium ?</t>
  </si>
  <si>
    <t>Ou se trouve l'élément Nobélium ?</t>
  </si>
  <si>
    <t>Ou se trouve l'élément Lawrencium ?</t>
  </si>
  <si>
    <t>Ou se trouve l'élément Rutherfordium ?</t>
  </si>
  <si>
    <t>Ou se trouve l'élément Dubnium ?</t>
  </si>
  <si>
    <t>Ou se trouve l'élément Seaborgium ?</t>
  </si>
  <si>
    <t>Ou se trouve l'élément Bohrium ?</t>
  </si>
  <si>
    <t>Ou se trouve l'élément Hassium ?</t>
  </si>
  <si>
    <t>Ou se trouve l'élément Meitnerium ?</t>
  </si>
  <si>
    <t>Ou se trouve l'élément Darmstadtium ?</t>
  </si>
  <si>
    <t>Ou se trouve l'élément Roentgenium ?</t>
  </si>
  <si>
    <t>Ou se trouve l'élément Copernicium ?</t>
  </si>
  <si>
    <t>Ou se trouve l'élément Ununtrium ?</t>
  </si>
  <si>
    <t>Ou se trouve l'élément Flérovium ?</t>
  </si>
  <si>
    <t>Ou se trouve l'élément Ununpentium ?</t>
  </si>
  <si>
    <t>Ou se trouve l'élément Livermorium ?</t>
  </si>
  <si>
    <t>Ou se trouve l'élément Ununseptium ?</t>
  </si>
  <si>
    <t>Ou se trouve l'élément Ununoctium ?</t>
  </si>
  <si>
    <t>Ou se trouve les métaux Alcalino-terreux ?</t>
  </si>
  <si>
    <t>Ou se trouve Les métaux Alcalins ?</t>
  </si>
  <si>
    <t>Ou se trouve Les métaux Lanthanides ?</t>
  </si>
  <si>
    <t>Ou se trouve Les métaux Actnides ?</t>
  </si>
  <si>
    <t>Ou se trouve Les métaux  de transition ?</t>
  </si>
  <si>
    <t>Ou se trouve Les métaux Post-Transition-métals ?</t>
  </si>
  <si>
    <t>Ou se trouve Les Métalloides ?</t>
  </si>
  <si>
    <t>Ou se trouve Les Non-métaux ?</t>
  </si>
  <si>
    <t>Ou se trouve Les Halogénes ?</t>
  </si>
  <si>
    <t>Ou se trouve Les Gaz rares ?</t>
  </si>
  <si>
    <t>Erreurs :</t>
  </si>
  <si>
    <t>Bonne reponses :</t>
  </si>
  <si>
    <t xml:space="preserve">Cliquez ici pour commencer le Quizz </t>
  </si>
  <si>
    <t xml:space="preserve">Proposer une question </t>
  </si>
  <si>
    <t>*</t>
  </si>
  <si>
    <t>Pour effacer la division pécédente</t>
  </si>
  <si>
    <t>Proposer une nouvelle division</t>
  </si>
  <si>
    <t>vérifier la division</t>
  </si>
  <si>
    <t>Donne la solution de la division</t>
  </si>
  <si>
    <t xml:space="preserve">Veuillez choisir une activité dans le menu suivant pour commencer l'apprentissage </t>
  </si>
  <si>
    <t xml:space="preserve">calculs des opérations de base </t>
  </si>
  <si>
    <t>L'addition</t>
  </si>
  <si>
    <t>La soustraction</t>
  </si>
  <si>
    <t>La multiplication</t>
  </si>
  <si>
    <t>La division</t>
  </si>
  <si>
    <t>Activités éducatives</t>
  </si>
  <si>
    <t>Quizz &amp; Chimie</t>
  </si>
  <si>
    <t>Fait par Hamzaoui</t>
  </si>
  <si>
    <t>Année académique: 2016</t>
  </si>
  <si>
    <t>Nom:Hamzaoui</t>
  </si>
  <si>
    <t>Nom:Mechoub</t>
  </si>
  <si>
    <t xml:space="preserve">                                                                                                   </t>
  </si>
  <si>
    <t>Prénom:Myriam</t>
  </si>
  <si>
    <t>Prénom:Flora</t>
  </si>
  <si>
    <t xml:space="preserve"> myriam.hamzaoui8@etu.univ-lorraine.fr</t>
  </si>
  <si>
    <t xml:space="preserve"> flora.mechoub1@etu.univ-lorraine.fr</t>
  </si>
  <si>
    <t>Enseignant:kaced Azzédine kaced@univ-metz.fr</t>
  </si>
  <si>
    <t xml:space="preserve">  DEC </t>
  </si>
  <si>
    <t xml:space="preserve">  CAR </t>
  </si>
  <si>
    <t xml:space="preserve">  HEX  </t>
  </si>
  <si>
    <t xml:space="preserve">  BIN   </t>
  </si>
  <si>
    <t xml:space="preserve"> </t>
  </si>
  <si>
    <t>!</t>
  </si>
  <si>
    <t>"</t>
  </si>
  <si>
    <t>#</t>
  </si>
  <si>
    <t>$</t>
  </si>
  <si>
    <t>%</t>
  </si>
  <si>
    <t>Arial Black</t>
  </si>
  <si>
    <t>&amp;</t>
  </si>
  <si>
    <t/>
  </si>
  <si>
    <t>(</t>
  </si>
  <si>
    <t>)</t>
  </si>
  <si>
    <t>2B</t>
  </si>
  <si>
    <t>Algerian</t>
  </si>
  <si>
    <t>,</t>
  </si>
  <si>
    <t>2C</t>
  </si>
  <si>
    <t>.</t>
  </si>
  <si>
    <t>2E</t>
  </si>
  <si>
    <t>Calibri Light</t>
  </si>
  <si>
    <t>/</t>
  </si>
  <si>
    <t>2F</t>
  </si>
  <si>
    <t>Calibri</t>
  </si>
  <si>
    <t>AcadEref</t>
  </si>
  <si>
    <t>Agency FB</t>
  </si>
  <si>
    <t>:</t>
  </si>
  <si>
    <t>3A</t>
  </si>
  <si>
    <t>Aharoni</t>
  </si>
  <si>
    <t>;</t>
  </si>
  <si>
    <t>3B</t>
  </si>
  <si>
    <t>&lt;</t>
  </si>
  <si>
    <t>3D</t>
  </si>
  <si>
    <t>AIGDT</t>
  </si>
  <si>
    <t>&gt;</t>
  </si>
  <si>
    <t>3E</t>
  </si>
  <si>
    <t>?</t>
  </si>
  <si>
    <t>@</t>
  </si>
  <si>
    <t>Aldhabi</t>
  </si>
  <si>
    <t>A</t>
  </si>
  <si>
    <t>D</t>
  </si>
  <si>
    <t>E</t>
  </si>
  <si>
    <t>AmdtSymbols</t>
  </si>
  <si>
    <t>G</t>
  </si>
  <si>
    <t>AMGDT</t>
  </si>
  <si>
    <t>J</t>
  </si>
  <si>
    <t>4A</t>
  </si>
  <si>
    <t>L</t>
  </si>
  <si>
    <t>4C</t>
  </si>
  <si>
    <t>Andalus</t>
  </si>
  <si>
    <t>M</t>
  </si>
  <si>
    <t>4D</t>
  </si>
  <si>
    <t>4F</t>
  </si>
  <si>
    <t>Angsana New</t>
  </si>
  <si>
    <t>Q</t>
  </si>
  <si>
    <t>R</t>
  </si>
  <si>
    <t>AngsanaUPC</t>
  </si>
  <si>
    <t>T</t>
  </si>
  <si>
    <t>Aparajita</t>
  </si>
  <si>
    <t>X</t>
  </si>
  <si>
    <t>Arabic Typesetting</t>
  </si>
  <si>
    <t>Z</t>
  </si>
  <si>
    <t>[</t>
  </si>
  <si>
    <t>5B</t>
  </si>
  <si>
    <t>Arial</t>
  </si>
  <si>
    <t>\</t>
  </si>
  <si>
    <t>5C</t>
  </si>
  <si>
    <t>]</t>
  </si>
  <si>
    <t>^</t>
  </si>
  <si>
    <t>5E</t>
  </si>
  <si>
    <t>_</t>
  </si>
  <si>
    <t>5F</t>
  </si>
  <si>
    <t>`</t>
  </si>
  <si>
    <t>a</t>
  </si>
  <si>
    <t>Arial Narrow</t>
  </si>
  <si>
    <t>b</t>
  </si>
  <si>
    <t>c</t>
  </si>
  <si>
    <t>d</t>
  </si>
  <si>
    <t>Arial Rounded MT Bold</t>
  </si>
  <si>
    <t>e</t>
  </si>
  <si>
    <t>f</t>
  </si>
  <si>
    <t>g</t>
  </si>
  <si>
    <t>Arial Unicode MS</t>
  </si>
  <si>
    <t>h</t>
  </si>
  <si>
    <t>i</t>
  </si>
  <si>
    <t>j</t>
  </si>
  <si>
    <t>6A</t>
  </si>
  <si>
    <t>BankGothic Lt BT</t>
  </si>
  <si>
    <t>k</t>
  </si>
  <si>
    <t>6B</t>
  </si>
  <si>
    <t>l</t>
  </si>
  <si>
    <t>m</t>
  </si>
  <si>
    <t>6D</t>
  </si>
  <si>
    <t>BankGothic Md BT</t>
  </si>
  <si>
    <t>n</t>
  </si>
  <si>
    <t>6E</t>
  </si>
  <si>
    <t>o</t>
  </si>
  <si>
    <t>p</t>
  </si>
  <si>
    <t>Baskerville Old Face</t>
  </si>
  <si>
    <t>q</t>
  </si>
  <si>
    <t>r</t>
  </si>
  <si>
    <t>s</t>
  </si>
  <si>
    <t>Batang</t>
  </si>
  <si>
    <t>t</t>
  </si>
  <si>
    <t>u</t>
  </si>
  <si>
    <t>v</t>
  </si>
  <si>
    <t>BatangChe</t>
  </si>
  <si>
    <t>w</t>
  </si>
  <si>
    <t>x</t>
  </si>
  <si>
    <t>y</t>
  </si>
  <si>
    <t>Bauhaus 93</t>
  </si>
  <si>
    <t>z</t>
  </si>
  <si>
    <t>7A</t>
  </si>
  <si>
    <t>{</t>
  </si>
  <si>
    <t>|</t>
  </si>
  <si>
    <t>7C</t>
  </si>
  <si>
    <t>Bell MT</t>
  </si>
  <si>
    <t>}</t>
  </si>
  <si>
    <t>7D</t>
  </si>
  <si>
    <t>~</t>
  </si>
  <si>
    <t></t>
  </si>
  <si>
    <t>7F</t>
  </si>
  <si>
    <t>Berlin Sans FB</t>
  </si>
  <si>
    <t>€</t>
  </si>
  <si>
    <t></t>
  </si>
  <si>
    <t>‚</t>
  </si>
  <si>
    <t>Berlin Sans FB Demi</t>
  </si>
  <si>
    <t>ƒ</t>
  </si>
  <si>
    <t>„</t>
  </si>
  <si>
    <t>…</t>
  </si>
  <si>
    <t>Bernard MT Condensed</t>
  </si>
  <si>
    <t>†</t>
  </si>
  <si>
    <t>‡</t>
  </si>
  <si>
    <t>ˆ</t>
  </si>
  <si>
    <t>Blackadder ITC</t>
  </si>
  <si>
    <t>‰</t>
  </si>
  <si>
    <t>Š</t>
  </si>
  <si>
    <t>‹</t>
  </si>
  <si>
    <t>8B</t>
  </si>
  <si>
    <t>Bodoni MT</t>
  </si>
  <si>
    <t>Œ</t>
  </si>
  <si>
    <t>8C</t>
  </si>
  <si>
    <t></t>
  </si>
  <si>
    <t>Ž</t>
  </si>
  <si>
    <t>8E</t>
  </si>
  <si>
    <t>Bodoni MT Black</t>
  </si>
  <si>
    <t></t>
  </si>
  <si>
    <t>8F</t>
  </si>
  <si>
    <t></t>
  </si>
  <si>
    <t>‘</t>
  </si>
  <si>
    <t>Bodoni MT Condensed</t>
  </si>
  <si>
    <t>’</t>
  </si>
  <si>
    <t>“</t>
  </si>
  <si>
    <t>”</t>
  </si>
  <si>
    <t>Bodoni MT Poster Compressed</t>
  </si>
  <si>
    <t>•</t>
  </si>
  <si>
    <t>–</t>
  </si>
  <si>
    <t>—</t>
  </si>
  <si>
    <t>Book Antiqua</t>
  </si>
  <si>
    <t>˜</t>
  </si>
  <si>
    <t>™</t>
  </si>
  <si>
    <t>š</t>
  </si>
  <si>
    <t>9A</t>
  </si>
  <si>
    <t>Bookman Old Style</t>
  </si>
  <si>
    <t>›</t>
  </si>
  <si>
    <t>9B</t>
  </si>
  <si>
    <t>œ</t>
  </si>
  <si>
    <t></t>
  </si>
  <si>
    <t>9D</t>
  </si>
  <si>
    <t>Bookshelf Symbol 7</t>
  </si>
  <si>
    <t>ž</t>
  </si>
  <si>
    <t>9E</t>
  </si>
  <si>
    <t>Ÿ</t>
  </si>
  <si>
    <t> </t>
  </si>
  <si>
    <t>A0</t>
  </si>
  <si>
    <t>Bradley Hand ITC</t>
  </si>
  <si>
    <t>¡</t>
  </si>
  <si>
    <t>A1</t>
  </si>
  <si>
    <t>¢</t>
  </si>
  <si>
    <t>£</t>
  </si>
  <si>
    <t>A3</t>
  </si>
  <si>
    <t>Britannic Bold</t>
  </si>
  <si>
    <t>¤</t>
  </si>
  <si>
    <t>A4</t>
  </si>
  <si>
    <t>¥</t>
  </si>
  <si>
    <t>¦</t>
  </si>
  <si>
    <t>A6</t>
  </si>
  <si>
    <t>Broadway</t>
  </si>
  <si>
    <t>§</t>
  </si>
  <si>
    <t>A7</t>
  </si>
  <si>
    <t>¨</t>
  </si>
  <si>
    <t>©</t>
  </si>
  <si>
    <t>A9</t>
  </si>
  <si>
    <t>Browallia New</t>
  </si>
  <si>
    <t>ª</t>
  </si>
  <si>
    <t>AA</t>
  </si>
  <si>
    <t>«</t>
  </si>
  <si>
    <t>¬</t>
  </si>
  <si>
    <t>AC</t>
  </si>
  <si>
    <t>BrowalliaUPC</t>
  </si>
  <si>
    <t>­</t>
  </si>
  <si>
    <t>AD</t>
  </si>
  <si>
    <t>®</t>
  </si>
  <si>
    <t>¯</t>
  </si>
  <si>
    <t>AF</t>
  </si>
  <si>
    <t>Brush Script MT</t>
  </si>
  <si>
    <t>°</t>
  </si>
  <si>
    <t>B0</t>
  </si>
  <si>
    <t>±</t>
  </si>
  <si>
    <t>²</t>
  </si>
  <si>
    <t>B2</t>
  </si>
  <si>
    <t>Buxton Sketch</t>
  </si>
  <si>
    <t>³</t>
  </si>
  <si>
    <t>B3</t>
  </si>
  <si>
    <t>´</t>
  </si>
  <si>
    <t>µ</t>
  </si>
  <si>
    <t>B5</t>
  </si>
  <si>
    <t>Caladea</t>
  </si>
  <si>
    <t>¶</t>
  </si>
  <si>
    <t>B6</t>
  </si>
  <si>
    <t>·</t>
  </si>
  <si>
    <t>¸</t>
  </si>
  <si>
    <t>B8</t>
  </si>
  <si>
    <t>¹</t>
  </si>
  <si>
    <t>B9</t>
  </si>
  <si>
    <t>º</t>
  </si>
  <si>
    <t>»</t>
  </si>
  <si>
    <t>BB</t>
  </si>
  <si>
    <t>¼</t>
  </si>
  <si>
    <t>BC</t>
  </si>
  <si>
    <t>½</t>
  </si>
  <si>
    <t>¾</t>
  </si>
  <si>
    <t>BE</t>
  </si>
  <si>
    <t>Californian FB</t>
  </si>
  <si>
    <t>¿</t>
  </si>
  <si>
    <t>BF</t>
  </si>
  <si>
    <t>À</t>
  </si>
  <si>
    <t>Á</t>
  </si>
  <si>
    <t>C1</t>
  </si>
  <si>
    <t>Calisto MT</t>
  </si>
  <si>
    <t>Â</t>
  </si>
  <si>
    <t>C2</t>
  </si>
  <si>
    <t>Ã</t>
  </si>
  <si>
    <t>Ä</t>
  </si>
  <si>
    <t>C4</t>
  </si>
  <si>
    <t>Cambria</t>
  </si>
  <si>
    <t>Å</t>
  </si>
  <si>
    <t>C5</t>
  </si>
  <si>
    <t>Æ</t>
  </si>
  <si>
    <t>Ç</t>
  </si>
  <si>
    <t>C7</t>
  </si>
  <si>
    <t>Cambria Math</t>
  </si>
  <si>
    <t>È</t>
  </si>
  <si>
    <t>C8</t>
  </si>
  <si>
    <t>É</t>
  </si>
  <si>
    <t>Ê</t>
  </si>
  <si>
    <t>CA</t>
  </si>
  <si>
    <t>Candara</t>
  </si>
  <si>
    <t>Ë</t>
  </si>
  <si>
    <t>CB</t>
  </si>
  <si>
    <t>Ì</t>
  </si>
  <si>
    <t>Í</t>
  </si>
  <si>
    <t>CD</t>
  </si>
  <si>
    <t>Carlito</t>
  </si>
  <si>
    <t>Î</t>
  </si>
  <si>
    <t>CE</t>
  </si>
  <si>
    <t>Ï</t>
  </si>
  <si>
    <t>Ð</t>
  </si>
  <si>
    <t>D0</t>
  </si>
  <si>
    <t>Castellar</t>
  </si>
  <si>
    <t>Ñ</t>
  </si>
  <si>
    <t>D1</t>
  </si>
  <si>
    <t>Ò</t>
  </si>
  <si>
    <t>Ó</t>
  </si>
  <si>
    <t>D3</t>
  </si>
  <si>
    <t>Centaur</t>
  </si>
  <si>
    <t>Ô</t>
  </si>
  <si>
    <t>D4</t>
  </si>
  <si>
    <t>Õ</t>
  </si>
  <si>
    <t>Ö</t>
  </si>
  <si>
    <t>D6</t>
  </si>
  <si>
    <t>Century</t>
  </si>
  <si>
    <t>×</t>
  </si>
  <si>
    <t>D7</t>
  </si>
  <si>
    <t>Ø</t>
  </si>
  <si>
    <t>Ù</t>
  </si>
  <si>
    <t>D9</t>
  </si>
  <si>
    <t>Century Gothic</t>
  </si>
  <si>
    <t>Ú</t>
  </si>
  <si>
    <t>DA</t>
  </si>
  <si>
    <t>Û</t>
  </si>
  <si>
    <t>Ü</t>
  </si>
  <si>
    <t>DC</t>
  </si>
  <si>
    <t>Century Schoolbook</t>
  </si>
  <si>
    <t>Ý</t>
  </si>
  <si>
    <t>DD</t>
  </si>
  <si>
    <t>Þ</t>
  </si>
  <si>
    <t>ß</t>
  </si>
  <si>
    <t>DF</t>
  </si>
  <si>
    <t>Chiller</t>
  </si>
  <si>
    <t>à</t>
  </si>
  <si>
    <t>E0</t>
  </si>
  <si>
    <t>á</t>
  </si>
  <si>
    <t>â</t>
  </si>
  <si>
    <t>E2</t>
  </si>
  <si>
    <t>CityBlueprint</t>
  </si>
  <si>
    <t>ã</t>
  </si>
  <si>
    <t>E3</t>
  </si>
  <si>
    <t>ä</t>
  </si>
  <si>
    <t>å</t>
  </si>
  <si>
    <t>E5</t>
  </si>
  <si>
    <t>Colonna MT</t>
  </si>
  <si>
    <t>æ</t>
  </si>
  <si>
    <t>E6</t>
  </si>
  <si>
    <t>ç</t>
  </si>
  <si>
    <t>è</t>
  </si>
  <si>
    <t>E8</t>
  </si>
  <si>
    <t>Comic Sans MS</t>
  </si>
  <si>
    <t>é</t>
  </si>
  <si>
    <t>E9</t>
  </si>
  <si>
    <t>ê</t>
  </si>
  <si>
    <t>ë</t>
  </si>
  <si>
    <t>EB</t>
  </si>
  <si>
    <t>CommercialPi BT</t>
  </si>
  <si>
    <t>ì</t>
  </si>
  <si>
    <t>EC</t>
  </si>
  <si>
    <t>í</t>
  </si>
  <si>
    <t>î</t>
  </si>
  <si>
    <t>EE</t>
  </si>
  <si>
    <t>CommercialScript BT</t>
  </si>
  <si>
    <t>ï</t>
  </si>
  <si>
    <t>EF</t>
  </si>
  <si>
    <t>ð</t>
  </si>
  <si>
    <t>ñ</t>
  </si>
  <si>
    <t>F1</t>
  </si>
  <si>
    <t>Complex</t>
  </si>
  <si>
    <t>ò</t>
  </si>
  <si>
    <t>F2</t>
  </si>
  <si>
    <t>ó</t>
  </si>
  <si>
    <t>ô</t>
  </si>
  <si>
    <t>F4</t>
  </si>
  <si>
    <t>Consolas</t>
  </si>
  <si>
    <t>õ</t>
  </si>
  <si>
    <t>F5</t>
  </si>
  <si>
    <t>ö</t>
  </si>
  <si>
    <t>÷</t>
  </si>
  <si>
    <t>F7</t>
  </si>
  <si>
    <t>Constantia</t>
  </si>
  <si>
    <t>ø</t>
  </si>
  <si>
    <t>F8</t>
  </si>
  <si>
    <t>ù</t>
  </si>
  <si>
    <t>ú</t>
  </si>
  <si>
    <t>FA</t>
  </si>
  <si>
    <t>Cooper Black</t>
  </si>
  <si>
    <t>û</t>
  </si>
  <si>
    <t>FB</t>
  </si>
  <si>
    <t>ü</t>
  </si>
  <si>
    <t>ý</t>
  </si>
  <si>
    <t>FD</t>
  </si>
  <si>
    <t>Copperplate Gothic Bold</t>
  </si>
  <si>
    <t>Copperplate Gothic Light</t>
  </si>
  <si>
    <t>Corbel</t>
  </si>
  <si>
    <t>Cordia New</t>
  </si>
  <si>
    <t>CordiaUPC</t>
  </si>
  <si>
    <t>CountryBlueprint</t>
  </si>
  <si>
    <t>Courant</t>
  </si>
  <si>
    <t>Courier New</t>
  </si>
  <si>
    <t>Curlz MT</t>
  </si>
  <si>
    <t>DaunPenh</t>
  </si>
  <si>
    <t>David</t>
  </si>
  <si>
    <t>DejaVu Sans</t>
  </si>
  <si>
    <t>DejaVu Sans Condensed</t>
  </si>
  <si>
    <t>DejaVu Sans Light</t>
  </si>
  <si>
    <t>DejaVu Sans Mono</t>
  </si>
  <si>
    <t>DejaVu Serif</t>
  </si>
  <si>
    <t>DejaVu Serif Condensed</t>
  </si>
  <si>
    <t>DengXian</t>
  </si>
  <si>
    <t>DFKai-SB</t>
  </si>
  <si>
    <t>DilleniaUPC</t>
  </si>
  <si>
    <t>DokChampa</t>
  </si>
  <si>
    <t>Dotum</t>
  </si>
  <si>
    <t>DotumChe</t>
  </si>
  <si>
    <t>Dutch801 Rm BT</t>
  </si>
  <si>
    <t>Dutch801 XBd BT</t>
  </si>
  <si>
    <t>Ebrima</t>
  </si>
  <si>
    <t>Edwardian Script ITC</t>
  </si>
  <si>
    <t>Elephant</t>
  </si>
  <si>
    <t>Engravers MT</t>
  </si>
  <si>
    <t>Eras Bold ITC</t>
  </si>
  <si>
    <t>Eras Demi ITC</t>
  </si>
  <si>
    <t>Eras Light ITC</t>
  </si>
  <si>
    <t>Eras Medium ITC</t>
  </si>
  <si>
    <t>ESSTIXEight</t>
  </si>
  <si>
    <t>ESSTIXEleven</t>
  </si>
  <si>
    <t>ESSTIXFifteen</t>
  </si>
  <si>
    <t>ESSTIXFive</t>
  </si>
  <si>
    <t>ESSTIXFour</t>
  </si>
  <si>
    <t>ESSTIXFourteen</t>
  </si>
  <si>
    <t>ESSTIXNine</t>
  </si>
  <si>
    <t>ESSTIXOne</t>
  </si>
  <si>
    <t>ESSTIXSeven</t>
  </si>
  <si>
    <t>ESSTIXSeventeen</t>
  </si>
  <si>
    <t>ESSTIXSix</t>
  </si>
  <si>
    <t>ESSTIXSixteen</t>
  </si>
  <si>
    <t>ESSTIXTen</t>
  </si>
  <si>
    <t>ESSTIXThirteen</t>
  </si>
  <si>
    <t>ESSTIXThree</t>
  </si>
  <si>
    <t>ESSTIXTwelve</t>
  </si>
  <si>
    <t>ESSTIXTwo</t>
  </si>
  <si>
    <t>Estrangelo Edessa</t>
  </si>
  <si>
    <t>EucrosiaUPC</t>
  </si>
  <si>
    <t>Euphemia</t>
  </si>
  <si>
    <t>EuroRoman</t>
  </si>
  <si>
    <t>FangSong</t>
  </si>
  <si>
    <t>Felix Titling</t>
  </si>
  <si>
    <t>Footlight MT Light</t>
  </si>
  <si>
    <t>Forte</t>
  </si>
  <si>
    <t>Franklin Gothic Book</t>
  </si>
  <si>
    <t>Franklin Gothic Demi</t>
  </si>
  <si>
    <t>Franklin Gothic Demi Cond</t>
  </si>
  <si>
    <t>Franklin Gothic Heavy</t>
  </si>
  <si>
    <t>Franklin Gothic Medium</t>
  </si>
  <si>
    <t>Franklin Gothic Medium Cond</t>
  </si>
  <si>
    <t>FrankRuehl</t>
  </si>
  <si>
    <t>FreesiaUPC</t>
  </si>
  <si>
    <t>Freestyle Script</t>
  </si>
  <si>
    <t>French Script MT</t>
  </si>
  <si>
    <t>Gabriola</t>
  </si>
  <si>
    <t>Gadugi</t>
  </si>
  <si>
    <t>Garamond</t>
  </si>
  <si>
    <t>Gautami</t>
  </si>
  <si>
    <t>GDT</t>
  </si>
  <si>
    <t>GENISO</t>
  </si>
  <si>
    <t>Gentium Basic</t>
  </si>
  <si>
    <t>Gentium Book Basic</t>
  </si>
  <si>
    <t>Georgia</t>
  </si>
  <si>
    <t>Gigi</t>
  </si>
  <si>
    <t>Gil</t>
  </si>
  <si>
    <t>Gill Sans MT</t>
  </si>
  <si>
    <t>Gill Sans MT Condensed</t>
  </si>
  <si>
    <t>Gill Sans MT Ext Condensed Bold</t>
  </si>
  <si>
    <t>Gill Sans Ultra Bold</t>
  </si>
  <si>
    <t>Gill Sans Ultra Bold Condensed</t>
  </si>
  <si>
    <t>Gisha</t>
  </si>
  <si>
    <t>Gloucester MT Extra Condensed</t>
  </si>
  <si>
    <t>GOST Common</t>
  </si>
  <si>
    <t>GothicE</t>
  </si>
  <si>
    <t>GothicG</t>
  </si>
  <si>
    <t>GothicI</t>
  </si>
  <si>
    <t>Goudy Old Style</t>
  </si>
  <si>
    <t>Goudy Stout</t>
  </si>
  <si>
    <t>GreekC</t>
  </si>
  <si>
    <t>GreekS</t>
  </si>
  <si>
    <t>Gulim</t>
  </si>
  <si>
    <t>GulimChe</t>
  </si>
  <si>
    <t>Gungsuh</t>
  </si>
  <si>
    <t>GungsuhChe</t>
  </si>
  <si>
    <t>Haettenschweiler</t>
  </si>
  <si>
    <t>Harlow Solid Italic</t>
  </si>
  <si>
    <t>Harrington</t>
  </si>
  <si>
    <t>Helonia</t>
  </si>
  <si>
    <t>High Tower Text</t>
  </si>
  <si>
    <t>Impact</t>
  </si>
  <si>
    <t>Imprint MT Shadow</t>
  </si>
  <si>
    <t>Informal Roman</t>
  </si>
  <si>
    <t>IrisUPC</t>
  </si>
  <si>
    <t>Iskoola Pota</t>
  </si>
  <si>
    <t>ISOCP</t>
  </si>
  <si>
    <t>ISOCP2</t>
  </si>
  <si>
    <t>ISOCP3</t>
  </si>
  <si>
    <t>ISOCPEUR</t>
  </si>
  <si>
    <t>ISOCT</t>
  </si>
  <si>
    <t>ISOCT2</t>
  </si>
  <si>
    <t>ISOCT3</t>
  </si>
  <si>
    <t>ISOCTEUR</t>
  </si>
  <si>
    <t>Italic</t>
  </si>
  <si>
    <t>ItalicC</t>
  </si>
  <si>
    <t>ItalicT</t>
  </si>
  <si>
    <t>JasmineUPC</t>
  </si>
  <si>
    <t>Javanese Text</t>
  </si>
  <si>
    <t>Jokerman</t>
  </si>
  <si>
    <t>Juice ITC</t>
  </si>
  <si>
    <t>KaiTi</t>
  </si>
  <si>
    <t>Kalinga</t>
  </si>
  <si>
    <t>Kartika</t>
  </si>
  <si>
    <t>Khmer UI</t>
  </si>
  <si>
    <t>KodchiangUPC</t>
  </si>
  <si>
    <t>Kokila</t>
  </si>
  <si>
    <t>Kristen ITC</t>
  </si>
  <si>
    <t>Kunstler Script</t>
  </si>
  <si>
    <t>Lao UI</t>
  </si>
  <si>
    <t>Latha</t>
  </si>
  <si>
    <t>Leelawadee</t>
  </si>
  <si>
    <t>Leelawadee UI</t>
  </si>
  <si>
    <t>Leelawadee UI Semilight</t>
  </si>
  <si>
    <t>Levenim MT</t>
  </si>
  <si>
    <t>Liberation Mono</t>
  </si>
  <si>
    <t>Liberation Sans</t>
  </si>
  <si>
    <t>Liberation Sans Narrow</t>
  </si>
  <si>
    <t>Liberation Serif</t>
  </si>
  <si>
    <t>LilyUPC</t>
  </si>
  <si>
    <t>Linux Biolinum G</t>
  </si>
  <si>
    <t>Linux Libertine Display G</t>
  </si>
  <si>
    <t>Linux Libertine G</t>
  </si>
  <si>
    <t>Lucida Bright</t>
  </si>
  <si>
    <t>Lucida Calligraphy</t>
  </si>
  <si>
    <t>Lucida Console</t>
  </si>
  <si>
    <t>Lucida Fax</t>
  </si>
  <si>
    <t>Lucida Handwriting</t>
  </si>
  <si>
    <t>Lucida Sans</t>
  </si>
  <si>
    <t>Lucida Sans Typewriter</t>
  </si>
  <si>
    <t>Lucida Sans Unicode</t>
  </si>
  <si>
    <t>Magneto</t>
  </si>
  <si>
    <t>Maiandra GD</t>
  </si>
  <si>
    <t>Malgun Gothic</t>
  </si>
  <si>
    <t>Mangal</t>
  </si>
  <si>
    <t>MaplePi</t>
  </si>
  <si>
    <t>Marlett</t>
  </si>
  <si>
    <t>Matura MT Script Capitals</t>
  </si>
  <si>
    <t>Meiryo</t>
  </si>
  <si>
    <t>Meiryo UI</t>
  </si>
  <si>
    <t>Microsoft Himalaya</t>
  </si>
  <si>
    <t>Microsoft JhengHei</t>
  </si>
  <si>
    <t>Microsoft JhengHei Light</t>
  </si>
  <si>
    <t>Microsoft JhengHei UI</t>
  </si>
  <si>
    <t>Microsoft JhengHei UI Light</t>
  </si>
  <si>
    <t>Microsoft MHei</t>
  </si>
  <si>
    <t>Microsoft NeoGothic</t>
  </si>
  <si>
    <t>Microsoft New Tai Lue</t>
  </si>
  <si>
    <t>Microsoft PhagsPa</t>
  </si>
  <si>
    <t>Microsoft Sans Serif</t>
  </si>
  <si>
    <t>Microsoft Tai Le</t>
  </si>
  <si>
    <t>Microsoft Uighur</t>
  </si>
  <si>
    <t>Microsoft YaHei</t>
  </si>
  <si>
    <t>Microsoft YaHei Light</t>
  </si>
  <si>
    <t>Microsoft YaHei UI</t>
  </si>
  <si>
    <t>Microsoft YaHei UI Light</t>
  </si>
  <si>
    <t>Microsoft Yi Baiti</t>
  </si>
  <si>
    <t>MingLiU</t>
  </si>
  <si>
    <t>MingLiU_HKSCS</t>
  </si>
  <si>
    <t>MingLiU_HKSCS-ExtB</t>
  </si>
  <si>
    <t>MingLiU-ExtB</t>
  </si>
  <si>
    <t>Miriam</t>
  </si>
  <si>
    <t>Miriam Fixed</t>
  </si>
  <si>
    <t>Mistral</t>
  </si>
  <si>
    <t>Modern No. 20</t>
  </si>
  <si>
    <t>Mongolian Baiti</t>
  </si>
  <si>
    <t>Monospac821 BT</t>
  </si>
  <si>
    <t>Monotxt</t>
  </si>
  <si>
    <t>Monotype Corsiva</t>
  </si>
  <si>
    <t>MoolBoran</t>
  </si>
  <si>
    <t>MS Gothic</t>
  </si>
  <si>
    <t>MS LineDraw</t>
  </si>
  <si>
    <t>MS Mincho</t>
  </si>
  <si>
    <t>MS Outlook</t>
  </si>
  <si>
    <t>MS PGothic</t>
  </si>
  <si>
    <t>MS PMincho</t>
  </si>
  <si>
    <t>MS Reference Sans Serif</t>
  </si>
  <si>
    <t>MS Reference Specialty</t>
  </si>
  <si>
    <t>MS UI Gothic</t>
  </si>
  <si>
    <t>MT Extra</t>
  </si>
  <si>
    <t>MV Boli</t>
  </si>
  <si>
    <t>Myanmar Text</t>
  </si>
  <si>
    <t>Narkisim</t>
  </si>
  <si>
    <t>Niagara Engraved</t>
  </si>
  <si>
    <t>Niagara Solid</t>
  </si>
  <si>
    <t>Nirmala UI</t>
  </si>
  <si>
    <t>Nirmala UI Semilight</t>
  </si>
  <si>
    <t>NSimSun</t>
  </si>
  <si>
    <t>Nyala</t>
  </si>
  <si>
    <t>OCR A Extended</t>
  </si>
  <si>
    <t>Old English Text MT</t>
  </si>
  <si>
    <t>Onyx</t>
  </si>
  <si>
    <t>Open Sans</t>
  </si>
  <si>
    <t>OpenSymbol</t>
  </si>
  <si>
    <t>Palace Script MT</t>
  </si>
  <si>
    <t>Palatino Linotype</t>
  </si>
  <si>
    <t>PanRoman</t>
  </si>
  <si>
    <t>Papyrus</t>
  </si>
  <si>
    <t>Parchment</t>
  </si>
  <si>
    <t>Perpetua</t>
  </si>
  <si>
    <t>Perpetua Titling MT</t>
  </si>
  <si>
    <t>Plantagenet Cherokee</t>
  </si>
  <si>
    <t>Playbill</t>
  </si>
  <si>
    <t>PMingLiU</t>
  </si>
  <si>
    <t>PMingLiU-ExtB</t>
  </si>
  <si>
    <t>Poor Richard</t>
  </si>
  <si>
    <t>Pristina</t>
  </si>
  <si>
    <t>Proxy 1</t>
  </si>
  <si>
    <t>Proxy 2</t>
  </si>
  <si>
    <t>Proxy 3</t>
  </si>
  <si>
    <t>Proxy 4</t>
  </si>
  <si>
    <t>Proxy 5</t>
  </si>
  <si>
    <t>Proxy 6</t>
  </si>
  <si>
    <t>Proxy 7</t>
  </si>
  <si>
    <t>Proxy 8</t>
  </si>
  <si>
    <t>Proxy 9</t>
  </si>
  <si>
    <t>PT Serif</t>
  </si>
  <si>
    <t>Raavi</t>
  </si>
  <si>
    <t>Rage Italic</t>
  </si>
  <si>
    <t>Ravie</t>
  </si>
  <si>
    <t>Revit_HEB_DWG</t>
  </si>
  <si>
    <t>Revit_HEB_Key</t>
  </si>
  <si>
    <t>Revit_HEB_SHX</t>
  </si>
  <si>
    <t>Rockwell</t>
  </si>
  <si>
    <t>Rockwell Condensed</t>
  </si>
  <si>
    <t>Rockwell Extra Bold</t>
  </si>
  <si>
    <t>Rod</t>
  </si>
  <si>
    <t>RomanC</t>
  </si>
  <si>
    <t>RomanD</t>
  </si>
  <si>
    <t>RomanS</t>
  </si>
  <si>
    <t>RomanT</t>
  </si>
  <si>
    <t>Romantic</t>
  </si>
  <si>
    <t>Sakkal Majalla</t>
  </si>
  <si>
    <t>SansSerif</t>
  </si>
  <si>
    <t>Script MT Bold</t>
  </si>
  <si>
    <t>ScriptC</t>
  </si>
  <si>
    <t>ScriptS</t>
  </si>
  <si>
    <t>Segoe Marker</t>
  </si>
  <si>
    <t>Segoe Print</t>
  </si>
  <si>
    <t>Segoe Script</t>
  </si>
  <si>
    <t>Segoe UI</t>
  </si>
  <si>
    <t>Segoe UI Black</t>
  </si>
  <si>
    <t>Segoe UI Emoji</t>
  </si>
  <si>
    <t>Segoe UI Light</t>
  </si>
  <si>
    <t>Segoe UI Semibold</t>
  </si>
  <si>
    <t>Segoe UI Semilight</t>
  </si>
  <si>
    <t>Segoe UI Symbol</t>
  </si>
  <si>
    <t>Segoe WP</t>
  </si>
  <si>
    <t>Segoe WP Black</t>
  </si>
  <si>
    <t>Segoe WP Light</t>
  </si>
  <si>
    <t>Segoe WP Semibold</t>
  </si>
  <si>
    <t>Segoe WP SemiLight</t>
  </si>
  <si>
    <t>Shonar Bangla</t>
  </si>
  <si>
    <t>Showcard Gothic</t>
  </si>
  <si>
    <t>Shruti</t>
  </si>
  <si>
    <t>SimHei</t>
  </si>
  <si>
    <t>Simplex</t>
  </si>
  <si>
    <t>Simplified Arabic</t>
  </si>
  <si>
    <t>Simplified Arabic Fixed</t>
  </si>
  <si>
    <t>SimSun</t>
  </si>
  <si>
    <t>SimSun-ExtB</t>
  </si>
  <si>
    <t>Sitka Banner</t>
  </si>
  <si>
    <t>Sitka Display</t>
  </si>
  <si>
    <t>Sitka Heading</t>
  </si>
  <si>
    <t>Sitka Small</t>
  </si>
  <si>
    <t>Sitka Subheading</t>
  </si>
  <si>
    <t>Sitka Text</t>
  </si>
  <si>
    <t>SketchFlow Print</t>
  </si>
  <si>
    <t>Snap ITC</t>
  </si>
  <si>
    <t>Source Code Pro</t>
  </si>
  <si>
    <t>Source Sans Pro</t>
  </si>
  <si>
    <t>Source Sans Pro Black</t>
  </si>
  <si>
    <t>Source Sans Pro ExtraLight</t>
  </si>
  <si>
    <t>Source Sans Pro Light</t>
  </si>
  <si>
    <t>Source Sans Pro Semibold</t>
  </si>
  <si>
    <t>Stencil</t>
  </si>
  <si>
    <t>Stylus BT</t>
  </si>
  <si>
    <t>SuperFrench</t>
  </si>
  <si>
    <t>Swis721 BdCnOul BT</t>
  </si>
  <si>
    <t>Swis721 BdOul BT</t>
  </si>
  <si>
    <t>Swis721 Blk BT</t>
  </si>
  <si>
    <t>Swis721 BlkCn BT</t>
  </si>
  <si>
    <t>Swis721 BlkEx BT</t>
  </si>
  <si>
    <t>Swis721 BlkOul BT</t>
  </si>
  <si>
    <t>Swis721 BT</t>
  </si>
  <si>
    <t>Swis721 Cn BT</t>
  </si>
  <si>
    <t>Swis721 Ex BT</t>
  </si>
  <si>
    <t>Swis721 Lt BT</t>
  </si>
  <si>
    <t>Swis721 LtCn BT</t>
  </si>
  <si>
    <t>Swis721 LtEx BT</t>
  </si>
  <si>
    <t>Syastro</t>
  </si>
  <si>
    <t>Sylfaen</t>
  </si>
  <si>
    <t>Symap</t>
  </si>
  <si>
    <t>Symath</t>
  </si>
  <si>
    <t>Symbol</t>
  </si>
  <si>
    <t>SymbolPi</t>
  </si>
  <si>
    <t>Symeteo</t>
  </si>
  <si>
    <t>Symusic</t>
  </si>
  <si>
    <t>Tahoma</t>
  </si>
  <si>
    <t>Technic</t>
  </si>
  <si>
    <t>TechnicBold</t>
  </si>
  <si>
    <t>TechnicLite</t>
  </si>
  <si>
    <t>Tempus Sans ITC</t>
  </si>
  <si>
    <t>Thames</t>
  </si>
  <si>
    <t>Times New Roman</t>
  </si>
  <si>
    <t>Traditional Arabic</t>
  </si>
  <si>
    <t>Trebuchet MS</t>
  </si>
  <si>
    <t>Tunga</t>
  </si>
  <si>
    <t>Tw Cen MT</t>
  </si>
  <si>
    <t>Tw Cen MT Condensed</t>
  </si>
  <si>
    <t>Tw Cen MT Condensed Extra Bold</t>
  </si>
  <si>
    <t>Txt</t>
  </si>
  <si>
    <t>UniversalMath1 BT</t>
  </si>
  <si>
    <t>Urdu Typesetting</t>
  </si>
  <si>
    <t>Utsaah</t>
  </si>
  <si>
    <t>Vani</t>
  </si>
  <si>
    <t>Verdana</t>
  </si>
  <si>
    <t>Vijaya</t>
  </si>
  <si>
    <t>Viner Hand ITC</t>
  </si>
  <si>
    <t>Vineta BT</t>
  </si>
  <si>
    <t>Vivaldi</t>
  </si>
  <si>
    <t>Vladimir Script</t>
  </si>
  <si>
    <t>Vrinda</t>
  </si>
  <si>
    <t>Webdings</t>
  </si>
  <si>
    <t>Wide Latin</t>
  </si>
  <si>
    <t>Wingdings</t>
  </si>
  <si>
    <t>Wingdings 2</t>
  </si>
  <si>
    <t>Wingdings 3</t>
  </si>
  <si>
    <t>Yu Gothic</t>
  </si>
  <si>
    <t>Yu Gothic Light</t>
  </si>
  <si>
    <t>Yu Mincho</t>
  </si>
  <si>
    <t>Yu Mincho Demibold</t>
  </si>
  <si>
    <t>Yu Mincho Light</t>
  </si>
  <si>
    <t>Cours VBA:</t>
  </si>
  <si>
    <t>http://pedago.reims.iufm.fr/res_peda/tice-j-bresson/vba/Intro%2BExol_fonction_VBA.pdf</t>
  </si>
  <si>
    <t>http://syl.macfly.free.fr/archive/VBA.pdf</t>
  </si>
  <si>
    <t>http://etienne.chouard.free.fr/Documents/TelDocExcel.htm</t>
  </si>
  <si>
    <t>http://sgill.ep.profweb.qc.ca/spip/IMG/pdf/ExcelCh8_A07.pdf</t>
  </si>
  <si>
    <t>Exos VBA:</t>
  </si>
  <si>
    <t>http://www.fabnet.ch/cours_vb/pratique.html</t>
  </si>
  <si>
    <t>http://rdorat.free.fr/Enseignement/VBA/VBA/Exercices.html</t>
  </si>
  <si>
    <t>Exemples VBA</t>
  </si>
  <si>
    <t>http://users.skynet.be/micdub/vba12.htm</t>
  </si>
  <si>
    <t>Liste fonction VBA:</t>
  </si>
  <si>
    <t>http://domiiquemaniez.developpez.com/acces/fonctionsVBA/</t>
  </si>
  <si>
    <t>Macros VBA:</t>
  </si>
  <si>
    <t>https://fr.wikiversity.org/wiki/Macros-commandes_VBA</t>
  </si>
  <si>
    <t>Couleur en RGB</t>
  </si>
  <si>
    <t>RGB(69, 58, 108)</t>
  </si>
  <si>
    <t>#6C3A45</t>
  </si>
  <si>
    <t>FAIT PAR:MECHOUB FLORA</t>
  </si>
  <si>
    <t>Translation</t>
  </si>
  <si>
    <t>Country</t>
  </si>
  <si>
    <t>Capital</t>
  </si>
  <si>
    <t>Continent</t>
  </si>
  <si>
    <t>Afghanistan</t>
  </si>
  <si>
    <t>Kabul</t>
  </si>
  <si>
    <t>Asia</t>
  </si>
  <si>
    <t>South Africa</t>
  </si>
  <si>
    <t>Pretoria</t>
  </si>
  <si>
    <t>Africa</t>
  </si>
  <si>
    <t>Albania</t>
  </si>
  <si>
    <t>Tirana</t>
  </si>
  <si>
    <t>Europe</t>
  </si>
  <si>
    <t>Algeria</t>
  </si>
  <si>
    <t>Alger</t>
  </si>
  <si>
    <t>Germany</t>
  </si>
  <si>
    <t>Berlin</t>
  </si>
  <si>
    <t>Angola</t>
  </si>
  <si>
    <t>Luanda</t>
  </si>
  <si>
    <t>Armenia</t>
  </si>
  <si>
    <t>Yerevan</t>
  </si>
  <si>
    <t>Australia</t>
  </si>
  <si>
    <t>Canberra</t>
  </si>
  <si>
    <t>Oceania</t>
  </si>
  <si>
    <t>Austria</t>
  </si>
  <si>
    <t>Vienna</t>
  </si>
  <si>
    <t>Belgium</t>
  </si>
  <si>
    <t>Brussels</t>
  </si>
  <si>
    <t>Benign</t>
  </si>
  <si>
    <t>Porto-Novo</t>
  </si>
  <si>
    <t>Burma</t>
  </si>
  <si>
    <t>Rangoon</t>
  </si>
  <si>
    <t>Bolivia</t>
  </si>
  <si>
    <t>Sugar</t>
  </si>
  <si>
    <t>America</t>
  </si>
  <si>
    <t>Botswana</t>
  </si>
  <si>
    <t>Gaborone</t>
  </si>
  <si>
    <t>Bangladesh</t>
  </si>
  <si>
    <t>Dhaka</t>
  </si>
  <si>
    <t>Bahrain</t>
  </si>
  <si>
    <t>Manama</t>
  </si>
  <si>
    <t>FAIT PAR: MECHOUB FLORA</t>
  </si>
  <si>
    <t>Lettre</t>
  </si>
  <si>
    <t>Nombre de lettres</t>
  </si>
  <si>
    <t>Rentrer une lettre</t>
  </si>
  <si>
    <t>maison</t>
  </si>
  <si>
    <t>PENDU</t>
  </si>
  <si>
    <t>mathematiques</t>
  </si>
  <si>
    <t>angle</t>
  </si>
  <si>
    <t>armoire</t>
  </si>
  <si>
    <t>banc</t>
  </si>
  <si>
    <t>bureau</t>
  </si>
  <si>
    <t>cabinet</t>
  </si>
  <si>
    <t>carreau</t>
  </si>
  <si>
    <t>trouvez le mot caché</t>
  </si>
  <si>
    <t>chaise</t>
  </si>
  <si>
    <t>classe</t>
  </si>
  <si>
    <t>clef</t>
  </si>
  <si>
    <t>Lettres inutiles</t>
  </si>
  <si>
    <t>coin</t>
  </si>
  <si>
    <t>couloir</t>
  </si>
  <si>
    <t>dossier</t>
  </si>
  <si>
    <t>eau</t>
  </si>
  <si>
    <t>ecole</t>
  </si>
  <si>
    <t>entrer</t>
  </si>
  <si>
    <t>escalier</t>
  </si>
  <si>
    <t>etagere</t>
  </si>
  <si>
    <t>exterieur</t>
  </si>
  <si>
    <t>fenetre</t>
  </si>
  <si>
    <t>interieur</t>
  </si>
  <si>
    <t>lavabo</t>
  </si>
  <si>
    <t>lit</t>
  </si>
  <si>
    <t>marche</t>
  </si>
  <si>
    <t>matelas</t>
  </si>
  <si>
    <t>maternelle</t>
  </si>
  <si>
    <t>meuble</t>
  </si>
  <si>
    <t>mousse</t>
  </si>
  <si>
    <t>mur</t>
  </si>
  <si>
    <t>peluche</t>
  </si>
  <si>
    <t>placard</t>
  </si>
  <si>
    <t>plafond</t>
  </si>
  <si>
    <t>porte</t>
  </si>
  <si>
    <t>poubelle</t>
  </si>
  <si>
    <t>radiateur</t>
  </si>
  <si>
    <t>rampe</t>
  </si>
  <si>
    <t>rideau</t>
  </si>
  <si>
    <t>robinet</t>
  </si>
  <si>
    <t>salle</t>
  </si>
  <si>
    <t>salon</t>
  </si>
  <si>
    <t>serrure</t>
  </si>
  <si>
    <t>serviette</t>
  </si>
  <si>
    <t>siege</t>
  </si>
  <si>
    <t>sieste</t>
  </si>
  <si>
    <t>silence</t>
  </si>
  <si>
    <t>sol</t>
  </si>
  <si>
    <t>sommeil</t>
  </si>
  <si>
    <t>sonnette</t>
  </si>
  <si>
    <t>sortie</t>
  </si>
  <si>
    <t>table</t>
  </si>
  <si>
    <t>tableau</t>
  </si>
  <si>
    <t>tabouret</t>
  </si>
  <si>
    <t>tapis</t>
  </si>
  <si>
    <t>tiroir</t>
  </si>
  <si>
    <t>toilette</t>
  </si>
  <si>
    <t>vitre</t>
  </si>
  <si>
    <t>aller</t>
  </si>
  <si>
    <t>amener</t>
  </si>
  <si>
    <t>apporter</t>
  </si>
  <si>
    <t>appuyer</t>
  </si>
  <si>
    <t>attendre</t>
  </si>
  <si>
    <t>bailler</t>
  </si>
  <si>
    <t>coucher</t>
  </si>
  <si>
    <t>dormir</t>
  </si>
  <si>
    <t>eclairer</t>
  </si>
  <si>
    <t>emmener</t>
  </si>
  <si>
    <t>emporter</t>
  </si>
  <si>
    <t>fermer</t>
  </si>
  <si>
    <t>frapper</t>
  </si>
  <si>
    <t>installer</t>
  </si>
  <si>
    <t>lever</t>
  </si>
  <si>
    <t>ouvrir</t>
  </si>
  <si>
    <t>presser</t>
  </si>
  <si>
    <t>rechauffer</t>
  </si>
  <si>
    <t>rester</t>
  </si>
  <si>
    <t>sonner</t>
  </si>
  <si>
    <t>sortir</t>
  </si>
  <si>
    <t>venir</t>
  </si>
  <si>
    <t>absent</t>
  </si>
  <si>
    <t>assis</t>
  </si>
  <si>
    <t>bas</t>
  </si>
  <si>
    <t>haut</t>
  </si>
  <si>
    <t>present</t>
  </si>
  <si>
    <t>gauche</t>
  </si>
  <si>
    <t>droite</t>
  </si>
  <si>
    <t>debout</t>
  </si>
  <si>
    <t>dedans</t>
  </si>
  <si>
    <t>dehors</t>
  </si>
  <si>
    <t>face</t>
  </si>
  <si>
    <t>loin</t>
  </si>
  <si>
    <t>pres</t>
  </si>
  <si>
    <t>tard</t>
  </si>
  <si>
    <t>tot</t>
  </si>
  <si>
    <t>apres</t>
  </si>
  <si>
    <t>avant</t>
  </si>
  <si>
    <t>contre</t>
  </si>
  <si>
    <t>dans</t>
  </si>
  <si>
    <t>de</t>
  </si>
  <si>
    <t>derriere</t>
  </si>
  <si>
    <t>devant</t>
  </si>
  <si>
    <t>du</t>
  </si>
  <si>
    <t>sous</t>
  </si>
  <si>
    <t>sur</t>
  </si>
  <si>
    <t>crayon</t>
  </si>
  <si>
    <t>stylo</t>
  </si>
  <si>
    <t>feutre</t>
  </si>
  <si>
    <t>mine</t>
  </si>
  <si>
    <t>gomme</t>
  </si>
  <si>
    <t>dessin</t>
  </si>
  <si>
    <t>coloriage</t>
  </si>
  <si>
    <t>rayure</t>
  </si>
  <si>
    <t>peinture</t>
  </si>
  <si>
    <t>pinceau</t>
  </si>
  <si>
    <t>couleur</t>
  </si>
  <si>
    <t>craie</t>
  </si>
  <si>
    <t>papier</t>
  </si>
  <si>
    <t>feuille</t>
  </si>
  <si>
    <t>cahier</t>
  </si>
  <si>
    <t>carnet</t>
  </si>
  <si>
    <t>carton</t>
  </si>
  <si>
    <t>ciseaux</t>
  </si>
  <si>
    <t>decoupage</t>
  </si>
  <si>
    <t>pliage</t>
  </si>
  <si>
    <t>pli</t>
  </si>
  <si>
    <t>colle</t>
  </si>
  <si>
    <t>affaire</t>
  </si>
  <si>
    <t>boite</t>
  </si>
  <si>
    <t>casier</t>
  </si>
  <si>
    <t>caisse</t>
  </si>
  <si>
    <t>trousse</t>
  </si>
  <si>
    <t>cartable</t>
  </si>
  <si>
    <t>jeu</t>
  </si>
  <si>
    <t>jouet</t>
  </si>
  <si>
    <t>pion</t>
  </si>
  <si>
    <t>domino</t>
  </si>
  <si>
    <t>puzzle</t>
  </si>
  <si>
    <t>cube</t>
  </si>
  <si>
    <t>perle</t>
  </si>
  <si>
    <t>chose</t>
  </si>
  <si>
    <t>forme</t>
  </si>
  <si>
    <t>carre</t>
  </si>
  <si>
    <t>rond</t>
  </si>
  <si>
    <t>pate</t>
  </si>
  <si>
    <t>modeler</t>
  </si>
  <si>
    <t>tampon</t>
  </si>
  <si>
    <t>livre</t>
  </si>
  <si>
    <t>histoire</t>
  </si>
  <si>
    <t>bibliotheque</t>
  </si>
  <si>
    <t>image</t>
  </si>
  <si>
    <t>album</t>
  </si>
  <si>
    <t>titre</t>
  </si>
  <si>
    <t>conte</t>
  </si>
  <si>
    <t>dictionnaire</t>
  </si>
  <si>
    <t>magazine</t>
  </si>
  <si>
    <t>catalogue</t>
  </si>
  <si>
    <t>page</t>
  </si>
  <si>
    <t>ligne</t>
  </si>
  <si>
    <t>mot</t>
  </si>
  <si>
    <t>enveloppe</t>
  </si>
  <si>
    <t>etiquette</t>
  </si>
  <si>
    <t>carte</t>
  </si>
  <si>
    <t>appel</t>
  </si>
  <si>
    <t>affiche</t>
  </si>
  <si>
    <t>alphabet</t>
  </si>
  <si>
    <t>appareil</t>
  </si>
  <si>
    <t>camescope</t>
  </si>
  <si>
    <t>cassette</t>
  </si>
  <si>
    <t>chaine</t>
  </si>
  <si>
    <t>chanson</t>
  </si>
  <si>
    <t>chiffre</t>
  </si>
  <si>
    <t>contraire</t>
  </si>
  <si>
    <t>difference</t>
  </si>
  <si>
    <t>doigt</t>
  </si>
  <si>
    <t>ecran</t>
  </si>
  <si>
    <t>ecriture</t>
  </si>
  <si>
    <t>film</t>
  </si>
  <si>
    <t>fois</t>
  </si>
  <si>
    <t>foi</t>
  </si>
  <si>
    <t>idee</t>
  </si>
  <si>
    <t>instrument</t>
  </si>
  <si>
    <t>intrus</t>
  </si>
  <si>
    <t>lettre</t>
  </si>
  <si>
    <t>liste</t>
  </si>
  <si>
    <t>magnetoscope</t>
  </si>
  <si>
    <t>main</t>
  </si>
  <si>
    <t>micro</t>
  </si>
  <si>
    <t>modele</t>
  </si>
  <si>
    <t>musique</t>
  </si>
  <si>
    <t>nom</t>
  </si>
  <si>
    <t>nombre</t>
  </si>
  <si>
    <t>orchestre</t>
  </si>
  <si>
    <t>ordinateur</t>
  </si>
  <si>
    <t>photo</t>
  </si>
  <si>
    <t>point</t>
  </si>
  <si>
    <t>poster</t>
  </si>
  <si>
    <t>pouce</t>
  </si>
  <si>
    <t>prenom</t>
  </si>
  <si>
    <t>question</t>
  </si>
  <si>
    <t>radio</t>
  </si>
  <si>
    <t>sens</t>
  </si>
  <si>
    <t>tambour</t>
  </si>
  <si>
    <t>telecommande</t>
  </si>
  <si>
    <t>telephone</t>
  </si>
  <si>
    <t>television</t>
  </si>
  <si>
    <t>trait</t>
  </si>
  <si>
    <t>trompette</t>
  </si>
  <si>
    <t>voix</t>
  </si>
  <si>
    <t>xylophone</t>
  </si>
  <si>
    <t>zero</t>
  </si>
  <si>
    <t>chanter</t>
  </si>
  <si>
    <t>chercher</t>
  </si>
  <si>
    <t>choisir</t>
  </si>
  <si>
    <t>chuchoter</t>
  </si>
  <si>
    <t>coller</t>
  </si>
  <si>
    <t>colorier</t>
  </si>
  <si>
    <t>commencer</t>
  </si>
  <si>
    <t>comparer</t>
  </si>
  <si>
    <t>compter</t>
  </si>
  <si>
    <t>construire</t>
  </si>
  <si>
    <t>continuer</t>
  </si>
  <si>
    <t>copier</t>
  </si>
  <si>
    <t>couper</t>
  </si>
  <si>
    <t>dechirer</t>
  </si>
  <si>
    <t>decoller</t>
  </si>
  <si>
    <t>decorer</t>
  </si>
  <si>
    <t>decouper</t>
  </si>
  <si>
    <t>demolir</t>
  </si>
  <si>
    <t>dessiner</t>
  </si>
  <si>
    <t>dire</t>
  </si>
  <si>
    <t>discuter</t>
  </si>
  <si>
    <t>ecouter</t>
  </si>
  <si>
    <t>ecrire</t>
  </si>
  <si>
    <t>effacer</t>
  </si>
  <si>
    <t>entendre</t>
  </si>
  <si>
    <t>entourer</t>
  </si>
  <si>
    <t>envoyer</t>
  </si>
  <si>
    <t>faire</t>
  </si>
  <si>
    <t>finir</t>
  </si>
  <si>
    <t>fouiller</t>
  </si>
  <si>
    <t>gouter</t>
  </si>
  <si>
    <t>imiter</t>
  </si>
  <si>
    <t>laisser</t>
  </si>
  <si>
    <t>lire</t>
  </si>
  <si>
    <t>mettre</t>
  </si>
  <si>
    <t>montrer</t>
  </si>
  <si>
    <t>parler</t>
  </si>
  <si>
    <t>peindre</t>
  </si>
  <si>
    <t>plier</t>
  </si>
  <si>
    <t>poser</t>
  </si>
  <si>
    <t>prendre</t>
  </si>
  <si>
    <t>preparer</t>
  </si>
  <si>
    <t>ranger</t>
  </si>
  <si>
    <t>reciter</t>
  </si>
  <si>
    <t>recommencer</t>
  </si>
  <si>
    <t>regarder</t>
  </si>
  <si>
    <t>remettre</t>
  </si>
  <si>
    <t>repeter</t>
  </si>
  <si>
    <t>repondre</t>
  </si>
  <si>
    <t>sentir</t>
  </si>
  <si>
    <t>souligner</t>
  </si>
  <si>
    <t>tailler</t>
  </si>
  <si>
    <t>tenir</t>
  </si>
  <si>
    <t>terminer</t>
  </si>
  <si>
    <t>toucher</t>
  </si>
  <si>
    <t>travailler</t>
  </si>
  <si>
    <t>trier</t>
  </si>
  <si>
    <t>ami</t>
  </si>
  <si>
    <t>attention</t>
  </si>
  <si>
    <t>camarade</t>
  </si>
  <si>
    <t>colere</t>
  </si>
  <si>
    <t>copain</t>
  </si>
  <si>
    <t>coquin</t>
  </si>
  <si>
    <t>dame</t>
  </si>
  <si>
    <t>directeur</t>
  </si>
  <si>
    <t>directrice</t>
  </si>
  <si>
    <t>droit</t>
  </si>
  <si>
    <t>effort</t>
  </si>
  <si>
    <t>eleve</t>
  </si>
  <si>
    <t>enfant</t>
  </si>
  <si>
    <t>fatigue</t>
  </si>
  <si>
    <t>faute</t>
  </si>
  <si>
    <t>fille</t>
  </si>
  <si>
    <t>garcon</t>
  </si>
  <si>
    <t>gardien</t>
  </si>
  <si>
    <t>madame</t>
  </si>
  <si>
    <t>maitre</t>
  </si>
  <si>
    <t>maitresse</t>
  </si>
  <si>
    <t>mensonge</t>
  </si>
  <si>
    <t>ordre</t>
  </si>
  <si>
    <t>personne</t>
  </si>
  <si>
    <t>retard</t>
  </si>
  <si>
    <t>joueur</t>
  </si>
  <si>
    <t>sourire</t>
  </si>
  <si>
    <t>travail</t>
  </si>
  <si>
    <t>aider</t>
  </si>
  <si>
    <t>defendre</t>
  </si>
  <si>
    <t>desobeir</t>
  </si>
  <si>
    <t>distribuer</t>
  </si>
  <si>
    <t>echanger</t>
  </si>
  <si>
    <t>expliquer</t>
  </si>
  <si>
    <t>gronder</t>
  </si>
  <si>
    <t>obeir</t>
  </si>
  <si>
    <t>obliger</t>
  </si>
  <si>
    <t>partager</t>
  </si>
  <si>
    <t>preter</t>
  </si>
  <si>
    <t>priver</t>
  </si>
  <si>
    <t>promettre</t>
  </si>
  <si>
    <t>progres</t>
  </si>
  <si>
    <t>progresser</t>
  </si>
  <si>
    <t>punir</t>
  </si>
  <si>
    <t>quitter</t>
  </si>
  <si>
    <t>raconter</t>
  </si>
  <si>
    <t>refuser</t>
  </si>
  <si>
    <t>separer</t>
  </si>
  <si>
    <t>blond</t>
  </si>
  <si>
    <t>brun</t>
  </si>
  <si>
    <t>calme</t>
  </si>
  <si>
    <t>curieux</t>
  </si>
  <si>
    <t>different</t>
  </si>
  <si>
    <t>doux</t>
  </si>
  <si>
    <t>enerver</t>
  </si>
  <si>
    <t>gentil</t>
  </si>
  <si>
    <t>grand</t>
  </si>
  <si>
    <t>handicape</t>
  </si>
  <si>
    <t>inseparable</t>
  </si>
  <si>
    <t>jaloux</t>
  </si>
  <si>
    <t>moyen</t>
  </si>
  <si>
    <t>muet</t>
  </si>
  <si>
    <t>noir</t>
  </si>
  <si>
    <t>nouveau</t>
  </si>
  <si>
    <t>petit</t>
  </si>
  <si>
    <t>poli</t>
  </si>
  <si>
    <t>propre</t>
  </si>
  <si>
    <t>roux</t>
  </si>
  <si>
    <t>sage</t>
  </si>
  <si>
    <t>sale</t>
  </si>
  <si>
    <t>serieux</t>
  </si>
  <si>
    <t>sourd</t>
  </si>
  <si>
    <t>tranquille</t>
  </si>
  <si>
    <t>arrosoir</t>
  </si>
  <si>
    <t>assiette</t>
  </si>
  <si>
    <t>balle</t>
  </si>
  <si>
    <t>bateau</t>
  </si>
  <si>
    <t>bouchon</t>
  </si>
  <si>
    <t>bouteille</t>
  </si>
  <si>
    <t>bulles</t>
  </si>
  <si>
    <t>canard</t>
  </si>
  <si>
    <t>casserole</t>
  </si>
  <si>
    <t>cuillere</t>
  </si>
  <si>
    <t>cuvette</t>
  </si>
  <si>
    <t>douche</t>
  </si>
  <si>
    <t>entonnoir</t>
  </si>
  <si>
    <t>gouttes</t>
  </si>
  <si>
    <t>litre</t>
  </si>
  <si>
    <t>moulin</t>
  </si>
  <si>
    <t>pluie</t>
  </si>
  <si>
    <t>poisson</t>
  </si>
  <si>
    <t>pont</t>
  </si>
  <si>
    <t>pot</t>
  </si>
  <si>
    <t>roue</t>
  </si>
  <si>
    <t>sac</t>
  </si>
  <si>
    <t>plastique</t>
  </si>
  <si>
    <t>saladier</t>
  </si>
  <si>
    <t>seau</t>
  </si>
  <si>
    <t>tablier</t>
  </si>
  <si>
    <t>tasse</t>
  </si>
  <si>
    <t>trous</t>
  </si>
  <si>
    <t>verre</t>
  </si>
  <si>
    <t>agiter</t>
  </si>
  <si>
    <t>amuser</t>
  </si>
  <si>
    <t>arroser</t>
  </si>
  <si>
    <t>attraper</t>
  </si>
  <si>
    <t>avancer</t>
  </si>
  <si>
    <t>baigner</t>
  </si>
  <si>
    <t>barboter</t>
  </si>
  <si>
    <t>boucher</t>
  </si>
  <si>
    <t>bouger</t>
  </si>
  <si>
    <t>deborder</t>
  </si>
  <si>
    <t>doucher</t>
  </si>
  <si>
    <t>eclabousser</t>
  </si>
  <si>
    <t>essuyer</t>
  </si>
  <si>
    <t>couler</t>
  </si>
  <si>
    <t>partir</t>
  </si>
  <si>
    <t>flotter</t>
  </si>
  <si>
    <t>gonfler</t>
  </si>
  <si>
    <t>inonder</t>
  </si>
  <si>
    <t>jouer</t>
  </si>
  <si>
    <t>laver</t>
  </si>
  <si>
    <t>melanger</t>
  </si>
  <si>
    <t>mouiller</t>
  </si>
  <si>
    <t>nager</t>
  </si>
  <si>
    <t>pleuvoir</t>
  </si>
  <si>
    <t>plonger</t>
  </si>
  <si>
    <t>pousser</t>
  </si>
  <si>
    <t>pouvoir</t>
  </si>
  <si>
    <t>recevoir</t>
  </si>
  <si>
    <t>remplir</t>
  </si>
  <si>
    <t>renverser</t>
  </si>
  <si>
    <t>secher</t>
  </si>
  <si>
    <t>serrer</t>
  </si>
  <si>
    <t>souffler</t>
  </si>
  <si>
    <t>tirer</t>
  </si>
  <si>
    <t>tourner</t>
  </si>
  <si>
    <t>tremper</t>
  </si>
  <si>
    <t>verser</t>
  </si>
  <si>
    <t>vider</t>
  </si>
  <si>
    <t>vouloir</t>
  </si>
  <si>
    <t>amusant</t>
  </si>
  <si>
    <t>chaud</t>
  </si>
  <si>
    <t>froid</t>
  </si>
  <si>
    <t>humide</t>
  </si>
  <si>
    <t>interessant</t>
  </si>
  <si>
    <t>mouille</t>
  </si>
  <si>
    <t>sec</t>
  </si>
  <si>
    <t>transparent</t>
  </si>
  <si>
    <t>moitie</t>
  </si>
  <si>
    <t>autant</t>
  </si>
  <si>
    <t>beaucoup</t>
  </si>
  <si>
    <t>encore</t>
  </si>
  <si>
    <t>moins</t>
  </si>
  <si>
    <t>peu</t>
  </si>
  <si>
    <t>plus</t>
  </si>
  <si>
    <t>trop</t>
  </si>
  <si>
    <t>anorak</t>
  </si>
  <si>
    <t>arc</t>
  </si>
  <si>
    <t>bagage</t>
  </si>
  <si>
    <t>baguette</t>
  </si>
  <si>
    <t>barbe</t>
  </si>
  <si>
    <t>bonnet</t>
  </si>
  <si>
    <t>botte</t>
  </si>
  <si>
    <t>bouton</t>
  </si>
  <si>
    <t>bretelle</t>
  </si>
  <si>
    <t>cagoule</t>
  </si>
  <si>
    <t>casque</t>
  </si>
  <si>
    <t>casquette</t>
  </si>
  <si>
    <t>ceinture</t>
  </si>
  <si>
    <t>chapeau</t>
  </si>
  <si>
    <t>chaussette</t>
  </si>
  <si>
    <t>chausson</t>
  </si>
  <si>
    <t>chaussure</t>
  </si>
  <si>
    <t>chemise</t>
  </si>
  <si>
    <t>cigarette</t>
  </si>
  <si>
    <t>col</t>
  </si>
  <si>
    <t>collant</t>
  </si>
  <si>
    <t>couronne</t>
  </si>
  <si>
    <t>cravate</t>
  </si>
  <si>
    <t>culotte</t>
  </si>
  <si>
    <t>echarpe</t>
  </si>
  <si>
    <t>epee</t>
  </si>
  <si>
    <t>fee</t>
  </si>
  <si>
    <t>fleche</t>
  </si>
  <si>
    <t>fusil</t>
  </si>
  <si>
    <t>gant</t>
  </si>
  <si>
    <t>habit</t>
  </si>
  <si>
    <t>jean</t>
  </si>
  <si>
    <t>jupe</t>
  </si>
  <si>
    <t>lacet</t>
  </si>
  <si>
    <t>laine</t>
  </si>
  <si>
    <t>linge</t>
  </si>
  <si>
    <t>lunettes</t>
  </si>
  <si>
    <t>magicien</t>
  </si>
  <si>
    <t>magie</t>
  </si>
  <si>
    <t>maillot</t>
  </si>
  <si>
    <t>manche</t>
  </si>
  <si>
    <t>manteau</t>
  </si>
  <si>
    <t>mouchoir</t>
  </si>
  <si>
    <t>moufle</t>
  </si>
  <si>
    <t>noeud</t>
  </si>
  <si>
    <t>paire</t>
  </si>
  <si>
    <t>pantalon</t>
  </si>
  <si>
    <t>pied</t>
  </si>
  <si>
    <t>poche</t>
  </si>
  <si>
    <t>prince</t>
  </si>
  <si>
    <t>pyjama</t>
  </si>
  <si>
    <t>reine</t>
  </si>
  <si>
    <t>robe</t>
  </si>
  <si>
    <t>roi</t>
  </si>
  <si>
    <t>ruban</t>
  </si>
  <si>
    <t>semelle</t>
  </si>
  <si>
    <t>soldat</t>
  </si>
  <si>
    <t>sociere</t>
  </si>
  <si>
    <t>tache</t>
  </si>
  <si>
    <t>taille</t>
  </si>
  <si>
    <t>talon</t>
  </si>
  <si>
    <t>tissu</t>
  </si>
  <si>
    <t>tricot</t>
  </si>
  <si>
    <t>uniforme</t>
  </si>
  <si>
    <t>valise</t>
  </si>
  <si>
    <t>veste</t>
  </si>
  <si>
    <t>vetement</t>
  </si>
  <si>
    <t>changer</t>
  </si>
  <si>
    <t>chausser</t>
  </si>
  <si>
    <t>couvrir</t>
  </si>
  <si>
    <t>deguiser</t>
  </si>
  <si>
    <t>deshabiller</t>
  </si>
  <si>
    <t>enlever</t>
  </si>
  <si>
    <t>habiller</t>
  </si>
  <si>
    <t>lacer</t>
  </si>
  <si>
    <t>porter</t>
  </si>
  <si>
    <t>ressembler</t>
  </si>
  <si>
    <t>clair</t>
  </si>
  <si>
    <t>court</t>
  </si>
  <si>
    <t>etroit</t>
  </si>
  <si>
    <t>fonce</t>
  </si>
  <si>
    <t>joli</t>
  </si>
  <si>
    <t>large</t>
  </si>
  <si>
    <t>long</t>
  </si>
  <si>
    <t>multicolore</t>
  </si>
  <si>
    <t>nu</t>
  </si>
  <si>
    <t>use</t>
  </si>
  <si>
    <t>bien</t>
  </si>
  <si>
    <t>mal</t>
  </si>
  <si>
    <t>mieux</t>
  </si>
  <si>
    <t>presque</t>
  </si>
  <si>
    <t>aiguille</t>
  </si>
  <si>
    <t>ampoule</t>
  </si>
  <si>
    <t>avion</t>
  </si>
  <si>
    <t>bois</t>
  </si>
  <si>
    <t>bout</t>
  </si>
  <si>
    <t>bricolage</t>
  </si>
  <si>
    <t>bruit</t>
  </si>
  <si>
    <t>cabane</t>
  </si>
  <si>
    <t>clou</t>
  </si>
  <si>
    <t>crochet</t>
  </si>
  <si>
    <t>elastique</t>
  </si>
  <si>
    <t>ficelle</t>
  </si>
  <si>
    <t>fil</t>
  </si>
  <si>
    <t>marionnette</t>
  </si>
  <si>
    <t>marteau</t>
  </si>
  <si>
    <t>metal</t>
  </si>
  <si>
    <t>metre</t>
  </si>
  <si>
    <t>morceau</t>
  </si>
  <si>
    <t>moteur</t>
  </si>
  <si>
    <t>objet</t>
  </si>
  <si>
    <t>outil</t>
  </si>
  <si>
    <t>planche</t>
  </si>
  <si>
    <t>platre</t>
  </si>
  <si>
    <t>scie</t>
  </si>
  <si>
    <t>tournevis</t>
  </si>
  <si>
    <t>vis</t>
  </si>
  <si>
    <t>voiture</t>
  </si>
  <si>
    <t>arracher</t>
  </si>
  <si>
    <t>attacher</t>
  </si>
  <si>
    <t>casser</t>
  </si>
  <si>
    <t>coudre</t>
  </si>
  <si>
    <t>detruire</t>
  </si>
  <si>
    <t>ecorcher</t>
  </si>
  <si>
    <t>enfiler</t>
  </si>
  <si>
    <t>enfoncer</t>
  </si>
  <si>
    <t>fabriquer</t>
  </si>
  <si>
    <t>mesurer</t>
  </si>
  <si>
    <t>percer</t>
  </si>
  <si>
    <t>pincer</t>
  </si>
  <si>
    <t>reparer</t>
  </si>
  <si>
    <t>reussir</t>
  </si>
  <si>
    <t>servir</t>
  </si>
  <si>
    <t>taper</t>
  </si>
  <si>
    <t>trouer</t>
  </si>
  <si>
    <t>trouver</t>
  </si>
  <si>
    <t>adroit</t>
  </si>
  <si>
    <t>difficile</t>
  </si>
  <si>
    <t>dur</t>
  </si>
  <si>
    <t>facile</t>
  </si>
  <si>
    <t>lisse</t>
  </si>
  <si>
    <t>maladroit</t>
  </si>
  <si>
    <t>pointu</t>
  </si>
  <si>
    <t>tordu</t>
  </si>
  <si>
    <t>accident</t>
  </si>
  <si>
    <t>aeroport</t>
  </si>
  <si>
    <t>camion</t>
  </si>
  <si>
    <t>engin</t>
  </si>
  <si>
    <t>feu</t>
  </si>
  <si>
    <t>frein</t>
  </si>
  <si>
    <t>fusee</t>
  </si>
  <si>
    <t>garage</t>
  </si>
  <si>
    <t>gare</t>
  </si>
  <si>
    <t>grue</t>
  </si>
  <si>
    <t>helicoptere</t>
  </si>
  <si>
    <t>moto</t>
  </si>
  <si>
    <t>panne</t>
  </si>
  <si>
    <t>parking</t>
  </si>
  <si>
    <t>pilote</t>
  </si>
  <si>
    <t>pneu</t>
  </si>
  <si>
    <t>quai</t>
  </si>
  <si>
    <t>train</t>
  </si>
  <si>
    <t>virage</t>
  </si>
  <si>
    <t>vitesse</t>
  </si>
  <si>
    <t>voyage</t>
  </si>
  <si>
    <t>wagon</t>
  </si>
  <si>
    <t>zigzag</t>
  </si>
  <si>
    <t>arreter</t>
  </si>
  <si>
    <t>atterrir</t>
  </si>
  <si>
    <t>bouder</t>
  </si>
  <si>
    <t>charger</t>
  </si>
  <si>
    <t>conduire</t>
  </si>
  <si>
    <t>demarrer</t>
  </si>
  <si>
    <t>disparaitre</t>
  </si>
  <si>
    <t>donner</t>
  </si>
  <si>
    <t>ecraser</t>
  </si>
  <si>
    <t>envoler</t>
  </si>
  <si>
    <t>garder</t>
  </si>
  <si>
    <t>garer</t>
  </si>
  <si>
    <t>manquer</t>
  </si>
  <si>
    <t>reculer</t>
  </si>
  <si>
    <t>rouler</t>
  </si>
  <si>
    <t>tendre</t>
  </si>
  <si>
    <t>transporter</t>
  </si>
  <si>
    <t>voler</t>
  </si>
  <si>
    <t>abime</t>
  </si>
  <si>
    <t>ancien</t>
  </si>
  <si>
    <t>blanc</t>
  </si>
  <si>
    <t>bleu</t>
  </si>
  <si>
    <t>casse</t>
  </si>
  <si>
    <t>cinq</t>
  </si>
  <si>
    <t>dernier</t>
  </si>
  <si>
    <t>deux</t>
  </si>
  <si>
    <t>deuxieme</t>
  </si>
  <si>
    <t>dix</t>
  </si>
  <si>
    <t>gris</t>
  </si>
  <si>
    <t>gros</t>
  </si>
  <si>
    <t>huit</t>
  </si>
  <si>
    <t>jaune</t>
  </si>
  <si>
    <t>meme</t>
  </si>
  <si>
    <t>neuf</t>
  </si>
  <si>
    <t>pareil</t>
  </si>
  <si>
    <t>premier</t>
  </si>
  <si>
    <t>quatre</t>
  </si>
  <si>
    <t>rouge</t>
  </si>
  <si>
    <t>sept</t>
  </si>
  <si>
    <t>seul</t>
  </si>
  <si>
    <t>six</t>
  </si>
  <si>
    <t>solide</t>
  </si>
  <si>
    <t>trois</t>
  </si>
  <si>
    <t>troisieme</t>
  </si>
  <si>
    <t>un</t>
  </si>
  <si>
    <t>vert</t>
  </si>
  <si>
    <t>dessus</t>
  </si>
  <si>
    <t>autour</t>
  </si>
  <si>
    <t>vite</t>
  </si>
  <si>
    <t>vers</t>
  </si>
  <si>
    <t>acrobate</t>
  </si>
  <si>
    <t>arret</t>
  </si>
  <si>
    <t>arriere</t>
  </si>
  <si>
    <t>barre</t>
  </si>
  <si>
    <t>barreau</t>
  </si>
  <si>
    <t>bord</t>
  </si>
  <si>
    <t>bras</t>
  </si>
  <si>
    <t>cerceau</t>
  </si>
  <si>
    <t>cheville</t>
  </si>
  <si>
    <t>chute</t>
  </si>
  <si>
    <t>coeur</t>
  </si>
  <si>
    <t>corde</t>
  </si>
  <si>
    <t>corps</t>
  </si>
  <si>
    <t>cote</t>
  </si>
  <si>
    <t>cou</t>
  </si>
  <si>
    <t>coude</t>
  </si>
  <si>
    <t>cuisse</t>
  </si>
  <si>
    <t>danger</t>
  </si>
  <si>
    <t>doigts</t>
  </si>
  <si>
    <t>dos</t>
  </si>
  <si>
    <t>echasses</t>
  </si>
  <si>
    <t>echelle</t>
  </si>
  <si>
    <t>epaule</t>
  </si>
  <si>
    <t>equipe</t>
  </si>
  <si>
    <t>escabeau</t>
  </si>
  <si>
    <t>fesse</t>
  </si>
  <si>
    <t>filet</t>
  </si>
  <si>
    <t>fond</t>
  </si>
  <si>
    <t>genou</t>
  </si>
  <si>
    <t>gymnastique</t>
  </si>
  <si>
    <t>hanche</t>
  </si>
  <si>
    <t>jambe</t>
  </si>
  <si>
    <t>mains</t>
  </si>
  <si>
    <t>milieu</t>
  </si>
  <si>
    <t>montagne</t>
  </si>
  <si>
    <t>escalade</t>
  </si>
  <si>
    <t>muscle</t>
  </si>
  <si>
    <t>numero</t>
  </si>
  <si>
    <t>ongle</t>
  </si>
  <si>
    <t>parcours</t>
  </si>
  <si>
    <t>pas</t>
  </si>
  <si>
    <t>passerelle</t>
  </si>
  <si>
    <t>pente</t>
  </si>
  <si>
    <t>peur</t>
  </si>
  <si>
    <t>plongeoir</t>
  </si>
  <si>
    <t>poignet</t>
  </si>
  <si>
    <t>poing</t>
  </si>
  <si>
    <t>signe</t>
  </si>
  <si>
    <t>singe</t>
  </si>
  <si>
    <t>poutre</t>
  </si>
  <si>
    <t>equilibre</t>
  </si>
  <si>
    <t>prise</t>
  </si>
  <si>
    <t>riviere</t>
  </si>
  <si>
    <t>crocodile</t>
  </si>
  <si>
    <t>roulade</t>
  </si>
  <si>
    <t>pirouette</t>
  </si>
  <si>
    <t>saut</t>
  </si>
  <si>
    <t>serpent</t>
  </si>
  <si>
    <t>sport</t>
  </si>
  <si>
    <t>suivant</t>
  </si>
  <si>
    <t>tete</t>
  </si>
  <si>
    <t>toboggan</t>
  </si>
  <si>
    <t>tour</t>
  </si>
  <si>
    <t>trampoline</t>
  </si>
  <si>
    <t>tunnel</t>
  </si>
  <si>
    <t>ventre</t>
  </si>
  <si>
    <t>accrocher</t>
  </si>
  <si>
    <t>arriver</t>
  </si>
  <si>
    <t>baisser</t>
  </si>
  <si>
    <t>balancer</t>
  </si>
  <si>
    <t>bondir</t>
  </si>
  <si>
    <t>bousculer</t>
  </si>
  <si>
    <t>cogner</t>
  </si>
  <si>
    <t>courir</t>
  </si>
  <si>
    <t>danser</t>
  </si>
  <si>
    <t>depasser</t>
  </si>
  <si>
    <t>descendre</t>
  </si>
  <si>
    <t>ecarter</t>
  </si>
  <si>
    <t>escalader</t>
  </si>
  <si>
    <t>gagner</t>
  </si>
  <si>
    <t>gener</t>
  </si>
  <si>
    <t>glisser</t>
  </si>
  <si>
    <t>grimper</t>
  </si>
  <si>
    <t>marcher</t>
  </si>
  <si>
    <t>pattes</t>
  </si>
  <si>
    <t>monter</t>
  </si>
  <si>
    <t>pencher</t>
  </si>
  <si>
    <t>percher</t>
  </si>
  <si>
    <t>perdre</t>
  </si>
  <si>
    <t>ramper</t>
  </si>
  <si>
    <t>rater</t>
  </si>
  <si>
    <t>remplacer</t>
  </si>
  <si>
    <t>respirer</t>
  </si>
  <si>
    <t>retourner</t>
  </si>
  <si>
    <t>revenir</t>
  </si>
  <si>
    <t>sauter</t>
  </si>
  <si>
    <t>soulever</t>
  </si>
  <si>
    <t>suivre</t>
  </si>
  <si>
    <t>tomber</t>
  </si>
  <si>
    <t>transpirer</t>
  </si>
  <si>
    <t>traverser</t>
  </si>
  <si>
    <t>dangeureux</t>
  </si>
  <si>
    <t>epais</t>
  </si>
  <si>
    <t>fort</t>
  </si>
  <si>
    <t>groupe</t>
  </si>
  <si>
    <t>immobile</t>
  </si>
  <si>
    <t>serre</t>
  </si>
  <si>
    <t>souple</t>
  </si>
  <si>
    <t>ensemble</t>
  </si>
  <si>
    <t>ici</t>
  </si>
  <si>
    <t>jamais</t>
  </si>
  <si>
    <t>toujours</t>
  </si>
  <si>
    <t>souvent</t>
  </si>
  <si>
    <t>bagarre</t>
  </si>
  <si>
    <t>balancoire</t>
  </si>
  <si>
    <t>ballon</t>
  </si>
  <si>
    <t>bande</t>
  </si>
  <si>
    <t>bicyclette</t>
  </si>
  <si>
    <t>bille</t>
  </si>
  <si>
    <t>cage</t>
  </si>
  <si>
    <t>ecureuil</t>
  </si>
  <si>
    <t>cerf</t>
  </si>
  <si>
    <t>volant</t>
  </si>
  <si>
    <t>chateau</t>
  </si>
  <si>
    <t>coup</t>
  </si>
  <si>
    <t>cour</t>
  </si>
  <si>
    <t>course</t>
  </si>
  <si>
    <t>echasse</t>
  </si>
  <si>
    <t>flaque</t>
  </si>
  <si>
    <t>paix</t>
  </si>
  <si>
    <t>pardon</t>
  </si>
  <si>
    <t>partie</t>
  </si>
  <si>
    <t>pedale</t>
  </si>
  <si>
    <t>pelle</t>
  </si>
  <si>
    <t>pompe</t>
  </si>
  <si>
    <t>preau</t>
  </si>
  <si>
    <t>raquette</t>
  </si>
  <si>
    <t>rayon</t>
  </si>
  <si>
    <t>recreation</t>
  </si>
  <si>
    <t>sable</t>
  </si>
  <si>
    <t>sifflet</t>
  </si>
  <si>
    <t>tas</t>
  </si>
  <si>
    <t>tricycle</t>
  </si>
  <si>
    <t>tuyau</t>
  </si>
  <si>
    <t>velo</t>
  </si>
  <si>
    <t>file</t>
  </si>
  <si>
    <t>rang</t>
  </si>
  <si>
    <t>bagarrer</t>
  </si>
  <si>
    <t>battre</t>
  </si>
  <si>
    <t>cacher</t>
  </si>
  <si>
    <t>cracher</t>
  </si>
  <si>
    <t>creuser</t>
  </si>
  <si>
    <t>crier</t>
  </si>
  <si>
    <t>degonfler</t>
  </si>
  <si>
    <t>dispute</t>
  </si>
  <si>
    <t>empecher</t>
  </si>
  <si>
    <t>galoper</t>
  </si>
  <si>
    <t>hurler</t>
  </si>
  <si>
    <t>jongler</t>
  </si>
  <si>
    <t>lancer</t>
  </si>
  <si>
    <t>pedaler</t>
  </si>
  <si>
    <t>plaindre</t>
  </si>
  <si>
    <t>pleurer</t>
  </si>
  <si>
    <t>poursuivre</t>
  </si>
  <si>
    <t>proteger</t>
  </si>
  <si>
    <t>saigner</t>
  </si>
  <si>
    <t>salir</t>
  </si>
  <si>
    <t>siffler</t>
  </si>
  <si>
    <t>surveiller</t>
  </si>
  <si>
    <t>trainer</t>
  </si>
  <si>
    <t>fou</t>
  </si>
  <si>
    <t>mechant</t>
  </si>
  <si>
    <t>Le Pendu</t>
  </si>
  <si>
    <t>Et les autres activités?</t>
  </si>
  <si>
    <t>Police de DEC incorrecte!</t>
  </si>
  <si>
    <t>Les polices ne sont pas celles installées sur la machine!!!</t>
  </si>
  <si>
    <t>Taille des caracères des lignes de la table &lt; 12!!!</t>
  </si>
  <si>
    <t>Augmenter le retrait!</t>
  </si>
  <si>
    <t>Taille de police &lt; 12!!!</t>
  </si>
  <si>
    <t>Erreur VBA :</t>
  </si>
  <si>
    <t>Sheets("CANAL RGB").Cells(10, 13).Value = "RGB(" &amp; Rouge &amp; ", " &amp; Vert &amp; ", " &amp; Bleu &amp; ")"</t>
  </si>
  <si>
    <t>Il manque le tableau des 56 couleurs avec leur indices!</t>
  </si>
  <si>
    <t>Il manque le bouton NOIR/BLANC!</t>
  </si>
  <si>
    <t>La feuille d'onglet "CANAL RGB" n'existe pas!!!</t>
  </si>
  <si>
    <t>Où est la feuille "Polices importantes"?</t>
  </si>
  <si>
    <t>Jusqu'au caractère n°255!</t>
  </si>
  <si>
    <t>Titrage</t>
  </si>
  <si>
    <t>Polices importantes</t>
  </si>
  <si>
    <t>Pas original</t>
  </si>
  <si>
    <t>ActiveSheet.Shapes.Range(Array("Picture 16")).Name = "image"</t>
  </si>
  <si>
    <t>Erreur:</t>
  </si>
  <si>
    <t>Pas original! Déjà vu chez une autre personne!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</si>
</sst>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€]#,##0.00_);[Red]\([$€]#,##0.00\)"/>
    <numFmt numFmtId="165" formatCode="00&quot; &quot;00&quot; &quot;00&quot; &quot;00"/>
    <numFmt numFmtId="166" formatCode="_(&quot;$&quot;* #,##0_);_(&quot;$&quot;* \(#,##0\);_(&quot;$&quot;* &quot;-&quot;_);_(@_)"/>
    <numFmt numFmtId="167" formatCode="_(&quot;$&quot;* #,##0.00_);_(&quot;$&quot;* \(#,##0.00\);_(&quot;$&quot;* &quot;-&quot;??_);_(@_)"/>
  </numFmts>
  <fonts count="44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name val="Calibri"/>
      <family val="2"/>
      <scheme val="minor"/>
    </font>
    <font>
      <b/>
      <sz val="28"/>
      <name val="Calibri"/>
      <family val="2"/>
      <scheme val="minor"/>
    </font>
    <font>
      <sz val="48"/>
      <name val="Calibri"/>
      <family val="2"/>
      <scheme val="minor"/>
    </font>
    <font>
      <sz val="36"/>
      <name val="Calibri"/>
      <family val="2"/>
      <scheme val="minor"/>
    </font>
    <font>
      <sz val="18"/>
      <color rgb="FFFF0000"/>
      <name val="Calibri"/>
      <family val="2"/>
      <scheme val="minor"/>
    </font>
    <font>
      <sz val="18"/>
      <color indexed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sz val="20"/>
      <color theme="9" tint="-0.499984740745262"/>
      <name val="Calibri"/>
      <family val="2"/>
      <scheme val="minor"/>
    </font>
    <font>
      <b/>
      <sz val="20"/>
      <color rgb="FFFFFF00"/>
      <name val="Calibri"/>
      <family val="2"/>
      <scheme val="minor"/>
    </font>
    <font>
      <b/>
      <sz val="20"/>
      <color theme="4" tint="-0.249977111117893"/>
      <name val="Calibri"/>
      <family val="2"/>
      <scheme val="minor"/>
    </font>
    <font>
      <b/>
      <sz val="24"/>
      <color rgb="FFFFFF0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22"/>
      <color indexed="1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36"/>
      <color indexed="10"/>
      <name val="Calibri"/>
      <family val="2"/>
      <scheme val="minor"/>
    </font>
    <font>
      <sz val="20"/>
      <color indexed="1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22"/>
      <color rgb="FF00FF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name val="Comic Sans MS"/>
      <family val="4"/>
    </font>
    <font>
      <b/>
      <sz val="22"/>
      <name val="Comic Sans MS"/>
      <family val="4"/>
    </font>
    <font>
      <b/>
      <sz val="20"/>
      <name val="Calibri"/>
      <family val="1"/>
      <scheme val="minor"/>
    </font>
    <font>
      <b/>
      <sz val="20"/>
      <color theme="1"/>
      <name val="Calibri"/>
      <family val="2"/>
      <scheme val="minor"/>
    </font>
    <font>
      <b/>
      <sz val="20"/>
      <color theme="9" tint="0.59999389629810485"/>
      <name val="Calibri"/>
      <family val="2"/>
      <scheme val="minor"/>
    </font>
    <font>
      <sz val="20"/>
      <color theme="9" tint="0.59999389629810485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name val="Times New Roman"/>
      <family val="1"/>
    </font>
    <font>
      <sz val="20"/>
      <color theme="1"/>
      <name val="Calibri"/>
      <family val="2"/>
      <scheme val="minor"/>
    </font>
    <font>
      <b/>
      <sz val="20"/>
      <color theme="5" tint="-0.249977111117893"/>
      <name val="Calibri"/>
      <family val="2"/>
      <scheme val="minor"/>
    </font>
    <font>
      <sz val="20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 Light"/>
      <family val="2"/>
    </font>
    <font>
      <b/>
      <sz val="16"/>
      <color theme="1"/>
      <name val="Calibri"/>
      <family val="2"/>
    </font>
    <font>
      <sz val="11"/>
      <color theme="1"/>
      <name val="AcadEref"/>
    </font>
    <font>
      <sz val="11"/>
      <color theme="1"/>
      <name val="Agency FB"/>
      <family val="2"/>
    </font>
    <font>
      <b/>
      <sz val="18"/>
      <color indexed="8"/>
      <name val="AIGDT"/>
      <charset val="2"/>
    </font>
    <font>
      <b/>
      <sz val="18"/>
      <color indexed="8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DengXian"/>
      <family val="4"/>
    </font>
    <font>
      <sz val="11"/>
      <color theme="1"/>
      <name val="DFKai-SB"/>
      <family val="4"/>
    </font>
    <font>
      <sz val="11"/>
      <color theme="1"/>
      <name val="DilleniaUPC"/>
      <family val="1"/>
    </font>
    <font>
      <sz val="11"/>
      <color theme="1"/>
      <name val="DokChampa"/>
      <family val="2"/>
    </font>
    <font>
      <sz val="11"/>
      <color theme="1"/>
      <name val="Dotum"/>
      <family val="2"/>
    </font>
    <font>
      <sz val="11"/>
      <color theme="1"/>
      <name val="DotumChe"/>
      <family val="3"/>
    </font>
    <font>
      <sz val="11"/>
      <color theme="1"/>
      <name val="Dutch801 Rm BT"/>
      <family val="1"/>
    </font>
    <font>
      <sz val="11"/>
      <color theme="1"/>
      <name val="Dutch801 XBd BT"/>
      <family val="1"/>
    </font>
    <font>
      <sz val="11"/>
      <color theme="1"/>
      <name val="Ebrima"/>
    </font>
    <font>
      <sz val="11"/>
      <color theme="1"/>
      <name val="Edwardian Script ITC"/>
      <family val="4"/>
    </font>
    <font>
      <sz val="11"/>
      <color theme="1"/>
      <name val="Elephant"/>
      <family val="1"/>
    </font>
    <font>
      <sz val="11"/>
      <color theme="1"/>
      <name val="Engravers MT"/>
      <family val="1"/>
    </font>
    <font>
      <sz val="11"/>
      <color theme="1"/>
      <name val="Eras Bold ITC"/>
      <family val="2"/>
    </font>
    <font>
      <sz val="11"/>
      <color theme="1"/>
      <name val="Eras Demi ITC"/>
      <family val="2"/>
    </font>
    <font>
      <sz val="11"/>
      <color theme="1"/>
      <name val="Eras Light ITC"/>
      <family val="2"/>
    </font>
    <font>
      <sz val="11"/>
      <color theme="1"/>
      <name val="Eras Medium ITC"/>
      <family val="2"/>
    </font>
    <font>
      <sz val="11"/>
      <color theme="1"/>
      <name val="ESSTIXEight"/>
    </font>
    <font>
      <sz val="11"/>
      <color theme="1"/>
      <name val="ESSTIXEleven"/>
    </font>
    <font>
      <sz val="11"/>
      <color theme="1"/>
      <name val="ESSTIXFifteen"/>
    </font>
    <font>
      <sz val="11"/>
      <color theme="1"/>
      <name val="ESSTIXFive"/>
    </font>
    <font>
      <sz val="11"/>
      <color theme="1"/>
      <name val="ESSTIXFour"/>
    </font>
    <font>
      <sz val="11"/>
      <color theme="1"/>
      <name val="ESSTIXFourteen"/>
    </font>
    <font>
      <sz val="11"/>
      <color theme="1"/>
      <name val="ESSTIXNine"/>
    </font>
    <font>
      <sz val="11"/>
      <color theme="1"/>
      <name val="ESSTIXOne"/>
    </font>
    <font>
      <sz val="11"/>
      <color theme="1"/>
      <name val="ESSTIXSeven"/>
    </font>
    <font>
      <sz val="11"/>
      <color theme="1"/>
      <name val="ESSTIXSeventeen"/>
    </font>
    <font>
      <sz val="11"/>
      <color theme="1"/>
      <name val="ESSTIXSix"/>
    </font>
    <font>
      <sz val="11"/>
      <color theme="1"/>
      <name val="ESSTIXSixteen"/>
    </font>
    <font>
      <sz val="11"/>
      <color theme="1"/>
      <name val="ESSTIXTen"/>
    </font>
    <font>
      <sz val="11"/>
      <color theme="1"/>
      <name val="ESSTIXThirteen"/>
    </font>
    <font>
      <sz val="11"/>
      <color theme="1"/>
      <name val="ESSTIXThree"/>
    </font>
    <font>
      <sz val="11"/>
      <color theme="1"/>
      <name val="ESSTIXTwelve"/>
    </font>
    <font>
      <sz val="11"/>
      <color theme="1"/>
      <name val="ESSTIXTwo"/>
    </font>
    <font>
      <sz val="11"/>
      <color theme="1"/>
      <name val="Estrangelo Edessa"/>
      <family val="4"/>
    </font>
    <font>
      <sz val="11"/>
      <color theme="1"/>
      <name val="EucrosiaUPC"/>
      <family val="1"/>
    </font>
    <font>
      <sz val="11"/>
      <color theme="1"/>
      <name val="Euphemia"/>
      <family val="2"/>
    </font>
    <font>
      <sz val="11"/>
      <color theme="1"/>
      <name val="EuroRoman"/>
      <charset val="2"/>
    </font>
    <font>
      <sz val="11"/>
      <color theme="1"/>
      <name val="FangSong"/>
      <family val="3"/>
    </font>
    <font>
      <sz val="11"/>
      <color theme="1"/>
      <name val="Felix Titling"/>
      <family val="5"/>
    </font>
    <font>
      <sz val="11"/>
      <color theme="1"/>
      <name val="Footlight MT Light"/>
      <family val="1"/>
    </font>
    <font>
      <sz val="11"/>
      <color theme="1"/>
      <name val="Forte"/>
      <family val="4"/>
    </font>
    <font>
      <sz val="11"/>
      <color theme="1"/>
      <name val="Franklin Gothic Book"/>
      <family val="2"/>
    </font>
    <font>
      <sz val="11"/>
      <color theme="1"/>
      <name val="Franklin Gothic Demi"/>
      <family val="2"/>
    </font>
    <font>
      <sz val="11"/>
      <color theme="1"/>
      <name val="Franklin Gothic Demi Cond"/>
      <family val="2"/>
    </font>
    <font>
      <sz val="11"/>
      <color theme="1"/>
      <name val="Franklin Gothic Heavy"/>
      <family val="2"/>
    </font>
    <font>
      <sz val="11"/>
      <color theme="1"/>
      <name val="Franklin Gothic Medium"/>
      <family val="2"/>
    </font>
    <font>
      <sz val="11"/>
      <color theme="1"/>
      <name val="Franklin Gothic Medium Cond"/>
      <family val="2"/>
    </font>
    <font>
      <sz val="11"/>
      <color theme="1"/>
      <name val="FrankRuehl"/>
      <family val="2"/>
    </font>
    <font>
      <sz val="11"/>
      <color theme="1"/>
      <name val="FreesiaUPC"/>
      <family val="2"/>
    </font>
    <font>
      <sz val="11"/>
      <color theme="1"/>
      <name val="Freestyle Script"/>
      <family val="4"/>
    </font>
    <font>
      <sz val="11"/>
      <color theme="1"/>
      <name val="French Script MT"/>
      <family val="4"/>
    </font>
    <font>
      <sz val="11"/>
      <color theme="1"/>
      <name val="Gabriola"/>
      <family val="5"/>
    </font>
    <font>
      <sz val="11"/>
      <color theme="1"/>
      <name val="Gadugi"/>
      <family val="2"/>
    </font>
    <font>
      <sz val="11"/>
      <color theme="1"/>
      <name val="Garamond"/>
      <family val="1"/>
    </font>
    <font>
      <sz val="11"/>
      <color theme="1"/>
      <name val="Gautami"/>
      <family val="2"/>
    </font>
    <font>
      <sz val="11"/>
      <color theme="1"/>
      <name val="GDT"/>
    </font>
    <font>
      <sz val="11"/>
      <color theme="1"/>
      <name val="GENISO"/>
    </font>
    <font>
      <sz val="11"/>
      <color theme="1"/>
      <name val="Gentium Basic"/>
    </font>
    <font>
      <sz val="11"/>
      <color theme="1"/>
      <name val="Gentium Book Basic"/>
    </font>
    <font>
      <sz val="11"/>
      <color theme="1"/>
      <name val="Georgia"/>
      <family val="1"/>
    </font>
    <font>
      <sz val="11"/>
      <color theme="1"/>
      <name val="Gigi"/>
      <family val="5"/>
    </font>
    <font>
      <sz val="11"/>
      <color theme="1"/>
      <name val="Gil"/>
    </font>
    <font>
      <sz val="11"/>
      <color theme="1"/>
      <name val="Gill Sans MT"/>
      <family val="2"/>
    </font>
    <font>
      <sz val="11"/>
      <color theme="1"/>
      <name val="Gill Sans MT Condensed"/>
      <family val="2"/>
    </font>
    <font>
      <sz val="11"/>
      <color theme="1"/>
      <name val="Gill Sans MT Ext Condensed Bold"/>
      <family val="2"/>
    </font>
    <font>
      <sz val="11"/>
      <color theme="1"/>
      <name val="Gill Sans Ultra Bold"/>
      <family val="2"/>
    </font>
    <font>
      <sz val="11"/>
      <color theme="1"/>
      <name val="Gill Sans Ultra Bold Condensed"/>
      <family val="2"/>
    </font>
    <font>
      <sz val="11"/>
      <color theme="1"/>
      <name val="Gisha"/>
      <family val="2"/>
    </font>
    <font>
      <sz val="11"/>
      <color theme="1"/>
      <name val="Gloucester MT Extra Condensed"/>
      <family val="1"/>
    </font>
    <font>
      <sz val="11"/>
      <color theme="1"/>
      <name val="GOST Common"/>
      <family val="2"/>
    </font>
    <font>
      <sz val="11"/>
      <color theme="1"/>
      <name val="GothicE"/>
    </font>
    <font>
      <sz val="11"/>
      <color theme="1"/>
      <name val="GothicG"/>
    </font>
    <font>
      <sz val="11"/>
      <color theme="1"/>
      <name val="GothicI"/>
    </font>
    <font>
      <sz val="11"/>
      <color theme="1"/>
      <name val="Goudy Old Style"/>
      <family val="1"/>
    </font>
    <font>
      <sz val="11"/>
      <color theme="1"/>
      <name val="Goudy Stout"/>
      <family val="1"/>
    </font>
    <font>
      <sz val="11"/>
      <color theme="1"/>
      <name val="GreekC"/>
    </font>
    <font>
      <sz val="11"/>
      <color theme="1"/>
      <name val="GreekS"/>
    </font>
    <font>
      <sz val="11"/>
      <color theme="1"/>
      <name val="Gulim"/>
      <family val="2"/>
    </font>
    <font>
      <sz val="11"/>
      <color theme="1"/>
      <name val="GulimChe"/>
      <family val="3"/>
    </font>
    <font>
      <sz val="11"/>
      <color theme="1"/>
      <name val="Gungsuh"/>
      <family val="1"/>
    </font>
    <font>
      <sz val="11"/>
      <color theme="1"/>
      <name val="GungsuhChe"/>
      <family val="3"/>
    </font>
    <font>
      <sz val="11"/>
      <color theme="1"/>
      <name val="Haettenschweiler"/>
      <family val="2"/>
    </font>
    <font>
      <sz val="11"/>
      <color theme="1"/>
      <name val="Harlow Solid Italic"/>
      <family val="5"/>
    </font>
    <font>
      <sz val="11"/>
      <color theme="1"/>
      <name val="Harrington"/>
      <family val="5"/>
    </font>
    <font>
      <sz val="11"/>
      <color theme="1"/>
      <name val="Helonia"/>
    </font>
    <font>
      <sz val="11"/>
      <color theme="1"/>
      <name val="High Tower Text"/>
      <family val="1"/>
    </font>
    <font>
      <sz val="11"/>
      <color theme="1"/>
      <name val="Impact"/>
      <family val="2"/>
    </font>
    <font>
      <sz val="11"/>
      <color theme="1"/>
      <name val="Imprint MT Shadow"/>
      <family val="5"/>
    </font>
    <font>
      <sz val="11"/>
      <color theme="1"/>
      <name val="Informal Roman"/>
      <family val="4"/>
    </font>
    <font>
      <sz val="11"/>
      <color theme="1"/>
      <name val="IrisUPC"/>
      <family val="2"/>
    </font>
    <font>
      <sz val="11"/>
      <color theme="1"/>
      <name val="Iskoola Pota"/>
      <family val="2"/>
    </font>
    <font>
      <sz val="11"/>
      <color theme="1"/>
      <name val="ISOCP"/>
    </font>
    <font>
      <sz val="11"/>
      <color theme="1"/>
      <name val="ISOCP2"/>
    </font>
    <font>
      <sz val="11"/>
      <color theme="1"/>
      <name val="ISOCP3"/>
    </font>
    <font>
      <sz val="11"/>
      <color theme="1"/>
      <name val="ISOCPEUR"/>
      <family val="2"/>
    </font>
    <font>
      <sz val="11"/>
      <color theme="1"/>
      <name val="ISOCT"/>
    </font>
    <font>
      <sz val="11"/>
      <color theme="1"/>
      <name val="ISOCT2"/>
    </font>
    <font>
      <sz val="11"/>
      <color theme="1"/>
      <name val="ISOCT3"/>
    </font>
    <font>
      <sz val="11"/>
      <color theme="1"/>
      <name val="ISOCTEUR"/>
      <family val="3"/>
    </font>
    <font>
      <sz val="11"/>
      <color theme="1"/>
      <name val="Italic"/>
    </font>
    <font>
      <sz val="11"/>
      <color theme="1"/>
      <name val="ItalicC"/>
    </font>
    <font>
      <sz val="11"/>
      <color theme="1"/>
      <name val="ItalicT"/>
    </font>
    <font>
      <sz val="11"/>
      <color theme="1"/>
      <name val="JasmineUPC"/>
      <family val="1"/>
    </font>
    <font>
      <sz val="11"/>
      <color theme="1"/>
      <name val="Javanese Text"/>
    </font>
    <font>
      <sz val="11"/>
      <color theme="1"/>
      <name val="Jokerman"/>
      <family val="5"/>
    </font>
    <font>
      <sz val="11"/>
      <color theme="1"/>
      <name val="Juice ITC"/>
      <family val="5"/>
    </font>
    <font>
      <sz val="11"/>
      <color theme="1"/>
      <name val="KaiTi"/>
      <family val="3"/>
    </font>
    <font>
      <sz val="11"/>
      <color theme="1"/>
      <name val="Kalinga"/>
      <family val="2"/>
    </font>
    <font>
      <sz val="11"/>
      <color theme="1"/>
      <name val="Kartika"/>
      <family val="1"/>
    </font>
    <font>
      <sz val="11"/>
      <color theme="1"/>
      <name val="Khmer UI"/>
      <family val="2"/>
    </font>
    <font>
      <sz val="11"/>
      <color theme="1"/>
      <name val="KodchiangUPC"/>
      <family val="1"/>
    </font>
    <font>
      <sz val="11"/>
      <color theme="1"/>
      <name val="Kokila"/>
      <family val="2"/>
    </font>
    <font>
      <sz val="11"/>
      <color theme="1"/>
      <name val="Kristen ITC"/>
      <family val="4"/>
    </font>
    <font>
      <sz val="11"/>
      <color theme="1"/>
      <name val="Kunstler Script"/>
      <family val="4"/>
    </font>
    <font>
      <sz val="11"/>
      <color theme="1"/>
      <name val="Lao UI"/>
      <family val="2"/>
    </font>
    <font>
      <sz val="11"/>
      <color theme="1"/>
      <name val="Latha"/>
      <family val="2"/>
    </font>
    <font>
      <sz val="11"/>
      <color theme="1"/>
      <name val="Leelawadee"/>
      <family val="2"/>
    </font>
    <font>
      <sz val="11"/>
      <color theme="1"/>
      <name val="Leelawadee UI"/>
      <family val="2"/>
    </font>
    <font>
      <sz val="11"/>
      <color theme="1"/>
      <name val="Leelawadee UI Semilight"/>
      <family val="2"/>
    </font>
    <font>
      <sz val="11"/>
      <color theme="1"/>
      <name val="Levenim MT"/>
    </font>
    <font>
      <sz val="11"/>
      <color theme="1"/>
      <name val="Liberation Mono"/>
      <family val="3"/>
    </font>
    <font>
      <sz val="11"/>
      <color theme="1"/>
      <name val="Liberation Sans"/>
      <family val="2"/>
    </font>
    <font>
      <sz val="11"/>
      <color theme="1"/>
      <name val="Liberation Sans Narrow"/>
      <family val="2"/>
    </font>
    <font>
      <sz val="11"/>
      <color theme="1"/>
      <name val="Liberation Serif"/>
      <family val="1"/>
    </font>
    <font>
      <sz val="11"/>
      <color theme="1"/>
      <name val="LilyUPC"/>
      <family val="2"/>
    </font>
    <font>
      <sz val="11"/>
      <color theme="1"/>
      <name val="Linux Biolinum G"/>
    </font>
    <font>
      <sz val="11"/>
      <color theme="1"/>
      <name val="Linux Libertine Display G"/>
    </font>
    <font>
      <sz val="11"/>
      <color theme="1"/>
      <name val="Linux Libertine G"/>
    </font>
    <font>
      <sz val="11"/>
      <color theme="1"/>
      <name val="Lucida Bright"/>
      <family val="1"/>
    </font>
    <font>
      <i/>
      <sz val="11"/>
      <color theme="1"/>
      <name val="Lucida Calligraphy"/>
      <family val="4"/>
    </font>
    <font>
      <sz val="11"/>
      <color theme="1"/>
      <name val="Lucida Console"/>
      <family val="3"/>
    </font>
    <font>
      <sz val="11"/>
      <color theme="1"/>
      <name val="Lucida Fax"/>
      <family val="1"/>
    </font>
    <font>
      <i/>
      <sz val="11"/>
      <color theme="1"/>
      <name val="Lucida Handwriting"/>
      <family val="4"/>
    </font>
    <font>
      <sz val="11"/>
      <color theme="1"/>
      <name val="Lucida Sans"/>
      <family val="2"/>
    </font>
    <font>
      <sz val="11"/>
      <color theme="1"/>
      <name val="Lucida Sans Typewriter"/>
      <family val="3"/>
    </font>
    <font>
      <sz val="11"/>
      <color theme="1"/>
      <name val="Lucida Sans Unicode"/>
      <family val="2"/>
    </font>
    <font>
      <sz val="11"/>
      <color theme="1"/>
      <name val="Magneto"/>
      <family val="5"/>
    </font>
    <font>
      <sz val="11"/>
      <color theme="1"/>
      <name val="Maiandra GD"/>
      <family val="2"/>
    </font>
    <font>
      <sz val="11"/>
      <color theme="1"/>
      <name val="Malgun Gothic"/>
      <family val="2"/>
    </font>
    <font>
      <sz val="11"/>
      <color theme="1"/>
      <name val="Mangal"/>
      <family val="1"/>
    </font>
    <font>
      <sz val="11"/>
      <color theme="1"/>
      <name val="MaplePi"/>
    </font>
    <font>
      <sz val="11"/>
      <color theme="1"/>
      <name val="Marlett"/>
      <charset val="2"/>
    </font>
    <font>
      <sz val="11"/>
      <color theme="1"/>
      <name val="Matura MT Script Capitals"/>
      <family val="4"/>
    </font>
    <font>
      <sz val="11"/>
      <color theme="1"/>
      <name val="Meiryo"/>
      <family val="2"/>
    </font>
    <font>
      <sz val="11"/>
      <color theme="1"/>
      <name val="Meiryo UI"/>
      <family val="2"/>
    </font>
    <font>
      <sz val="11"/>
      <color theme="1"/>
      <name val="Microsoft Himalaya"/>
    </font>
    <font>
      <sz val="11"/>
      <color theme="1"/>
      <name val="Microsoft JhengHei"/>
      <family val="2"/>
    </font>
    <font>
      <sz val="11"/>
      <color theme="1"/>
      <name val="Microsoft JhengHei Light"/>
      <family val="2"/>
    </font>
    <font>
      <sz val="11"/>
      <color theme="1"/>
      <name val="Microsoft JhengHei UI"/>
      <family val="2"/>
    </font>
    <font>
      <sz val="11"/>
      <color theme="1"/>
      <name val="Microsoft JhengHei UI Light"/>
      <family val="2"/>
    </font>
    <font>
      <sz val="11"/>
      <color theme="1"/>
      <name val="Microsoft MHei"/>
      <family val="2"/>
    </font>
    <font>
      <sz val="11"/>
      <color theme="1"/>
      <name val="Microsoft NeoGothic"/>
      <family val="2"/>
    </font>
    <font>
      <sz val="11"/>
      <color theme="1"/>
      <name val="Microsoft New Tai Lue"/>
      <family val="2"/>
    </font>
    <font>
      <sz val="11"/>
      <color theme="1"/>
      <name val="Microsoft PhagsPa"/>
      <family val="2"/>
    </font>
    <font>
      <sz val="11"/>
      <color theme="1"/>
      <name val="Microsoft Sans Serif"/>
      <family val="2"/>
    </font>
    <font>
      <sz val="11"/>
      <color theme="1"/>
      <name val="Microsoft Tai Le"/>
      <family val="2"/>
    </font>
    <font>
      <sz val="11"/>
      <color theme="1"/>
      <name val="Microsoft Uighur"/>
    </font>
    <font>
      <sz val="11"/>
      <color theme="1"/>
      <name val="Microsoft YaHei"/>
      <family val="2"/>
    </font>
    <font>
      <sz val="11"/>
      <color theme="1"/>
      <name val="Microsoft YaHei Light"/>
      <family val="2"/>
    </font>
    <font>
      <sz val="11"/>
      <color theme="1"/>
      <name val="Microsoft YaHei UI"/>
      <family val="2"/>
    </font>
    <font>
      <sz val="11"/>
      <color theme="1"/>
      <name val="Microsoft YaHei UI Light"/>
      <family val="2"/>
    </font>
    <font>
      <sz val="11"/>
      <color theme="1"/>
      <name val="Microsoft Yi Baiti"/>
      <family val="4"/>
    </font>
    <font>
      <sz val="11"/>
      <color theme="1"/>
      <name val="MingLiU"/>
      <family val="3"/>
    </font>
    <font>
      <sz val="11"/>
      <color theme="1"/>
      <name val="MingLiU_HKSCS"/>
      <family val="1"/>
    </font>
    <font>
      <sz val="11"/>
      <color theme="1"/>
      <name val="MingLiU_HKSCS-ExtB"/>
      <family val="1"/>
    </font>
    <font>
      <sz val="11"/>
      <color theme="1"/>
      <name val="MingLiU-ExtB"/>
      <family val="1"/>
    </font>
    <font>
      <sz val="11"/>
      <color theme="1"/>
      <name val="Miriam"/>
      <family val="2"/>
    </font>
    <font>
      <sz val="11"/>
      <color theme="1"/>
      <name val="Miriam Fixed"/>
      <family val="3"/>
    </font>
    <font>
      <sz val="11"/>
      <color theme="1"/>
      <name val="Mistral"/>
      <family val="4"/>
    </font>
    <font>
      <sz val="11"/>
      <color theme="1"/>
      <name val="Modern No. 20"/>
      <family val="1"/>
    </font>
    <font>
      <sz val="11"/>
      <color theme="1"/>
      <name val="Mongolian Baiti"/>
      <family val="4"/>
    </font>
    <font>
      <sz val="11"/>
      <color theme="1"/>
      <name val="Monospac821 BT"/>
      <family val="3"/>
    </font>
    <font>
      <sz val="11"/>
      <color theme="1"/>
      <name val="Monotxt"/>
    </font>
    <font>
      <sz val="11"/>
      <color theme="1"/>
      <name val="Monotype Corsiva"/>
      <family val="4"/>
    </font>
    <font>
      <sz val="11"/>
      <color theme="1"/>
      <name val="MoolBoran"/>
      <family val="2"/>
    </font>
    <font>
      <sz val="11"/>
      <color theme="1"/>
      <name val="MS Gothic"/>
      <family val="3"/>
    </font>
    <font>
      <sz val="11"/>
      <color theme="1"/>
      <name val="MS LineDraw"/>
      <family val="3"/>
      <charset val="2"/>
    </font>
    <font>
      <sz val="11"/>
      <color theme="1"/>
      <name val="MS Mincho"/>
      <family val="3"/>
    </font>
    <font>
      <sz val="11"/>
      <color theme="1"/>
      <name val="MS Outlook"/>
      <charset val="2"/>
    </font>
    <font>
      <sz val="11"/>
      <color theme="1"/>
      <name val="MS PGothic"/>
      <family val="2"/>
    </font>
    <font>
      <sz val="11"/>
      <color theme="1"/>
      <name val="MS PMincho"/>
      <family val="1"/>
    </font>
    <font>
      <sz val="11"/>
      <color theme="1"/>
      <name val="MS Reference Sans Serif"/>
      <family val="2"/>
    </font>
    <font>
      <sz val="11"/>
      <color theme="1"/>
      <name val="MS Reference Specialty"/>
      <charset val="2"/>
    </font>
    <font>
      <sz val="11"/>
      <color theme="1"/>
      <name val="MS UI Gothic"/>
      <family val="2"/>
    </font>
    <font>
      <sz val="11"/>
      <color theme="1"/>
      <name val="MT Extra"/>
      <family val="1"/>
      <charset val="2"/>
    </font>
    <font>
      <sz val="11"/>
      <color theme="1"/>
      <name val="MV Boli"/>
    </font>
    <font>
      <sz val="11"/>
      <color theme="1"/>
      <name val="Myanmar Text"/>
      <family val="2"/>
    </font>
    <font>
      <sz val="11"/>
      <color theme="1"/>
      <name val="Narkisim"/>
      <family val="2"/>
    </font>
    <font>
      <sz val="11"/>
      <color theme="1"/>
      <name val="Niagara Engraved"/>
      <family val="5"/>
    </font>
    <font>
      <sz val="11"/>
      <color theme="1"/>
      <name val="Niagara Solid"/>
      <family val="5"/>
    </font>
    <font>
      <sz val="11"/>
      <color theme="1"/>
      <name val="Nirmala UI"/>
      <family val="2"/>
    </font>
    <font>
      <sz val="11"/>
      <color theme="1"/>
      <name val="Nirmala UI Semilight"/>
      <family val="2"/>
    </font>
    <font>
      <sz val="11"/>
      <color theme="1"/>
      <name val="NSimSun"/>
      <family val="3"/>
    </font>
    <font>
      <sz val="11"/>
      <color theme="1"/>
      <name val="Nyala"/>
    </font>
    <font>
      <sz val="11"/>
      <color theme="1"/>
      <name val="OCR A Extended"/>
      <family val="3"/>
    </font>
    <font>
      <sz val="11"/>
      <color theme="1"/>
      <name val="Old English Text MT"/>
      <family val="4"/>
    </font>
    <font>
      <sz val="11"/>
      <color theme="1"/>
      <name val="Onyx"/>
      <family val="5"/>
    </font>
    <font>
      <sz val="11"/>
      <color theme="1"/>
      <name val="Open Sans"/>
      <family val="2"/>
    </font>
    <font>
      <sz val="11"/>
      <color theme="1"/>
      <name val="OpenSymbol"/>
    </font>
    <font>
      <sz val="11"/>
      <color theme="1"/>
      <name val="Palace Script MT"/>
      <family val="4"/>
    </font>
    <font>
      <sz val="11"/>
      <color theme="1"/>
      <name val="Palatino Linotype"/>
      <family val="1"/>
    </font>
    <font>
      <sz val="11"/>
      <color theme="1"/>
      <name val="PanRoman"/>
      <charset val="2"/>
    </font>
    <font>
      <sz val="11"/>
      <color theme="1"/>
      <name val="Papyrus"/>
      <family val="4"/>
    </font>
    <font>
      <sz val="11"/>
      <color theme="1"/>
      <name val="Parchment"/>
      <family val="4"/>
    </font>
    <font>
      <sz val="11"/>
      <color theme="1"/>
      <name val="Perpetua"/>
      <family val="1"/>
    </font>
    <font>
      <sz val="11"/>
      <color theme="1"/>
      <name val="Perpetua Titling MT"/>
      <family val="1"/>
    </font>
    <font>
      <sz val="11"/>
      <color theme="1"/>
      <name val="Plantagenet Cherokee"/>
      <family val="1"/>
    </font>
    <font>
      <sz val="11"/>
      <color theme="1"/>
      <name val="Playbill"/>
      <family val="5"/>
    </font>
    <font>
      <sz val="11"/>
      <color theme="1"/>
      <name val="PMingLiU"/>
      <family val="1"/>
    </font>
    <font>
      <sz val="11"/>
      <color theme="1"/>
      <name val="PMingLiU-ExtB"/>
      <family val="1"/>
    </font>
    <font>
      <sz val="11"/>
      <color theme="1"/>
      <name val="Poor Richard"/>
      <family val="1"/>
    </font>
    <font>
      <sz val="11"/>
      <color theme="1"/>
      <name val="Pristina"/>
      <family val="4"/>
    </font>
    <font>
      <sz val="11"/>
      <color theme="1"/>
      <name val="Proxy 1"/>
    </font>
    <font>
      <sz val="11"/>
      <color theme="1"/>
      <name val="Proxy 2"/>
    </font>
    <font>
      <sz val="11"/>
      <color theme="1"/>
      <name val="Proxy 3"/>
    </font>
    <font>
      <sz val="11"/>
      <color theme="1"/>
      <name val="Proxy 4"/>
    </font>
    <font>
      <sz val="11"/>
      <color theme="1"/>
      <name val="Proxy 5"/>
    </font>
    <font>
      <sz val="11"/>
      <color theme="1"/>
      <name val="Proxy 6"/>
    </font>
    <font>
      <sz val="11"/>
      <color theme="1"/>
      <name val="Proxy 7"/>
    </font>
    <font>
      <sz val="11"/>
      <color theme="1"/>
      <name val="Proxy 8"/>
    </font>
    <font>
      <sz val="11"/>
      <color theme="1"/>
      <name val="Proxy 9"/>
    </font>
    <font>
      <sz val="11"/>
      <color theme="1"/>
      <name val="PT Serif"/>
      <family val="1"/>
    </font>
    <font>
      <sz val="11"/>
      <color theme="1"/>
      <name val="Raavi"/>
      <family val="2"/>
    </font>
    <font>
      <sz val="11"/>
      <color theme="1"/>
      <name val="Rage Italic"/>
      <family val="4"/>
    </font>
    <font>
      <sz val="11"/>
      <color theme="1"/>
      <name val="Ravie"/>
      <family val="5"/>
    </font>
    <font>
      <sz val="11"/>
      <color theme="1"/>
      <name val="Revit_HEB_DWG"/>
      <family val="2"/>
    </font>
    <font>
      <sz val="11"/>
      <color theme="1"/>
      <name val="Revit_HEB_Key"/>
    </font>
    <font>
      <sz val="11"/>
      <color theme="1"/>
      <name val="Revit_HEB_SHX"/>
      <charset val="2"/>
    </font>
    <font>
      <sz val="11"/>
      <color theme="1"/>
      <name val="Rockwell"/>
      <family val="1"/>
    </font>
    <font>
      <sz val="11"/>
      <color theme="1"/>
      <name val="Rockwell Condensed"/>
      <family val="1"/>
    </font>
    <font>
      <sz val="11"/>
      <color theme="1"/>
      <name val="Rockwell Extra Bold"/>
      <family val="1"/>
    </font>
    <font>
      <sz val="11"/>
      <color theme="1"/>
      <name val="Rod"/>
      <family val="3"/>
    </font>
    <font>
      <sz val="11"/>
      <color theme="1"/>
      <name val="RomanC"/>
    </font>
    <font>
      <sz val="11"/>
      <color theme="1"/>
      <name val="RomanD"/>
    </font>
    <font>
      <sz val="11"/>
      <color theme="1"/>
      <name val="RomanS"/>
    </font>
    <font>
      <sz val="11"/>
      <color theme="1"/>
      <name val="RomanT"/>
    </font>
    <font>
      <sz val="11"/>
      <color theme="1"/>
      <name val="Romantic"/>
      <charset val="2"/>
    </font>
    <font>
      <sz val="11"/>
      <color theme="1"/>
      <name val="Sakkal Majalla"/>
    </font>
    <font>
      <sz val="11"/>
      <color theme="1"/>
      <name val="SansSerif"/>
      <charset val="2"/>
    </font>
    <font>
      <sz val="11"/>
      <color theme="1"/>
      <name val="Script MT Bold"/>
      <family val="4"/>
    </font>
    <font>
      <sz val="11"/>
      <color theme="1"/>
      <name val="ScriptC"/>
    </font>
    <font>
      <sz val="11"/>
      <color theme="1"/>
      <name val="ScriptS"/>
    </font>
    <font>
      <sz val="11"/>
      <color theme="1"/>
      <name val="Segoe Marker"/>
      <family val="4"/>
    </font>
    <font>
      <sz val="11"/>
      <color theme="1"/>
      <name val="Segoe Print"/>
    </font>
    <font>
      <sz val="11"/>
      <color theme="1"/>
      <name val="Segoe Script"/>
      <family val="2"/>
    </font>
    <font>
      <sz val="11"/>
      <color theme="1"/>
      <name val="Segoe UI"/>
      <family val="2"/>
    </font>
    <font>
      <sz val="11"/>
      <color theme="1"/>
      <name val="Segoe UI Black"/>
      <family val="2"/>
    </font>
    <font>
      <sz val="11"/>
      <color theme="1"/>
      <name val="Segoe UI Emoji"/>
      <family val="2"/>
    </font>
    <font>
      <sz val="11"/>
      <color theme="1"/>
      <name val="Segoe UI Light"/>
      <family val="2"/>
    </font>
    <font>
      <sz val="11"/>
      <color theme="1"/>
      <name val="Segoe UI Semibold"/>
      <family val="2"/>
    </font>
    <font>
      <sz val="11"/>
      <color theme="1"/>
      <name val="Segoe UI Semilight"/>
      <family val="2"/>
    </font>
    <font>
      <sz val="11"/>
      <color theme="1"/>
      <name val="Segoe UI Symbol"/>
      <family val="2"/>
    </font>
    <font>
      <sz val="11"/>
      <color theme="1"/>
      <name val="Segoe WP"/>
      <family val="2"/>
    </font>
    <font>
      <sz val="11"/>
      <color theme="1"/>
      <name val="Segoe WP Black"/>
      <family val="2"/>
    </font>
    <font>
      <sz val="11"/>
      <color theme="1"/>
      <name val="Segoe WP Light"/>
      <family val="2"/>
    </font>
    <font>
      <sz val="11"/>
      <color theme="1"/>
      <name val="Segoe WP Semibold"/>
      <family val="2"/>
    </font>
    <font>
      <sz val="11"/>
      <color theme="1"/>
      <name val="Segoe WP SemiLight"/>
      <family val="2"/>
    </font>
    <font>
      <sz val="11"/>
      <color theme="1"/>
      <name val="Shonar Bangla"/>
      <family val="2"/>
    </font>
    <font>
      <sz val="11"/>
      <color theme="1"/>
      <name val="Showcard Gothic"/>
      <family val="5"/>
    </font>
    <font>
      <sz val="11"/>
      <color theme="1"/>
      <name val="Shruti"/>
      <family val="2"/>
    </font>
    <font>
      <sz val="11"/>
      <color theme="1"/>
      <name val="SimHei"/>
      <family val="3"/>
    </font>
    <font>
      <sz val="11"/>
      <color theme="1"/>
      <name val="Simplex"/>
    </font>
    <font>
      <sz val="11"/>
      <color theme="1"/>
      <name val="Simplified Arabic"/>
      <family val="1"/>
    </font>
    <font>
      <sz val="11"/>
      <color theme="1"/>
      <name val="Simplified Arabic Fixed"/>
      <family val="3"/>
    </font>
    <font>
      <sz val="11"/>
      <color theme="1"/>
      <name val="SimSun"/>
    </font>
    <font>
      <sz val="11"/>
      <color theme="1"/>
      <name val="SimSun-ExtB"/>
      <family val="3"/>
    </font>
    <font>
      <sz val="11"/>
      <color theme="1"/>
      <name val="Sitka Banner"/>
    </font>
    <font>
      <sz val="11"/>
      <color theme="1"/>
      <name val="Sitka Display"/>
    </font>
    <font>
      <sz val="11"/>
      <color theme="1"/>
      <name val="Sitka Heading"/>
    </font>
    <font>
      <sz val="11"/>
      <color theme="1"/>
      <name val="Sitka Small"/>
    </font>
    <font>
      <sz val="11"/>
      <color theme="1"/>
      <name val="Sitka Subheading"/>
    </font>
    <font>
      <sz val="11"/>
      <color theme="1"/>
      <name val="Sitka Text"/>
    </font>
    <font>
      <sz val="11"/>
      <color theme="1"/>
      <name val="SketchFlow Print"/>
    </font>
    <font>
      <sz val="11"/>
      <color theme="1"/>
      <name val="Snap ITC"/>
      <family val="5"/>
    </font>
    <font>
      <sz val="11"/>
      <color theme="1"/>
      <name val="Source Code Pro"/>
      <family val="3"/>
    </font>
    <font>
      <sz val="11"/>
      <color theme="1"/>
      <name val="Source Sans Pro"/>
      <family val="2"/>
    </font>
    <font>
      <sz val="11"/>
      <color theme="1"/>
      <name val="Source Sans Pro Black"/>
      <family val="2"/>
    </font>
    <font>
      <sz val="11"/>
      <color theme="1"/>
      <name val="Source Sans Pro ExtraLight"/>
      <family val="2"/>
    </font>
    <font>
      <sz val="11"/>
      <color theme="1"/>
      <name val="Source Sans Pro Light"/>
      <family val="2"/>
    </font>
    <font>
      <sz val="11"/>
      <color theme="1"/>
      <name val="Source Sans Pro Semibold"/>
      <family val="2"/>
    </font>
    <font>
      <sz val="11"/>
      <color theme="1"/>
      <name val="Stencil"/>
      <family val="5"/>
    </font>
    <font>
      <sz val="11"/>
      <color theme="1"/>
      <name val="Stylus BT"/>
      <family val="2"/>
    </font>
    <font>
      <sz val="11"/>
      <color theme="1"/>
      <name val="SuperFrench"/>
      <charset val="2"/>
    </font>
    <font>
      <sz val="11"/>
      <color theme="1"/>
      <name val="Swis721 BdCnOul BT"/>
      <family val="5"/>
    </font>
    <font>
      <b/>
      <sz val="11"/>
      <color theme="1"/>
      <name val="Swis721 BdOul BT"/>
      <family val="5"/>
    </font>
    <font>
      <sz val="11"/>
      <color theme="1"/>
      <name val="Swis721 Blk BT"/>
      <family val="2"/>
    </font>
    <font>
      <sz val="11"/>
      <color theme="1"/>
      <name val="Swis721 BlkCn BT"/>
      <family val="2"/>
    </font>
    <font>
      <sz val="11"/>
      <color theme="1"/>
      <name val="Swis721 BlkEx BT"/>
      <family val="2"/>
    </font>
    <font>
      <sz val="11"/>
      <color theme="1"/>
      <name val="Swis721 BlkOul BT"/>
      <family val="5"/>
    </font>
    <font>
      <sz val="11"/>
      <color theme="1"/>
      <name val="Swis721 BT"/>
      <family val="2"/>
    </font>
    <font>
      <sz val="11"/>
      <color theme="1"/>
      <name val="Swis721 Cn BT"/>
      <family val="2"/>
    </font>
    <font>
      <sz val="11"/>
      <color theme="1"/>
      <name val="Swis721 Ex BT"/>
      <family val="2"/>
    </font>
    <font>
      <sz val="11"/>
      <color theme="1"/>
      <name val="Swis721 Lt BT"/>
      <family val="2"/>
    </font>
    <font>
      <sz val="11"/>
      <color theme="1"/>
      <name val="Swis721 LtCn BT"/>
      <family val="2"/>
    </font>
    <font>
      <sz val="11"/>
      <color theme="1"/>
      <name val="Swis721 LtEx BT"/>
      <family val="2"/>
    </font>
    <font>
      <sz val="11"/>
      <color theme="1"/>
      <name val="Syastro"/>
    </font>
    <font>
      <sz val="11"/>
      <color theme="1"/>
      <name val="Sylfaen"/>
      <family val="1"/>
    </font>
    <font>
      <sz val="11"/>
      <color theme="1"/>
      <name val="Symap"/>
    </font>
    <font>
      <sz val="11"/>
      <color theme="1"/>
      <name val="Symath"/>
    </font>
    <font>
      <sz val="11"/>
      <color theme="1"/>
      <name val="Symbol"/>
      <family val="1"/>
      <charset val="2"/>
    </font>
    <font>
      <sz val="11"/>
      <color theme="1"/>
      <name val="SymbolPi"/>
    </font>
    <font>
      <sz val="11"/>
      <color theme="1"/>
      <name val="Symeteo"/>
    </font>
    <font>
      <sz val="11"/>
      <color theme="1"/>
      <name val="Symusic"/>
    </font>
    <font>
      <sz val="11"/>
      <color theme="1"/>
      <name val="Tahoma"/>
      <family val="2"/>
    </font>
    <font>
      <sz val="11"/>
      <color theme="1"/>
      <name val="Technic"/>
      <charset val="2"/>
    </font>
    <font>
      <sz val="11"/>
      <color theme="1"/>
      <name val="TechnicBold"/>
      <charset val="2"/>
    </font>
    <font>
      <sz val="11"/>
      <color theme="1"/>
      <name val="TechnicLite"/>
      <charset val="2"/>
    </font>
    <font>
      <sz val="11"/>
      <color theme="1"/>
      <name val="Tempus Sans ITC"/>
      <family val="5"/>
    </font>
    <font>
      <sz val="11"/>
      <color theme="1"/>
      <name val="Thames"/>
    </font>
    <font>
      <sz val="11"/>
      <color theme="1"/>
      <name val="Times New Roman"/>
      <family val="1"/>
    </font>
    <font>
      <sz val="11"/>
      <color theme="1"/>
      <name val="Traditional Arabic"/>
      <family val="1"/>
    </font>
    <font>
      <sz val="11"/>
      <color theme="1"/>
      <name val="Trebuchet MS"/>
      <family val="2"/>
    </font>
    <font>
      <sz val="11"/>
      <color theme="1"/>
      <name val="Tunga"/>
      <family val="2"/>
    </font>
    <font>
      <sz val="11"/>
      <color theme="1"/>
      <name val="Tw Cen MT"/>
      <family val="2"/>
    </font>
    <font>
      <sz val="11"/>
      <color theme="1"/>
      <name val="Tw Cen MT Condensed"/>
      <family val="2"/>
    </font>
    <font>
      <sz val="11"/>
      <color theme="1"/>
      <name val="Tw Cen MT Condensed Extra Bold"/>
      <family val="2"/>
    </font>
    <font>
      <sz val="11"/>
      <color theme="1"/>
      <name val="Txt"/>
    </font>
    <font>
      <sz val="11"/>
      <color theme="1"/>
      <name val="UniversalMath1 BT"/>
      <family val="1"/>
      <charset val="2"/>
    </font>
    <font>
      <sz val="11"/>
      <color theme="1"/>
      <name val="Urdu Typesetting"/>
      <family val="4"/>
    </font>
    <font>
      <sz val="11"/>
      <color theme="1"/>
      <name val="Utsaah"/>
      <family val="2"/>
    </font>
    <font>
      <sz val="11"/>
      <color theme="1"/>
      <name val="Vani"/>
      <family val="2"/>
    </font>
    <font>
      <sz val="11"/>
      <color theme="1"/>
      <name val="Verdana"/>
      <family val="2"/>
    </font>
    <font>
      <sz val="11"/>
      <color theme="1"/>
      <name val="Vijaya"/>
      <family val="2"/>
    </font>
    <font>
      <sz val="11"/>
      <color theme="1"/>
      <name val="Viner Hand ITC"/>
      <family val="4"/>
    </font>
    <font>
      <sz val="11"/>
      <color theme="1"/>
      <name val="Vineta BT"/>
      <family val="5"/>
    </font>
    <font>
      <sz val="11"/>
      <color theme="1"/>
      <name val="Vivaldi"/>
      <family val="4"/>
    </font>
    <font>
      <sz val="11"/>
      <color theme="1"/>
      <name val="Vladimir Script"/>
      <family val="4"/>
    </font>
    <font>
      <sz val="11"/>
      <color theme="1"/>
      <name val="Vrinda"/>
      <family val="2"/>
    </font>
    <font>
      <sz val="11"/>
      <color theme="1"/>
      <name val="Webdings"/>
      <family val="1"/>
      <charset val="2"/>
    </font>
    <font>
      <sz val="11"/>
      <color theme="1"/>
      <name val="Wide Latin"/>
      <family val="1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color theme="1"/>
      <name val="Wingdings 3"/>
      <family val="1"/>
      <charset val="2"/>
    </font>
    <font>
      <sz val="11"/>
      <color theme="1"/>
      <name val="Yu Gothic"/>
      <family val="2"/>
    </font>
    <font>
      <sz val="11"/>
      <color theme="1"/>
      <name val="Yu Gothic Light"/>
      <family val="2"/>
    </font>
    <font>
      <sz val="11"/>
      <color theme="1"/>
      <name val="Yu Mincho"/>
      <family val="1"/>
    </font>
    <font>
      <sz val="11"/>
      <color theme="1"/>
      <name val="Yu Mincho Demibold"/>
      <family val="1"/>
    </font>
    <font>
      <sz val="11"/>
      <color theme="1"/>
      <name val="Yu Mincho Light"/>
      <family val="1"/>
    </font>
    <font>
      <b/>
      <sz val="24"/>
      <color theme="5" tint="-0.499984740745262"/>
      <name val="Calibri"/>
      <family val="1"/>
      <scheme val="minor"/>
    </font>
    <font>
      <sz val="24"/>
      <color theme="5" tint="-0.499984740745262"/>
      <name val="Calibri"/>
      <family val="1"/>
      <scheme val="minor"/>
    </font>
    <font>
      <sz val="14"/>
      <color theme="1"/>
      <name val="Calibri"/>
      <family val="2"/>
      <scheme val="minor"/>
    </font>
    <font>
      <u/>
      <sz val="10"/>
      <color indexed="12"/>
      <name val="Comic Sans MS"/>
      <family val="4"/>
    </font>
    <font>
      <u/>
      <sz val="14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5" tint="-0.499984740745262"/>
      <name val="Calibri"/>
      <family val="2"/>
      <scheme val="minor"/>
    </font>
    <font>
      <sz val="22"/>
      <color theme="5" tint="-0.499984740745262"/>
      <name val="Calibri"/>
      <family val="2"/>
      <scheme val="minor"/>
    </font>
    <font>
      <b/>
      <sz val="22"/>
      <color theme="5" tint="-0.499984740745262"/>
      <name val="Calibri"/>
      <family val="1"/>
      <scheme val="minor"/>
    </font>
    <font>
      <sz val="22"/>
      <color theme="5" tint="-0.499984740745262"/>
      <name val="Calibri"/>
      <family val="1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 Black"/>
      <family val="2"/>
    </font>
    <font>
      <sz val="12"/>
      <color theme="1"/>
      <name val="Verdana"/>
      <family val="2"/>
    </font>
    <font>
      <sz val="16"/>
      <color rgb="FF000000"/>
      <name val="Book Antiqua"/>
      <family val="1"/>
    </font>
    <font>
      <sz val="18"/>
      <color rgb="FF000000"/>
      <name val="Book Antiqua"/>
      <family val="1"/>
    </font>
    <font>
      <b/>
      <sz val="72"/>
      <color theme="1"/>
      <name val="Calibri"/>
      <family val="1"/>
      <scheme val="minor"/>
    </font>
    <font>
      <sz val="72"/>
      <color theme="1"/>
      <name val="Calibri"/>
      <family val="1"/>
      <scheme val="minor"/>
    </font>
    <font>
      <sz val="36"/>
      <color theme="1"/>
      <name val="Calibri"/>
      <family val="2"/>
      <scheme val="minor"/>
    </font>
    <font>
      <b/>
      <sz val="24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b/>
      <sz val="20"/>
      <color theme="1"/>
      <name val="Calibri"/>
      <family val="1"/>
      <scheme val="minor"/>
    </font>
    <font>
      <b/>
      <sz val="22"/>
      <color theme="1"/>
      <name val="Calibri"/>
      <family val="1"/>
      <scheme val="minor"/>
    </font>
    <font>
      <b/>
      <sz val="22"/>
      <color theme="1"/>
      <name val="Trebuchet MS"/>
      <family val="2"/>
    </font>
    <font>
      <sz val="10"/>
      <color rgb="FF006600"/>
      <name val="Trebuchet MS"/>
      <family val="2"/>
    </font>
    <font>
      <b/>
      <sz val="12"/>
      <color theme="1"/>
      <name val="Trebuchet MS"/>
      <family val="2"/>
    </font>
    <font>
      <u/>
      <sz val="11"/>
      <color theme="10"/>
      <name val="Calibri"/>
      <family val="2"/>
    </font>
    <font>
      <b/>
      <sz val="12"/>
      <color theme="1"/>
      <name val="Calibri"/>
      <family val="2"/>
    </font>
    <font>
      <sz val="10"/>
      <color theme="1"/>
      <name val="Trebuchet MS"/>
      <family val="2"/>
    </font>
    <font>
      <u/>
      <sz val="11"/>
      <color theme="1"/>
      <name val="Calibri"/>
      <family val="2"/>
    </font>
    <font>
      <b/>
      <sz val="20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0"/>
      <name val="Comic Sans MS"/>
      <family val="4"/>
    </font>
    <font>
      <b/>
      <sz val="10"/>
      <name val="Times New Roman"/>
      <family val="1"/>
    </font>
    <font>
      <sz val="10"/>
      <name val="MS Sans Serif"/>
      <family val="2"/>
    </font>
    <font>
      <b/>
      <sz val="12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11"/>
      <color theme="1"/>
      <name val="Algerian"/>
      <family val="5"/>
    </font>
    <font>
      <b/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FF0000"/>
      <name val="Aharoni"/>
    </font>
    <font>
      <b/>
      <sz val="14"/>
      <color rgb="FFFF0000"/>
      <name val="Calibri"/>
      <family val="2"/>
      <scheme val="minor"/>
    </font>
    <font>
      <sz val="36"/>
      <color indexed="11"/>
      <name val="Calibri"/>
      <family val="2"/>
      <scheme val="minor"/>
    </font>
    <font>
      <b/>
      <sz val="26"/>
      <color rgb="FFFF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326B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565C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AE2F8"/>
        <bgColor indexed="64"/>
      </patternFill>
    </fill>
    <fill>
      <patternFill patternType="solid">
        <fgColor rgb="FFBD21AE"/>
        <bgColor indexed="64"/>
      </patternFill>
    </fill>
    <fill>
      <patternFill patternType="solid">
        <fgColor rgb="FF983AE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33AB47"/>
        <bgColor indexed="64"/>
      </patternFill>
    </fill>
    <fill>
      <patternFill patternType="solid">
        <fgColor indexed="42"/>
        <bgColor indexed="64"/>
      </patternFill>
    </fill>
    <fill>
      <patternFill patternType="mediumGray">
        <fgColor indexed="12"/>
        <bgColor indexed="13"/>
      </patternFill>
    </fill>
    <fill>
      <patternFill patternType="solid">
        <fgColor indexed="58"/>
        <bgColor indexed="64"/>
      </patternFill>
    </fill>
    <fill>
      <patternFill patternType="solid">
        <fgColor rgb="FF93742A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theme="5" tint="-0.249977111117893"/>
      </left>
      <right style="thick">
        <color theme="5" tint="-0.249977111117893"/>
      </right>
      <top style="thick">
        <color theme="5" tint="-0.249977111117893"/>
      </top>
      <bottom style="thick">
        <color theme="5" tint="-0.249977111117893"/>
      </bottom>
      <diagonal/>
    </border>
    <border>
      <left style="thick">
        <color theme="5" tint="-0.249977111117893"/>
      </left>
      <right/>
      <top style="thick">
        <color theme="5" tint="-0.249977111117893"/>
      </top>
      <bottom/>
      <diagonal/>
    </border>
    <border>
      <left/>
      <right/>
      <top style="thick">
        <color theme="5" tint="-0.249977111117893"/>
      </top>
      <bottom/>
      <diagonal/>
    </border>
    <border>
      <left/>
      <right style="thick">
        <color theme="5" tint="-0.249977111117893"/>
      </right>
      <top style="thick">
        <color theme="5" tint="-0.249977111117893"/>
      </top>
      <bottom/>
      <diagonal/>
    </border>
    <border>
      <left style="thick">
        <color theme="5" tint="-0.249977111117893"/>
      </left>
      <right/>
      <top/>
      <bottom/>
      <diagonal/>
    </border>
    <border>
      <left/>
      <right style="thick">
        <color theme="5" tint="-0.249977111117893"/>
      </right>
      <top/>
      <bottom/>
      <diagonal/>
    </border>
    <border>
      <left style="thick">
        <color theme="5" tint="-0.249977111117893"/>
      </left>
      <right/>
      <top/>
      <bottom style="thick">
        <color theme="5" tint="-0.249977111117893"/>
      </bottom>
      <diagonal/>
    </border>
    <border>
      <left/>
      <right/>
      <top/>
      <bottom style="thick">
        <color theme="5" tint="-0.249977111117893"/>
      </bottom>
      <diagonal/>
    </border>
    <border>
      <left/>
      <right style="thick">
        <color theme="5" tint="-0.249977111117893"/>
      </right>
      <top/>
      <bottom style="thick">
        <color theme="5" tint="-0.249977111117893"/>
      </bottom>
      <diagonal/>
    </border>
    <border>
      <left style="thick">
        <color theme="5" tint="-0.249977111117893"/>
      </left>
      <right/>
      <top style="thick">
        <color theme="5" tint="-0.249977111117893"/>
      </top>
      <bottom style="thick">
        <color theme="5" tint="-0.249977111117893"/>
      </bottom>
      <diagonal/>
    </border>
    <border>
      <left/>
      <right/>
      <top style="thick">
        <color theme="5" tint="-0.249977111117893"/>
      </top>
      <bottom style="thick">
        <color theme="5" tint="-0.249977111117893"/>
      </bottom>
      <diagonal/>
    </border>
    <border>
      <left/>
      <right style="thick">
        <color theme="5" tint="-0.249977111117893"/>
      </right>
      <top style="thick">
        <color theme="5" tint="-0.249977111117893"/>
      </top>
      <bottom style="thick">
        <color theme="5" tint="-0.249977111117893"/>
      </bottom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theme="5" tint="-0.249977111117893"/>
      </left>
      <right style="thick">
        <color theme="5" tint="-0.249977111117893"/>
      </right>
      <top style="thick">
        <color theme="5" tint="-0.249977111117893"/>
      </top>
      <bottom/>
      <diagonal/>
    </border>
    <border>
      <left style="medium">
        <color rgb="FFC00000"/>
      </left>
      <right style="thick">
        <color theme="5" tint="-0.249977111117893"/>
      </right>
      <top style="medium">
        <color rgb="FFC00000"/>
      </top>
      <bottom style="thick">
        <color theme="5" tint="-0.249977111117893"/>
      </bottom>
      <diagonal/>
    </border>
    <border>
      <left style="thick">
        <color theme="5" tint="-0.249977111117893"/>
      </left>
      <right style="thick">
        <color theme="5" tint="-0.249977111117893"/>
      </right>
      <top style="medium">
        <color rgb="FFC00000"/>
      </top>
      <bottom style="thick">
        <color theme="5" tint="-0.249977111117893"/>
      </bottom>
      <diagonal/>
    </border>
    <border>
      <left style="thick">
        <color theme="5" tint="-0.249977111117893"/>
      </left>
      <right style="medium">
        <color rgb="FFC00000"/>
      </right>
      <top style="medium">
        <color rgb="FFC00000"/>
      </top>
      <bottom style="thick">
        <color theme="5" tint="-0.249977111117893"/>
      </bottom>
      <diagonal/>
    </border>
    <border>
      <left style="medium">
        <color rgb="FFC00000"/>
      </left>
      <right style="thick">
        <color theme="5" tint="-0.249977111117893"/>
      </right>
      <top style="thick">
        <color theme="5" tint="-0.249977111117893"/>
      </top>
      <bottom style="medium">
        <color rgb="FFC00000"/>
      </bottom>
      <diagonal/>
    </border>
    <border>
      <left style="thick">
        <color theme="5" tint="-0.249977111117893"/>
      </left>
      <right style="thick">
        <color theme="5" tint="-0.249977111117893"/>
      </right>
      <top style="thick">
        <color theme="5" tint="-0.249977111117893"/>
      </top>
      <bottom style="medium">
        <color rgb="FFC00000"/>
      </bottom>
      <diagonal/>
    </border>
    <border>
      <left style="thick">
        <color theme="5" tint="-0.249977111117893"/>
      </left>
      <right style="medium">
        <color rgb="FFC00000"/>
      </right>
      <top style="thick">
        <color theme="5" tint="-0.249977111117893"/>
      </top>
      <bottom style="medium">
        <color rgb="FFC00000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18">
    <xf numFmtId="0" fontId="0" fillId="0" borderId="0"/>
    <xf numFmtId="0" fontId="9" fillId="7" borderId="0" applyNumberFormat="0" applyBorder="0" applyAlignment="0" applyProtection="0"/>
    <xf numFmtId="0" fontId="21" fillId="0" borderId="0" applyNumberFormat="0" applyFill="0" applyBorder="0" applyAlignment="0" applyProtection="0"/>
    <xf numFmtId="0" fontId="2" fillId="0" borderId="0"/>
    <xf numFmtId="0" fontId="416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428" fillId="0" borderId="0"/>
    <xf numFmtId="0" fontId="429" fillId="36" borderId="0">
      <alignment horizontal="center" vertical="center"/>
    </xf>
    <xf numFmtId="164" fontId="430" fillId="0" borderId="0" applyFont="0" applyFill="0" applyBorder="0" applyAlignment="0" applyProtection="0"/>
    <xf numFmtId="0" fontId="431" fillId="37" borderId="0">
      <alignment horizontal="center" vertical="center" wrapText="1"/>
    </xf>
    <xf numFmtId="165" fontId="432" fillId="0" borderId="0">
      <alignment horizontal="center"/>
    </xf>
    <xf numFmtId="0" fontId="2" fillId="0" borderId="0"/>
    <xf numFmtId="0" fontId="2" fillId="0" borderId="0"/>
    <xf numFmtId="0" fontId="2" fillId="0" borderId="0"/>
    <xf numFmtId="0" fontId="433" fillId="38" borderId="0"/>
    <xf numFmtId="166" fontId="433" fillId="0" borderId="0" applyFont="0" applyFill="0" applyBorder="0" applyAlignment="0" applyProtection="0"/>
    <xf numFmtId="167" fontId="433" fillId="0" borderId="0" applyFont="0" applyFill="0" applyBorder="0" applyAlignment="0" applyProtection="0"/>
    <xf numFmtId="0" fontId="394" fillId="0" borderId="0" applyNumberFormat="0" applyFill="0" applyBorder="0" applyAlignment="0" applyProtection="0">
      <alignment vertical="top"/>
      <protection locked="0"/>
    </xf>
  </cellStyleXfs>
  <cellXfs count="685">
    <xf numFmtId="0" fontId="0" fillId="0" borderId="0" xfId="0"/>
    <xf numFmtId="0" fontId="0" fillId="5" borderId="0" xfId="0" applyFill="1"/>
    <xf numFmtId="0" fontId="0" fillId="2" borderId="0" xfId="0" applyFill="1" applyBorder="1"/>
    <xf numFmtId="0" fontId="9" fillId="7" borderId="13" xfId="1" applyBorder="1"/>
    <xf numFmtId="0" fontId="9" fillId="7" borderId="14" xfId="1" applyBorder="1"/>
    <xf numFmtId="0" fontId="0" fillId="10" borderId="0" xfId="0" applyFill="1"/>
    <xf numFmtId="0" fontId="0" fillId="10" borderId="0" xfId="0" applyFill="1" applyAlignment="1">
      <alignment wrapText="1"/>
    </xf>
    <xf numFmtId="0" fontId="13" fillId="10" borderId="0" xfId="0" applyFont="1" applyFill="1"/>
    <xf numFmtId="0" fontId="14" fillId="6" borderId="0" xfId="0" applyFont="1" applyFill="1" applyAlignment="1">
      <alignment horizontal="center"/>
    </xf>
    <xf numFmtId="0" fontId="14" fillId="15" borderId="15" xfId="0" applyFont="1" applyFill="1" applyBorder="1" applyAlignment="1">
      <alignment horizontal="center"/>
    </xf>
    <xf numFmtId="0" fontId="14" fillId="15" borderId="16" xfId="0" applyFont="1" applyFill="1" applyBorder="1" applyAlignment="1">
      <alignment horizontal="center"/>
    </xf>
    <xf numFmtId="0" fontId="14" fillId="15" borderId="17" xfId="0" applyFont="1" applyFill="1" applyBorder="1" applyAlignment="1">
      <alignment horizontal="center"/>
    </xf>
    <xf numFmtId="0" fontId="14" fillId="14" borderId="15" xfId="0" applyFont="1" applyFill="1" applyBorder="1" applyAlignment="1">
      <alignment horizontal="center"/>
    </xf>
    <xf numFmtId="0" fontId="14" fillId="8" borderId="15" xfId="0" applyFont="1" applyFill="1" applyBorder="1" applyAlignment="1">
      <alignment horizontal="center"/>
    </xf>
    <xf numFmtId="0" fontId="14" fillId="16" borderId="15" xfId="0" applyFont="1" applyFill="1" applyBorder="1" applyAlignment="1">
      <alignment horizontal="center"/>
    </xf>
    <xf numFmtId="0" fontId="14" fillId="15" borderId="18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14" fillId="4" borderId="15" xfId="0" applyFont="1" applyFill="1" applyBorder="1" applyAlignment="1">
      <alignment horizontal="center"/>
    </xf>
    <xf numFmtId="0" fontId="14" fillId="6" borderId="7" xfId="0" applyFont="1" applyFill="1" applyBorder="1" applyAlignment="1">
      <alignment horizontal="center"/>
    </xf>
    <xf numFmtId="0" fontId="14" fillId="13" borderId="19" xfId="0" applyFont="1" applyFill="1" applyBorder="1" applyAlignment="1">
      <alignment horizontal="center"/>
    </xf>
    <xf numFmtId="0" fontId="14" fillId="6" borderId="0" xfId="0" applyFont="1" applyFill="1" applyBorder="1" applyAlignment="1">
      <alignment horizontal="center"/>
    </xf>
    <xf numFmtId="0" fontId="14" fillId="6" borderId="9" xfId="0" applyFont="1" applyFill="1" applyBorder="1" applyAlignment="1">
      <alignment horizontal="center"/>
    </xf>
    <xf numFmtId="0" fontId="14" fillId="6" borderId="8" xfId="0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4" fillId="6" borderId="2" xfId="0" applyFont="1" applyFill="1" applyBorder="1" applyAlignment="1">
      <alignment horizontal="center"/>
    </xf>
    <xf numFmtId="0" fontId="14" fillId="6" borderId="11" xfId="0" applyFont="1" applyFill="1" applyBorder="1" applyAlignment="1">
      <alignment horizontal="center"/>
    </xf>
    <xf numFmtId="0" fontId="15" fillId="15" borderId="15" xfId="0" applyFont="1" applyFill="1" applyBorder="1" applyAlignment="1">
      <alignment horizontal="center"/>
    </xf>
    <xf numFmtId="0" fontId="15" fillId="15" borderId="18" xfId="0" applyFont="1" applyFill="1" applyBorder="1" applyAlignment="1">
      <alignment horizontal="center"/>
    </xf>
    <xf numFmtId="0" fontId="17" fillId="15" borderId="18" xfId="0" applyFont="1" applyFill="1" applyBorder="1" applyAlignment="1">
      <alignment horizontal="center"/>
    </xf>
    <xf numFmtId="0" fontId="17" fillId="3" borderId="15" xfId="0" applyFont="1" applyFill="1" applyBorder="1" applyAlignment="1">
      <alignment horizontal="center"/>
    </xf>
    <xf numFmtId="0" fontId="16" fillId="3" borderId="15" xfId="0" applyFont="1" applyFill="1" applyBorder="1" applyAlignment="1">
      <alignment horizontal="center"/>
    </xf>
    <xf numFmtId="0" fontId="16" fillId="5" borderId="15" xfId="0" applyFont="1" applyFill="1" applyBorder="1" applyAlignment="1">
      <alignment horizontal="center"/>
    </xf>
    <xf numFmtId="0" fontId="14" fillId="8" borderId="18" xfId="0" applyFont="1" applyFill="1" applyBorder="1" applyAlignment="1">
      <alignment horizontal="center"/>
    </xf>
    <xf numFmtId="0" fontId="15" fillId="8" borderId="15" xfId="0" applyFont="1" applyFill="1" applyBorder="1" applyAlignment="1">
      <alignment horizontal="center"/>
    </xf>
    <xf numFmtId="0" fontId="15" fillId="16" borderId="15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/>
    </xf>
    <xf numFmtId="0" fontId="15" fillId="4" borderId="15" xfId="0" applyFont="1" applyFill="1" applyBorder="1" applyAlignment="1">
      <alignment horizontal="center"/>
    </xf>
    <xf numFmtId="0" fontId="14" fillId="11" borderId="20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27" xfId="0" applyFont="1" applyFill="1" applyBorder="1" applyAlignment="1">
      <alignment horizontal="center"/>
    </xf>
    <xf numFmtId="0" fontId="20" fillId="12" borderId="22" xfId="0" applyFont="1" applyFill="1" applyBorder="1" applyAlignment="1">
      <alignment horizontal="left"/>
    </xf>
    <xf numFmtId="0" fontId="20" fillId="12" borderId="23" xfId="0" applyFont="1" applyFill="1" applyBorder="1" applyAlignment="1">
      <alignment horizontal="left"/>
    </xf>
    <xf numFmtId="0" fontId="20" fillId="12" borderId="0" xfId="0" applyFont="1" applyFill="1" applyBorder="1" applyAlignment="1">
      <alignment horizontal="left"/>
    </xf>
    <xf numFmtId="0" fontId="20" fillId="12" borderId="25" xfId="0" applyFont="1" applyFill="1" applyBorder="1" applyAlignment="1">
      <alignment horizontal="left"/>
    </xf>
    <xf numFmtId="0" fontId="18" fillId="12" borderId="24" xfId="0" applyFont="1" applyFill="1" applyBorder="1" applyAlignment="1">
      <alignment vertical="center"/>
    </xf>
    <xf numFmtId="0" fontId="18" fillId="12" borderId="0" xfId="0" applyFont="1" applyFill="1" applyBorder="1" applyAlignment="1">
      <alignment vertical="center"/>
    </xf>
    <xf numFmtId="0" fontId="18" fillId="12" borderId="27" xfId="0" applyFont="1" applyFill="1" applyBorder="1" applyAlignment="1">
      <alignment vertical="center"/>
    </xf>
    <xf numFmtId="0" fontId="20" fillId="12" borderId="21" xfId="0" applyFont="1" applyFill="1" applyBorder="1" applyAlignment="1">
      <alignment horizontal="left"/>
    </xf>
    <xf numFmtId="0" fontId="20" fillId="12" borderId="26" xfId="0" applyFont="1" applyFill="1" applyBorder="1" applyAlignment="1">
      <alignment horizontal="left"/>
    </xf>
    <xf numFmtId="0" fontId="20" fillId="12" borderId="27" xfId="0" applyFont="1" applyFill="1" applyBorder="1" applyAlignment="1">
      <alignment horizontal="left"/>
    </xf>
    <xf numFmtId="0" fontId="20" fillId="12" borderId="28" xfId="0" applyFont="1" applyFill="1" applyBorder="1" applyAlignment="1">
      <alignment horizontal="left"/>
    </xf>
    <xf numFmtId="0" fontId="10" fillId="8" borderId="15" xfId="0" applyFont="1" applyFill="1" applyBorder="1" applyAlignment="1">
      <alignment horizontal="center"/>
    </xf>
    <xf numFmtId="0" fontId="11" fillId="8" borderId="15" xfId="0" applyFont="1" applyFill="1" applyBorder="1" applyAlignment="1">
      <alignment horizontal="center"/>
    </xf>
    <xf numFmtId="0" fontId="9" fillId="7" borderId="5" xfId="1" applyBorder="1"/>
    <xf numFmtId="0" fontId="9" fillId="7" borderId="6" xfId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23" fillId="9" borderId="15" xfId="0" applyFont="1" applyFill="1" applyBorder="1" applyAlignment="1">
      <alignment horizontal="center"/>
    </xf>
    <xf numFmtId="0" fontId="23" fillId="6" borderId="15" xfId="0" applyFont="1" applyFill="1" applyBorder="1" applyAlignment="1">
      <alignment horizontal="center"/>
    </xf>
    <xf numFmtId="0" fontId="24" fillId="2" borderId="15" xfId="0" applyFont="1" applyFill="1" applyBorder="1" applyAlignment="1">
      <alignment horizontal="center"/>
    </xf>
    <xf numFmtId="0" fontId="24" fillId="6" borderId="15" xfId="0" applyFont="1" applyFill="1" applyBorder="1" applyAlignment="1">
      <alignment horizontal="center"/>
    </xf>
    <xf numFmtId="0" fontId="14" fillId="21" borderId="0" xfId="0" applyFont="1" applyFill="1" applyAlignment="1">
      <alignment horizontal="center" vertical="center"/>
    </xf>
    <xf numFmtId="0" fontId="14" fillId="14" borderId="41" xfId="0" applyFont="1" applyFill="1" applyBorder="1" applyAlignment="1">
      <alignment horizontal="center" vertical="center"/>
    </xf>
    <xf numFmtId="0" fontId="14" fillId="14" borderId="42" xfId="0" applyFont="1" applyFill="1" applyBorder="1" applyAlignment="1">
      <alignment horizontal="center" vertical="center"/>
    </xf>
    <xf numFmtId="0" fontId="14" fillId="14" borderId="43" xfId="0" applyFont="1" applyFill="1" applyBorder="1" applyAlignment="1">
      <alignment horizontal="center" vertical="center"/>
    </xf>
    <xf numFmtId="0" fontId="14" fillId="14" borderId="44" xfId="0" applyFont="1" applyFill="1" applyBorder="1" applyAlignment="1">
      <alignment horizontal="center" vertical="center"/>
    </xf>
    <xf numFmtId="0" fontId="14" fillId="14" borderId="0" xfId="0" applyFont="1" applyFill="1" applyBorder="1" applyAlignment="1">
      <alignment horizontal="center" vertical="center"/>
    </xf>
    <xf numFmtId="0" fontId="14" fillId="14" borderId="45" xfId="0" applyFont="1" applyFill="1" applyBorder="1" applyAlignment="1">
      <alignment horizontal="center" vertical="center"/>
    </xf>
    <xf numFmtId="0" fontId="14" fillId="14" borderId="46" xfId="0" applyFont="1" applyFill="1" applyBorder="1" applyAlignment="1">
      <alignment horizontal="center" vertical="center"/>
    </xf>
    <xf numFmtId="0" fontId="14" fillId="14" borderId="47" xfId="0" applyFont="1" applyFill="1" applyBorder="1" applyAlignment="1">
      <alignment horizontal="center" vertical="center"/>
    </xf>
    <xf numFmtId="0" fontId="14" fillId="14" borderId="48" xfId="0" applyFont="1" applyFill="1" applyBorder="1" applyAlignment="1">
      <alignment horizontal="center" vertical="center"/>
    </xf>
    <xf numFmtId="0" fontId="14" fillId="24" borderId="40" xfId="0" applyFont="1" applyFill="1" applyBorder="1" applyAlignment="1">
      <alignment horizontal="center" vertical="center"/>
    </xf>
    <xf numFmtId="0" fontId="14" fillId="20" borderId="40" xfId="0" applyFont="1" applyFill="1" applyBorder="1" applyAlignment="1">
      <alignment horizontal="center" vertical="center"/>
    </xf>
    <xf numFmtId="0" fontId="14" fillId="3" borderId="49" xfId="0" applyFont="1" applyFill="1" applyBorder="1" applyAlignment="1">
      <alignment horizontal="center" vertical="center"/>
    </xf>
    <xf numFmtId="0" fontId="14" fillId="3" borderId="50" xfId="0" applyFont="1" applyFill="1" applyBorder="1" applyAlignment="1">
      <alignment horizontal="center" vertical="center"/>
    </xf>
    <xf numFmtId="0" fontId="14" fillId="3" borderId="51" xfId="0" applyFont="1" applyFill="1" applyBorder="1" applyAlignment="1">
      <alignment horizontal="center" vertical="center"/>
    </xf>
    <xf numFmtId="0" fontId="27" fillId="23" borderId="40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6" fillId="27" borderId="4" xfId="0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28" borderId="3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5" fillId="29" borderId="2" xfId="0" applyFont="1" applyFill="1" applyBorder="1" applyAlignment="1">
      <alignment horizontal="center" vertical="center"/>
    </xf>
    <xf numFmtId="0" fontId="3" fillId="26" borderId="0" xfId="0" applyFont="1" applyFill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7" fillId="26" borderId="0" xfId="0" applyFont="1" applyFill="1" applyAlignment="1">
      <alignment horizontal="center" vertical="center"/>
    </xf>
    <xf numFmtId="0" fontId="13" fillId="25" borderId="0" xfId="0" applyFont="1" applyFill="1" applyAlignment="1">
      <alignment horizontal="center"/>
    </xf>
    <xf numFmtId="0" fontId="13" fillId="25" borderId="0" xfId="0" applyFont="1" applyFill="1"/>
    <xf numFmtId="0" fontId="13" fillId="22" borderId="0" xfId="0" applyFont="1" applyFill="1" applyAlignment="1">
      <alignment horizontal="center"/>
    </xf>
    <xf numFmtId="0" fontId="25" fillId="30" borderId="0" xfId="0" applyFont="1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23" fillId="17" borderId="30" xfId="0" applyFont="1" applyFill="1" applyBorder="1" applyAlignment="1">
      <alignment horizontal="center" vertical="center"/>
    </xf>
    <xf numFmtId="0" fontId="23" fillId="17" borderId="39" xfId="0" applyFont="1" applyFill="1" applyBorder="1" applyAlignment="1">
      <alignment horizontal="center" vertical="center"/>
    </xf>
    <xf numFmtId="0" fontId="23" fillId="18" borderId="36" xfId="0" applyFont="1" applyFill="1" applyBorder="1" applyAlignment="1">
      <alignment horizontal="center" vertical="center"/>
    </xf>
    <xf numFmtId="0" fontId="23" fillId="32" borderId="30" xfId="0" applyFont="1" applyFill="1" applyBorder="1" applyAlignment="1">
      <alignment horizontal="center" vertical="center"/>
    </xf>
    <xf numFmtId="0" fontId="23" fillId="18" borderId="33" xfId="0" applyFont="1" applyFill="1" applyBorder="1" applyAlignment="1">
      <alignment horizontal="center" vertical="center"/>
    </xf>
    <xf numFmtId="0" fontId="23" fillId="18" borderId="39" xfId="0" applyFont="1" applyFill="1" applyBorder="1" applyAlignment="1">
      <alignment horizontal="center" vertical="center"/>
    </xf>
    <xf numFmtId="0" fontId="23" fillId="18" borderId="52" xfId="0" applyFont="1" applyFill="1" applyBorder="1" applyAlignment="1">
      <alignment horizontal="center" vertical="center"/>
    </xf>
    <xf numFmtId="0" fontId="23" fillId="18" borderId="30" xfId="0" applyFont="1" applyFill="1" applyBorder="1" applyAlignment="1">
      <alignment horizontal="center" vertical="center"/>
    </xf>
    <xf numFmtId="0" fontId="24" fillId="19" borderId="30" xfId="0" applyFont="1" applyFill="1" applyBorder="1" applyAlignment="1">
      <alignment horizontal="center" vertical="center"/>
    </xf>
    <xf numFmtId="0" fontId="29" fillId="19" borderId="30" xfId="0" applyFont="1" applyFill="1" applyBorder="1" applyAlignment="1">
      <alignment horizontal="center" vertical="center"/>
    </xf>
    <xf numFmtId="0" fontId="45" fillId="34" borderId="0" xfId="3" applyFont="1" applyFill="1" applyAlignment="1">
      <alignment horizontal="center"/>
    </xf>
    <xf numFmtId="0" fontId="2" fillId="34" borderId="0" xfId="3" applyFill="1" applyAlignment="1">
      <alignment horizontal="center"/>
    </xf>
    <xf numFmtId="0" fontId="2" fillId="34" borderId="0" xfId="3" applyFill="1"/>
    <xf numFmtId="0" fontId="46" fillId="34" borderId="0" xfId="3" applyFont="1" applyFill="1" applyAlignment="1">
      <alignment horizontal="center"/>
    </xf>
    <xf numFmtId="0" fontId="47" fillId="34" borderId="2" xfId="3" applyFont="1" applyFill="1" applyBorder="1" applyAlignment="1">
      <alignment horizontal="center"/>
    </xf>
    <xf numFmtId="0" fontId="2" fillId="34" borderId="2" xfId="3" applyFill="1" applyBorder="1" applyAlignment="1">
      <alignment horizontal="center"/>
    </xf>
    <xf numFmtId="0" fontId="2" fillId="34" borderId="2" xfId="3" applyFill="1" applyBorder="1"/>
    <xf numFmtId="0" fontId="48" fillId="34" borderId="0" xfId="3" applyFont="1" applyFill="1" applyAlignment="1">
      <alignment horizontal="center"/>
    </xf>
    <xf numFmtId="0" fontId="49" fillId="8" borderId="53" xfId="3" applyFont="1" applyFill="1" applyBorder="1" applyAlignment="1">
      <alignment horizontal="center"/>
    </xf>
    <xf numFmtId="0" fontId="50" fillId="8" borderId="54" xfId="3" applyFont="1" applyFill="1" applyBorder="1" applyAlignment="1">
      <alignment horizontal="center"/>
    </xf>
    <xf numFmtId="0" fontId="50" fillId="8" borderId="55" xfId="3" applyFont="1" applyFill="1" applyBorder="1" applyAlignment="1">
      <alignment horizontal="center"/>
    </xf>
    <xf numFmtId="0" fontId="2" fillId="23" borderId="0" xfId="3" applyFill="1" applyAlignment="1">
      <alignment horizontal="center"/>
    </xf>
    <xf numFmtId="0" fontId="50" fillId="8" borderId="1" xfId="3" applyFont="1" applyFill="1" applyBorder="1" applyAlignment="1">
      <alignment horizontal="center"/>
    </xf>
    <xf numFmtId="0" fontId="51" fillId="34" borderId="4" xfId="3" applyFont="1" applyFill="1" applyBorder="1" applyAlignment="1">
      <alignment horizontal="center"/>
    </xf>
    <xf numFmtId="0" fontId="31" fillId="34" borderId="4" xfId="3" applyFont="1" applyFill="1" applyBorder="1" applyAlignment="1">
      <alignment horizontal="center"/>
    </xf>
    <xf numFmtId="0" fontId="31" fillId="34" borderId="0" xfId="3" applyFont="1" applyFill="1" applyAlignment="1">
      <alignment horizontal="center"/>
    </xf>
    <xf numFmtId="0" fontId="31" fillId="34" borderId="1" xfId="3" applyFont="1" applyFill="1" applyBorder="1" applyAlignment="1">
      <alignment horizontal="center"/>
    </xf>
    <xf numFmtId="0" fontId="51" fillId="34" borderId="1" xfId="3" applyFont="1" applyFill="1" applyBorder="1" applyAlignment="1">
      <alignment horizontal="center"/>
    </xf>
    <xf numFmtId="0" fontId="30" fillId="34" borderId="5" xfId="3" applyFont="1" applyFill="1" applyBorder="1"/>
    <xf numFmtId="0" fontId="2" fillId="34" borderId="6" xfId="3" applyFill="1" applyBorder="1"/>
    <xf numFmtId="0" fontId="2" fillId="34" borderId="7" xfId="3" applyFill="1" applyBorder="1"/>
    <xf numFmtId="0" fontId="30" fillId="34" borderId="8" xfId="3" applyFont="1" applyFill="1" applyBorder="1"/>
    <xf numFmtId="0" fontId="2" fillId="34" borderId="0" xfId="3" applyFill="1" applyBorder="1"/>
    <xf numFmtId="0" fontId="2" fillId="34" borderId="9" xfId="3" applyFill="1" applyBorder="1"/>
    <xf numFmtId="0" fontId="52" fillId="34" borderId="0" xfId="3" applyFont="1" applyFill="1" applyAlignment="1">
      <alignment horizontal="center"/>
    </xf>
    <xf numFmtId="0" fontId="2" fillId="34" borderId="0" xfId="3" applyFont="1" applyFill="1" applyAlignment="1">
      <alignment horizontal="center"/>
    </xf>
    <xf numFmtId="0" fontId="53" fillId="34" borderId="0" xfId="3" applyFont="1" applyFill="1" applyAlignment="1">
      <alignment horizontal="center"/>
    </xf>
    <xf numFmtId="0" fontId="54" fillId="34" borderId="0" xfId="3" applyFont="1" applyFill="1" applyAlignment="1">
      <alignment horizontal="center"/>
    </xf>
    <xf numFmtId="0" fontId="55" fillId="34" borderId="0" xfId="3" applyFont="1" applyFill="1" applyAlignment="1">
      <alignment horizontal="center"/>
    </xf>
    <xf numFmtId="0" fontId="56" fillId="34" borderId="0" xfId="3" applyFont="1" applyFill="1" applyAlignment="1">
      <alignment horizontal="center"/>
    </xf>
    <xf numFmtId="0" fontId="57" fillId="34" borderId="0" xfId="3" applyFont="1" applyFill="1" applyAlignment="1">
      <alignment horizontal="center"/>
    </xf>
    <xf numFmtId="0" fontId="58" fillId="34" borderId="0" xfId="3" applyFont="1" applyFill="1" applyAlignment="1">
      <alignment horizontal="center"/>
    </xf>
    <xf numFmtId="0" fontId="59" fillId="34" borderId="0" xfId="3" applyFont="1" applyFill="1" applyAlignment="1">
      <alignment horizontal="center"/>
    </xf>
    <xf numFmtId="0" fontId="60" fillId="34" borderId="0" xfId="3" applyFont="1" applyFill="1" applyAlignment="1">
      <alignment horizontal="center"/>
    </xf>
    <xf numFmtId="0" fontId="61" fillId="34" borderId="0" xfId="3" applyFont="1" applyFill="1" applyAlignment="1">
      <alignment horizontal="center"/>
    </xf>
    <xf numFmtId="0" fontId="62" fillId="34" borderId="0" xfId="3" applyFont="1" applyFill="1" applyAlignment="1">
      <alignment horizontal="center"/>
    </xf>
    <xf numFmtId="0" fontId="63" fillId="34" borderId="0" xfId="3" applyFont="1" applyFill="1" applyAlignment="1">
      <alignment horizontal="center"/>
    </xf>
    <xf numFmtId="0" fontId="64" fillId="34" borderId="0" xfId="3" applyFont="1" applyFill="1" applyAlignment="1">
      <alignment horizontal="center"/>
    </xf>
    <xf numFmtId="0" fontId="65" fillId="34" borderId="0" xfId="3" applyFont="1" applyFill="1" applyAlignment="1">
      <alignment horizontal="center"/>
    </xf>
    <xf numFmtId="0" fontId="66" fillId="34" borderId="0" xfId="3" applyFont="1" applyFill="1" applyAlignment="1">
      <alignment horizontal="center"/>
    </xf>
    <xf numFmtId="0" fontId="67" fillId="34" borderId="0" xfId="3" applyFont="1" applyFill="1" applyAlignment="1">
      <alignment horizontal="center"/>
    </xf>
    <xf numFmtId="0" fontId="68" fillId="34" borderId="0" xfId="3" applyFont="1" applyFill="1" applyAlignment="1">
      <alignment horizontal="center"/>
    </xf>
    <xf numFmtId="0" fontId="69" fillId="34" borderId="0" xfId="3" applyFont="1" applyFill="1" applyAlignment="1">
      <alignment horizontal="center"/>
    </xf>
    <xf numFmtId="0" fontId="70" fillId="34" borderId="0" xfId="3" applyFont="1" applyFill="1" applyAlignment="1">
      <alignment horizontal="center"/>
    </xf>
    <xf numFmtId="0" fontId="71" fillId="34" borderId="0" xfId="3" applyFont="1" applyFill="1" applyAlignment="1">
      <alignment horizontal="center"/>
    </xf>
    <xf numFmtId="0" fontId="72" fillId="34" borderId="0" xfId="3" applyFont="1" applyFill="1" applyAlignment="1">
      <alignment horizontal="center"/>
    </xf>
    <xf numFmtId="0" fontId="73" fillId="34" borderId="0" xfId="3" applyFont="1" applyFill="1" applyAlignment="1">
      <alignment horizontal="center"/>
    </xf>
    <xf numFmtId="0" fontId="74" fillId="34" borderId="0" xfId="3" applyFont="1" applyFill="1" applyAlignment="1">
      <alignment horizontal="center"/>
    </xf>
    <xf numFmtId="0" fontId="75" fillId="34" borderId="0" xfId="3" applyFont="1" applyFill="1" applyAlignment="1">
      <alignment horizontal="center"/>
    </xf>
    <xf numFmtId="0" fontId="76" fillId="34" borderId="0" xfId="3" applyFont="1" applyFill="1" applyAlignment="1">
      <alignment horizontal="center"/>
    </xf>
    <xf numFmtId="0" fontId="77" fillId="34" borderId="0" xfId="3" applyFont="1" applyFill="1" applyAlignment="1">
      <alignment horizontal="center"/>
    </xf>
    <xf numFmtId="0" fontId="78" fillId="34" borderId="0" xfId="3" applyFont="1" applyFill="1" applyAlignment="1">
      <alignment horizontal="center"/>
    </xf>
    <xf numFmtId="0" fontId="79" fillId="34" borderId="0" xfId="3" applyFont="1" applyFill="1" applyAlignment="1">
      <alignment horizontal="center"/>
    </xf>
    <xf numFmtId="0" fontId="80" fillId="34" borderId="0" xfId="3" applyFont="1" applyFill="1" applyAlignment="1">
      <alignment horizontal="center"/>
    </xf>
    <xf numFmtId="0" fontId="81" fillId="34" borderId="0" xfId="3" applyFont="1" applyFill="1" applyAlignment="1">
      <alignment horizontal="center"/>
    </xf>
    <xf numFmtId="0" fontId="82" fillId="34" borderId="0" xfId="3" applyFont="1" applyFill="1" applyAlignment="1">
      <alignment horizontal="center"/>
    </xf>
    <xf numFmtId="0" fontId="83" fillId="34" borderId="0" xfId="3" applyFont="1" applyFill="1" applyAlignment="1">
      <alignment horizontal="center"/>
    </xf>
    <xf numFmtId="0" fontId="84" fillId="34" borderId="0" xfId="3" applyFont="1" applyFill="1" applyAlignment="1">
      <alignment horizontal="center"/>
    </xf>
    <xf numFmtId="0" fontId="85" fillId="34" borderId="0" xfId="3" applyFont="1" applyFill="1" applyAlignment="1">
      <alignment horizontal="center"/>
    </xf>
    <xf numFmtId="0" fontId="86" fillId="34" borderId="0" xfId="3" applyFont="1" applyFill="1" applyAlignment="1">
      <alignment horizontal="center"/>
    </xf>
    <xf numFmtId="0" fontId="87" fillId="34" borderId="0" xfId="3" applyFont="1" applyFill="1" applyAlignment="1">
      <alignment horizontal="center"/>
    </xf>
    <xf numFmtId="0" fontId="88" fillId="34" borderId="0" xfId="3" applyFont="1" applyFill="1" applyAlignment="1">
      <alignment horizontal="center"/>
    </xf>
    <xf numFmtId="0" fontId="89" fillId="34" borderId="0" xfId="3" applyFont="1" applyFill="1" applyAlignment="1">
      <alignment horizontal="center"/>
    </xf>
    <xf numFmtId="0" fontId="90" fillId="34" borderId="0" xfId="3" applyFont="1" applyFill="1" applyAlignment="1">
      <alignment horizontal="center"/>
    </xf>
    <xf numFmtId="0" fontId="91" fillId="34" borderId="0" xfId="3" applyFont="1" applyFill="1" applyAlignment="1">
      <alignment horizontal="center"/>
    </xf>
    <xf numFmtId="0" fontId="92" fillId="34" borderId="0" xfId="3" applyFont="1" applyFill="1" applyAlignment="1">
      <alignment horizontal="center"/>
    </xf>
    <xf numFmtId="0" fontId="93" fillId="34" borderId="0" xfId="3" applyFont="1" applyFill="1" applyAlignment="1">
      <alignment horizontal="center"/>
    </xf>
    <xf numFmtId="0" fontId="94" fillId="34" borderId="0" xfId="3" applyFont="1" applyFill="1" applyAlignment="1">
      <alignment horizontal="center"/>
    </xf>
    <xf numFmtId="0" fontId="95" fillId="34" borderId="0" xfId="3" applyFont="1" applyFill="1" applyAlignment="1">
      <alignment horizontal="center"/>
    </xf>
    <xf numFmtId="0" fontId="96" fillId="34" borderId="0" xfId="3" applyFont="1" applyFill="1" applyAlignment="1">
      <alignment horizontal="center"/>
    </xf>
    <xf numFmtId="0" fontId="97" fillId="34" borderId="0" xfId="3" applyFont="1" applyFill="1" applyAlignment="1">
      <alignment horizontal="center"/>
    </xf>
    <xf numFmtId="0" fontId="98" fillId="34" borderId="0" xfId="3" applyFont="1" applyFill="1" applyAlignment="1">
      <alignment horizontal="center"/>
    </xf>
    <xf numFmtId="0" fontId="99" fillId="34" borderId="0" xfId="3" applyFont="1" applyFill="1" applyAlignment="1">
      <alignment horizontal="center"/>
    </xf>
    <xf numFmtId="0" fontId="100" fillId="34" borderId="0" xfId="3" applyFont="1" applyFill="1" applyAlignment="1">
      <alignment horizontal="center"/>
    </xf>
    <xf numFmtId="0" fontId="101" fillId="34" borderId="0" xfId="3" applyFont="1" applyFill="1" applyAlignment="1">
      <alignment horizontal="center"/>
    </xf>
    <xf numFmtId="0" fontId="102" fillId="34" borderId="0" xfId="3" applyFont="1" applyFill="1" applyAlignment="1">
      <alignment horizontal="center"/>
    </xf>
    <xf numFmtId="0" fontId="103" fillId="34" borderId="0" xfId="3" applyFont="1" applyFill="1" applyAlignment="1">
      <alignment horizontal="center"/>
    </xf>
    <xf numFmtId="0" fontId="104" fillId="34" borderId="0" xfId="3" applyFont="1" applyFill="1" applyAlignment="1">
      <alignment horizontal="center"/>
    </xf>
    <xf numFmtId="0" fontId="105" fillId="34" borderId="0" xfId="3" applyFont="1" applyFill="1" applyAlignment="1">
      <alignment horizontal="center"/>
    </xf>
    <xf numFmtId="0" fontId="106" fillId="34" borderId="0" xfId="3" applyFont="1" applyFill="1" applyAlignment="1">
      <alignment horizontal="center"/>
    </xf>
    <xf numFmtId="0" fontId="107" fillId="34" borderId="0" xfId="3" applyFont="1" applyFill="1" applyAlignment="1">
      <alignment horizontal="center"/>
    </xf>
    <xf numFmtId="0" fontId="108" fillId="34" borderId="0" xfId="3" applyFont="1" applyFill="1" applyAlignment="1">
      <alignment horizontal="center"/>
    </xf>
    <xf numFmtId="0" fontId="109" fillId="34" borderId="0" xfId="3" applyFont="1" applyFill="1" applyAlignment="1">
      <alignment horizontal="center"/>
    </xf>
    <xf numFmtId="0" fontId="110" fillId="34" borderId="0" xfId="3" applyFont="1" applyFill="1" applyAlignment="1">
      <alignment horizontal="center"/>
    </xf>
    <xf numFmtId="0" fontId="111" fillId="34" borderId="0" xfId="3" applyFont="1" applyFill="1" applyAlignment="1">
      <alignment horizontal="center"/>
    </xf>
    <xf numFmtId="0" fontId="112" fillId="34" borderId="0" xfId="3" applyFont="1" applyFill="1" applyAlignment="1">
      <alignment horizontal="center"/>
    </xf>
    <xf numFmtId="0" fontId="113" fillId="34" borderId="0" xfId="3" applyFont="1" applyFill="1" applyAlignment="1">
      <alignment horizontal="center"/>
    </xf>
    <xf numFmtId="0" fontId="114" fillId="34" borderId="0" xfId="3" applyFont="1" applyFill="1" applyAlignment="1">
      <alignment horizontal="center"/>
    </xf>
    <xf numFmtId="0" fontId="115" fillId="34" borderId="0" xfId="3" applyFont="1" applyFill="1" applyAlignment="1">
      <alignment horizontal="center"/>
    </xf>
    <xf numFmtId="0" fontId="116" fillId="34" borderId="0" xfId="3" applyFont="1" applyFill="1" applyAlignment="1">
      <alignment horizontal="center"/>
    </xf>
    <xf numFmtId="0" fontId="117" fillId="34" borderId="0" xfId="3" applyFont="1" applyFill="1" applyAlignment="1">
      <alignment horizontal="center"/>
    </xf>
    <xf numFmtId="0" fontId="118" fillId="34" borderId="0" xfId="3" applyFont="1" applyFill="1" applyAlignment="1">
      <alignment horizontal="center"/>
    </xf>
    <xf numFmtId="0" fontId="119" fillId="34" borderId="0" xfId="3" applyFont="1" applyFill="1" applyAlignment="1">
      <alignment horizontal="center"/>
    </xf>
    <xf numFmtId="0" fontId="120" fillId="34" borderId="0" xfId="3" applyFont="1" applyFill="1" applyAlignment="1">
      <alignment horizontal="center"/>
    </xf>
    <xf numFmtId="0" fontId="121" fillId="34" borderId="0" xfId="3" applyFont="1" applyFill="1" applyAlignment="1">
      <alignment horizontal="center"/>
    </xf>
    <xf numFmtId="0" fontId="122" fillId="34" borderId="0" xfId="3" applyFont="1" applyFill="1" applyAlignment="1">
      <alignment horizontal="center"/>
    </xf>
    <xf numFmtId="0" fontId="123" fillId="34" borderId="0" xfId="3" applyFont="1" applyFill="1" applyAlignment="1">
      <alignment horizontal="center"/>
    </xf>
    <xf numFmtId="0" fontId="124" fillId="34" borderId="0" xfId="3" applyFont="1" applyFill="1" applyAlignment="1">
      <alignment horizontal="center"/>
    </xf>
    <xf numFmtId="0" fontId="125" fillId="34" borderId="0" xfId="3" applyFont="1" applyFill="1" applyAlignment="1">
      <alignment horizontal="center"/>
    </xf>
    <xf numFmtId="0" fontId="126" fillId="34" borderId="0" xfId="3" applyFont="1" applyFill="1" applyAlignment="1">
      <alignment horizontal="center"/>
    </xf>
    <xf numFmtId="0" fontId="127" fillId="34" borderId="0" xfId="3" applyFont="1" applyFill="1" applyAlignment="1">
      <alignment horizontal="center"/>
    </xf>
    <xf numFmtId="0" fontId="128" fillId="34" borderId="0" xfId="3" applyFont="1" applyFill="1" applyAlignment="1">
      <alignment horizontal="center"/>
    </xf>
    <xf numFmtId="0" fontId="129" fillId="34" borderId="0" xfId="3" applyFont="1" applyFill="1" applyAlignment="1">
      <alignment horizontal="center"/>
    </xf>
    <xf numFmtId="0" fontId="130" fillId="34" borderId="0" xfId="3" applyFont="1" applyFill="1" applyAlignment="1">
      <alignment horizontal="center"/>
    </xf>
    <xf numFmtId="0" fontId="131" fillId="34" borderId="0" xfId="3" applyFont="1" applyFill="1" applyAlignment="1">
      <alignment horizontal="center"/>
    </xf>
    <xf numFmtId="0" fontId="132" fillId="34" borderId="0" xfId="3" applyFont="1" applyFill="1" applyAlignment="1">
      <alignment horizontal="center"/>
    </xf>
    <xf numFmtId="0" fontId="133" fillId="34" borderId="0" xfId="3" applyFont="1" applyFill="1" applyAlignment="1">
      <alignment horizontal="center"/>
    </xf>
    <xf numFmtId="0" fontId="134" fillId="34" borderId="0" xfId="3" applyFont="1" applyFill="1" applyAlignment="1">
      <alignment horizontal="center"/>
    </xf>
    <xf numFmtId="0" fontId="135" fillId="34" borderId="0" xfId="3" applyFont="1" applyFill="1" applyAlignment="1">
      <alignment horizontal="center"/>
    </xf>
    <xf numFmtId="0" fontId="136" fillId="34" borderId="0" xfId="3" applyFont="1" applyFill="1" applyAlignment="1">
      <alignment horizontal="center"/>
    </xf>
    <xf numFmtId="0" fontId="137" fillId="34" borderId="0" xfId="3" applyFont="1" applyFill="1" applyAlignment="1">
      <alignment horizontal="center"/>
    </xf>
    <xf numFmtId="0" fontId="138" fillId="34" borderId="0" xfId="3" applyFont="1" applyFill="1" applyAlignment="1">
      <alignment horizontal="center"/>
    </xf>
    <xf numFmtId="0" fontId="139" fillId="34" borderId="0" xfId="3" applyFont="1" applyFill="1" applyAlignment="1">
      <alignment horizontal="center"/>
    </xf>
    <xf numFmtId="0" fontId="140" fillId="34" borderId="0" xfId="3" applyFont="1" applyFill="1" applyAlignment="1">
      <alignment horizontal="center"/>
    </xf>
    <xf numFmtId="0" fontId="141" fillId="34" borderId="0" xfId="3" applyFont="1" applyFill="1" applyAlignment="1">
      <alignment horizontal="center"/>
    </xf>
    <xf numFmtId="0" fontId="142" fillId="34" borderId="0" xfId="3" applyFont="1" applyFill="1" applyAlignment="1">
      <alignment horizontal="center"/>
    </xf>
    <xf numFmtId="0" fontId="143" fillId="34" borderId="0" xfId="3" applyFont="1" applyFill="1" applyAlignment="1">
      <alignment horizontal="center"/>
    </xf>
    <xf numFmtId="0" fontId="144" fillId="34" borderId="0" xfId="3" applyFont="1" applyFill="1" applyAlignment="1">
      <alignment horizontal="center"/>
    </xf>
    <xf numFmtId="0" fontId="145" fillId="34" borderId="0" xfId="3" applyFont="1" applyFill="1" applyAlignment="1">
      <alignment horizontal="center"/>
    </xf>
    <xf numFmtId="0" fontId="146" fillId="34" borderId="0" xfId="3" applyFont="1" applyFill="1" applyAlignment="1">
      <alignment horizontal="center"/>
    </xf>
    <xf numFmtId="0" fontId="147" fillId="34" borderId="0" xfId="3" applyFont="1" applyFill="1" applyAlignment="1">
      <alignment horizontal="center"/>
    </xf>
    <xf numFmtId="0" fontId="148" fillId="34" borderId="0" xfId="3" applyFont="1" applyFill="1" applyAlignment="1">
      <alignment horizontal="center"/>
    </xf>
    <xf numFmtId="0" fontId="149" fillId="34" borderId="0" xfId="3" applyFont="1" applyFill="1" applyAlignment="1">
      <alignment horizontal="center"/>
    </xf>
    <xf numFmtId="0" fontId="150" fillId="34" borderId="0" xfId="3" applyFont="1" applyFill="1" applyAlignment="1">
      <alignment horizontal="center"/>
    </xf>
    <xf numFmtId="0" fontId="151" fillId="34" borderId="0" xfId="3" applyFont="1" applyFill="1" applyAlignment="1">
      <alignment horizontal="center"/>
    </xf>
    <xf numFmtId="0" fontId="152" fillId="34" borderId="0" xfId="3" applyFont="1" applyFill="1" applyAlignment="1">
      <alignment horizontal="center"/>
    </xf>
    <xf numFmtId="0" fontId="153" fillId="34" borderId="0" xfId="3" applyFont="1" applyFill="1" applyAlignment="1">
      <alignment horizontal="center"/>
    </xf>
    <xf numFmtId="0" fontId="154" fillId="34" borderId="0" xfId="3" applyFont="1" applyFill="1" applyAlignment="1">
      <alignment horizontal="center"/>
    </xf>
    <xf numFmtId="0" fontId="155" fillId="34" borderId="0" xfId="3" applyFont="1" applyFill="1" applyAlignment="1">
      <alignment horizontal="center"/>
    </xf>
    <xf numFmtId="0" fontId="156" fillId="34" borderId="0" xfId="3" applyFont="1" applyFill="1" applyAlignment="1">
      <alignment horizontal="center"/>
    </xf>
    <xf numFmtId="0" fontId="157" fillId="34" borderId="0" xfId="3" applyFont="1" applyFill="1" applyAlignment="1">
      <alignment horizontal="center"/>
    </xf>
    <xf numFmtId="0" fontId="158" fillId="34" borderId="0" xfId="3" applyFont="1" applyFill="1" applyAlignment="1">
      <alignment horizontal="center"/>
    </xf>
    <xf numFmtId="0" fontId="159" fillId="34" borderId="0" xfId="3" applyFont="1" applyFill="1" applyAlignment="1">
      <alignment horizontal="center"/>
    </xf>
    <xf numFmtId="0" fontId="160" fillId="34" borderId="0" xfId="3" applyFont="1" applyFill="1" applyAlignment="1">
      <alignment horizontal="center"/>
    </xf>
    <xf numFmtId="0" fontId="161" fillId="34" borderId="0" xfId="3" applyFont="1" applyFill="1" applyAlignment="1">
      <alignment horizontal="center"/>
    </xf>
    <xf numFmtId="0" fontId="162" fillId="34" borderId="0" xfId="3" applyFont="1" applyFill="1" applyAlignment="1">
      <alignment horizontal="center"/>
    </xf>
    <xf numFmtId="0" fontId="163" fillId="34" borderId="0" xfId="3" applyFont="1" applyFill="1" applyAlignment="1">
      <alignment horizontal="center"/>
    </xf>
    <xf numFmtId="0" fontId="164" fillId="34" borderId="0" xfId="3" applyFont="1" applyFill="1" applyAlignment="1">
      <alignment horizontal="center"/>
    </xf>
    <xf numFmtId="0" fontId="165" fillId="34" borderId="0" xfId="3" applyFont="1" applyFill="1" applyAlignment="1">
      <alignment horizontal="center"/>
    </xf>
    <xf numFmtId="0" fontId="166" fillId="34" borderId="0" xfId="3" applyFont="1" applyFill="1" applyAlignment="1">
      <alignment horizontal="center"/>
    </xf>
    <xf numFmtId="0" fontId="167" fillId="34" borderId="0" xfId="3" applyFont="1" applyFill="1" applyAlignment="1">
      <alignment horizontal="center"/>
    </xf>
    <xf numFmtId="0" fontId="168" fillId="34" borderId="0" xfId="3" applyFont="1" applyFill="1" applyAlignment="1">
      <alignment horizontal="center"/>
    </xf>
    <xf numFmtId="0" fontId="169" fillId="34" borderId="0" xfId="3" applyFont="1" applyFill="1" applyAlignment="1">
      <alignment horizontal="center"/>
    </xf>
    <xf numFmtId="0" fontId="170" fillId="34" borderId="0" xfId="3" applyFont="1" applyFill="1" applyAlignment="1">
      <alignment horizontal="center"/>
    </xf>
    <xf numFmtId="0" fontId="171" fillId="34" borderId="0" xfId="3" applyFont="1" applyFill="1" applyAlignment="1">
      <alignment horizontal="center"/>
    </xf>
    <xf numFmtId="0" fontId="172" fillId="34" borderId="0" xfId="3" applyFont="1" applyFill="1" applyAlignment="1">
      <alignment horizontal="center"/>
    </xf>
    <xf numFmtId="0" fontId="173" fillId="34" borderId="0" xfId="3" applyFont="1" applyFill="1" applyAlignment="1">
      <alignment horizontal="center"/>
    </xf>
    <xf numFmtId="0" fontId="174" fillId="34" borderId="0" xfId="3" applyFont="1" applyFill="1" applyAlignment="1">
      <alignment horizontal="center"/>
    </xf>
    <xf numFmtId="0" fontId="175" fillId="34" borderId="0" xfId="3" applyFont="1" applyFill="1" applyAlignment="1">
      <alignment horizontal="center"/>
    </xf>
    <xf numFmtId="0" fontId="176" fillId="34" borderId="0" xfId="3" applyFont="1" applyFill="1" applyAlignment="1">
      <alignment horizontal="center"/>
    </xf>
    <xf numFmtId="0" fontId="177" fillId="34" borderId="0" xfId="3" applyFont="1" applyFill="1" applyAlignment="1">
      <alignment horizontal="center"/>
    </xf>
    <xf numFmtId="0" fontId="178" fillId="34" borderId="0" xfId="3" applyFont="1" applyFill="1" applyAlignment="1">
      <alignment horizontal="center"/>
    </xf>
    <xf numFmtId="0" fontId="179" fillId="34" borderId="0" xfId="3" applyFont="1" applyFill="1" applyAlignment="1">
      <alignment horizontal="center"/>
    </xf>
    <xf numFmtId="0" fontId="180" fillId="34" borderId="0" xfId="3" applyFont="1" applyFill="1" applyAlignment="1">
      <alignment horizontal="center"/>
    </xf>
    <xf numFmtId="0" fontId="181" fillId="34" borderId="0" xfId="3" applyFont="1" applyFill="1" applyAlignment="1">
      <alignment horizontal="center"/>
    </xf>
    <xf numFmtId="0" fontId="182" fillId="34" borderId="0" xfId="3" applyFont="1" applyFill="1" applyAlignment="1">
      <alignment horizontal="center"/>
    </xf>
    <xf numFmtId="0" fontId="183" fillId="34" borderId="0" xfId="3" applyFont="1" applyFill="1" applyAlignment="1">
      <alignment horizontal="center"/>
    </xf>
    <xf numFmtId="0" fontId="184" fillId="34" borderId="0" xfId="3" applyFont="1" applyFill="1" applyAlignment="1">
      <alignment horizontal="center"/>
    </xf>
    <xf numFmtId="0" fontId="185" fillId="34" borderId="0" xfId="3" applyFont="1" applyFill="1" applyAlignment="1">
      <alignment horizontal="center"/>
    </xf>
    <xf numFmtId="0" fontId="186" fillId="34" borderId="0" xfId="3" applyFont="1" applyFill="1" applyAlignment="1">
      <alignment horizontal="center"/>
    </xf>
    <xf numFmtId="0" fontId="187" fillId="34" borderId="0" xfId="3" applyFont="1" applyFill="1" applyAlignment="1">
      <alignment horizontal="center"/>
    </xf>
    <xf numFmtId="0" fontId="188" fillId="34" borderId="0" xfId="3" applyFont="1" applyFill="1" applyAlignment="1">
      <alignment horizontal="center"/>
    </xf>
    <xf numFmtId="0" fontId="189" fillId="34" borderId="0" xfId="3" applyFont="1" applyFill="1" applyAlignment="1">
      <alignment horizontal="center"/>
    </xf>
    <xf numFmtId="0" fontId="190" fillId="34" borderId="0" xfId="3" applyFont="1" applyFill="1" applyAlignment="1">
      <alignment horizontal="center"/>
    </xf>
    <xf numFmtId="0" fontId="191" fillId="34" borderId="0" xfId="3" applyFont="1" applyFill="1" applyAlignment="1">
      <alignment horizontal="center"/>
    </xf>
    <xf numFmtId="0" fontId="192" fillId="34" borderId="0" xfId="3" applyFont="1" applyFill="1" applyAlignment="1">
      <alignment horizontal="center"/>
    </xf>
    <xf numFmtId="0" fontId="193" fillId="34" borderId="0" xfId="3" applyFont="1" applyFill="1" applyAlignment="1">
      <alignment horizontal="center"/>
    </xf>
    <xf numFmtId="0" fontId="194" fillId="34" borderId="0" xfId="3" applyFont="1" applyFill="1" applyAlignment="1">
      <alignment horizontal="center"/>
    </xf>
    <xf numFmtId="0" fontId="195" fillId="34" borderId="0" xfId="3" applyFont="1" applyFill="1" applyAlignment="1">
      <alignment horizontal="center"/>
    </xf>
    <xf numFmtId="0" fontId="196" fillId="34" borderId="0" xfId="3" applyFont="1" applyFill="1" applyAlignment="1">
      <alignment horizontal="center"/>
    </xf>
    <xf numFmtId="0" fontId="197" fillId="34" borderId="0" xfId="3" applyFont="1" applyFill="1" applyAlignment="1">
      <alignment horizontal="center"/>
    </xf>
    <xf numFmtId="0" fontId="198" fillId="34" borderId="0" xfId="3" applyFont="1" applyFill="1" applyAlignment="1">
      <alignment horizontal="center"/>
    </xf>
    <xf numFmtId="0" fontId="199" fillId="34" borderId="0" xfId="3" applyFont="1" applyFill="1" applyAlignment="1">
      <alignment horizontal="center"/>
    </xf>
    <xf numFmtId="0" fontId="200" fillId="34" borderId="0" xfId="3" applyFont="1" applyFill="1" applyAlignment="1">
      <alignment horizontal="center"/>
    </xf>
    <xf numFmtId="0" fontId="201" fillId="34" borderId="0" xfId="3" applyFont="1" applyFill="1" applyAlignment="1">
      <alignment horizontal="center"/>
    </xf>
    <xf numFmtId="0" fontId="202" fillId="34" borderId="0" xfId="3" applyFont="1" applyFill="1" applyAlignment="1">
      <alignment horizontal="center"/>
    </xf>
    <xf numFmtId="0" fontId="203" fillId="34" borderId="0" xfId="3" applyFont="1" applyFill="1" applyAlignment="1">
      <alignment horizontal="center"/>
    </xf>
    <xf numFmtId="0" fontId="204" fillId="34" borderId="0" xfId="3" applyFont="1" applyFill="1" applyAlignment="1">
      <alignment horizontal="center"/>
    </xf>
    <xf numFmtId="0" fontId="205" fillId="34" borderId="0" xfId="3" applyFont="1" applyFill="1" applyAlignment="1">
      <alignment horizontal="center"/>
    </xf>
    <xf numFmtId="0" fontId="206" fillId="34" borderId="0" xfId="3" applyFont="1" applyFill="1" applyAlignment="1">
      <alignment horizontal="center"/>
    </xf>
    <xf numFmtId="0" fontId="207" fillId="34" borderId="0" xfId="3" applyFont="1" applyFill="1" applyAlignment="1">
      <alignment horizontal="center"/>
    </xf>
    <xf numFmtId="0" fontId="208" fillId="34" borderId="0" xfId="3" applyFont="1" applyFill="1" applyAlignment="1">
      <alignment horizontal="center"/>
    </xf>
    <xf numFmtId="0" fontId="209" fillId="34" borderId="0" xfId="3" applyFont="1" applyFill="1" applyAlignment="1">
      <alignment horizontal="center"/>
    </xf>
    <xf numFmtId="0" fontId="210" fillId="34" borderId="0" xfId="3" applyFont="1" applyFill="1" applyAlignment="1">
      <alignment horizontal="center"/>
    </xf>
    <xf numFmtId="0" fontId="211" fillId="34" borderId="0" xfId="3" applyFont="1" applyFill="1" applyAlignment="1">
      <alignment horizontal="center"/>
    </xf>
    <xf numFmtId="0" fontId="212" fillId="34" borderId="0" xfId="3" applyFont="1" applyFill="1" applyAlignment="1">
      <alignment horizontal="center"/>
    </xf>
    <xf numFmtId="0" fontId="213" fillId="34" borderId="0" xfId="3" applyFont="1" applyFill="1" applyAlignment="1">
      <alignment horizontal="center"/>
    </xf>
    <xf numFmtId="0" fontId="214" fillId="34" borderId="0" xfId="3" applyFont="1" applyFill="1" applyAlignment="1">
      <alignment horizontal="center"/>
    </xf>
    <xf numFmtId="0" fontId="215" fillId="34" borderId="0" xfId="3" applyFont="1" applyFill="1" applyAlignment="1">
      <alignment horizontal="center"/>
    </xf>
    <xf numFmtId="0" fontId="216" fillId="34" borderId="0" xfId="3" applyFont="1" applyFill="1" applyAlignment="1">
      <alignment horizontal="center"/>
    </xf>
    <xf numFmtId="0" fontId="217" fillId="34" borderId="0" xfId="3" applyFont="1" applyFill="1" applyAlignment="1">
      <alignment horizontal="center"/>
    </xf>
    <xf numFmtId="0" fontId="218" fillId="34" borderId="0" xfId="3" applyFont="1" applyFill="1" applyAlignment="1">
      <alignment horizontal="center"/>
    </xf>
    <xf numFmtId="0" fontId="219" fillId="34" borderId="0" xfId="3" applyFont="1" applyFill="1" applyAlignment="1">
      <alignment horizontal="center"/>
    </xf>
    <xf numFmtId="0" fontId="220" fillId="34" borderId="0" xfId="3" applyFont="1" applyFill="1" applyAlignment="1">
      <alignment horizontal="center"/>
    </xf>
    <xf numFmtId="0" fontId="221" fillId="34" borderId="0" xfId="3" applyFont="1" applyFill="1" applyAlignment="1">
      <alignment horizontal="center"/>
    </xf>
    <xf numFmtId="0" fontId="222" fillId="34" borderId="0" xfId="3" applyFont="1" applyFill="1" applyAlignment="1">
      <alignment horizontal="center"/>
    </xf>
    <xf numFmtId="0" fontId="223" fillId="34" borderId="0" xfId="3" applyFont="1" applyFill="1" applyAlignment="1">
      <alignment horizontal="center"/>
    </xf>
    <xf numFmtId="0" fontId="224" fillId="34" borderId="0" xfId="3" applyFont="1" applyFill="1" applyAlignment="1">
      <alignment horizontal="center"/>
    </xf>
    <xf numFmtId="0" fontId="225" fillId="34" borderId="0" xfId="3" applyFont="1" applyFill="1" applyAlignment="1">
      <alignment horizontal="center"/>
    </xf>
    <xf numFmtId="0" fontId="226" fillId="34" borderId="0" xfId="3" applyFont="1" applyFill="1" applyAlignment="1">
      <alignment horizontal="center"/>
    </xf>
    <xf numFmtId="0" fontId="227" fillId="34" borderId="0" xfId="3" applyFont="1" applyFill="1" applyAlignment="1">
      <alignment horizontal="center"/>
    </xf>
    <xf numFmtId="0" fontId="228" fillId="34" borderId="0" xfId="3" applyFont="1" applyFill="1" applyAlignment="1">
      <alignment horizontal="center"/>
    </xf>
    <xf numFmtId="0" fontId="229" fillId="34" borderId="0" xfId="3" applyFont="1" applyFill="1" applyAlignment="1">
      <alignment horizontal="center"/>
    </xf>
    <xf numFmtId="0" fontId="230" fillId="34" borderId="0" xfId="3" applyFont="1" applyFill="1" applyAlignment="1">
      <alignment horizontal="center"/>
    </xf>
    <xf numFmtId="0" fontId="231" fillId="34" borderId="0" xfId="3" applyFont="1" applyFill="1" applyAlignment="1">
      <alignment horizontal="center"/>
    </xf>
    <xf numFmtId="0" fontId="232" fillId="34" borderId="0" xfId="3" applyFont="1" applyFill="1" applyAlignment="1">
      <alignment horizontal="center"/>
    </xf>
    <xf numFmtId="0" fontId="233" fillId="34" borderId="0" xfId="3" applyFont="1" applyFill="1" applyAlignment="1">
      <alignment horizontal="center"/>
    </xf>
    <xf numFmtId="0" fontId="234" fillId="34" borderId="0" xfId="3" applyFont="1" applyFill="1" applyAlignment="1">
      <alignment horizontal="center"/>
    </xf>
    <xf numFmtId="0" fontId="235" fillId="34" borderId="0" xfId="3" applyFont="1" applyFill="1" applyAlignment="1">
      <alignment horizontal="center"/>
    </xf>
    <xf numFmtId="0" fontId="236" fillId="34" borderId="0" xfId="3" applyFont="1" applyFill="1" applyAlignment="1">
      <alignment horizontal="center"/>
    </xf>
    <xf numFmtId="0" fontId="237" fillId="34" borderId="0" xfId="3" applyFont="1" applyFill="1" applyAlignment="1">
      <alignment horizontal="center"/>
    </xf>
    <xf numFmtId="0" fontId="238" fillId="34" borderId="0" xfId="3" applyFont="1" applyFill="1" applyAlignment="1">
      <alignment horizontal="center"/>
    </xf>
    <xf numFmtId="0" fontId="239" fillId="34" borderId="0" xfId="3" applyFont="1" applyFill="1" applyAlignment="1">
      <alignment horizontal="center"/>
    </xf>
    <xf numFmtId="0" fontId="240" fillId="34" borderId="0" xfId="3" applyFont="1" applyFill="1" applyAlignment="1">
      <alignment horizontal="center"/>
    </xf>
    <xf numFmtId="0" fontId="241" fillId="34" borderId="0" xfId="3" applyFont="1" applyFill="1" applyAlignment="1">
      <alignment horizontal="center"/>
    </xf>
    <xf numFmtId="0" fontId="242" fillId="34" borderId="0" xfId="3" applyFont="1" applyFill="1" applyAlignment="1">
      <alignment horizontal="center"/>
    </xf>
    <xf numFmtId="0" fontId="243" fillId="34" borderId="0" xfId="3" applyFont="1" applyFill="1" applyAlignment="1">
      <alignment horizontal="center"/>
    </xf>
    <xf numFmtId="0" fontId="244" fillId="34" borderId="0" xfId="3" applyFont="1" applyFill="1" applyAlignment="1">
      <alignment horizontal="center"/>
    </xf>
    <xf numFmtId="0" fontId="245" fillId="34" borderId="0" xfId="3" applyFont="1" applyFill="1" applyAlignment="1">
      <alignment horizontal="center"/>
    </xf>
    <xf numFmtId="0" fontId="246" fillId="34" borderId="0" xfId="3" applyFont="1" applyFill="1" applyAlignment="1">
      <alignment horizontal="center"/>
    </xf>
    <xf numFmtId="0" fontId="247" fillId="34" borderId="0" xfId="3" applyFont="1" applyFill="1" applyAlignment="1">
      <alignment horizontal="center"/>
    </xf>
    <xf numFmtId="0" fontId="248" fillId="34" borderId="0" xfId="3" applyFont="1" applyFill="1" applyAlignment="1">
      <alignment horizontal="center"/>
    </xf>
    <xf numFmtId="0" fontId="249" fillId="34" borderId="0" xfId="3" applyFont="1" applyFill="1" applyAlignment="1">
      <alignment horizontal="center"/>
    </xf>
    <xf numFmtId="0" fontId="250" fillId="34" borderId="0" xfId="3" applyFont="1" applyFill="1" applyAlignment="1">
      <alignment horizontal="center"/>
    </xf>
    <xf numFmtId="0" fontId="251" fillId="34" borderId="0" xfId="3" applyFont="1" applyFill="1" applyAlignment="1">
      <alignment horizontal="center"/>
    </xf>
    <xf numFmtId="0" fontId="252" fillId="34" borderId="0" xfId="3" applyFont="1" applyFill="1" applyAlignment="1">
      <alignment horizontal="center"/>
    </xf>
    <xf numFmtId="0" fontId="253" fillId="34" borderId="0" xfId="3" applyFont="1" applyFill="1" applyAlignment="1">
      <alignment horizontal="center"/>
    </xf>
    <xf numFmtId="0" fontId="254" fillId="34" borderId="0" xfId="3" applyFont="1" applyFill="1" applyAlignment="1">
      <alignment horizontal="center"/>
    </xf>
    <xf numFmtId="0" fontId="255" fillId="34" borderId="0" xfId="3" applyFont="1" applyFill="1" applyAlignment="1">
      <alignment horizontal="center"/>
    </xf>
    <xf numFmtId="0" fontId="256" fillId="34" borderId="0" xfId="3" applyFont="1" applyFill="1" applyAlignment="1">
      <alignment horizontal="center"/>
    </xf>
    <xf numFmtId="0" fontId="257" fillId="34" borderId="0" xfId="3" applyFont="1" applyFill="1" applyAlignment="1">
      <alignment horizontal="center"/>
    </xf>
    <xf numFmtId="0" fontId="258" fillId="34" borderId="0" xfId="3" applyFont="1" applyFill="1" applyAlignment="1">
      <alignment horizontal="center"/>
    </xf>
    <xf numFmtId="0" fontId="259" fillId="34" borderId="0" xfId="3" applyFont="1" applyFill="1" applyAlignment="1">
      <alignment horizontal="center"/>
    </xf>
    <xf numFmtId="0" fontId="260" fillId="34" borderId="0" xfId="3" applyFont="1" applyFill="1" applyAlignment="1">
      <alignment horizontal="center"/>
    </xf>
    <xf numFmtId="0" fontId="261" fillId="34" borderId="0" xfId="3" applyFont="1" applyFill="1" applyAlignment="1">
      <alignment horizontal="center"/>
    </xf>
    <xf numFmtId="0" fontId="262" fillId="34" borderId="0" xfId="3" applyFont="1" applyFill="1" applyAlignment="1">
      <alignment horizontal="center"/>
    </xf>
    <xf numFmtId="0" fontId="263" fillId="34" borderId="0" xfId="3" applyFont="1" applyFill="1" applyAlignment="1">
      <alignment horizontal="center"/>
    </xf>
    <xf numFmtId="0" fontId="264" fillId="34" borderId="0" xfId="3" applyFont="1" applyFill="1" applyAlignment="1">
      <alignment horizontal="center"/>
    </xf>
    <xf numFmtId="0" fontId="265" fillId="34" borderId="0" xfId="3" applyFont="1" applyFill="1" applyAlignment="1">
      <alignment horizontal="center"/>
    </xf>
    <xf numFmtId="0" fontId="266" fillId="34" borderId="0" xfId="3" applyFont="1" applyFill="1" applyAlignment="1">
      <alignment horizontal="center"/>
    </xf>
    <xf numFmtId="0" fontId="267" fillId="34" borderId="0" xfId="3" applyFont="1" applyFill="1" applyAlignment="1">
      <alignment horizontal="center"/>
    </xf>
    <xf numFmtId="0" fontId="268" fillId="34" borderId="0" xfId="3" applyFont="1" applyFill="1" applyAlignment="1">
      <alignment horizontal="center"/>
    </xf>
    <xf numFmtId="0" fontId="269" fillId="34" borderId="0" xfId="3" applyFont="1" applyFill="1" applyAlignment="1">
      <alignment horizontal="center"/>
    </xf>
    <xf numFmtId="0" fontId="270" fillId="34" borderId="0" xfId="3" applyFont="1" applyFill="1" applyAlignment="1">
      <alignment horizontal="center"/>
    </xf>
    <xf numFmtId="0" fontId="271" fillId="34" borderId="0" xfId="3" applyFont="1" applyFill="1" applyAlignment="1">
      <alignment horizontal="center"/>
    </xf>
    <xf numFmtId="0" fontId="272" fillId="34" borderId="0" xfId="3" applyFont="1" applyFill="1" applyAlignment="1">
      <alignment horizontal="center"/>
    </xf>
    <xf numFmtId="0" fontId="273" fillId="34" borderId="0" xfId="3" applyFont="1" applyFill="1" applyAlignment="1">
      <alignment horizontal="center"/>
    </xf>
    <xf numFmtId="0" fontId="274" fillId="34" borderId="0" xfId="3" applyFont="1" applyFill="1" applyAlignment="1">
      <alignment horizontal="center"/>
    </xf>
    <xf numFmtId="0" fontId="275" fillId="34" borderId="0" xfId="3" applyFont="1" applyFill="1" applyAlignment="1">
      <alignment horizontal="center"/>
    </xf>
    <xf numFmtId="0" fontId="276" fillId="34" borderId="0" xfId="3" applyFont="1" applyFill="1" applyAlignment="1">
      <alignment horizontal="center"/>
    </xf>
    <xf numFmtId="0" fontId="277" fillId="34" borderId="0" xfId="3" applyFont="1" applyFill="1" applyAlignment="1">
      <alignment horizontal="center"/>
    </xf>
    <xf numFmtId="0" fontId="278" fillId="34" borderId="0" xfId="3" applyFont="1" applyFill="1" applyAlignment="1">
      <alignment horizontal="center"/>
    </xf>
    <xf numFmtId="0" fontId="279" fillId="34" borderId="0" xfId="3" applyFont="1" applyFill="1" applyAlignment="1">
      <alignment horizontal="center"/>
    </xf>
    <xf numFmtId="0" fontId="280" fillId="34" borderId="0" xfId="3" applyFont="1" applyFill="1" applyAlignment="1">
      <alignment horizontal="center"/>
    </xf>
    <xf numFmtId="0" fontId="281" fillId="34" borderId="0" xfId="3" applyFont="1" applyFill="1" applyAlignment="1">
      <alignment horizontal="center"/>
    </xf>
    <xf numFmtId="0" fontId="282" fillId="34" borderId="0" xfId="3" applyFont="1" applyFill="1" applyAlignment="1">
      <alignment horizontal="center"/>
    </xf>
    <xf numFmtId="0" fontId="283" fillId="34" borderId="0" xfId="3" applyFont="1" applyFill="1" applyAlignment="1">
      <alignment horizontal="center"/>
    </xf>
    <xf numFmtId="0" fontId="284" fillId="34" borderId="0" xfId="3" applyFont="1" applyFill="1" applyAlignment="1">
      <alignment horizontal="center"/>
    </xf>
    <xf numFmtId="0" fontId="285" fillId="34" borderId="0" xfId="3" applyFont="1" applyFill="1" applyAlignment="1">
      <alignment horizontal="center"/>
    </xf>
    <xf numFmtId="0" fontId="286" fillId="34" borderId="0" xfId="3" applyFont="1" applyFill="1" applyAlignment="1">
      <alignment horizontal="center"/>
    </xf>
    <xf numFmtId="0" fontId="287" fillId="34" borderId="0" xfId="3" applyFont="1" applyFill="1" applyAlignment="1">
      <alignment horizontal="center"/>
    </xf>
    <xf numFmtId="0" fontId="288" fillId="34" borderId="0" xfId="3" applyFont="1" applyFill="1" applyAlignment="1">
      <alignment horizontal="center"/>
    </xf>
    <xf numFmtId="0" fontId="289" fillId="34" borderId="0" xfId="3" applyFont="1" applyFill="1" applyAlignment="1">
      <alignment horizontal="center"/>
    </xf>
    <xf numFmtId="0" fontId="290" fillId="34" borderId="0" xfId="3" applyFont="1" applyFill="1" applyAlignment="1">
      <alignment horizontal="center"/>
    </xf>
    <xf numFmtId="0" fontId="291" fillId="34" borderId="0" xfId="3" applyFont="1" applyFill="1" applyAlignment="1">
      <alignment horizontal="center"/>
    </xf>
    <xf numFmtId="0" fontId="292" fillId="34" borderId="0" xfId="3" applyFont="1" applyFill="1" applyAlignment="1">
      <alignment horizontal="center"/>
    </xf>
    <xf numFmtId="0" fontId="293" fillId="34" borderId="0" xfId="3" applyFont="1" applyFill="1" applyAlignment="1">
      <alignment horizontal="center"/>
    </xf>
    <xf numFmtId="0" fontId="294" fillId="34" borderId="0" xfId="3" applyFont="1" applyFill="1" applyAlignment="1">
      <alignment horizontal="center"/>
    </xf>
    <xf numFmtId="0" fontId="295" fillId="34" borderId="0" xfId="3" applyFont="1" applyFill="1" applyAlignment="1">
      <alignment horizontal="center"/>
    </xf>
    <xf numFmtId="0" fontId="296" fillId="34" borderId="0" xfId="3" applyFont="1" applyFill="1" applyAlignment="1">
      <alignment horizontal="center"/>
    </xf>
    <xf numFmtId="0" fontId="297" fillId="34" borderId="0" xfId="3" applyFont="1" applyFill="1" applyAlignment="1">
      <alignment horizontal="center"/>
    </xf>
    <xf numFmtId="0" fontId="298" fillId="34" borderId="0" xfId="3" applyFont="1" applyFill="1" applyAlignment="1">
      <alignment horizontal="center"/>
    </xf>
    <xf numFmtId="0" fontId="299" fillId="34" borderId="0" xfId="3" applyFont="1" applyFill="1" applyAlignment="1">
      <alignment horizontal="center"/>
    </xf>
    <xf numFmtId="0" fontId="300" fillId="34" borderId="0" xfId="3" applyFont="1" applyFill="1" applyAlignment="1">
      <alignment horizontal="center"/>
    </xf>
    <xf numFmtId="0" fontId="301" fillId="34" borderId="0" xfId="3" applyFont="1" applyFill="1" applyAlignment="1">
      <alignment horizontal="center"/>
    </xf>
    <xf numFmtId="0" fontId="302" fillId="34" borderId="0" xfId="3" applyFont="1" applyFill="1" applyAlignment="1">
      <alignment horizontal="center"/>
    </xf>
    <xf numFmtId="0" fontId="303" fillId="34" borderId="0" xfId="3" applyFont="1" applyFill="1" applyAlignment="1">
      <alignment horizontal="center"/>
    </xf>
    <xf numFmtId="0" fontId="304" fillId="34" borderId="0" xfId="3" applyFont="1" applyFill="1" applyAlignment="1">
      <alignment horizontal="center"/>
    </xf>
    <xf numFmtId="0" fontId="305" fillId="34" borderId="0" xfId="3" applyFont="1" applyFill="1" applyAlignment="1">
      <alignment horizontal="center"/>
    </xf>
    <xf numFmtId="0" fontId="306" fillId="34" borderId="0" xfId="3" applyFont="1" applyFill="1" applyAlignment="1">
      <alignment horizontal="center"/>
    </xf>
    <xf numFmtId="0" fontId="307" fillId="34" borderId="0" xfId="3" applyFont="1" applyFill="1" applyAlignment="1">
      <alignment horizontal="center"/>
    </xf>
    <xf numFmtId="0" fontId="308" fillId="34" borderId="0" xfId="3" applyFont="1" applyFill="1" applyAlignment="1">
      <alignment horizontal="center"/>
    </xf>
    <xf numFmtId="0" fontId="309" fillId="34" borderId="0" xfId="3" applyFont="1" applyFill="1" applyAlignment="1">
      <alignment horizontal="center"/>
    </xf>
    <xf numFmtId="0" fontId="310" fillId="34" borderId="0" xfId="3" applyFont="1" applyFill="1" applyAlignment="1">
      <alignment horizontal="center"/>
    </xf>
    <xf numFmtId="0" fontId="311" fillId="34" borderId="0" xfId="3" applyFont="1" applyFill="1" applyAlignment="1">
      <alignment horizontal="center"/>
    </xf>
    <xf numFmtId="0" fontId="312" fillId="34" borderId="0" xfId="3" applyFont="1" applyFill="1" applyAlignment="1">
      <alignment horizontal="center"/>
    </xf>
    <xf numFmtId="0" fontId="313" fillId="34" borderId="0" xfId="3" applyFont="1" applyFill="1" applyAlignment="1">
      <alignment horizontal="center"/>
    </xf>
    <xf numFmtId="0" fontId="314" fillId="34" borderId="0" xfId="3" applyFont="1" applyFill="1" applyAlignment="1">
      <alignment horizontal="center"/>
    </xf>
    <xf numFmtId="0" fontId="315" fillId="34" borderId="0" xfId="3" applyFont="1" applyFill="1" applyAlignment="1">
      <alignment horizontal="center"/>
    </xf>
    <xf numFmtId="0" fontId="316" fillId="34" borderId="0" xfId="3" applyFont="1" applyFill="1" applyAlignment="1">
      <alignment horizontal="center"/>
    </xf>
    <xf numFmtId="0" fontId="317" fillId="34" borderId="0" xfId="3" applyFont="1" applyFill="1" applyAlignment="1">
      <alignment horizontal="center"/>
    </xf>
    <xf numFmtId="0" fontId="318" fillId="34" borderId="0" xfId="3" applyFont="1" applyFill="1" applyAlignment="1">
      <alignment horizontal="center"/>
    </xf>
    <xf numFmtId="0" fontId="319" fillId="34" borderId="0" xfId="3" applyFont="1" applyFill="1" applyAlignment="1">
      <alignment horizontal="center"/>
    </xf>
    <xf numFmtId="0" fontId="320" fillId="34" borderId="0" xfId="3" applyFont="1" applyFill="1" applyAlignment="1">
      <alignment horizontal="center"/>
    </xf>
    <xf numFmtId="0" fontId="321" fillId="34" borderId="0" xfId="3" applyFont="1" applyFill="1" applyAlignment="1">
      <alignment horizontal="center"/>
    </xf>
    <xf numFmtId="0" fontId="322" fillId="34" borderId="0" xfId="3" applyFont="1" applyFill="1" applyAlignment="1">
      <alignment horizontal="center"/>
    </xf>
    <xf numFmtId="0" fontId="323" fillId="34" borderId="0" xfId="3" applyFont="1" applyFill="1" applyAlignment="1">
      <alignment horizontal="center"/>
    </xf>
    <xf numFmtId="0" fontId="324" fillId="34" borderId="0" xfId="3" applyFont="1" applyFill="1" applyAlignment="1">
      <alignment horizontal="center"/>
    </xf>
    <xf numFmtId="0" fontId="325" fillId="34" borderId="0" xfId="3" applyFont="1" applyFill="1" applyAlignment="1">
      <alignment horizontal="center"/>
    </xf>
    <xf numFmtId="0" fontId="326" fillId="34" borderId="0" xfId="3" applyFont="1" applyFill="1" applyAlignment="1">
      <alignment horizontal="center"/>
    </xf>
    <xf numFmtId="0" fontId="327" fillId="34" borderId="0" xfId="3" applyFont="1" applyFill="1" applyAlignment="1">
      <alignment horizontal="center"/>
    </xf>
    <xf numFmtId="0" fontId="328" fillId="34" borderId="0" xfId="3" applyFont="1" applyFill="1" applyAlignment="1">
      <alignment horizontal="center"/>
    </xf>
    <xf numFmtId="0" fontId="329" fillId="34" borderId="0" xfId="3" applyFont="1" applyFill="1" applyAlignment="1">
      <alignment horizontal="center"/>
    </xf>
    <xf numFmtId="0" fontId="330" fillId="34" borderId="0" xfId="3" applyFont="1" applyFill="1" applyAlignment="1">
      <alignment horizontal="center"/>
    </xf>
    <xf numFmtId="0" fontId="331" fillId="34" borderId="0" xfId="3" applyFont="1" applyFill="1" applyAlignment="1">
      <alignment horizontal="center"/>
    </xf>
    <xf numFmtId="0" fontId="332" fillId="34" borderId="0" xfId="3" applyFont="1" applyFill="1" applyAlignment="1">
      <alignment horizontal="center"/>
    </xf>
    <xf numFmtId="0" fontId="333" fillId="34" borderId="0" xfId="3" applyFont="1" applyFill="1" applyAlignment="1">
      <alignment horizontal="center"/>
    </xf>
    <xf numFmtId="0" fontId="334" fillId="34" borderId="0" xfId="3" applyFont="1" applyFill="1" applyAlignment="1">
      <alignment horizontal="center"/>
    </xf>
    <xf numFmtId="0" fontId="335" fillId="34" borderId="0" xfId="3" applyFont="1" applyFill="1" applyAlignment="1">
      <alignment horizontal="center"/>
    </xf>
    <xf numFmtId="0" fontId="336" fillId="34" borderId="0" xfId="3" applyFont="1" applyFill="1" applyAlignment="1">
      <alignment horizontal="center"/>
    </xf>
    <xf numFmtId="0" fontId="337" fillId="34" borderId="0" xfId="3" applyFont="1" applyFill="1" applyAlignment="1">
      <alignment horizontal="center"/>
    </xf>
    <xf numFmtId="0" fontId="338" fillId="34" borderId="0" xfId="3" applyFont="1" applyFill="1" applyAlignment="1">
      <alignment horizontal="center"/>
    </xf>
    <xf numFmtId="0" fontId="339" fillId="34" borderId="0" xfId="3" applyFont="1" applyFill="1" applyAlignment="1">
      <alignment horizontal="center"/>
    </xf>
    <xf numFmtId="0" fontId="340" fillId="34" borderId="0" xfId="3" applyFont="1" applyFill="1" applyAlignment="1">
      <alignment horizontal="center"/>
    </xf>
    <xf numFmtId="0" fontId="341" fillId="34" borderId="0" xfId="3" applyFont="1" applyFill="1" applyAlignment="1">
      <alignment horizontal="center"/>
    </xf>
    <xf numFmtId="0" fontId="342" fillId="34" borderId="0" xfId="3" applyFont="1" applyFill="1" applyAlignment="1">
      <alignment horizontal="center"/>
    </xf>
    <xf numFmtId="0" fontId="343" fillId="34" borderId="0" xfId="3" applyFont="1" applyFill="1" applyAlignment="1">
      <alignment horizontal="center"/>
    </xf>
    <xf numFmtId="0" fontId="344" fillId="34" borderId="0" xfId="3" applyFont="1" applyFill="1" applyAlignment="1">
      <alignment horizontal="center"/>
    </xf>
    <xf numFmtId="0" fontId="345" fillId="34" borderId="0" xfId="3" applyFont="1" applyFill="1" applyAlignment="1">
      <alignment horizontal="center"/>
    </xf>
    <xf numFmtId="0" fontId="346" fillId="34" borderId="0" xfId="3" applyFont="1" applyFill="1" applyAlignment="1">
      <alignment horizontal="center"/>
    </xf>
    <xf numFmtId="0" fontId="347" fillId="34" borderId="0" xfId="3" applyFont="1" applyFill="1" applyAlignment="1">
      <alignment horizontal="center"/>
    </xf>
    <xf numFmtId="0" fontId="348" fillId="34" borderId="0" xfId="3" applyFont="1" applyFill="1" applyAlignment="1">
      <alignment horizontal="center"/>
    </xf>
    <xf numFmtId="0" fontId="349" fillId="34" borderId="0" xfId="3" applyFont="1" applyFill="1" applyAlignment="1">
      <alignment horizontal="center"/>
    </xf>
    <xf numFmtId="0" fontId="350" fillId="34" borderId="0" xfId="3" applyFont="1" applyFill="1" applyAlignment="1">
      <alignment horizontal="center"/>
    </xf>
    <xf numFmtId="0" fontId="351" fillId="34" borderId="0" xfId="3" applyFont="1" applyFill="1" applyAlignment="1">
      <alignment horizontal="center"/>
    </xf>
    <xf numFmtId="0" fontId="352" fillId="34" borderId="0" xfId="3" applyFont="1" applyFill="1" applyAlignment="1">
      <alignment horizontal="center"/>
    </xf>
    <xf numFmtId="0" fontId="353" fillId="34" borderId="0" xfId="3" applyFont="1" applyFill="1" applyAlignment="1">
      <alignment horizontal="center"/>
    </xf>
    <xf numFmtId="0" fontId="354" fillId="34" borderId="0" xfId="3" applyFont="1" applyFill="1" applyAlignment="1">
      <alignment horizontal="center"/>
    </xf>
    <xf numFmtId="0" fontId="355" fillId="34" borderId="0" xfId="3" applyFont="1" applyFill="1" applyAlignment="1">
      <alignment horizontal="center"/>
    </xf>
    <xf numFmtId="0" fontId="356" fillId="34" borderId="0" xfId="3" applyFont="1" applyFill="1" applyAlignment="1">
      <alignment horizontal="center"/>
    </xf>
    <xf numFmtId="0" fontId="357" fillId="34" borderId="0" xfId="3" applyFont="1" applyFill="1" applyAlignment="1">
      <alignment horizontal="center"/>
    </xf>
    <xf numFmtId="0" fontId="358" fillId="34" borderId="0" xfId="3" applyFont="1" applyFill="1" applyAlignment="1">
      <alignment horizontal="center"/>
    </xf>
    <xf numFmtId="0" fontId="359" fillId="34" borderId="0" xfId="3" applyFont="1" applyFill="1" applyAlignment="1">
      <alignment horizontal="center"/>
    </xf>
    <xf numFmtId="0" fontId="360" fillId="34" borderId="0" xfId="3" applyFont="1" applyFill="1" applyAlignment="1">
      <alignment horizontal="center"/>
    </xf>
    <xf numFmtId="0" fontId="361" fillId="34" borderId="0" xfId="3" applyFont="1" applyFill="1" applyAlignment="1">
      <alignment horizontal="center"/>
    </xf>
    <xf numFmtId="0" fontId="362" fillId="34" borderId="0" xfId="3" applyFont="1" applyFill="1" applyAlignment="1">
      <alignment horizontal="center"/>
    </xf>
    <xf numFmtId="0" fontId="363" fillId="34" borderId="0" xfId="3" applyFont="1" applyFill="1" applyAlignment="1">
      <alignment horizontal="center"/>
    </xf>
    <xf numFmtId="0" fontId="364" fillId="34" borderId="0" xfId="3" applyFont="1" applyFill="1" applyAlignment="1">
      <alignment horizontal="center"/>
    </xf>
    <xf numFmtId="0" fontId="365" fillId="34" borderId="0" xfId="3" applyFont="1" applyFill="1" applyAlignment="1">
      <alignment horizontal="center"/>
    </xf>
    <xf numFmtId="0" fontId="366" fillId="34" borderId="0" xfId="3" applyFont="1" applyFill="1" applyAlignment="1">
      <alignment horizontal="center"/>
    </xf>
    <xf numFmtId="0" fontId="367" fillId="34" borderId="0" xfId="3" applyFont="1" applyFill="1" applyAlignment="1">
      <alignment horizontal="center"/>
    </xf>
    <xf numFmtId="0" fontId="368" fillId="34" borderId="0" xfId="3" applyFont="1" applyFill="1" applyAlignment="1">
      <alignment horizontal="center"/>
    </xf>
    <xf numFmtId="0" fontId="369" fillId="34" borderId="0" xfId="3" applyFont="1" applyFill="1" applyAlignment="1">
      <alignment horizontal="center"/>
    </xf>
    <xf numFmtId="0" fontId="370" fillId="34" borderId="0" xfId="3" applyFont="1" applyFill="1" applyAlignment="1">
      <alignment horizontal="center"/>
    </xf>
    <xf numFmtId="0" fontId="371" fillId="34" borderId="0" xfId="3" applyFont="1" applyFill="1" applyAlignment="1">
      <alignment horizontal="center"/>
    </xf>
    <xf numFmtId="0" fontId="372" fillId="34" borderId="0" xfId="3" applyFont="1" applyFill="1" applyAlignment="1">
      <alignment horizontal="center"/>
    </xf>
    <xf numFmtId="0" fontId="373" fillId="34" borderId="0" xfId="3" applyFont="1" applyFill="1" applyAlignment="1">
      <alignment horizontal="center"/>
    </xf>
    <xf numFmtId="0" fontId="374" fillId="34" borderId="0" xfId="3" applyFont="1" applyFill="1" applyAlignment="1">
      <alignment horizontal="center"/>
    </xf>
    <xf numFmtId="0" fontId="375" fillId="34" borderId="0" xfId="3" applyFont="1" applyFill="1" applyAlignment="1">
      <alignment horizontal="center"/>
    </xf>
    <xf numFmtId="0" fontId="376" fillId="34" borderId="0" xfId="3" applyFont="1" applyFill="1" applyAlignment="1">
      <alignment horizontal="center"/>
    </xf>
    <xf numFmtId="0" fontId="377" fillId="34" borderId="0" xfId="3" applyFont="1" applyFill="1" applyAlignment="1">
      <alignment horizontal="center"/>
    </xf>
    <xf numFmtId="0" fontId="378" fillId="34" borderId="0" xfId="3" applyFont="1" applyFill="1" applyAlignment="1">
      <alignment horizontal="center"/>
    </xf>
    <xf numFmtId="0" fontId="379" fillId="34" borderId="0" xfId="3" applyFont="1" applyFill="1" applyAlignment="1">
      <alignment horizontal="center"/>
    </xf>
    <xf numFmtId="0" fontId="380" fillId="34" borderId="0" xfId="3" applyFont="1" applyFill="1" applyAlignment="1">
      <alignment horizontal="center"/>
    </xf>
    <xf numFmtId="0" fontId="381" fillId="34" borderId="0" xfId="3" applyFont="1" applyFill="1" applyAlignment="1">
      <alignment horizontal="center"/>
    </xf>
    <xf numFmtId="0" fontId="382" fillId="34" borderId="0" xfId="3" applyFont="1" applyFill="1" applyAlignment="1">
      <alignment horizontal="center"/>
    </xf>
    <xf numFmtId="0" fontId="383" fillId="34" borderId="0" xfId="3" applyFont="1" applyFill="1" applyAlignment="1">
      <alignment horizontal="center"/>
    </xf>
    <xf numFmtId="0" fontId="384" fillId="34" borderId="0" xfId="3" applyFont="1" applyFill="1" applyAlignment="1">
      <alignment horizontal="center"/>
    </xf>
    <xf numFmtId="0" fontId="385" fillId="34" borderId="0" xfId="3" applyFont="1" applyFill="1" applyAlignment="1">
      <alignment horizontal="center"/>
    </xf>
    <xf numFmtId="0" fontId="386" fillId="34" borderId="0" xfId="3" applyFont="1" applyFill="1" applyAlignment="1">
      <alignment horizontal="center"/>
    </xf>
    <xf numFmtId="0" fontId="387" fillId="34" borderId="0" xfId="3" applyFont="1" applyFill="1" applyAlignment="1">
      <alignment horizontal="center"/>
    </xf>
    <xf numFmtId="0" fontId="388" fillId="34" borderId="0" xfId="3" applyFont="1" applyFill="1" applyAlignment="1">
      <alignment horizontal="center"/>
    </xf>
    <xf numFmtId="0" fontId="389" fillId="34" borderId="0" xfId="3" applyFont="1" applyFill="1" applyAlignment="1">
      <alignment horizontal="center"/>
    </xf>
    <xf numFmtId="0" fontId="390" fillId="34" borderId="0" xfId="3" applyFont="1" applyFill="1" applyAlignment="1">
      <alignment horizontal="center"/>
    </xf>
    <xf numFmtId="0" fontId="2" fillId="34" borderId="10" xfId="3" applyFill="1" applyBorder="1"/>
    <xf numFmtId="0" fontId="2" fillId="34" borderId="11" xfId="3" applyFill="1" applyBorder="1"/>
    <xf numFmtId="0" fontId="2" fillId="8" borderId="0" xfId="3" applyFill="1"/>
    <xf numFmtId="0" fontId="2" fillId="13" borderId="0" xfId="3" applyFill="1"/>
    <xf numFmtId="0" fontId="401" fillId="8" borderId="0" xfId="3" applyFont="1" applyFill="1" applyBorder="1" applyAlignment="1"/>
    <xf numFmtId="0" fontId="402" fillId="8" borderId="0" xfId="3" applyFont="1" applyFill="1" applyBorder="1" applyAlignment="1">
      <alignment horizontal="left" indent="1"/>
    </xf>
    <xf numFmtId="0" fontId="2" fillId="8" borderId="0" xfId="3" applyFill="1" applyBorder="1"/>
    <xf numFmtId="0" fontId="2" fillId="8" borderId="2" xfId="3" applyFill="1" applyBorder="1"/>
    <xf numFmtId="0" fontId="2" fillId="13" borderId="2" xfId="3" applyFill="1" applyBorder="1"/>
    <xf numFmtId="0" fontId="2" fillId="13" borderId="0" xfId="3" applyFill="1" applyBorder="1"/>
    <xf numFmtId="0" fontId="2" fillId="13" borderId="0" xfId="3" applyFill="1" applyAlignment="1">
      <alignment horizontal="center"/>
    </xf>
    <xf numFmtId="0" fontId="2" fillId="13" borderId="0" xfId="3" applyFill="1" applyBorder="1" applyAlignment="1">
      <alignment vertical="center"/>
    </xf>
    <xf numFmtId="0" fontId="403" fillId="13" borderId="0" xfId="3" applyFont="1" applyFill="1" applyBorder="1"/>
    <xf numFmtId="0" fontId="393" fillId="8" borderId="0" xfId="3" applyFont="1" applyFill="1" applyBorder="1" applyAlignment="1">
      <alignment vertical="center"/>
    </xf>
    <xf numFmtId="0" fontId="2" fillId="8" borderId="0" xfId="3" applyFill="1" applyBorder="1" applyAlignment="1">
      <alignment vertical="center"/>
    </xf>
    <xf numFmtId="0" fontId="2" fillId="13" borderId="0" xfId="3" applyFill="1" applyBorder="1" applyAlignment="1">
      <alignment horizontal="left" vertical="center"/>
    </xf>
    <xf numFmtId="0" fontId="403" fillId="13" borderId="0" xfId="3" applyFont="1" applyFill="1" applyBorder="1" applyAlignment="1">
      <alignment vertical="center"/>
    </xf>
    <xf numFmtId="0" fontId="2" fillId="13" borderId="0" xfId="3" applyFont="1" applyFill="1" applyBorder="1" applyAlignment="1">
      <alignment vertical="center"/>
    </xf>
    <xf numFmtId="0" fontId="2" fillId="29" borderId="56" xfId="3" applyFont="1" applyFill="1" applyBorder="1"/>
    <xf numFmtId="0" fontId="2" fillId="29" borderId="57" xfId="3" applyFont="1" applyFill="1" applyBorder="1" applyAlignment="1">
      <alignment horizontal="center"/>
    </xf>
    <xf numFmtId="0" fontId="2" fillId="29" borderId="58" xfId="3" applyFont="1" applyFill="1" applyBorder="1"/>
    <xf numFmtId="0" fontId="2" fillId="35" borderId="56" xfId="3" applyFill="1" applyBorder="1"/>
    <xf numFmtId="0" fontId="32" fillId="35" borderId="57" xfId="3" applyFont="1" applyFill="1" applyBorder="1" applyAlignment="1">
      <alignment horizontal="center"/>
    </xf>
    <xf numFmtId="0" fontId="2" fillId="35" borderId="58" xfId="3" applyFill="1" applyBorder="1"/>
    <xf numFmtId="0" fontId="2" fillId="12" borderId="56" xfId="3" applyFill="1" applyBorder="1"/>
    <xf numFmtId="0" fontId="32" fillId="12" borderId="57" xfId="3" applyFont="1" applyFill="1" applyBorder="1" applyAlignment="1">
      <alignment horizontal="center"/>
    </xf>
    <xf numFmtId="0" fontId="2" fillId="12" borderId="58" xfId="3" applyFill="1" applyBorder="1"/>
    <xf numFmtId="0" fontId="36" fillId="8" borderId="0" xfId="3" applyFont="1" applyFill="1"/>
    <xf numFmtId="0" fontId="31" fillId="8" borderId="0" xfId="3" applyFont="1" applyFill="1"/>
    <xf numFmtId="0" fontId="406" fillId="34" borderId="0" xfId="3" applyFont="1" applyFill="1"/>
    <xf numFmtId="0" fontId="407" fillId="34" borderId="0" xfId="3" applyFont="1" applyFill="1"/>
    <xf numFmtId="0" fontId="408" fillId="34" borderId="0" xfId="3" applyFont="1" applyFill="1"/>
    <xf numFmtId="0" fontId="409" fillId="34" borderId="0" xfId="3" applyFont="1" applyFill="1"/>
    <xf numFmtId="0" fontId="410" fillId="34" borderId="0" xfId="3" applyFont="1" applyFill="1"/>
    <xf numFmtId="0" fontId="411" fillId="34" borderId="0" xfId="3" applyFont="1" applyFill="1"/>
    <xf numFmtId="0" fontId="412" fillId="34" borderId="0" xfId="3" applyFont="1" applyFill="1"/>
    <xf numFmtId="0" fontId="413" fillId="8" borderId="1" xfId="3" applyFont="1" applyFill="1" applyBorder="1" applyAlignment="1">
      <alignment horizontal="center" wrapText="1"/>
    </xf>
    <xf numFmtId="0" fontId="414" fillId="34" borderId="0" xfId="3" applyFont="1" applyFill="1" applyBorder="1" applyAlignment="1">
      <alignment horizontal="center" wrapText="1"/>
    </xf>
    <xf numFmtId="0" fontId="415" fillId="34" borderId="0" xfId="3" applyFont="1" applyFill="1" applyBorder="1" applyAlignment="1">
      <alignment horizontal="center" wrapText="1"/>
    </xf>
    <xf numFmtId="0" fontId="417" fillId="34" borderId="1" xfId="4" applyFont="1" applyFill="1" applyBorder="1" applyAlignment="1" applyProtection="1">
      <alignment horizontal="center" wrapText="1"/>
    </xf>
    <xf numFmtId="0" fontId="415" fillId="34" borderId="1" xfId="3" applyFont="1" applyFill="1" applyBorder="1" applyAlignment="1">
      <alignment horizontal="center" wrapText="1"/>
    </xf>
    <xf numFmtId="0" fontId="52" fillId="34" borderId="0" xfId="4" applyFont="1" applyFill="1" applyBorder="1" applyAlignment="1" applyProtection="1">
      <alignment wrapText="1"/>
    </xf>
    <xf numFmtId="0" fontId="418" fillId="34" borderId="0" xfId="3" applyFont="1" applyFill="1" applyBorder="1" applyAlignment="1">
      <alignment wrapText="1"/>
    </xf>
    <xf numFmtId="0" fontId="419" fillId="34" borderId="0" xfId="4" applyFont="1" applyFill="1" applyBorder="1" applyAlignment="1" applyProtection="1">
      <alignment wrapText="1"/>
    </xf>
    <xf numFmtId="0" fontId="11" fillId="8" borderId="0" xfId="3" applyFont="1" applyFill="1"/>
    <xf numFmtId="0" fontId="10" fillId="8" borderId="0" xfId="3" applyFont="1" applyFill="1"/>
    <xf numFmtId="0" fontId="2" fillId="33" borderId="0" xfId="5" applyFill="1" applyAlignment="1">
      <alignment horizontal="center" vertical="center"/>
    </xf>
    <xf numFmtId="0" fontId="422" fillId="33" borderId="0" xfId="5" applyFont="1" applyFill="1" applyAlignment="1">
      <alignment horizontal="center" vertical="center"/>
    </xf>
    <xf numFmtId="0" fontId="2" fillId="33" borderId="0" xfId="5" applyFill="1" applyAlignment="1">
      <alignment horizontal="center" vertical="center" wrapText="1"/>
    </xf>
    <xf numFmtId="0" fontId="31" fillId="33" borderId="0" xfId="5" applyFont="1" applyFill="1" applyAlignment="1">
      <alignment horizontal="center" vertical="center"/>
    </xf>
    <xf numFmtId="0" fontId="423" fillId="33" borderId="0" xfId="5" applyFont="1" applyFill="1" applyAlignment="1">
      <alignment horizontal="center" vertical="center"/>
    </xf>
    <xf numFmtId="0" fontId="2" fillId="33" borderId="0" xfId="5" applyFill="1" applyBorder="1" applyAlignment="1">
      <alignment horizontal="center" vertical="center"/>
    </xf>
    <xf numFmtId="0" fontId="401" fillId="33" borderId="0" xfId="5" applyFont="1" applyFill="1" applyAlignment="1">
      <alignment horizontal="center" vertical="center"/>
    </xf>
    <xf numFmtId="0" fontId="424" fillId="33" borderId="0" xfId="5" applyFont="1" applyFill="1" applyBorder="1" applyAlignment="1">
      <alignment horizontal="center" vertical="center"/>
    </xf>
    <xf numFmtId="0" fontId="425" fillId="13" borderId="0" xfId="5" applyFont="1" applyFill="1" applyBorder="1" applyAlignment="1">
      <alignment horizontal="center" vertical="center"/>
    </xf>
    <xf numFmtId="0" fontId="2" fillId="33" borderId="0" xfId="5" applyFill="1" applyBorder="1" applyAlignment="1">
      <alignment horizontal="center" vertical="top"/>
    </xf>
    <xf numFmtId="0" fontId="2" fillId="13" borderId="12" xfId="5" applyFill="1" applyBorder="1" applyAlignment="1">
      <alignment horizontal="center" vertical="center"/>
    </xf>
    <xf numFmtId="0" fontId="2" fillId="33" borderId="59" xfId="5" applyFill="1" applyBorder="1" applyAlignment="1">
      <alignment horizontal="center" vertical="center"/>
    </xf>
    <xf numFmtId="0" fontId="2" fillId="33" borderId="4" xfId="5" applyFill="1" applyBorder="1" applyAlignment="1">
      <alignment horizontal="center" vertical="center"/>
    </xf>
    <xf numFmtId="0" fontId="2" fillId="33" borderId="60" xfId="5" applyFill="1" applyBorder="1" applyAlignment="1">
      <alignment horizontal="center" vertical="center"/>
    </xf>
    <xf numFmtId="0" fontId="2" fillId="33" borderId="61" xfId="5" applyFill="1" applyBorder="1" applyAlignment="1">
      <alignment horizontal="center" vertical="center"/>
    </xf>
    <xf numFmtId="0" fontId="2" fillId="33" borderId="0" xfId="5" applyFill="1" applyAlignment="1">
      <alignment vertical="center"/>
    </xf>
    <xf numFmtId="0" fontId="2" fillId="33" borderId="0" xfId="5" applyFill="1" applyBorder="1" applyAlignment="1">
      <alignment vertical="center"/>
    </xf>
    <xf numFmtId="0" fontId="2" fillId="33" borderId="62" xfId="5" applyFill="1" applyBorder="1" applyAlignment="1">
      <alignment horizontal="center" vertical="center"/>
    </xf>
    <xf numFmtId="0" fontId="2" fillId="33" borderId="1" xfId="5" applyFill="1" applyBorder="1" applyAlignment="1">
      <alignment horizontal="center" vertical="center"/>
    </xf>
    <xf numFmtId="0" fontId="2" fillId="33" borderId="63" xfId="5" applyFill="1" applyBorder="1" applyAlignment="1">
      <alignment horizontal="center" vertical="center"/>
    </xf>
    <xf numFmtId="0" fontId="2" fillId="33" borderId="64" xfId="5" applyFill="1" applyBorder="1" applyAlignment="1">
      <alignment horizontal="center" vertical="center"/>
    </xf>
    <xf numFmtId="0" fontId="2" fillId="33" borderId="65" xfId="5" applyFill="1" applyBorder="1" applyAlignment="1">
      <alignment horizontal="center" vertical="center"/>
    </xf>
    <xf numFmtId="0" fontId="2" fillId="33" borderId="66" xfId="5" applyFill="1" applyBorder="1" applyAlignment="1">
      <alignment horizontal="center" vertical="center"/>
    </xf>
    <xf numFmtId="0" fontId="2" fillId="33" borderId="3" xfId="5" applyFill="1" applyBorder="1" applyAlignment="1">
      <alignment horizontal="center" vertical="center"/>
    </xf>
    <xf numFmtId="0" fontId="2" fillId="33" borderId="67" xfId="5" applyFill="1" applyBorder="1" applyAlignment="1">
      <alignment horizontal="center" vertical="center"/>
    </xf>
    <xf numFmtId="0" fontId="2" fillId="33" borderId="68" xfId="5" applyFill="1" applyBorder="1" applyAlignment="1">
      <alignment horizontal="center" vertical="center"/>
    </xf>
    <xf numFmtId="0" fontId="2" fillId="33" borderId="69" xfId="5" applyFill="1" applyBorder="1" applyAlignment="1">
      <alignment horizontal="center" vertical="center"/>
    </xf>
    <xf numFmtId="0" fontId="426" fillId="33" borderId="0" xfId="5" applyFont="1" applyFill="1" applyAlignment="1">
      <alignment horizontal="center" vertical="center"/>
    </xf>
    <xf numFmtId="0" fontId="427" fillId="33" borderId="0" xfId="5" applyFont="1" applyFill="1" applyAlignment="1">
      <alignment horizontal="center" vertical="center"/>
    </xf>
    <xf numFmtId="0" fontId="33" fillId="33" borderId="0" xfId="6" applyFont="1" applyFill="1"/>
    <xf numFmtId="0" fontId="38" fillId="33" borderId="0" xfId="6" applyFont="1" applyFill="1"/>
    <xf numFmtId="0" fontId="43" fillId="33" borderId="0" xfId="6" applyFont="1" applyFill="1"/>
    <xf numFmtId="0" fontId="42" fillId="33" borderId="0" xfId="6" applyFont="1" applyFill="1"/>
    <xf numFmtId="0" fontId="37" fillId="33" borderId="0" xfId="6" applyFont="1" applyFill="1"/>
    <xf numFmtId="0" fontId="41" fillId="33" borderId="0" xfId="6" applyFont="1" applyFill="1"/>
    <xf numFmtId="0" fontId="36" fillId="33" borderId="0" xfId="6" applyFont="1" applyFill="1"/>
    <xf numFmtId="0" fontId="40" fillId="33" borderId="0" xfId="6" applyFont="1" applyFill="1"/>
    <xf numFmtId="0" fontId="39" fillId="33" borderId="0" xfId="6" applyFont="1" applyFill="1"/>
    <xf numFmtId="0" fontId="428" fillId="33" borderId="0" xfId="6" applyFill="1"/>
    <xf numFmtId="0" fontId="428" fillId="34" borderId="0" xfId="6" applyFill="1"/>
    <xf numFmtId="0" fontId="393" fillId="34" borderId="0" xfId="6" applyFont="1" applyFill="1"/>
    <xf numFmtId="0" fontId="395" fillId="34" borderId="0" xfId="17" applyFont="1" applyFill="1" applyAlignment="1" applyProtection="1"/>
    <xf numFmtId="0" fontId="393" fillId="33" borderId="0" xfId="6" applyFont="1" applyFill="1"/>
    <xf numFmtId="0" fontId="400" fillId="34" borderId="0" xfId="6" applyFont="1" applyFill="1"/>
    <xf numFmtId="0" fontId="399" fillId="34" borderId="0" xfId="6" applyFont="1" applyFill="1"/>
    <xf numFmtId="0" fontId="398" fillId="34" borderId="0" xfId="6" applyFont="1" applyFill="1"/>
    <xf numFmtId="0" fontId="397" fillId="34" borderId="0" xfId="6" applyFont="1" applyFill="1"/>
    <xf numFmtId="0" fontId="396" fillId="34" borderId="0" xfId="6" applyFont="1" applyFill="1"/>
    <xf numFmtId="0" fontId="392" fillId="34" borderId="0" xfId="6" applyFont="1" applyFill="1"/>
    <xf numFmtId="0" fontId="391" fillId="34" borderId="0" xfId="6" applyFont="1" applyFill="1"/>
    <xf numFmtId="0" fontId="392" fillId="33" borderId="0" xfId="6" applyFont="1" applyFill="1"/>
    <xf numFmtId="0" fontId="391" fillId="33" borderId="0" xfId="6" applyFont="1" applyFill="1"/>
    <xf numFmtId="0" fontId="1" fillId="33" borderId="55" xfId="5" applyFont="1" applyFill="1" applyBorder="1" applyAlignment="1">
      <alignment horizontal="center" vertical="center"/>
    </xf>
    <xf numFmtId="0" fontId="35" fillId="33" borderId="0" xfId="6" applyFont="1" applyFill="1" applyAlignment="1">
      <alignment horizontal="center" vertical="center"/>
    </xf>
    <xf numFmtId="0" fontId="34" fillId="33" borderId="0" xfId="6" applyFont="1" applyFill="1" applyAlignment="1">
      <alignment horizontal="center" vertical="center"/>
    </xf>
    <xf numFmtId="0" fontId="2" fillId="8" borderId="12" xfId="3" applyFill="1" applyBorder="1" applyAlignment="1">
      <alignment horizontal="center"/>
    </xf>
    <xf numFmtId="0" fontId="2" fillId="8" borderId="13" xfId="3" applyFill="1" applyBorder="1" applyAlignment="1">
      <alignment horizontal="center"/>
    </xf>
    <xf numFmtId="0" fontId="2" fillId="8" borderId="14" xfId="3" applyFill="1" applyBorder="1" applyAlignment="1">
      <alignment horizontal="center"/>
    </xf>
    <xf numFmtId="0" fontId="2" fillId="34" borderId="12" xfId="3" applyFill="1" applyBorder="1" applyAlignment="1">
      <alignment horizontal="center"/>
    </xf>
    <xf numFmtId="0" fontId="2" fillId="34" borderId="14" xfId="3" applyFill="1" applyBorder="1" applyAlignment="1">
      <alignment horizontal="center"/>
    </xf>
    <xf numFmtId="0" fontId="21" fillId="26" borderId="77" xfId="2" applyFill="1" applyBorder="1" applyAlignment="1">
      <alignment horizontal="center" vertical="center"/>
    </xf>
    <xf numFmtId="0" fontId="21" fillId="26" borderId="78" xfId="2" applyFill="1" applyBorder="1" applyAlignment="1">
      <alignment horizontal="center" vertical="center"/>
    </xf>
    <xf numFmtId="0" fontId="21" fillId="26" borderId="79" xfId="2" applyFill="1" applyBorder="1" applyAlignment="1">
      <alignment horizontal="center" vertical="center"/>
    </xf>
    <xf numFmtId="0" fontId="21" fillId="26" borderId="80" xfId="2" applyFill="1" applyBorder="1" applyAlignment="1">
      <alignment horizontal="center" vertical="center"/>
    </xf>
    <xf numFmtId="0" fontId="21" fillId="26" borderId="81" xfId="2" applyFill="1" applyBorder="1" applyAlignment="1">
      <alignment horizontal="center" vertical="center"/>
    </xf>
    <xf numFmtId="0" fontId="21" fillId="26" borderId="82" xfId="2" applyFill="1" applyBorder="1" applyAlignment="1">
      <alignment horizontal="center" vertical="center"/>
    </xf>
    <xf numFmtId="0" fontId="25" fillId="26" borderId="40" xfId="0" applyFont="1" applyFill="1" applyBorder="1" applyAlignment="1">
      <alignment horizontal="center" vertical="center"/>
    </xf>
    <xf numFmtId="0" fontId="21" fillId="26" borderId="40" xfId="2" applyFill="1" applyBorder="1" applyAlignment="1">
      <alignment horizontal="center" vertical="center"/>
    </xf>
    <xf numFmtId="0" fontId="21" fillId="26" borderId="70" xfId="2" applyFill="1" applyBorder="1" applyAlignment="1">
      <alignment horizontal="center" vertical="center"/>
    </xf>
    <xf numFmtId="0" fontId="21" fillId="26" borderId="71" xfId="2" applyFill="1" applyBorder="1" applyAlignment="1">
      <alignment horizontal="center" vertical="center"/>
    </xf>
    <xf numFmtId="0" fontId="21" fillId="26" borderId="72" xfId="2" applyFill="1" applyBorder="1" applyAlignment="1">
      <alignment horizontal="center" vertical="center"/>
    </xf>
    <xf numFmtId="0" fontId="21" fillId="26" borderId="73" xfId="2" applyFill="1" applyBorder="1" applyAlignment="1">
      <alignment horizontal="center" vertical="center"/>
    </xf>
    <xf numFmtId="0" fontId="21" fillId="26" borderId="74" xfId="2" applyFill="1" applyBorder="1" applyAlignment="1">
      <alignment horizontal="center" vertical="center"/>
    </xf>
    <xf numFmtId="0" fontId="21" fillId="26" borderId="75" xfId="2" applyFill="1" applyBorder="1" applyAlignment="1">
      <alignment horizontal="center" vertical="center"/>
    </xf>
    <xf numFmtId="0" fontId="21" fillId="26" borderId="76" xfId="2" applyFill="1" applyBorder="1" applyAlignment="1">
      <alignment horizontal="center" vertical="center"/>
    </xf>
    <xf numFmtId="0" fontId="25" fillId="26" borderId="0" xfId="0" applyFont="1" applyFill="1" applyAlignment="1">
      <alignment horizontal="center" vertical="center"/>
    </xf>
    <xf numFmtId="0" fontId="4" fillId="25" borderId="12" xfId="0" applyFont="1" applyFill="1" applyBorder="1" applyAlignment="1">
      <alignment horizontal="center" vertical="center"/>
    </xf>
    <xf numFmtId="0" fontId="4" fillId="25" borderId="13" xfId="0" applyFont="1" applyFill="1" applyBorder="1" applyAlignment="1">
      <alignment horizontal="center" vertical="center"/>
    </xf>
    <xf numFmtId="0" fontId="4" fillId="25" borderId="14" xfId="0" applyFont="1" applyFill="1" applyBorder="1" applyAlignment="1">
      <alignment horizontal="center" vertical="center"/>
    </xf>
    <xf numFmtId="0" fontId="12" fillId="3" borderId="18" xfId="0" applyFont="1" applyFill="1" applyBorder="1" applyAlignment="1">
      <alignment horizontal="center"/>
    </xf>
    <xf numFmtId="0" fontId="12" fillId="3" borderId="29" xfId="0" applyFont="1" applyFill="1" applyBorder="1" applyAlignment="1">
      <alignment horizontal="center"/>
    </xf>
    <xf numFmtId="0" fontId="12" fillId="3" borderId="17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23" fillId="5" borderId="31" xfId="0" applyFont="1" applyFill="1" applyBorder="1" applyAlignment="1">
      <alignment horizontal="center" vertical="center"/>
    </xf>
    <xf numFmtId="0" fontId="23" fillId="5" borderId="32" xfId="0" applyFont="1" applyFill="1" applyBorder="1" applyAlignment="1">
      <alignment horizontal="center" vertical="center"/>
    </xf>
    <xf numFmtId="0" fontId="23" fillId="5" borderId="33" xfId="0" applyFont="1" applyFill="1" applyBorder="1" applyAlignment="1">
      <alignment horizontal="center" vertical="center"/>
    </xf>
    <xf numFmtId="0" fontId="23" fillId="5" borderId="34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23" fillId="5" borderId="35" xfId="0" applyFont="1" applyFill="1" applyBorder="1" applyAlignment="1">
      <alignment horizontal="center" vertical="center"/>
    </xf>
    <xf numFmtId="0" fontId="23" fillId="5" borderId="36" xfId="0" applyFont="1" applyFill="1" applyBorder="1" applyAlignment="1">
      <alignment horizontal="center" vertical="center"/>
    </xf>
    <xf numFmtId="0" fontId="23" fillId="5" borderId="37" xfId="0" applyFont="1" applyFill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14" fillId="21" borderId="0" xfId="0" applyFont="1" applyFill="1" applyAlignment="1">
      <alignment horizontal="center" vertical="center"/>
    </xf>
    <xf numFmtId="0" fontId="22" fillId="2" borderId="21" xfId="2" applyFont="1" applyFill="1" applyBorder="1" applyAlignment="1">
      <alignment horizontal="center" vertical="center"/>
    </xf>
    <xf numFmtId="0" fontId="22" fillId="2" borderId="22" xfId="2" applyFont="1" applyFill="1" applyBorder="1" applyAlignment="1">
      <alignment horizontal="center" vertical="center"/>
    </xf>
    <xf numFmtId="0" fontId="22" fillId="2" borderId="23" xfId="2" applyFont="1" applyFill="1" applyBorder="1" applyAlignment="1">
      <alignment horizontal="center" vertical="center"/>
    </xf>
    <xf numFmtId="0" fontId="22" fillId="2" borderId="24" xfId="2" applyFont="1" applyFill="1" applyBorder="1" applyAlignment="1">
      <alignment horizontal="center" vertical="center"/>
    </xf>
    <xf numFmtId="0" fontId="22" fillId="2" borderId="0" xfId="2" applyFont="1" applyFill="1" applyBorder="1" applyAlignment="1">
      <alignment horizontal="center" vertical="center"/>
    </xf>
    <xf numFmtId="0" fontId="22" fillId="2" borderId="25" xfId="2" applyFont="1" applyFill="1" applyBorder="1" applyAlignment="1">
      <alignment horizontal="center" vertical="center"/>
    </xf>
    <xf numFmtId="0" fontId="22" fillId="2" borderId="26" xfId="2" applyFont="1" applyFill="1" applyBorder="1" applyAlignment="1">
      <alignment horizontal="center" vertical="center"/>
    </xf>
    <xf numFmtId="0" fontId="22" fillId="2" borderId="27" xfId="2" applyFont="1" applyFill="1" applyBorder="1" applyAlignment="1">
      <alignment horizontal="center" vertical="center"/>
    </xf>
    <xf numFmtId="0" fontId="22" fillId="2" borderId="28" xfId="2" applyFont="1" applyFill="1" applyBorder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0" fontId="14" fillId="31" borderId="31" xfId="0" applyFont="1" applyFill="1" applyBorder="1" applyAlignment="1">
      <alignment horizontal="center" vertical="center"/>
    </xf>
    <xf numFmtId="0" fontId="14" fillId="31" borderId="32" xfId="0" applyFont="1" applyFill="1" applyBorder="1" applyAlignment="1">
      <alignment horizontal="center" vertical="center"/>
    </xf>
    <xf numFmtId="0" fontId="14" fillId="31" borderId="33" xfId="0" applyFont="1" applyFill="1" applyBorder="1" applyAlignment="1">
      <alignment horizontal="center" vertical="center"/>
    </xf>
    <xf numFmtId="0" fontId="14" fillId="31" borderId="36" xfId="0" applyFont="1" applyFill="1" applyBorder="1" applyAlignment="1">
      <alignment horizontal="center" vertical="center"/>
    </xf>
    <xf numFmtId="0" fontId="14" fillId="31" borderId="37" xfId="0" applyFont="1" applyFill="1" applyBorder="1" applyAlignment="1">
      <alignment horizontal="center" vertical="center"/>
    </xf>
    <xf numFmtId="0" fontId="14" fillId="31" borderId="38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/>
    </xf>
    <xf numFmtId="0" fontId="19" fillId="2" borderId="21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6" xfId="0" applyFont="1" applyFill="1" applyBorder="1" applyAlignment="1">
      <alignment horizontal="center" vertical="center"/>
    </xf>
    <xf numFmtId="0" fontId="19" fillId="2" borderId="28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4" fillId="2" borderId="23" xfId="0" applyFont="1" applyFill="1" applyBorder="1" applyAlignment="1">
      <alignment horizontal="center" vertical="center"/>
    </xf>
    <xf numFmtId="0" fontId="14" fillId="2" borderId="26" xfId="0" applyFont="1" applyFill="1" applyBorder="1" applyAlignment="1">
      <alignment horizontal="center" vertical="center"/>
    </xf>
    <xf numFmtId="0" fontId="14" fillId="2" borderId="27" xfId="0" applyFont="1" applyFill="1" applyBorder="1" applyAlignment="1">
      <alignment horizontal="center" vertical="center"/>
    </xf>
    <xf numFmtId="0" fontId="14" fillId="2" borderId="28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7" xfId="0" applyFont="1" applyFill="1" applyBorder="1" applyAlignment="1">
      <alignment horizontal="center" vertical="center"/>
    </xf>
    <xf numFmtId="0" fontId="18" fillId="12" borderId="21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18" fillId="12" borderId="23" xfId="0" applyFont="1" applyFill="1" applyBorder="1" applyAlignment="1">
      <alignment horizontal="center" vertical="center"/>
    </xf>
    <xf numFmtId="0" fontId="18" fillId="12" borderId="26" xfId="0" applyFont="1" applyFill="1" applyBorder="1" applyAlignment="1">
      <alignment horizontal="center" vertical="center"/>
    </xf>
    <xf numFmtId="0" fontId="18" fillId="12" borderId="27" xfId="0" applyFont="1" applyFill="1" applyBorder="1" applyAlignment="1">
      <alignment horizontal="center" vertical="center"/>
    </xf>
    <xf numFmtId="0" fontId="18" fillId="12" borderId="28" xfId="0" applyFont="1" applyFill="1" applyBorder="1" applyAlignment="1">
      <alignment horizontal="center" vertical="center"/>
    </xf>
    <xf numFmtId="0" fontId="2" fillId="33" borderId="0" xfId="5" applyFill="1" applyBorder="1" applyAlignment="1">
      <alignment horizontal="center" vertical="center"/>
    </xf>
    <xf numFmtId="0" fontId="2" fillId="33" borderId="0" xfId="5" applyFill="1" applyAlignment="1">
      <alignment horizontal="center" vertical="center"/>
    </xf>
    <xf numFmtId="0" fontId="2" fillId="33" borderId="0" xfId="5" applyFill="1" applyAlignment="1">
      <alignment horizontal="center" vertical="center" wrapText="1"/>
    </xf>
    <xf numFmtId="0" fontId="30" fillId="13" borderId="53" xfId="5" applyFont="1" applyFill="1" applyBorder="1" applyAlignment="1">
      <alignment horizontal="center" vertical="center"/>
    </xf>
    <xf numFmtId="0" fontId="30" fillId="13" borderId="54" xfId="5" applyFont="1" applyFill="1" applyBorder="1" applyAlignment="1">
      <alignment horizontal="center" vertical="center"/>
    </xf>
    <xf numFmtId="0" fontId="422" fillId="13" borderId="13" xfId="5" applyFont="1" applyFill="1" applyBorder="1" applyAlignment="1">
      <alignment horizontal="left" vertical="center"/>
    </xf>
    <xf numFmtId="0" fontId="422" fillId="13" borderId="14" xfId="5" applyFont="1" applyFill="1" applyBorder="1" applyAlignment="1">
      <alignment horizontal="left" vertical="center"/>
    </xf>
    <xf numFmtId="0" fontId="434" fillId="34" borderId="4" xfId="3" applyFont="1" applyFill="1" applyBorder="1" applyAlignment="1">
      <alignment horizontal="center"/>
    </xf>
    <xf numFmtId="0" fontId="434" fillId="34" borderId="1" xfId="3" applyFont="1" applyFill="1" applyBorder="1" applyAlignment="1">
      <alignment horizontal="center"/>
    </xf>
    <xf numFmtId="0" fontId="434" fillId="34" borderId="1" xfId="3" quotePrefix="1" applyFont="1" applyFill="1" applyBorder="1" applyAlignment="1">
      <alignment horizontal="center"/>
    </xf>
    <xf numFmtId="0" fontId="435" fillId="34" borderId="0" xfId="3" applyFont="1" applyFill="1" applyAlignment="1">
      <alignment horizontal="center"/>
    </xf>
    <xf numFmtId="0" fontId="437" fillId="34" borderId="0" xfId="3" applyFont="1" applyFill="1" applyAlignment="1">
      <alignment horizontal="left"/>
    </xf>
    <xf numFmtId="0" fontId="438" fillId="34" borderId="0" xfId="3" applyFont="1" applyFill="1" applyAlignment="1">
      <alignment horizontal="left"/>
    </xf>
    <xf numFmtId="0" fontId="439" fillId="34" borderId="2" xfId="3" applyFont="1" applyFill="1" applyBorder="1" applyAlignment="1">
      <alignment horizontal="left"/>
    </xf>
    <xf numFmtId="0" fontId="439" fillId="34" borderId="0" xfId="3" applyFont="1" applyFill="1" applyAlignment="1">
      <alignment horizontal="left"/>
    </xf>
    <xf numFmtId="0" fontId="439" fillId="34" borderId="0" xfId="3" applyFont="1" applyFill="1"/>
    <xf numFmtId="0" fontId="436" fillId="13" borderId="0" xfId="3" applyFont="1" applyFill="1"/>
    <xf numFmtId="0" fontId="2" fillId="39" borderId="5" xfId="3" applyFill="1" applyBorder="1"/>
    <xf numFmtId="0" fontId="2" fillId="39" borderId="6" xfId="3" applyFill="1" applyBorder="1"/>
    <xf numFmtId="0" fontId="2" fillId="39" borderId="7" xfId="3" applyFill="1" applyBorder="1"/>
    <xf numFmtId="0" fontId="2" fillId="39" borderId="8" xfId="3" applyFill="1" applyBorder="1"/>
    <xf numFmtId="0" fontId="2" fillId="39" borderId="0" xfId="3" applyFill="1" applyBorder="1"/>
    <xf numFmtId="0" fontId="2" fillId="39" borderId="9" xfId="3" applyFill="1" applyBorder="1"/>
    <xf numFmtId="0" fontId="2" fillId="39" borderId="10" xfId="3" applyFill="1" applyBorder="1"/>
    <xf numFmtId="0" fontId="2" fillId="39" borderId="2" xfId="3" applyFill="1" applyBorder="1"/>
    <xf numFmtId="0" fontId="2" fillId="39" borderId="11" xfId="3" applyFill="1" applyBorder="1"/>
    <xf numFmtId="0" fontId="25" fillId="30" borderId="0" xfId="0" applyFont="1" applyFill="1" applyAlignment="1">
      <alignment horizontal="left" vertical="center"/>
    </xf>
    <xf numFmtId="0" fontId="440" fillId="27" borderId="4" xfId="0" applyFont="1" applyFill="1" applyBorder="1" applyAlignment="1">
      <alignment horizontal="center" vertical="center"/>
    </xf>
    <xf numFmtId="0" fontId="441" fillId="5" borderId="0" xfId="0" applyFont="1" applyFill="1" applyAlignment="1">
      <alignment horizontal="center" vertical="center"/>
    </xf>
    <xf numFmtId="0" fontId="1" fillId="33" borderId="0" xfId="5" applyFont="1" applyFill="1" applyAlignment="1">
      <alignment horizontal="center" vertical="center"/>
    </xf>
    <xf numFmtId="0" fontId="439" fillId="33" borderId="0" xfId="5" applyFont="1" applyFill="1" applyAlignment="1">
      <alignment horizontal="center" vertical="center"/>
    </xf>
    <xf numFmtId="0" fontId="439" fillId="33" borderId="0" xfId="5" applyFont="1" applyFill="1" applyAlignment="1">
      <alignment vertical="center"/>
    </xf>
    <xf numFmtId="0" fontId="439" fillId="33" borderId="0" xfId="5" applyFont="1" applyFill="1" applyAlignment="1">
      <alignment horizontal="left" vertical="center"/>
    </xf>
  </cellXfs>
  <cellStyles count="18">
    <cellStyle name="Entête" xfId="7"/>
    <cellStyle name="Euro" xfId="8"/>
    <cellStyle name="joli" xfId="9"/>
    <cellStyle name="Lien hypertexte" xfId="2" builtinId="8"/>
    <cellStyle name="Lien hypertexte 2" xfId="4"/>
    <cellStyle name="Lien hypertexte 3" xfId="17"/>
    <cellStyle name="N° téléphone" xfId="10"/>
    <cellStyle name="Normal" xfId="0" builtinId="0"/>
    <cellStyle name="Normal 2" xfId="6"/>
    <cellStyle name="Normal 3" xfId="3"/>
    <cellStyle name="Normal 4" xfId="11"/>
    <cellStyle name="Normal 5" xfId="12"/>
    <cellStyle name="Normal 6" xfId="13"/>
    <cellStyle name="Normal 7" xfId="5"/>
    <cellStyle name="Satisfaisant" xfId="1" builtinId="26"/>
    <cellStyle name="Standard_Anpassen der Amortisation" xfId="14"/>
    <cellStyle name="Währung [0]_Budget" xfId="15"/>
    <cellStyle name="Währung_Budget" xfId="16"/>
  </cellStyles>
  <dxfs count="9">
    <dxf>
      <fill>
        <patternFill patternType="gray0625">
          <fgColor rgb="FFFA0000"/>
        </patternFill>
      </fill>
    </dxf>
    <dxf>
      <fill>
        <patternFill patternType="gray0625">
          <fgColor rgb="FFFF0909"/>
          <bgColor auto="1"/>
        </patternFill>
      </fill>
    </dxf>
    <dxf>
      <fill>
        <patternFill patternType="gray0625">
          <fgColor rgb="FFFA0000"/>
        </patternFill>
      </fill>
    </dxf>
    <dxf>
      <fill>
        <patternFill patternType="gray0625">
          <fgColor rgb="FFFF0909"/>
        </patternFill>
      </fill>
    </dxf>
    <dxf>
      <fill>
        <patternFill patternType="gray0625">
          <fgColor rgb="FFFA0000"/>
        </patternFill>
      </fill>
    </dxf>
    <dxf>
      <fill>
        <patternFill patternType="gray0625">
          <fgColor rgb="FFFF0909"/>
        </patternFill>
      </fill>
    </dxf>
    <dxf>
      <fill>
        <patternFill patternType="gray0625">
          <fgColor rgb="FFFA0000"/>
        </patternFill>
      </fill>
    </dxf>
    <dxf>
      <fill>
        <patternFill patternType="gray0625">
          <fgColor rgb="FFFF0909"/>
          <bgColor theme="0"/>
        </patternFill>
      </fill>
    </dxf>
    <dxf>
      <fill>
        <patternFill patternType="gray0625">
          <fgColor rgb="FFFA0000"/>
        </patternFill>
      </fill>
    </dxf>
  </dxfs>
  <tableStyles count="0" defaultTableStyle="TableStyleMedium2" defaultPivotStyle="PivotStyleLight16"/>
  <colors>
    <mruColors>
      <color rgb="FFFAE2F8"/>
      <color rgb="FFFFCCCC"/>
      <color rgb="FF66FFFF"/>
      <color rgb="FFCCECFF"/>
      <color rgb="FFFFFFFF"/>
      <color rgb="FFFF66FF"/>
      <color rgb="FF983AE6"/>
      <color rgb="FFBD21AE"/>
      <color rgb="FFF565CF"/>
      <color rgb="FFE77F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O$25" horiz="1" max="255" page="10" val="42"/>
</file>

<file path=xl/ctrlProps/ctrlProp3.xml><?xml version="1.0" encoding="utf-8"?>
<formControlPr xmlns="http://schemas.microsoft.com/office/spreadsheetml/2009/9/main" objectType="Scroll" dx="22" fmlaLink="$O$20" horiz="1" max="255" page="10" val="116"/>
</file>

<file path=xl/ctrlProps/ctrlProp4.xml><?xml version="1.0" encoding="utf-8"?>
<formControlPr xmlns="http://schemas.microsoft.com/office/spreadsheetml/2009/9/main" objectType="Scroll" dx="22" fmlaLink="$O$15" horiz="1" max="255" page="10" val="147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15.jp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1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hyperlink" Target="#menu!A1"/><Relationship Id="rId1" Type="http://schemas.openxmlformats.org/officeDocument/2006/relationships/image" Target="../media/image26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jpg"/><Relationship Id="rId2" Type="http://schemas.openxmlformats.org/officeDocument/2006/relationships/image" Target="../media/image29.jpg"/><Relationship Id="rId1" Type="http://schemas.openxmlformats.org/officeDocument/2006/relationships/image" Target="../media/image28.png"/><Relationship Id="rId5" Type="http://schemas.openxmlformats.org/officeDocument/2006/relationships/image" Target="../media/image31.jpg"/><Relationship Id="rId4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4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4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535431</xdr:colOff>
      <xdr:row>4</xdr:row>
      <xdr:rowOff>301575</xdr:rowOff>
    </xdr:from>
    <xdr:ext cx="8683408" cy="937629"/>
    <xdr:sp macro="" textlink="">
      <xdr:nvSpPr>
        <xdr:cNvPr id="2" name="Rectangle 1"/>
        <xdr:cNvSpPr/>
      </xdr:nvSpPr>
      <xdr:spPr>
        <a:xfrm>
          <a:off x="3888231" y="949275"/>
          <a:ext cx="8683408" cy="937629"/>
        </a:xfrm>
        <a:prstGeom prst="rect">
          <a:avLst/>
        </a:prstGeom>
        <a:noFill/>
      </xdr:spPr>
      <xdr:txBody>
        <a:bodyPr wrap="none" lIns="91440" tIns="45720" rIns="91440" bIns="45720">
          <a:prstTxWarp prst="textArchUp">
            <a:avLst/>
          </a:prstTxWarp>
          <a:spAutoFit/>
        </a:bodyPr>
        <a:lstStyle/>
        <a:p>
          <a:pPr algn="ctr"/>
          <a:r>
            <a:rPr lang="fr-FR" sz="7200" b="1" cap="none" spc="0">
              <a:ln w="24500" cmpd="dbl">
                <a:solidFill>
                  <a:schemeClr val="accent2">
                    <a:shade val="85000"/>
                    <a:satMod val="155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2">
                      <a:tint val="10000"/>
                      <a:satMod val="155000"/>
                    </a:schemeClr>
                  </a:gs>
                  <a:gs pos="60000">
                    <a:schemeClr val="accent2">
                      <a:tint val="30000"/>
                      <a:satMod val="155000"/>
                    </a:schemeClr>
                  </a:gs>
                  <a:gs pos="100000">
                    <a:schemeClr val="accent2">
                      <a:tint val="73000"/>
                      <a:satMod val="155000"/>
                    </a:schemeClr>
                  </a:gs>
                </a:gsLst>
                <a:lin ang="5400000"/>
              </a:gradFill>
              <a:effectLst>
                <a:outerShdw blurRad="38100" dist="38100" dir="7020000" algn="tl">
                  <a:srgbClr val="000000">
                    <a:alpha val="35000"/>
                  </a:srgbClr>
                </a:outerShdw>
              </a:effectLst>
            </a:rPr>
            <a:t>BUREAUTIQUE</a:t>
          </a:r>
          <a:r>
            <a:rPr lang="fr-FR" sz="5400" b="1" cap="none" spc="0" baseline="0">
              <a:ln w="24500" cmpd="dbl">
                <a:solidFill>
                  <a:schemeClr val="accent2">
                    <a:shade val="85000"/>
                    <a:satMod val="155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2">
                      <a:tint val="10000"/>
                      <a:satMod val="155000"/>
                    </a:schemeClr>
                  </a:gs>
                  <a:gs pos="60000">
                    <a:schemeClr val="accent2">
                      <a:tint val="30000"/>
                      <a:satMod val="155000"/>
                    </a:schemeClr>
                  </a:gs>
                  <a:gs pos="100000">
                    <a:schemeClr val="accent2">
                      <a:tint val="73000"/>
                      <a:satMod val="155000"/>
                    </a:schemeClr>
                  </a:gs>
                </a:gsLst>
                <a:lin ang="5400000"/>
              </a:gradFill>
              <a:effectLst>
                <a:outerShdw blurRad="38100" dist="38100" dir="7020000" algn="tl">
                  <a:srgbClr val="000000">
                    <a:alpha val="35000"/>
                  </a:srgbClr>
                </a:outerShdw>
              </a:effectLst>
            </a:rPr>
            <a:t> </a:t>
          </a:r>
          <a:r>
            <a:rPr lang="fr-FR" sz="8000" b="1" cap="none" spc="0" baseline="0">
              <a:ln w="24500" cmpd="dbl">
                <a:solidFill>
                  <a:schemeClr val="accent2">
                    <a:shade val="85000"/>
                    <a:satMod val="155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2">
                      <a:tint val="10000"/>
                      <a:satMod val="155000"/>
                    </a:schemeClr>
                  </a:gs>
                  <a:gs pos="60000">
                    <a:schemeClr val="accent2">
                      <a:tint val="30000"/>
                      <a:satMod val="155000"/>
                    </a:schemeClr>
                  </a:gs>
                  <a:gs pos="100000">
                    <a:schemeClr val="accent2">
                      <a:tint val="73000"/>
                      <a:satMod val="155000"/>
                    </a:schemeClr>
                  </a:gs>
                </a:gsLst>
                <a:lin ang="5400000"/>
              </a:gradFill>
              <a:effectLst>
                <a:outerShdw blurRad="38100" dist="38100" dir="7020000" algn="tl">
                  <a:srgbClr val="000000">
                    <a:alpha val="35000"/>
                  </a:srgbClr>
                </a:outerShdw>
              </a:effectLst>
            </a:rPr>
            <a:t>AVANCÉE</a:t>
          </a:r>
          <a:endParaRPr lang="fr-FR" sz="5400" b="1" cap="none" spc="0">
            <a:ln w="24500" cmpd="dbl">
              <a:solidFill>
                <a:schemeClr val="accent2">
                  <a:shade val="85000"/>
                  <a:satMod val="155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2">
                    <a:tint val="10000"/>
                    <a:satMod val="155000"/>
                  </a:schemeClr>
                </a:gs>
                <a:gs pos="60000">
                  <a:schemeClr val="accent2">
                    <a:tint val="30000"/>
                    <a:satMod val="155000"/>
                  </a:schemeClr>
                </a:gs>
                <a:gs pos="100000">
                  <a:schemeClr val="accent2">
                    <a:tint val="73000"/>
                    <a:satMod val="155000"/>
                  </a:schemeClr>
                </a:gs>
              </a:gsLst>
              <a:lin ang="5400000"/>
            </a:gradFill>
            <a:effectLst>
              <a:outerShdw blurRad="38100" dist="38100" dir="7020000" algn="tl">
                <a:srgbClr val="000000"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0</xdr:col>
      <xdr:colOff>1</xdr:colOff>
      <xdr:row>0</xdr:row>
      <xdr:rowOff>90714</xdr:rowOff>
    </xdr:from>
    <xdr:ext cx="4717142" cy="179160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90714"/>
          <a:ext cx="4717142" cy="179160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88900</xdr:colOff>
          <xdr:row>5</xdr:row>
          <xdr:rowOff>266700</xdr:rowOff>
        </xdr:from>
        <xdr:to>
          <xdr:col>17</xdr:col>
          <xdr:colOff>1574800</xdr:colOff>
          <xdr:row>6</xdr:row>
          <xdr:rowOff>184150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CHANGER LA POLICE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508000</xdr:colOff>
          <xdr:row>4</xdr:row>
          <xdr:rowOff>165100</xdr:rowOff>
        </xdr:from>
        <xdr:to>
          <xdr:col>17</xdr:col>
          <xdr:colOff>1612900</xdr:colOff>
          <xdr:row>5</xdr:row>
          <xdr:rowOff>127000</xdr:rowOff>
        </xdr:to>
        <xdr:sp macro="" textlink="">
          <xdr:nvSpPr>
            <xdr:cNvPr id="21506" name="ComboBox1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483829</xdr:colOff>
      <xdr:row>0</xdr:row>
      <xdr:rowOff>122200</xdr:rowOff>
    </xdr:from>
    <xdr:ext cx="5090240" cy="801726"/>
    <xdr:sp macro="" textlink="">
      <xdr:nvSpPr>
        <xdr:cNvPr id="4" name="Rectangle 3"/>
        <xdr:cNvSpPr/>
      </xdr:nvSpPr>
      <xdr:spPr>
        <a:xfrm>
          <a:off x="2922229" y="122200"/>
          <a:ext cx="5090240" cy="801726"/>
        </a:xfrm>
        <a:prstGeom prst="rect">
          <a:avLst/>
        </a:prstGeom>
        <a:noFill/>
      </xdr:spPr>
      <xdr:txBody>
        <a:bodyPr wrap="non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5400" b="1" cap="none" spc="0">
              <a:ln w="24500" cmpd="dbl">
                <a:solidFill>
                  <a:schemeClr val="accent2">
                    <a:shade val="85000"/>
                    <a:satMod val="155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2">
                      <a:tint val="10000"/>
                      <a:satMod val="155000"/>
                    </a:schemeClr>
                  </a:gs>
                  <a:gs pos="60000">
                    <a:schemeClr val="accent2">
                      <a:tint val="30000"/>
                      <a:satMod val="155000"/>
                    </a:schemeClr>
                  </a:gs>
                  <a:gs pos="100000">
                    <a:schemeClr val="accent2">
                      <a:tint val="73000"/>
                      <a:satMod val="155000"/>
                    </a:schemeClr>
                  </a:gs>
                </a:gsLst>
                <a:lin ang="5400000"/>
              </a:gradFill>
              <a:effectLst>
                <a:outerShdw blurRad="38100" dist="38100" dir="7020000" algn="tl">
                  <a:srgbClr val="000000">
                    <a:alpha val="35000"/>
                  </a:srgbClr>
                </a:outerShdw>
              </a:effectLst>
            </a:rPr>
            <a:t>TABLE</a:t>
          </a:r>
          <a:r>
            <a:rPr lang="fr-FR" sz="5400" b="1" cap="none" spc="0" baseline="0">
              <a:ln w="24500" cmpd="dbl">
                <a:solidFill>
                  <a:schemeClr val="accent2">
                    <a:shade val="85000"/>
                    <a:satMod val="155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2">
                      <a:tint val="10000"/>
                      <a:satMod val="155000"/>
                    </a:schemeClr>
                  </a:gs>
                  <a:gs pos="60000">
                    <a:schemeClr val="accent2">
                      <a:tint val="30000"/>
                      <a:satMod val="155000"/>
                    </a:schemeClr>
                  </a:gs>
                  <a:gs pos="100000">
                    <a:schemeClr val="accent2">
                      <a:tint val="73000"/>
                      <a:satMod val="155000"/>
                    </a:schemeClr>
                  </a:gs>
                </a:gsLst>
                <a:lin ang="5400000"/>
              </a:gradFill>
              <a:effectLst>
                <a:outerShdw blurRad="38100" dist="38100" dir="7020000" algn="tl">
                  <a:srgbClr val="000000">
                    <a:alpha val="35000"/>
                  </a:srgbClr>
                </a:outerShdw>
              </a:effectLst>
            </a:rPr>
            <a:t>_ASCII</a:t>
          </a:r>
          <a:endParaRPr lang="fr-FR" sz="54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19050</xdr:colOff>
      <xdr:row>1</xdr:row>
      <xdr:rowOff>116973</xdr:rowOff>
    </xdr:from>
    <xdr:ext cx="6419849" cy="1245102"/>
    <xdr:sp macro="" textlink="">
      <xdr:nvSpPr>
        <xdr:cNvPr id="2" name="Rectangle 1"/>
        <xdr:cNvSpPr/>
      </xdr:nvSpPr>
      <xdr:spPr>
        <a:xfrm>
          <a:off x="2533650" y="307473"/>
          <a:ext cx="6419849" cy="124510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6600" b="1" cap="none" spc="0">
              <a:ln w="24500" cmpd="dbl">
                <a:solidFill>
                  <a:schemeClr val="accent2">
                    <a:shade val="85000"/>
                    <a:satMod val="155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2">
                      <a:tint val="10000"/>
                      <a:satMod val="155000"/>
                    </a:schemeClr>
                  </a:gs>
                  <a:gs pos="60000">
                    <a:schemeClr val="accent2">
                      <a:tint val="30000"/>
                      <a:satMod val="155000"/>
                    </a:schemeClr>
                  </a:gs>
                  <a:gs pos="100000">
                    <a:schemeClr val="accent2">
                      <a:tint val="73000"/>
                      <a:satMod val="155000"/>
                    </a:schemeClr>
                  </a:gs>
                </a:gsLst>
                <a:lin ang="5400000"/>
              </a:gradFill>
              <a:effectLst>
                <a:outerShdw blurRad="38100" dist="38100" dir="7020000" algn="tl">
                  <a:srgbClr val="000000">
                    <a:alpha val="35000"/>
                  </a:srgbClr>
                </a:outerShdw>
              </a:effectLst>
            </a:rPr>
            <a:t>Apprendre</a:t>
          </a:r>
          <a:r>
            <a:rPr lang="fr-FR" sz="5400" b="1" cap="none" spc="0" baseline="0">
              <a:ln w="24500" cmpd="dbl">
                <a:solidFill>
                  <a:schemeClr val="accent2">
                    <a:shade val="85000"/>
                    <a:satMod val="155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2">
                      <a:tint val="10000"/>
                      <a:satMod val="155000"/>
                    </a:schemeClr>
                  </a:gs>
                  <a:gs pos="60000">
                    <a:schemeClr val="accent2">
                      <a:tint val="30000"/>
                      <a:satMod val="155000"/>
                    </a:schemeClr>
                  </a:gs>
                  <a:gs pos="100000">
                    <a:schemeClr val="accent2">
                      <a:tint val="73000"/>
                      <a:satMod val="155000"/>
                    </a:schemeClr>
                  </a:gs>
                </a:gsLst>
                <a:lin ang="5400000"/>
              </a:gradFill>
              <a:effectLst>
                <a:outerShdw blurRad="38100" dist="38100" dir="7020000" algn="tl">
                  <a:srgbClr val="000000">
                    <a:alpha val="35000"/>
                  </a:srgbClr>
                </a:outerShdw>
              </a:effectLst>
            </a:rPr>
            <a:t> VBA</a:t>
          </a:r>
          <a:endParaRPr lang="fr-FR" sz="5400" b="1" cap="none" spc="0">
            <a:ln w="24500" cmpd="dbl">
              <a:solidFill>
                <a:schemeClr val="accent2">
                  <a:shade val="85000"/>
                  <a:satMod val="155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2">
                    <a:tint val="10000"/>
                    <a:satMod val="155000"/>
                  </a:schemeClr>
                </a:gs>
                <a:gs pos="60000">
                  <a:schemeClr val="accent2">
                    <a:tint val="30000"/>
                    <a:satMod val="155000"/>
                  </a:schemeClr>
                </a:gs>
                <a:gs pos="100000">
                  <a:schemeClr val="accent2">
                    <a:tint val="73000"/>
                    <a:satMod val="155000"/>
                  </a:schemeClr>
                </a:gs>
              </a:gsLst>
              <a:lin ang="5400000"/>
            </a:gradFill>
            <a:effectLst>
              <a:outerShdw blurRad="38100" dist="38100" dir="7020000" algn="tl">
                <a:srgbClr val="000000"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11</xdr:col>
      <xdr:colOff>257174</xdr:colOff>
      <xdr:row>7</xdr:row>
      <xdr:rowOff>209550</xdr:rowOff>
    </xdr:from>
    <xdr:ext cx="2857501" cy="5476875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74" y="1524000"/>
          <a:ext cx="2857501" cy="5476875"/>
        </a:xfrm>
        <a:prstGeom prst="rect">
          <a:avLst/>
        </a:prstGeom>
        <a:ln w="190500" cap="sq">
          <a:solidFill>
            <a:srgbClr val="C8C6BD"/>
          </a:solidFill>
          <a:prstDash val="solid"/>
          <a:miter lim="800000"/>
        </a:ln>
        <a:effectLst>
          <a:outerShdw blurRad="254000" algn="bl" rotWithShape="0">
            <a:srgbClr val="000000">
              <a:alpha val="43000"/>
            </a:srgbClr>
          </a:outerShdw>
        </a:effectLst>
        <a:scene3d>
          <a:camera prst="perspectiveFront" fov="5400000"/>
          <a:lightRig rig="threePt" dir="t">
            <a:rot lat="0" lon="0" rev="21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13</xdr:col>
          <xdr:colOff>723900</xdr:colOff>
          <xdr:row>26</xdr:row>
          <xdr:rowOff>12700</xdr:rowOff>
        </xdr:to>
        <xdr:sp macro="" textlink="">
          <xdr:nvSpPr>
            <xdr:cNvPr id="23553" name="Scroll Bar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13</xdr:col>
          <xdr:colOff>723900</xdr:colOff>
          <xdr:row>21</xdr:row>
          <xdr:rowOff>0</xdr:rowOff>
        </xdr:to>
        <xdr:sp macro="" textlink="">
          <xdr:nvSpPr>
            <xdr:cNvPr id="23554" name="Scroll Bar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13</xdr:col>
          <xdr:colOff>723900</xdr:colOff>
          <xdr:row>16</xdr:row>
          <xdr:rowOff>0</xdr:rowOff>
        </xdr:to>
        <xdr:sp macro="" textlink="">
          <xdr:nvSpPr>
            <xdr:cNvPr id="23555" name="Scroll Bar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0</xdr:col>
      <xdr:colOff>473192</xdr:colOff>
      <xdr:row>5</xdr:row>
      <xdr:rowOff>104727</xdr:rowOff>
    </xdr:from>
    <xdr:ext cx="5340116" cy="937629"/>
    <xdr:sp macro="" textlink="">
      <xdr:nvSpPr>
        <xdr:cNvPr id="5" name="Rectangle 4"/>
        <xdr:cNvSpPr/>
      </xdr:nvSpPr>
      <xdr:spPr>
        <a:xfrm>
          <a:off x="473192" y="1057227"/>
          <a:ext cx="5340116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5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Table</a:t>
          </a:r>
          <a:r>
            <a:rPr lang="fr-FR" sz="54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de Couleur:</a:t>
          </a:r>
          <a:endParaRPr lang="fr-FR" sz="54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18466435" cy="1337104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466435" cy="1337104"/>
        </a:xfrm>
        <a:prstGeom prst="rect">
          <a:avLst/>
        </a:prstGeom>
      </xdr:spPr>
    </xdr:pic>
    <xdr:clientData/>
  </xdr:oneCellAnchor>
  <xdr:oneCellAnchor>
    <xdr:from>
      <xdr:col>15</xdr:col>
      <xdr:colOff>743734</xdr:colOff>
      <xdr:row>7</xdr:row>
      <xdr:rowOff>13048</xdr:rowOff>
    </xdr:from>
    <xdr:ext cx="3899768" cy="4029204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73734" y="1346548"/>
          <a:ext cx="3899768" cy="4029204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153125</xdr:colOff>
      <xdr:row>0</xdr:row>
      <xdr:rowOff>150310</xdr:rowOff>
    </xdr:from>
    <xdr:ext cx="8467000" cy="937629"/>
    <xdr:sp macro="" textlink="">
      <xdr:nvSpPr>
        <xdr:cNvPr id="2" name="Rectangle 1"/>
        <xdr:cNvSpPr/>
      </xdr:nvSpPr>
      <xdr:spPr>
        <a:xfrm>
          <a:off x="2667725" y="150310"/>
          <a:ext cx="846700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pPr algn="ctr"/>
          <a:r>
            <a:rPr lang="fr-FR" sz="5400" b="1" cap="all" spc="0">
              <a:ln/>
              <a:solidFill>
                <a:schemeClr val="accent1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Activités Educatives</a:t>
          </a:r>
          <a:r>
            <a:rPr lang="fr-FR" sz="5400" b="1" cap="all" spc="0" baseline="0">
              <a:ln/>
              <a:solidFill>
                <a:schemeClr val="accent1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 </a:t>
          </a:r>
          <a:endParaRPr lang="fr-FR" sz="5400" b="1" cap="all" spc="0">
            <a:ln/>
            <a:solidFill>
              <a:schemeClr val="accent1"/>
            </a:solidFill>
            <a:effectLst>
              <a:outerShdw blurRad="19685" dist="12700" dir="5400000" algn="tl" rotWithShape="0">
                <a:schemeClr val="accent1">
                  <a:satMod val="130000"/>
                  <a:alpha val="60000"/>
                </a:schemeClr>
              </a:outerShdw>
              <a:reflection blurRad="10000" stA="55000" endPos="48000" dist="500" dir="5400000" sy="-100000" algn="bl" rotWithShape="0"/>
            </a:effectLst>
          </a:endParaRPr>
        </a:p>
      </xdr:txBody>
    </xdr:sp>
    <xdr:clientData/>
  </xdr:oneCellAnchor>
  <xdr:twoCellAnchor editAs="oneCell">
    <xdr:from>
      <xdr:col>9</xdr:col>
      <xdr:colOff>209550</xdr:colOff>
      <xdr:row>11</xdr:row>
      <xdr:rowOff>190499</xdr:rowOff>
    </xdr:from>
    <xdr:to>
      <xdr:col>16</xdr:col>
      <xdr:colOff>85726</xdr:colOff>
      <xdr:row>28</xdr:row>
      <xdr:rowOff>3174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3350" y="3857624"/>
          <a:ext cx="5743576" cy="5762625"/>
        </a:xfrm>
        <a:prstGeom prst="rect">
          <a:avLst/>
        </a:prstGeom>
      </xdr:spPr>
    </xdr:pic>
    <xdr:clientData/>
  </xdr:twoCellAnchor>
  <xdr:twoCellAnchor>
    <xdr:from>
      <xdr:col>7</xdr:col>
      <xdr:colOff>228600</xdr:colOff>
      <xdr:row>13</xdr:row>
      <xdr:rowOff>152400</xdr:rowOff>
    </xdr:from>
    <xdr:to>
      <xdr:col>7</xdr:col>
      <xdr:colOff>809625</xdr:colOff>
      <xdr:row>14</xdr:row>
      <xdr:rowOff>257175</xdr:rowOff>
    </xdr:to>
    <xdr:sp macro="" textlink="">
      <xdr:nvSpPr>
        <xdr:cNvPr id="4" name="Plus 3"/>
        <xdr:cNvSpPr/>
      </xdr:nvSpPr>
      <xdr:spPr>
        <a:xfrm>
          <a:off x="6096000" y="4495800"/>
          <a:ext cx="581025" cy="45720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238125</xdr:colOff>
      <xdr:row>15</xdr:row>
      <xdr:rowOff>161925</xdr:rowOff>
    </xdr:from>
    <xdr:to>
      <xdr:col>7</xdr:col>
      <xdr:colOff>800100</xdr:colOff>
      <xdr:row>16</xdr:row>
      <xdr:rowOff>228600</xdr:rowOff>
    </xdr:to>
    <xdr:sp macro="" textlink="">
      <xdr:nvSpPr>
        <xdr:cNvPr id="5" name="Moins 4"/>
        <xdr:cNvSpPr/>
      </xdr:nvSpPr>
      <xdr:spPr>
        <a:xfrm>
          <a:off x="6105525" y="5210175"/>
          <a:ext cx="561975" cy="419100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295275</xdr:colOff>
      <xdr:row>17</xdr:row>
      <xdr:rowOff>104775</xdr:rowOff>
    </xdr:from>
    <xdr:to>
      <xdr:col>7</xdr:col>
      <xdr:colOff>762000</xdr:colOff>
      <xdr:row>18</xdr:row>
      <xdr:rowOff>219075</xdr:rowOff>
    </xdr:to>
    <xdr:sp macro="" textlink="">
      <xdr:nvSpPr>
        <xdr:cNvPr id="6" name="Multiplier 5"/>
        <xdr:cNvSpPr/>
      </xdr:nvSpPr>
      <xdr:spPr>
        <a:xfrm>
          <a:off x="6162675" y="5857875"/>
          <a:ext cx="466725" cy="466725"/>
        </a:xfrm>
        <a:prstGeom prst="mathMultiply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333375</xdr:colOff>
      <xdr:row>19</xdr:row>
      <xdr:rowOff>190500</xdr:rowOff>
    </xdr:from>
    <xdr:to>
      <xdr:col>7</xdr:col>
      <xdr:colOff>771525</xdr:colOff>
      <xdr:row>20</xdr:row>
      <xdr:rowOff>200025</xdr:rowOff>
    </xdr:to>
    <xdr:sp macro="" textlink="">
      <xdr:nvSpPr>
        <xdr:cNvPr id="7" name="Division 6"/>
        <xdr:cNvSpPr/>
      </xdr:nvSpPr>
      <xdr:spPr>
        <a:xfrm>
          <a:off x="6200775" y="6648450"/>
          <a:ext cx="438150" cy="361950"/>
        </a:xfrm>
        <a:prstGeom prst="mathDivid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361950</xdr:colOff>
      <xdr:row>13</xdr:row>
      <xdr:rowOff>152400</xdr:rowOff>
    </xdr:from>
    <xdr:to>
      <xdr:col>2</xdr:col>
      <xdr:colOff>28575</xdr:colOff>
      <xdr:row>14</xdr:row>
      <xdr:rowOff>228600</xdr:rowOff>
    </xdr:to>
    <xdr:sp macro="" textlink="">
      <xdr:nvSpPr>
        <xdr:cNvPr id="8" name="Plus 7"/>
        <xdr:cNvSpPr/>
      </xdr:nvSpPr>
      <xdr:spPr>
        <a:xfrm>
          <a:off x="1200150" y="4495800"/>
          <a:ext cx="504825" cy="42862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323850</xdr:colOff>
      <xdr:row>15</xdr:row>
      <xdr:rowOff>228600</xdr:rowOff>
    </xdr:from>
    <xdr:to>
      <xdr:col>1</xdr:col>
      <xdr:colOff>809625</xdr:colOff>
      <xdr:row>16</xdr:row>
      <xdr:rowOff>200025</xdr:rowOff>
    </xdr:to>
    <xdr:sp macro="" textlink="">
      <xdr:nvSpPr>
        <xdr:cNvPr id="9" name="Moins 8"/>
        <xdr:cNvSpPr/>
      </xdr:nvSpPr>
      <xdr:spPr>
        <a:xfrm>
          <a:off x="1162050" y="5276850"/>
          <a:ext cx="485775" cy="323850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361950</xdr:colOff>
      <xdr:row>17</xdr:row>
      <xdr:rowOff>161925</xdr:rowOff>
    </xdr:from>
    <xdr:to>
      <xdr:col>1</xdr:col>
      <xdr:colOff>800100</xdr:colOff>
      <xdr:row>18</xdr:row>
      <xdr:rowOff>152400</xdr:rowOff>
    </xdr:to>
    <xdr:sp macro="" textlink="">
      <xdr:nvSpPr>
        <xdr:cNvPr id="10" name="Multiplier 9"/>
        <xdr:cNvSpPr/>
      </xdr:nvSpPr>
      <xdr:spPr>
        <a:xfrm>
          <a:off x="1200150" y="5915025"/>
          <a:ext cx="438150" cy="342900"/>
        </a:xfrm>
        <a:prstGeom prst="mathMultiply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371475</xdr:colOff>
      <xdr:row>19</xdr:row>
      <xdr:rowOff>180975</xdr:rowOff>
    </xdr:from>
    <xdr:to>
      <xdr:col>2</xdr:col>
      <xdr:colOff>57150</xdr:colOff>
      <xdr:row>20</xdr:row>
      <xdr:rowOff>200025</xdr:rowOff>
    </xdr:to>
    <xdr:sp macro="" textlink="">
      <xdr:nvSpPr>
        <xdr:cNvPr id="11" name="Division 10"/>
        <xdr:cNvSpPr/>
      </xdr:nvSpPr>
      <xdr:spPr>
        <a:xfrm>
          <a:off x="1209675" y="6638925"/>
          <a:ext cx="523875" cy="371475"/>
        </a:xfrm>
        <a:prstGeom prst="mathDivid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3</xdr:row>
          <xdr:rowOff>31750</xdr:rowOff>
        </xdr:from>
        <xdr:to>
          <xdr:col>12</xdr:col>
          <xdr:colOff>393700</xdr:colOff>
          <xdr:row>3</xdr:row>
          <xdr:rowOff>508000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4</xdr:row>
          <xdr:rowOff>57150</xdr:rowOff>
        </xdr:from>
        <xdr:to>
          <xdr:col>12</xdr:col>
          <xdr:colOff>412750</xdr:colOff>
          <xdr:row>4</xdr:row>
          <xdr:rowOff>533400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819150</xdr:colOff>
          <xdr:row>7</xdr:row>
          <xdr:rowOff>565150</xdr:rowOff>
        </xdr:from>
        <xdr:to>
          <xdr:col>12</xdr:col>
          <xdr:colOff>336550</xdr:colOff>
          <xdr:row>8</xdr:row>
          <xdr:rowOff>457200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831850</xdr:colOff>
          <xdr:row>9</xdr:row>
          <xdr:rowOff>107950</xdr:rowOff>
        </xdr:from>
        <xdr:to>
          <xdr:col>12</xdr:col>
          <xdr:colOff>342900</xdr:colOff>
          <xdr:row>10</xdr:row>
          <xdr:rowOff>146050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381000</xdr:colOff>
      <xdr:row>1</xdr:row>
      <xdr:rowOff>104775</xdr:rowOff>
    </xdr:from>
    <xdr:to>
      <xdr:col>3</xdr:col>
      <xdr:colOff>381000</xdr:colOff>
      <xdr:row>2</xdr:row>
      <xdr:rowOff>257175</xdr:rowOff>
    </xdr:to>
    <xdr:sp macro="" textlink="">
      <xdr:nvSpPr>
        <xdr:cNvPr id="3" name="Flèche gauche 2">
          <a:hlinkClick xmlns:r="http://schemas.openxmlformats.org/officeDocument/2006/relationships" r:id="rId1"/>
        </xdr:cNvPr>
        <xdr:cNvSpPr/>
      </xdr:nvSpPr>
      <xdr:spPr>
        <a:xfrm>
          <a:off x="1219200" y="571500"/>
          <a:ext cx="1466850" cy="619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5</xdr:col>
      <xdr:colOff>324213</xdr:colOff>
      <xdr:row>0</xdr:row>
      <xdr:rowOff>219520</xdr:rowOff>
    </xdr:from>
    <xdr:ext cx="4809762" cy="1037335"/>
    <xdr:sp macro="" textlink="">
      <xdr:nvSpPr>
        <xdr:cNvPr id="4" name="Rectangle 3"/>
        <xdr:cNvSpPr/>
      </xdr:nvSpPr>
      <xdr:spPr>
        <a:xfrm>
          <a:off x="3886563" y="219520"/>
          <a:ext cx="4809762" cy="103733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fr-FR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Algerian" panose="04020705040A02060702" pitchFamily="82" charset="0"/>
            </a:rPr>
            <a:t>L'ADDITION</a:t>
          </a:r>
          <a:endParaRPr lang="fr-FR" sz="5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358589</xdr:colOff>
      <xdr:row>1</xdr:row>
      <xdr:rowOff>2673</xdr:rowOff>
    </xdr:from>
    <xdr:ext cx="6465794" cy="937629"/>
    <xdr:sp macro="" textlink="">
      <xdr:nvSpPr>
        <xdr:cNvPr id="2" name="Rectangle 1"/>
        <xdr:cNvSpPr/>
      </xdr:nvSpPr>
      <xdr:spPr>
        <a:xfrm>
          <a:off x="3720354" y="921555"/>
          <a:ext cx="6465794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fr-FR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la soustraction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565150</xdr:colOff>
          <xdr:row>2</xdr:row>
          <xdr:rowOff>38100</xdr:rowOff>
        </xdr:from>
        <xdr:to>
          <xdr:col>12</xdr:col>
          <xdr:colOff>279400</xdr:colOff>
          <xdr:row>2</xdr:row>
          <xdr:rowOff>742950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2</xdr:row>
          <xdr:rowOff>952500</xdr:rowOff>
        </xdr:from>
        <xdr:to>
          <xdr:col>12</xdr:col>
          <xdr:colOff>247650</xdr:colOff>
          <xdr:row>3</xdr:row>
          <xdr:rowOff>590550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609600</xdr:colOff>
          <xdr:row>4</xdr:row>
          <xdr:rowOff>38100</xdr:rowOff>
        </xdr:from>
        <xdr:to>
          <xdr:col>12</xdr:col>
          <xdr:colOff>228600</xdr:colOff>
          <xdr:row>5</xdr:row>
          <xdr:rowOff>336550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717550</xdr:colOff>
          <xdr:row>5</xdr:row>
          <xdr:rowOff>527050</xdr:rowOff>
        </xdr:from>
        <xdr:to>
          <xdr:col>12</xdr:col>
          <xdr:colOff>228600</xdr:colOff>
          <xdr:row>7</xdr:row>
          <xdr:rowOff>107950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347383</xdr:colOff>
      <xdr:row>2</xdr:row>
      <xdr:rowOff>470647</xdr:rowOff>
    </xdr:from>
    <xdr:to>
      <xdr:col>16</xdr:col>
      <xdr:colOff>459442</xdr:colOff>
      <xdr:row>12</xdr:row>
      <xdr:rowOff>56029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2677" y="2274794"/>
          <a:ext cx="3473824" cy="4874559"/>
        </a:xfrm>
        <a:prstGeom prst="rect">
          <a:avLst/>
        </a:prstGeom>
      </xdr:spPr>
    </xdr:pic>
    <xdr:clientData/>
  </xdr:twoCellAnchor>
  <xdr:twoCellAnchor>
    <xdr:from>
      <xdr:col>1</xdr:col>
      <xdr:colOff>22412</xdr:colOff>
      <xdr:row>0</xdr:row>
      <xdr:rowOff>437029</xdr:rowOff>
    </xdr:from>
    <xdr:to>
      <xdr:col>3</xdr:col>
      <xdr:colOff>0</xdr:colOff>
      <xdr:row>1</xdr:row>
      <xdr:rowOff>190500</xdr:rowOff>
    </xdr:to>
    <xdr:sp macro="" textlink="">
      <xdr:nvSpPr>
        <xdr:cNvPr id="4" name="Flèche gauche 3">
          <a:hlinkClick xmlns:r="http://schemas.openxmlformats.org/officeDocument/2006/relationships" r:id="rId2"/>
        </xdr:cNvPr>
        <xdr:cNvSpPr/>
      </xdr:nvSpPr>
      <xdr:spPr>
        <a:xfrm>
          <a:off x="862853" y="437029"/>
          <a:ext cx="1658471" cy="67235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177321</xdr:colOff>
      <xdr:row>0</xdr:row>
      <xdr:rowOff>333071</xdr:rowOff>
    </xdr:from>
    <xdr:ext cx="5552562" cy="1824937"/>
    <xdr:sp macro="" textlink="">
      <xdr:nvSpPr>
        <xdr:cNvPr id="2" name="Rectangle 1"/>
        <xdr:cNvSpPr/>
      </xdr:nvSpPr>
      <xdr:spPr>
        <a:xfrm>
          <a:off x="2677634" y="333071"/>
          <a:ext cx="5552562" cy="1824937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fr-FR" sz="5400" b="1" cap="none" spc="0">
              <a:ln w="31550" cmpd="sng">
                <a:gradFill>
                  <a:gsLst>
                    <a:gs pos="70000">
                      <a:schemeClr val="accent6">
                        <a:shade val="50000"/>
                        <a:satMod val="190000"/>
                      </a:schemeClr>
                    </a:gs>
                    <a:gs pos="0">
                      <a:schemeClr val="accent6">
                        <a:tint val="77000"/>
                        <a:satMod val="18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chemeClr val="accent6">
                  <a:tint val="15000"/>
                  <a:satMod val="200000"/>
                </a:schemeClr>
              </a:solidFill>
              <a:effectLst>
                <a:outerShdw blurRad="50800" dist="40000" dir="5400000" algn="tl" rotWithShape="0">
                  <a:srgbClr val="000000">
                    <a:shade val="5000"/>
                    <a:satMod val="120000"/>
                    <a:alpha val="33000"/>
                  </a:srgbClr>
                </a:outerShdw>
              </a:effectLst>
            </a:rPr>
            <a:t>La mutiplication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457200</xdr:colOff>
          <xdr:row>13</xdr:row>
          <xdr:rowOff>76200</xdr:rowOff>
        </xdr:from>
        <xdr:to>
          <xdr:col>14</xdr:col>
          <xdr:colOff>50800</xdr:colOff>
          <xdr:row>14</xdr:row>
          <xdr:rowOff>57150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488950</xdr:colOff>
          <xdr:row>11</xdr:row>
          <xdr:rowOff>114300</xdr:rowOff>
        </xdr:from>
        <xdr:to>
          <xdr:col>14</xdr:col>
          <xdr:colOff>19050</xdr:colOff>
          <xdr:row>12</xdr:row>
          <xdr:rowOff>114300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14</xdr:row>
          <xdr:rowOff>469900</xdr:rowOff>
        </xdr:from>
        <xdr:to>
          <xdr:col>14</xdr:col>
          <xdr:colOff>50800</xdr:colOff>
          <xdr:row>15</xdr:row>
          <xdr:rowOff>438150</xdr:rowOff>
        </xdr:to>
        <xdr:sp macro="" textlink="">
          <xdr:nvSpPr>
            <xdr:cNvPr id="6149" name="CommandButton3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533400</xdr:colOff>
          <xdr:row>16</xdr:row>
          <xdr:rowOff>304800</xdr:rowOff>
        </xdr:from>
        <xdr:to>
          <xdr:col>14</xdr:col>
          <xdr:colOff>69850</xdr:colOff>
          <xdr:row>17</xdr:row>
          <xdr:rowOff>279400</xdr:rowOff>
        </xdr:to>
        <xdr:sp macro="" textlink="">
          <xdr:nvSpPr>
            <xdr:cNvPr id="6150" name="CommandButton4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59531</xdr:colOff>
      <xdr:row>8</xdr:row>
      <xdr:rowOff>223243</xdr:rowOff>
    </xdr:from>
    <xdr:to>
      <xdr:col>21</xdr:col>
      <xdr:colOff>788789</xdr:colOff>
      <xdr:row>19</xdr:row>
      <xdr:rowOff>253008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4531" y="2887266"/>
          <a:ext cx="4896446" cy="5923359"/>
        </a:xfrm>
        <a:prstGeom prst="rect">
          <a:avLst/>
        </a:prstGeom>
      </xdr:spPr>
    </xdr:pic>
    <xdr:clientData/>
  </xdr:twoCellAnchor>
  <xdr:twoCellAnchor editAs="oneCell">
    <xdr:from>
      <xdr:col>12</xdr:col>
      <xdr:colOff>520898</xdr:colOff>
      <xdr:row>0</xdr:row>
      <xdr:rowOff>297656</xdr:rowOff>
    </xdr:from>
    <xdr:to>
      <xdr:col>22</xdr:col>
      <xdr:colOff>386953</xdr:colOff>
      <xdr:row>6</xdr:row>
      <xdr:rowOff>342304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22148" y="297656"/>
          <a:ext cx="8200430" cy="2202656"/>
        </a:xfrm>
        <a:prstGeom prst="rect">
          <a:avLst/>
        </a:prstGeom>
      </xdr:spPr>
    </xdr:pic>
    <xdr:clientData/>
  </xdr:twoCellAnchor>
  <xdr:twoCellAnchor>
    <xdr:from>
      <xdr:col>0</xdr:col>
      <xdr:colOff>74414</xdr:colOff>
      <xdr:row>1</xdr:row>
      <xdr:rowOff>223242</xdr:rowOff>
    </xdr:from>
    <xdr:to>
      <xdr:col>1</xdr:col>
      <xdr:colOff>625078</xdr:colOff>
      <xdr:row>4</xdr:row>
      <xdr:rowOff>148828</xdr:rowOff>
    </xdr:to>
    <xdr:sp macro="" textlink="">
      <xdr:nvSpPr>
        <xdr:cNvPr id="5" name="Flèche gauche 4">
          <a:hlinkClick xmlns:r="http://schemas.openxmlformats.org/officeDocument/2006/relationships" r:id="rId3"/>
        </xdr:cNvPr>
        <xdr:cNvSpPr/>
      </xdr:nvSpPr>
      <xdr:spPr>
        <a:xfrm>
          <a:off x="74414" y="565547"/>
          <a:ext cx="1384102" cy="90785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635000</xdr:colOff>
      <xdr:row>1</xdr:row>
      <xdr:rowOff>36010</xdr:rowOff>
    </xdr:from>
    <xdr:ext cx="7413625" cy="1995990"/>
    <xdr:sp macro="" textlink="">
      <xdr:nvSpPr>
        <xdr:cNvPr id="2" name="Rectangle 1"/>
        <xdr:cNvSpPr/>
      </xdr:nvSpPr>
      <xdr:spPr>
        <a:xfrm>
          <a:off x="1476375" y="369385"/>
          <a:ext cx="7413625" cy="1995990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fr-FR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La</a:t>
          </a:r>
          <a:r>
            <a:rPr lang="fr-FR" sz="54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Division</a:t>
          </a:r>
          <a:endParaRPr lang="fr-FR" sz="54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279400</xdr:colOff>
          <xdr:row>8</xdr:row>
          <xdr:rowOff>279400</xdr:rowOff>
        </xdr:from>
        <xdr:to>
          <xdr:col>13</xdr:col>
          <xdr:colOff>495300</xdr:colOff>
          <xdr:row>10</xdr:row>
          <xdr:rowOff>133350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336550</xdr:colOff>
          <xdr:row>10</xdr:row>
          <xdr:rowOff>317500</xdr:rowOff>
        </xdr:from>
        <xdr:to>
          <xdr:col>13</xdr:col>
          <xdr:colOff>508000</xdr:colOff>
          <xdr:row>10</xdr:row>
          <xdr:rowOff>876300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11</xdr:row>
          <xdr:rowOff>76200</xdr:rowOff>
        </xdr:from>
        <xdr:to>
          <xdr:col>13</xdr:col>
          <xdr:colOff>546100</xdr:colOff>
          <xdr:row>11</xdr:row>
          <xdr:rowOff>590550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12</xdr:row>
          <xdr:rowOff>171450</xdr:rowOff>
        </xdr:from>
        <xdr:to>
          <xdr:col>13</xdr:col>
          <xdr:colOff>584200</xdr:colOff>
          <xdr:row>13</xdr:row>
          <xdr:rowOff>57150</xdr:rowOff>
        </xdr:to>
        <xdr:sp macro="" textlink="">
          <xdr:nvSpPr>
            <xdr:cNvPr id="10245" name="CommandButton4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47626</xdr:colOff>
      <xdr:row>2</xdr:row>
      <xdr:rowOff>206375</xdr:rowOff>
    </xdr:from>
    <xdr:to>
      <xdr:col>21</xdr:col>
      <xdr:colOff>571500</xdr:colOff>
      <xdr:row>7</xdr:row>
      <xdr:rowOff>73025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2751" y="873125"/>
          <a:ext cx="8937624" cy="1533525"/>
        </a:xfrm>
        <a:prstGeom prst="rect">
          <a:avLst/>
        </a:prstGeom>
      </xdr:spPr>
    </xdr:pic>
    <xdr:clientData/>
  </xdr:twoCellAnchor>
  <xdr:twoCellAnchor>
    <xdr:from>
      <xdr:col>1</xdr:col>
      <xdr:colOff>63500</xdr:colOff>
      <xdr:row>3</xdr:row>
      <xdr:rowOff>79375</xdr:rowOff>
    </xdr:from>
    <xdr:to>
      <xdr:col>3</xdr:col>
      <xdr:colOff>381000</xdr:colOff>
      <xdr:row>6</xdr:row>
      <xdr:rowOff>127000</xdr:rowOff>
    </xdr:to>
    <xdr:sp macro="" textlink="">
      <xdr:nvSpPr>
        <xdr:cNvPr id="4" name="Flèche gauche 3">
          <a:hlinkClick xmlns:r="http://schemas.openxmlformats.org/officeDocument/2006/relationships" r:id="rId2"/>
        </xdr:cNvPr>
        <xdr:cNvSpPr/>
      </xdr:nvSpPr>
      <xdr:spPr>
        <a:xfrm>
          <a:off x="904875" y="1079500"/>
          <a:ext cx="2000250" cy="10477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9</xdr:col>
      <xdr:colOff>206376</xdr:colOff>
      <xdr:row>13</xdr:row>
      <xdr:rowOff>555625</xdr:rowOff>
    </xdr:from>
    <xdr:to>
      <xdr:col>20</xdr:col>
      <xdr:colOff>63501</xdr:colOff>
      <xdr:row>25</xdr:row>
      <xdr:rowOff>95250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78751" y="6254750"/>
          <a:ext cx="9112250" cy="4826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781050</xdr:colOff>
      <xdr:row>0</xdr:row>
      <xdr:rowOff>0</xdr:rowOff>
    </xdr:from>
    <xdr:to>
      <xdr:col>10</xdr:col>
      <xdr:colOff>685800</xdr:colOff>
      <xdr:row>7</xdr:row>
      <xdr:rowOff>76200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3850" y="0"/>
          <a:ext cx="4933950" cy="1504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10</xdr:col>
      <xdr:colOff>666750</xdr:colOff>
      <xdr:row>12</xdr:row>
      <xdr:rowOff>104775</xdr:rowOff>
    </xdr:to>
    <xdr:pic macro="[0]!accueil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0" y="1400175"/>
          <a:ext cx="4857750" cy="110490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</xdr:colOff>
      <xdr:row>12</xdr:row>
      <xdr:rowOff>200024</xdr:rowOff>
    </xdr:from>
    <xdr:to>
      <xdr:col>3</xdr:col>
      <xdr:colOff>838199</xdr:colOff>
      <xdr:row>42</xdr:row>
      <xdr:rowOff>38099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4" y="2628899"/>
          <a:ext cx="3267075" cy="5972175"/>
        </a:xfrm>
        <a:prstGeom prst="rect">
          <a:avLst/>
        </a:prstGeom>
      </xdr:spPr>
    </xdr:pic>
    <xdr:clientData/>
  </xdr:twoCellAnchor>
  <xdr:twoCellAnchor editAs="oneCell">
    <xdr:from>
      <xdr:col>12</xdr:col>
      <xdr:colOff>123824</xdr:colOff>
      <xdr:row>15</xdr:row>
      <xdr:rowOff>0</xdr:rowOff>
    </xdr:from>
    <xdr:to>
      <xdr:col>16</xdr:col>
      <xdr:colOff>257175</xdr:colOff>
      <xdr:row>43</xdr:row>
      <xdr:rowOff>133350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224" y="3095625"/>
          <a:ext cx="3486151" cy="5772150"/>
        </a:xfrm>
        <a:prstGeom prst="rect">
          <a:avLst/>
        </a:prstGeom>
      </xdr:spPr>
    </xdr:pic>
    <xdr:clientData/>
  </xdr:twoCellAnchor>
  <xdr:twoCellAnchor>
    <xdr:from>
      <xdr:col>1</xdr:col>
      <xdr:colOff>171450</xdr:colOff>
      <xdr:row>4</xdr:row>
      <xdr:rowOff>38100</xdr:rowOff>
    </xdr:from>
    <xdr:to>
      <xdr:col>3</xdr:col>
      <xdr:colOff>257175</xdr:colOff>
      <xdr:row>9</xdr:row>
      <xdr:rowOff>47625</xdr:rowOff>
    </xdr:to>
    <xdr:sp macro="" textlink="">
      <xdr:nvSpPr>
        <xdr:cNvPr id="5" name="Flèche gauche 4">
          <a:hlinkClick xmlns:r="http://schemas.openxmlformats.org/officeDocument/2006/relationships" r:id="rId4"/>
        </xdr:cNvPr>
        <xdr:cNvSpPr/>
      </xdr:nvSpPr>
      <xdr:spPr>
        <a:xfrm>
          <a:off x="1009650" y="838200"/>
          <a:ext cx="1762125" cy="10096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</xdr:col>
      <xdr:colOff>752476</xdr:colOff>
      <xdr:row>11</xdr:row>
      <xdr:rowOff>133350</xdr:rowOff>
    </xdr:from>
    <xdr:to>
      <xdr:col>12</xdr:col>
      <xdr:colOff>66676</xdr:colOff>
      <xdr:row>31</xdr:row>
      <xdr:rowOff>142875</xdr:rowOff>
    </xdr:to>
    <xdr:pic macro="[0]!accueil"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7076" y="2362200"/>
          <a:ext cx="6858000" cy="41052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809626</xdr:colOff>
      <xdr:row>0</xdr:row>
      <xdr:rowOff>0</xdr:rowOff>
    </xdr:from>
    <xdr:ext cx="10506074" cy="1257300"/>
    <xdr:sp macro="" textlink="">
      <xdr:nvSpPr>
        <xdr:cNvPr id="2" name="Rectangle 1"/>
        <xdr:cNvSpPr/>
      </xdr:nvSpPr>
      <xdr:spPr>
        <a:xfrm>
          <a:off x="1647826" y="0"/>
          <a:ext cx="10506074" cy="12573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ctr"/>
          <a:r>
            <a:rPr lang="fr-FR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Tableau</a:t>
          </a:r>
          <a:r>
            <a:rPr lang="fr-FR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Périodique des éléments</a:t>
          </a:r>
          <a:endParaRPr lang="fr-FR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</xdr:row>
          <xdr:rowOff>50800</xdr:rowOff>
        </xdr:from>
        <xdr:to>
          <xdr:col>2</xdr:col>
          <xdr:colOff>793750</xdr:colOff>
          <xdr:row>7</xdr:row>
          <xdr:rowOff>298450</xdr:rowOff>
        </xdr:to>
        <xdr:sp macro="" textlink="">
          <xdr:nvSpPr>
            <xdr:cNvPr id="4097" name="TextBox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</xdr:row>
          <xdr:rowOff>50800</xdr:rowOff>
        </xdr:from>
        <xdr:to>
          <xdr:col>2</xdr:col>
          <xdr:colOff>812800</xdr:colOff>
          <xdr:row>7</xdr:row>
          <xdr:rowOff>304800</xdr:rowOff>
        </xdr:to>
        <xdr:sp macro="" textlink="">
          <xdr:nvSpPr>
            <xdr:cNvPr id="4098" name="Question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19050</xdr:colOff>
      <xdr:row>8</xdr:row>
      <xdr:rowOff>38101</xdr:rowOff>
    </xdr:from>
    <xdr:to>
      <xdr:col>12</xdr:col>
      <xdr:colOff>28575</xdr:colOff>
      <xdr:row>11</xdr:row>
      <xdr:rowOff>314326</xdr:rowOff>
    </xdr:to>
    <xdr:pic macro="[0]!Feuil6.vérifier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50" y="2724151"/>
          <a:ext cx="5038725" cy="1295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8</xdr:row>
          <xdr:rowOff>0</xdr:rowOff>
        </xdr:from>
        <xdr:to>
          <xdr:col>2</xdr:col>
          <xdr:colOff>819150</xdr:colOff>
          <xdr:row>9</xdr:row>
          <xdr:rowOff>317500</xdr:rowOff>
        </xdr:to>
        <xdr:sp macro="" textlink="">
          <xdr:nvSpPr>
            <xdr:cNvPr id="4100" name="CommandButton1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</xdr:row>
          <xdr:rowOff>114300</xdr:rowOff>
        </xdr:from>
        <xdr:to>
          <xdr:col>6</xdr:col>
          <xdr:colOff>565150</xdr:colOff>
          <xdr:row>4</xdr:row>
          <xdr:rowOff>95250</xdr:rowOff>
        </xdr:to>
        <xdr:sp macro="" textlink="">
          <xdr:nvSpPr>
            <xdr:cNvPr id="25601" name="check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</a:rPr>
                <a:t>Vérifier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298450</xdr:colOff>
          <xdr:row>15</xdr:row>
          <xdr:rowOff>57150</xdr:rowOff>
        </xdr:from>
        <xdr:to>
          <xdr:col>10</xdr:col>
          <xdr:colOff>76200</xdr:colOff>
          <xdr:row>19</xdr:row>
          <xdr:rowOff>12700</xdr:rowOff>
        </xdr:to>
        <xdr:sp macro="" textlink="">
          <xdr:nvSpPr>
            <xdr:cNvPr id="25602" name="del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</a:rPr>
                <a:t>Nouvelle Partie</a:t>
              </a:r>
            </a:p>
          </xdr:txBody>
        </xdr:sp>
        <xdr:clientData fPrintsWithSheet="0"/>
      </xdr:twoCellAnchor>
    </mc:Choice>
    <mc:Fallback/>
  </mc:AlternateContent>
  <xdr:oneCellAnchor>
    <xdr:from>
      <xdr:col>15</xdr:col>
      <xdr:colOff>102960</xdr:colOff>
      <xdr:row>7</xdr:row>
      <xdr:rowOff>147409</xdr:rowOff>
    </xdr:from>
    <xdr:ext cx="4387398" cy="3707947"/>
    <xdr:pic>
      <xdr:nvPicPr>
        <xdr:cNvPr id="4" name="image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46960" y="1480909"/>
          <a:ext cx="4387398" cy="370794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831850</xdr:colOff>
          <xdr:row>10</xdr:row>
          <xdr:rowOff>171450</xdr:rowOff>
        </xdr:from>
        <xdr:to>
          <xdr:col>13</xdr:col>
          <xdr:colOff>736600</xdr:colOff>
          <xdr:row>12</xdr:row>
          <xdr:rowOff>76200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Book Antiqua"/>
                </a:rPr>
                <a:t>Français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850900</xdr:colOff>
          <xdr:row>13</xdr:row>
          <xdr:rowOff>31750</xdr:rowOff>
        </xdr:from>
        <xdr:to>
          <xdr:col>13</xdr:col>
          <xdr:colOff>723900</xdr:colOff>
          <xdr:row>15</xdr:row>
          <xdr:rowOff>50800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Book Antiqua"/>
                </a:rPr>
                <a:t>Anglais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869950</xdr:colOff>
          <xdr:row>16</xdr:row>
          <xdr:rowOff>38100</xdr:rowOff>
        </xdr:from>
        <xdr:to>
          <xdr:col>13</xdr:col>
          <xdr:colOff>755650</xdr:colOff>
          <xdr:row>18</xdr:row>
          <xdr:rowOff>228600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Book Antiqua"/>
                </a:rPr>
                <a:t>Ecouter</a:t>
              </a:r>
            </a:p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Book Antiqua"/>
                </a:rPr>
                <a:t>la prononciation</a:t>
              </a:r>
            </a:p>
            <a:p>
              <a:pPr algn="ctr" rtl="0">
                <a:defRPr sz="1000"/>
              </a:pPr>
              <a:endParaRPr lang="fr-FR" sz="1800" b="0" i="0" u="none" strike="noStrike" baseline="0">
                <a:solidFill>
                  <a:srgbClr val="000000"/>
                </a:solidFill>
                <a:latin typeface="Book Antiqu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11</xdr:col>
      <xdr:colOff>571499</xdr:colOff>
      <xdr:row>2</xdr:row>
      <xdr:rowOff>928687</xdr:rowOff>
    </xdr:from>
    <xdr:ext cx="4631531" cy="2143126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91699" y="576262"/>
          <a:ext cx="4631531" cy="2143126"/>
        </a:xfrm>
        <a:prstGeom prst="rect">
          <a:avLst/>
        </a:prstGeom>
        <a:ln w="190500" cap="sq">
          <a:solidFill>
            <a:srgbClr val="C8C6BD"/>
          </a:solidFill>
          <a:prstDash val="solid"/>
          <a:miter lim="800000"/>
        </a:ln>
        <a:effectLst>
          <a:outerShdw blurRad="254000" algn="bl" rotWithShape="0">
            <a:srgbClr val="000000">
              <a:alpha val="43000"/>
            </a:srgbClr>
          </a:outerShdw>
        </a:effectLst>
        <a:scene3d>
          <a:camera prst="perspectiveFront" fov="5400000"/>
          <a:lightRig rig="threePt" dir="t">
            <a:rot lat="0" lon="0" rev="21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831850</xdr:colOff>
          <xdr:row>19</xdr:row>
          <xdr:rowOff>203200</xdr:rowOff>
        </xdr:from>
        <xdr:to>
          <xdr:col>13</xdr:col>
          <xdr:colOff>698500</xdr:colOff>
          <xdr:row>22</xdr:row>
          <xdr:rowOff>88900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Book Antiqua"/>
                </a:rPr>
                <a:t>Clic =&gt; Majuscule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US/Downloads/proj%20(1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US/Downloads/proj%20(4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 ACTIVITÉS"/>
      <sheetName val="SITES"/>
      <sheetName val="MACRO TITRAGE"/>
      <sheetName val="CANAL RGB"/>
      <sheetName val="POLICES IMPORTANTES"/>
      <sheetName val="F_ADDITION"/>
      <sheetName val="F_SOUSTRACTION"/>
      <sheetName val="F_MULTIPLICATION"/>
      <sheetName val="F_DIVIS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5">
          <cell r="F5">
            <v>1</v>
          </cell>
          <cell r="G5">
            <v>0</v>
          </cell>
          <cell r="H5">
            <v>0</v>
          </cell>
          <cell r="I5">
            <v>0</v>
          </cell>
        </row>
        <row r="6">
          <cell r="F6">
            <v>4</v>
          </cell>
          <cell r="G6">
            <v>7</v>
          </cell>
          <cell r="H6">
            <v>2</v>
          </cell>
          <cell r="I6">
            <v>2</v>
          </cell>
        </row>
        <row r="7">
          <cell r="F7">
            <v>9</v>
          </cell>
          <cell r="G7">
            <v>0</v>
          </cell>
          <cell r="H7">
            <v>1</v>
          </cell>
          <cell r="I7">
            <v>5</v>
          </cell>
        </row>
        <row r="8">
          <cell r="E8">
            <v>1</v>
          </cell>
          <cell r="F8">
            <v>3</v>
          </cell>
          <cell r="G8">
            <v>7</v>
          </cell>
          <cell r="H8">
            <v>3</v>
          </cell>
          <cell r="I8">
            <v>7</v>
          </cell>
        </row>
      </sheetData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 ACTIVITÉS"/>
      <sheetName val="SITES"/>
      <sheetName val="MACRO TITRAGE"/>
      <sheetName val="POLICES IMPORTANTES"/>
      <sheetName val="CODE_ASCII"/>
      <sheetName val="F_ADDITION"/>
      <sheetName val="F_SOUSTRACTION"/>
      <sheetName val="F_MULTIPLICATION"/>
      <sheetName val="F_DIVISION"/>
    </sheetNames>
    <sheetDataSet>
      <sheetData sheetId="0" refreshError="1"/>
      <sheetData sheetId="1" refreshError="1"/>
      <sheetData sheetId="2" refreshError="1"/>
      <sheetData sheetId="3" refreshError="1"/>
      <sheetData sheetId="4">
        <row r="8">
          <cell r="R8" t="str">
            <v>Angsana New</v>
          </cell>
        </row>
        <row r="11">
          <cell r="R11" t="str">
            <v>Calibri Light</v>
          </cell>
        </row>
        <row r="12">
          <cell r="R12" t="str">
            <v>Calibri</v>
          </cell>
        </row>
        <row r="13">
          <cell r="R13" t="str">
            <v>AcadEref</v>
          </cell>
        </row>
        <row r="14">
          <cell r="R14" t="str">
            <v>Agency FB</v>
          </cell>
        </row>
        <row r="15">
          <cell r="R15" t="str">
            <v>Aharoni</v>
          </cell>
        </row>
        <row r="16">
          <cell r="R16" t="str">
            <v>AIGDT</v>
          </cell>
        </row>
        <row r="17">
          <cell r="R17" t="str">
            <v>Aldhabi</v>
          </cell>
        </row>
        <row r="18">
          <cell r="R18" t="str">
            <v>Algerian</v>
          </cell>
        </row>
        <row r="19">
          <cell r="R19" t="str">
            <v>AmdtSymbols</v>
          </cell>
        </row>
        <row r="20">
          <cell r="R20" t="str">
            <v>AMGDT</v>
          </cell>
        </row>
        <row r="21">
          <cell r="R21" t="str">
            <v>Andalus</v>
          </cell>
        </row>
        <row r="22">
          <cell r="R22" t="str">
            <v>Angsana New</v>
          </cell>
        </row>
        <row r="23">
          <cell r="R23" t="str">
            <v>AngsanaUPC</v>
          </cell>
        </row>
        <row r="24">
          <cell r="R24" t="str">
            <v>Aparajita</v>
          </cell>
        </row>
        <row r="25">
          <cell r="R25" t="str">
            <v>Arabic Typesetting</v>
          </cell>
        </row>
        <row r="26">
          <cell r="R26" t="str">
            <v>Arial</v>
          </cell>
        </row>
        <row r="27">
          <cell r="R27" t="str">
            <v>Arial Black</v>
          </cell>
        </row>
        <row r="28">
          <cell r="R28" t="str">
            <v>Arial Narrow</v>
          </cell>
        </row>
        <row r="29">
          <cell r="R29" t="str">
            <v>Arial Rounded MT Bold</v>
          </cell>
        </row>
        <row r="30">
          <cell r="R30" t="str">
            <v>Arial Unicode MS</v>
          </cell>
        </row>
        <row r="31">
          <cell r="R31" t="str">
            <v>BankGothic Lt BT</v>
          </cell>
        </row>
        <row r="32">
          <cell r="R32" t="str">
            <v>BankGothic Md BT</v>
          </cell>
        </row>
        <row r="33">
          <cell r="R33" t="str">
            <v>Baskerville Old Face</v>
          </cell>
        </row>
        <row r="34">
          <cell r="R34" t="str">
            <v>Batang</v>
          </cell>
        </row>
        <row r="35">
          <cell r="R35" t="str">
            <v>BatangChe</v>
          </cell>
        </row>
        <row r="36">
          <cell r="R36" t="str">
            <v>Bauhaus 93</v>
          </cell>
        </row>
        <row r="37">
          <cell r="R37" t="str">
            <v>Bell MT</v>
          </cell>
        </row>
        <row r="38">
          <cell r="R38" t="str">
            <v>Berlin Sans FB</v>
          </cell>
        </row>
        <row r="39">
          <cell r="R39" t="str">
            <v>Berlin Sans FB Demi</v>
          </cell>
        </row>
        <row r="40">
          <cell r="R40" t="str">
            <v>Bernard MT Condensed</v>
          </cell>
        </row>
        <row r="41">
          <cell r="R41" t="str">
            <v>Blackadder ITC</v>
          </cell>
        </row>
        <row r="42">
          <cell r="R42" t="str">
            <v>Bodoni MT</v>
          </cell>
        </row>
        <row r="43">
          <cell r="R43" t="str">
            <v>Bodoni MT Black</v>
          </cell>
        </row>
        <row r="44">
          <cell r="R44" t="str">
            <v>Bodoni MT Condensed</v>
          </cell>
        </row>
        <row r="45">
          <cell r="R45" t="str">
            <v>Bodoni MT Poster Compressed</v>
          </cell>
        </row>
        <row r="46">
          <cell r="R46" t="str">
            <v>Book Antiqua</v>
          </cell>
        </row>
        <row r="47">
          <cell r="R47" t="str">
            <v>Bookman Old Style</v>
          </cell>
        </row>
        <row r="48">
          <cell r="R48" t="str">
            <v>Bookshelf Symbol 7</v>
          </cell>
        </row>
        <row r="49">
          <cell r="R49" t="str">
            <v>Bradley Hand ITC</v>
          </cell>
        </row>
        <row r="50">
          <cell r="R50" t="str">
            <v>Britannic Bold</v>
          </cell>
        </row>
        <row r="51">
          <cell r="R51" t="str">
            <v>Broadway</v>
          </cell>
        </row>
        <row r="52">
          <cell r="R52" t="str">
            <v>Browallia New</v>
          </cell>
        </row>
        <row r="53">
          <cell r="R53" t="str">
            <v>BrowalliaUPC</v>
          </cell>
        </row>
        <row r="54">
          <cell r="R54" t="str">
            <v>Brush Script MT</v>
          </cell>
        </row>
        <row r="55">
          <cell r="R55" t="str">
            <v>Buxton Sketch</v>
          </cell>
        </row>
        <row r="56">
          <cell r="R56" t="str">
            <v>Caladea</v>
          </cell>
        </row>
        <row r="57">
          <cell r="R57" t="str">
            <v>Calibri</v>
          </cell>
        </row>
        <row r="58">
          <cell r="R58" t="str">
            <v>Calibri Light</v>
          </cell>
        </row>
        <row r="59">
          <cell r="R59" t="str">
            <v>Californian FB</v>
          </cell>
        </row>
        <row r="60">
          <cell r="R60" t="str">
            <v>Calisto MT</v>
          </cell>
        </row>
        <row r="61">
          <cell r="R61" t="str">
            <v>Cambria</v>
          </cell>
        </row>
        <row r="62">
          <cell r="R62" t="str">
            <v>Cambria Math</v>
          </cell>
        </row>
        <row r="63">
          <cell r="R63" t="str">
            <v>Candara</v>
          </cell>
        </row>
        <row r="64">
          <cell r="R64" t="str">
            <v>Carlito</v>
          </cell>
        </row>
        <row r="65">
          <cell r="R65" t="str">
            <v>Castellar</v>
          </cell>
        </row>
        <row r="66">
          <cell r="R66" t="str">
            <v>Centaur</v>
          </cell>
        </row>
        <row r="67">
          <cell r="R67" t="str">
            <v>Century</v>
          </cell>
        </row>
        <row r="68">
          <cell r="R68" t="str">
            <v>Century Gothic</v>
          </cell>
        </row>
        <row r="69">
          <cell r="R69" t="str">
            <v>Century Schoolbook</v>
          </cell>
        </row>
        <row r="70">
          <cell r="R70" t="str">
            <v>Chiller</v>
          </cell>
        </row>
        <row r="71">
          <cell r="R71" t="str">
            <v>CityBlueprint</v>
          </cell>
        </row>
        <row r="72">
          <cell r="R72" t="str">
            <v>Colonna MT</v>
          </cell>
        </row>
        <row r="73">
          <cell r="R73" t="str">
            <v>Comic Sans MS</v>
          </cell>
        </row>
        <row r="74">
          <cell r="R74" t="str">
            <v>CommercialPi BT</v>
          </cell>
        </row>
        <row r="75">
          <cell r="R75" t="str">
            <v>CommercialScript BT</v>
          </cell>
        </row>
        <row r="76">
          <cell r="R76" t="str">
            <v>Complex</v>
          </cell>
        </row>
        <row r="77">
          <cell r="R77" t="str">
            <v>Consolas</v>
          </cell>
        </row>
        <row r="78">
          <cell r="R78" t="str">
            <v>Constantia</v>
          </cell>
        </row>
        <row r="79">
          <cell r="R79" t="str">
            <v>Cooper Black</v>
          </cell>
        </row>
        <row r="80">
          <cell r="R80" t="str">
            <v>Copperplate Gothic Bold</v>
          </cell>
        </row>
        <row r="81">
          <cell r="R81" t="str">
            <v>Copperplate Gothic Light</v>
          </cell>
        </row>
        <row r="82">
          <cell r="R82" t="str">
            <v>Corbel</v>
          </cell>
        </row>
        <row r="83">
          <cell r="R83" t="str">
            <v>Cordia New</v>
          </cell>
        </row>
        <row r="84">
          <cell r="R84" t="str">
            <v>CordiaUPC</v>
          </cell>
        </row>
        <row r="85">
          <cell r="R85" t="str">
            <v>CountryBlueprint</v>
          </cell>
        </row>
        <row r="86">
          <cell r="R86" t="str">
            <v>Courant</v>
          </cell>
        </row>
        <row r="87">
          <cell r="R87" t="str">
            <v>Courier New</v>
          </cell>
        </row>
        <row r="88">
          <cell r="R88" t="str">
            <v>Curlz MT</v>
          </cell>
        </row>
        <row r="89">
          <cell r="R89" t="str">
            <v>DaunPenh</v>
          </cell>
        </row>
        <row r="90">
          <cell r="R90" t="str">
            <v>David</v>
          </cell>
        </row>
        <row r="91">
          <cell r="R91" t="str">
            <v>DejaVu Sans</v>
          </cell>
        </row>
        <row r="92">
          <cell r="R92" t="str">
            <v>DejaVu Sans Condensed</v>
          </cell>
        </row>
        <row r="93">
          <cell r="R93" t="str">
            <v>DejaVu Sans Light</v>
          </cell>
        </row>
        <row r="94">
          <cell r="R94" t="str">
            <v>DejaVu Sans Mono</v>
          </cell>
        </row>
        <row r="95">
          <cell r="R95" t="str">
            <v>DejaVu Serif</v>
          </cell>
        </row>
        <row r="96">
          <cell r="R96" t="str">
            <v>DejaVu Serif Condensed</v>
          </cell>
        </row>
        <row r="97">
          <cell r="R97" t="str">
            <v>DengXian</v>
          </cell>
        </row>
        <row r="98">
          <cell r="R98" t="str">
            <v>DFKai-SB</v>
          </cell>
        </row>
        <row r="99">
          <cell r="R99" t="str">
            <v>DilleniaUPC</v>
          </cell>
        </row>
        <row r="100">
          <cell r="R100" t="str">
            <v>DokChampa</v>
          </cell>
        </row>
        <row r="101">
          <cell r="R101" t="str">
            <v>Dotum</v>
          </cell>
        </row>
        <row r="102">
          <cell r="R102" t="str">
            <v>DotumChe</v>
          </cell>
        </row>
        <row r="103">
          <cell r="R103" t="str">
            <v>Dutch801 Rm BT</v>
          </cell>
        </row>
        <row r="104">
          <cell r="R104" t="str">
            <v>Dutch801 XBd BT</v>
          </cell>
        </row>
        <row r="105">
          <cell r="R105" t="str">
            <v>Ebrima</v>
          </cell>
        </row>
        <row r="106">
          <cell r="R106" t="str">
            <v>Edwardian Script ITC</v>
          </cell>
        </row>
        <row r="107">
          <cell r="R107" t="str">
            <v>Elephant</v>
          </cell>
        </row>
        <row r="108">
          <cell r="R108" t="str">
            <v>Engravers MT</v>
          </cell>
        </row>
        <row r="109">
          <cell r="R109" t="str">
            <v>Eras Bold ITC</v>
          </cell>
        </row>
        <row r="110">
          <cell r="R110" t="str">
            <v>Eras Demi ITC</v>
          </cell>
        </row>
        <row r="111">
          <cell r="R111" t="str">
            <v>Eras Light ITC</v>
          </cell>
        </row>
        <row r="112">
          <cell r="R112" t="str">
            <v>Eras Medium ITC</v>
          </cell>
        </row>
        <row r="113">
          <cell r="R113" t="str">
            <v>ESSTIXEight</v>
          </cell>
        </row>
        <row r="114">
          <cell r="R114" t="str">
            <v>ESSTIXEleven</v>
          </cell>
        </row>
        <row r="115">
          <cell r="R115" t="str">
            <v>ESSTIXFifteen</v>
          </cell>
        </row>
        <row r="116">
          <cell r="R116" t="str">
            <v>ESSTIXFive</v>
          </cell>
        </row>
        <row r="117">
          <cell r="R117" t="str">
            <v>ESSTIXFour</v>
          </cell>
        </row>
        <row r="118">
          <cell r="R118" t="str">
            <v>ESSTIXFourteen</v>
          </cell>
        </row>
        <row r="119">
          <cell r="R119" t="str">
            <v>ESSTIXNine</v>
          </cell>
        </row>
        <row r="120">
          <cell r="R120" t="str">
            <v>ESSTIXOne</v>
          </cell>
        </row>
        <row r="121">
          <cell r="R121" t="str">
            <v>ESSTIXSeven</v>
          </cell>
        </row>
        <row r="122">
          <cell r="R122" t="str">
            <v>ESSTIXSeventeen</v>
          </cell>
        </row>
        <row r="123">
          <cell r="R123" t="str">
            <v>ESSTIXSix</v>
          </cell>
        </row>
        <row r="124">
          <cell r="R124" t="str">
            <v>ESSTIXSixteen</v>
          </cell>
        </row>
        <row r="125">
          <cell r="R125" t="str">
            <v>ESSTIXTen</v>
          </cell>
        </row>
        <row r="126">
          <cell r="R126" t="str">
            <v>ESSTIXThirteen</v>
          </cell>
        </row>
        <row r="127">
          <cell r="R127" t="str">
            <v>ESSTIXThree</v>
          </cell>
        </row>
        <row r="128">
          <cell r="R128" t="str">
            <v>ESSTIXTwelve</v>
          </cell>
        </row>
        <row r="129">
          <cell r="R129" t="str">
            <v>ESSTIXTwo</v>
          </cell>
        </row>
        <row r="130">
          <cell r="R130" t="str">
            <v>Estrangelo Edessa</v>
          </cell>
        </row>
        <row r="131">
          <cell r="R131" t="str">
            <v>EucrosiaUPC</v>
          </cell>
        </row>
        <row r="132">
          <cell r="R132" t="str">
            <v>Euphemia</v>
          </cell>
        </row>
        <row r="133">
          <cell r="R133" t="str">
            <v>EuroRoman</v>
          </cell>
        </row>
        <row r="134">
          <cell r="R134" t="str">
            <v>FangSong</v>
          </cell>
        </row>
        <row r="135">
          <cell r="R135" t="str">
            <v>Felix Titling</v>
          </cell>
        </row>
        <row r="136">
          <cell r="R136" t="str">
            <v>Footlight MT Light</v>
          </cell>
        </row>
        <row r="137">
          <cell r="R137" t="str">
            <v>Forte</v>
          </cell>
        </row>
        <row r="138">
          <cell r="R138" t="str">
            <v>Franklin Gothic Book</v>
          </cell>
        </row>
        <row r="139">
          <cell r="R139" t="str">
            <v>Franklin Gothic Demi</v>
          </cell>
        </row>
        <row r="140">
          <cell r="R140" t="str">
            <v>Franklin Gothic Demi Cond</v>
          </cell>
        </row>
        <row r="141">
          <cell r="R141" t="str">
            <v>Franklin Gothic Heavy</v>
          </cell>
        </row>
        <row r="142">
          <cell r="R142" t="str">
            <v>Franklin Gothic Medium</v>
          </cell>
        </row>
        <row r="143">
          <cell r="R143" t="str">
            <v>Franklin Gothic Medium Cond</v>
          </cell>
        </row>
        <row r="144">
          <cell r="R144" t="str">
            <v>FrankRuehl</v>
          </cell>
        </row>
        <row r="145">
          <cell r="R145" t="str">
            <v>FreesiaUPC</v>
          </cell>
        </row>
        <row r="146">
          <cell r="R146" t="str">
            <v>Freestyle Script</v>
          </cell>
        </row>
        <row r="147">
          <cell r="R147" t="str">
            <v>French Script MT</v>
          </cell>
        </row>
        <row r="148">
          <cell r="R148" t="str">
            <v>Gabriola</v>
          </cell>
        </row>
        <row r="149">
          <cell r="R149" t="str">
            <v>Gadugi</v>
          </cell>
        </row>
        <row r="150">
          <cell r="R150" t="str">
            <v>Garamond</v>
          </cell>
        </row>
        <row r="151">
          <cell r="R151" t="str">
            <v>Gautami</v>
          </cell>
        </row>
        <row r="152">
          <cell r="R152" t="str">
            <v>GDT</v>
          </cell>
        </row>
        <row r="153">
          <cell r="R153" t="str">
            <v>GENISO</v>
          </cell>
        </row>
        <row r="154">
          <cell r="R154" t="str">
            <v>Gentium Basic</v>
          </cell>
        </row>
        <row r="155">
          <cell r="R155" t="str">
            <v>Gentium Book Basic</v>
          </cell>
        </row>
        <row r="156">
          <cell r="R156" t="str">
            <v>Georgia</v>
          </cell>
        </row>
        <row r="157">
          <cell r="R157" t="str">
            <v>Gigi</v>
          </cell>
        </row>
        <row r="158">
          <cell r="R158" t="str">
            <v>Gil</v>
          </cell>
        </row>
        <row r="159">
          <cell r="R159" t="str">
            <v>Gill Sans MT</v>
          </cell>
        </row>
        <row r="160">
          <cell r="R160" t="str">
            <v>Gill Sans MT Condensed</v>
          </cell>
        </row>
        <row r="161">
          <cell r="R161" t="str">
            <v>Gill Sans MT Ext Condensed Bold</v>
          </cell>
        </row>
        <row r="162">
          <cell r="R162" t="str">
            <v>Gill Sans Ultra Bold</v>
          </cell>
        </row>
        <row r="163">
          <cell r="R163" t="str">
            <v>Gill Sans Ultra Bold Condensed</v>
          </cell>
        </row>
        <row r="164">
          <cell r="R164" t="str">
            <v>Gisha</v>
          </cell>
        </row>
        <row r="165">
          <cell r="R165" t="str">
            <v>Gloucester MT Extra Condensed</v>
          </cell>
        </row>
        <row r="166">
          <cell r="R166" t="str">
            <v>GOST Common</v>
          </cell>
        </row>
        <row r="167">
          <cell r="R167" t="str">
            <v>GothicE</v>
          </cell>
        </row>
        <row r="168">
          <cell r="R168" t="str">
            <v>GothicG</v>
          </cell>
        </row>
        <row r="169">
          <cell r="R169" t="str">
            <v>GothicI</v>
          </cell>
        </row>
        <row r="170">
          <cell r="R170" t="str">
            <v>Goudy Old Style</v>
          </cell>
        </row>
        <row r="171">
          <cell r="R171" t="str">
            <v>Goudy Stout</v>
          </cell>
        </row>
        <row r="172">
          <cell r="R172" t="str">
            <v>GreekC</v>
          </cell>
        </row>
        <row r="173">
          <cell r="R173" t="str">
            <v>GreekS</v>
          </cell>
        </row>
        <row r="174">
          <cell r="R174" t="str">
            <v>Gulim</v>
          </cell>
        </row>
        <row r="175">
          <cell r="R175" t="str">
            <v>GulimChe</v>
          </cell>
        </row>
        <row r="176">
          <cell r="R176" t="str">
            <v>Gungsuh</v>
          </cell>
        </row>
        <row r="177">
          <cell r="R177" t="str">
            <v>GungsuhChe</v>
          </cell>
        </row>
        <row r="178">
          <cell r="R178" t="str">
            <v>Haettenschweiler</v>
          </cell>
        </row>
        <row r="179">
          <cell r="R179" t="str">
            <v>Harlow Solid Italic</v>
          </cell>
        </row>
        <row r="180">
          <cell r="R180" t="str">
            <v>Harrington</v>
          </cell>
        </row>
        <row r="181">
          <cell r="R181" t="str">
            <v>Helonia</v>
          </cell>
        </row>
        <row r="182">
          <cell r="R182" t="str">
            <v>High Tower Text</v>
          </cell>
        </row>
        <row r="183">
          <cell r="R183" t="str">
            <v>Impact</v>
          </cell>
        </row>
        <row r="184">
          <cell r="R184" t="str">
            <v>Imprint MT Shadow</v>
          </cell>
        </row>
        <row r="185">
          <cell r="R185" t="str">
            <v>Informal Roman</v>
          </cell>
        </row>
        <row r="186">
          <cell r="R186" t="str">
            <v>IrisUPC</v>
          </cell>
        </row>
        <row r="187">
          <cell r="R187" t="str">
            <v>Iskoola Pota</v>
          </cell>
        </row>
        <row r="188">
          <cell r="R188" t="str">
            <v>ISOCP</v>
          </cell>
        </row>
        <row r="189">
          <cell r="R189" t="str">
            <v>ISOCP2</v>
          </cell>
        </row>
        <row r="190">
          <cell r="R190" t="str">
            <v>ISOCP3</v>
          </cell>
        </row>
        <row r="191">
          <cell r="R191" t="str">
            <v>ISOCPEUR</v>
          </cell>
        </row>
        <row r="192">
          <cell r="R192" t="str">
            <v>ISOCT</v>
          </cell>
        </row>
        <row r="193">
          <cell r="R193" t="str">
            <v>ISOCT2</v>
          </cell>
        </row>
        <row r="194">
          <cell r="R194" t="str">
            <v>ISOCT3</v>
          </cell>
        </row>
        <row r="195">
          <cell r="R195" t="str">
            <v>ISOCTEUR</v>
          </cell>
        </row>
        <row r="196">
          <cell r="R196" t="str">
            <v>Italic</v>
          </cell>
        </row>
        <row r="197">
          <cell r="R197" t="str">
            <v>ItalicC</v>
          </cell>
        </row>
        <row r="198">
          <cell r="R198" t="str">
            <v>ItalicT</v>
          </cell>
        </row>
        <row r="199">
          <cell r="R199" t="str">
            <v>JasmineUPC</v>
          </cell>
        </row>
        <row r="200">
          <cell r="R200" t="str">
            <v>Javanese Text</v>
          </cell>
        </row>
        <row r="201">
          <cell r="R201" t="str">
            <v>Jokerman</v>
          </cell>
        </row>
        <row r="202">
          <cell r="R202" t="str">
            <v>Juice ITC</v>
          </cell>
        </row>
        <row r="203">
          <cell r="R203" t="str">
            <v>KaiTi</v>
          </cell>
        </row>
        <row r="204">
          <cell r="R204" t="str">
            <v>Kalinga</v>
          </cell>
        </row>
        <row r="205">
          <cell r="R205" t="str">
            <v>Kartika</v>
          </cell>
        </row>
        <row r="206">
          <cell r="R206" t="str">
            <v>Khmer UI</v>
          </cell>
        </row>
        <row r="207">
          <cell r="R207" t="str">
            <v>KodchiangUPC</v>
          </cell>
        </row>
        <row r="208">
          <cell r="R208" t="str">
            <v>Kokila</v>
          </cell>
        </row>
        <row r="209">
          <cell r="R209" t="str">
            <v>Kristen ITC</v>
          </cell>
        </row>
        <row r="210">
          <cell r="R210" t="str">
            <v>Kunstler Script</v>
          </cell>
        </row>
        <row r="211">
          <cell r="R211" t="str">
            <v>Lao UI</v>
          </cell>
        </row>
        <row r="212">
          <cell r="R212" t="str">
            <v>Latha</v>
          </cell>
        </row>
        <row r="213">
          <cell r="R213" t="str">
            <v>Leelawadee</v>
          </cell>
        </row>
        <row r="214">
          <cell r="R214" t="str">
            <v>Leelawadee UI</v>
          </cell>
        </row>
        <row r="215">
          <cell r="R215" t="str">
            <v>Leelawadee UI Semilight</v>
          </cell>
        </row>
        <row r="216">
          <cell r="R216" t="str">
            <v>Levenim MT</v>
          </cell>
        </row>
        <row r="217">
          <cell r="R217" t="str">
            <v>Liberation Mono</v>
          </cell>
        </row>
        <row r="218">
          <cell r="R218" t="str">
            <v>Liberation Sans</v>
          </cell>
        </row>
        <row r="219">
          <cell r="R219" t="str">
            <v>Liberation Sans Narrow</v>
          </cell>
        </row>
        <row r="220">
          <cell r="R220" t="str">
            <v>Liberation Serif</v>
          </cell>
        </row>
        <row r="221">
          <cell r="R221" t="str">
            <v>LilyUPC</v>
          </cell>
        </row>
        <row r="222">
          <cell r="R222" t="str">
            <v>Linux Biolinum G</v>
          </cell>
        </row>
        <row r="223">
          <cell r="R223" t="str">
            <v>Linux Libertine Display G</v>
          </cell>
        </row>
        <row r="224">
          <cell r="R224" t="str">
            <v>Linux Libertine G</v>
          </cell>
        </row>
        <row r="225">
          <cell r="R225" t="str">
            <v>Lucida Bright</v>
          </cell>
        </row>
        <row r="226">
          <cell r="R226" t="str">
            <v>Lucida Calligraphy</v>
          </cell>
        </row>
        <row r="227">
          <cell r="R227" t="str">
            <v>Lucida Console</v>
          </cell>
        </row>
        <row r="228">
          <cell r="R228" t="str">
            <v>Lucida Fax</v>
          </cell>
        </row>
        <row r="229">
          <cell r="R229" t="str">
            <v>Lucida Handwriting</v>
          </cell>
        </row>
        <row r="230">
          <cell r="R230" t="str">
            <v>Lucida Sans</v>
          </cell>
        </row>
        <row r="231">
          <cell r="R231" t="str">
            <v>Lucida Sans Typewriter</v>
          </cell>
        </row>
        <row r="232">
          <cell r="R232" t="str">
            <v>Lucida Sans Unicode</v>
          </cell>
        </row>
        <row r="233">
          <cell r="R233" t="str">
            <v>Magneto</v>
          </cell>
        </row>
        <row r="234">
          <cell r="R234" t="str">
            <v>Maiandra GD</v>
          </cell>
        </row>
        <row r="235">
          <cell r="R235" t="str">
            <v>Malgun Gothic</v>
          </cell>
        </row>
        <row r="236">
          <cell r="R236" t="str">
            <v>Mangal</v>
          </cell>
        </row>
        <row r="237">
          <cell r="R237" t="str">
            <v>MaplePi</v>
          </cell>
        </row>
        <row r="238">
          <cell r="R238" t="str">
            <v>Marlett</v>
          </cell>
        </row>
        <row r="239">
          <cell r="R239" t="str">
            <v>Matura MT Script Capitals</v>
          </cell>
        </row>
        <row r="240">
          <cell r="R240" t="str">
            <v>Meiryo</v>
          </cell>
        </row>
        <row r="241">
          <cell r="R241" t="str">
            <v>Meiryo UI</v>
          </cell>
        </row>
        <row r="242">
          <cell r="R242" t="str">
            <v>Microsoft Himalaya</v>
          </cell>
        </row>
        <row r="243">
          <cell r="R243" t="str">
            <v>Microsoft JhengHei</v>
          </cell>
        </row>
        <row r="244">
          <cell r="R244" t="str">
            <v>Microsoft JhengHei Light</v>
          </cell>
        </row>
        <row r="245">
          <cell r="R245" t="str">
            <v>Microsoft JhengHei UI</v>
          </cell>
        </row>
        <row r="246">
          <cell r="R246" t="str">
            <v>Microsoft JhengHei UI Light</v>
          </cell>
        </row>
        <row r="247">
          <cell r="R247" t="str">
            <v>Microsoft MHei</v>
          </cell>
        </row>
        <row r="248">
          <cell r="R248" t="str">
            <v>Microsoft NeoGothic</v>
          </cell>
        </row>
        <row r="249">
          <cell r="R249" t="str">
            <v>Microsoft New Tai Lue</v>
          </cell>
        </row>
        <row r="250">
          <cell r="R250" t="str">
            <v>Microsoft PhagsPa</v>
          </cell>
        </row>
        <row r="251">
          <cell r="R251" t="str">
            <v>Microsoft Sans Serif</v>
          </cell>
        </row>
        <row r="252">
          <cell r="R252" t="str">
            <v>Microsoft Tai Le</v>
          </cell>
        </row>
        <row r="253">
          <cell r="R253" t="str">
            <v>Microsoft Uighur</v>
          </cell>
        </row>
        <row r="254">
          <cell r="R254" t="str">
            <v>Microsoft YaHei</v>
          </cell>
        </row>
        <row r="255">
          <cell r="R255" t="str">
            <v>Microsoft YaHei Light</v>
          </cell>
        </row>
        <row r="256">
          <cell r="R256" t="str">
            <v>Microsoft YaHei UI</v>
          </cell>
        </row>
        <row r="257">
          <cell r="R257" t="str">
            <v>Microsoft YaHei UI Light</v>
          </cell>
        </row>
        <row r="258">
          <cell r="R258" t="str">
            <v>Microsoft Yi Baiti</v>
          </cell>
        </row>
        <row r="259">
          <cell r="R259" t="str">
            <v>MingLiU</v>
          </cell>
        </row>
        <row r="260">
          <cell r="R260" t="str">
            <v>MingLiU_HKSCS</v>
          </cell>
        </row>
        <row r="261">
          <cell r="R261" t="str">
            <v>MingLiU_HKSCS-ExtB</v>
          </cell>
        </row>
        <row r="262">
          <cell r="R262" t="str">
            <v>MingLiU-ExtB</v>
          </cell>
        </row>
        <row r="263">
          <cell r="R263" t="str">
            <v>Miriam</v>
          </cell>
        </row>
        <row r="264">
          <cell r="R264" t="str">
            <v>Miriam Fixed</v>
          </cell>
        </row>
        <row r="265">
          <cell r="R265" t="str">
            <v>Mistral</v>
          </cell>
        </row>
        <row r="266">
          <cell r="R266" t="str">
            <v>Modern No. 20</v>
          </cell>
        </row>
        <row r="267">
          <cell r="R267" t="str">
            <v>Mongolian Baiti</v>
          </cell>
        </row>
        <row r="268">
          <cell r="R268" t="str">
            <v>Monospac821 BT</v>
          </cell>
        </row>
        <row r="269">
          <cell r="R269" t="str">
            <v>Monotxt</v>
          </cell>
        </row>
        <row r="270">
          <cell r="R270" t="str">
            <v>Monotype Corsiva</v>
          </cell>
        </row>
        <row r="271">
          <cell r="R271" t="str">
            <v>MoolBoran</v>
          </cell>
        </row>
        <row r="272">
          <cell r="R272" t="str">
            <v>MS Gothic</v>
          </cell>
        </row>
        <row r="273">
          <cell r="R273" t="str">
            <v>MS LineDraw</v>
          </cell>
        </row>
        <row r="274">
          <cell r="R274" t="str">
            <v>MS Mincho</v>
          </cell>
        </row>
        <row r="275">
          <cell r="R275" t="str">
            <v>MS Outlook</v>
          </cell>
        </row>
        <row r="276">
          <cell r="R276" t="str">
            <v>MS PGothic</v>
          </cell>
        </row>
        <row r="277">
          <cell r="R277" t="str">
            <v>MS PMincho</v>
          </cell>
        </row>
        <row r="278">
          <cell r="R278" t="str">
            <v>MS Reference Sans Serif</v>
          </cell>
        </row>
        <row r="279">
          <cell r="R279" t="str">
            <v>MS Reference Specialty</v>
          </cell>
        </row>
        <row r="280">
          <cell r="R280" t="str">
            <v>MS UI Gothic</v>
          </cell>
        </row>
        <row r="281">
          <cell r="R281" t="str">
            <v>MT Extra</v>
          </cell>
        </row>
        <row r="282">
          <cell r="R282" t="str">
            <v>MV Boli</v>
          </cell>
        </row>
        <row r="283">
          <cell r="R283" t="str">
            <v>Myanmar Text</v>
          </cell>
        </row>
        <row r="284">
          <cell r="R284" t="str">
            <v>Narkisim</v>
          </cell>
        </row>
        <row r="285">
          <cell r="R285" t="str">
            <v>Niagara Engraved</v>
          </cell>
        </row>
        <row r="286">
          <cell r="R286" t="str">
            <v>Niagara Solid</v>
          </cell>
        </row>
        <row r="287">
          <cell r="R287" t="str">
            <v>Nirmala UI</v>
          </cell>
        </row>
        <row r="288">
          <cell r="R288" t="str">
            <v>Nirmala UI Semilight</v>
          </cell>
        </row>
        <row r="289">
          <cell r="R289" t="str">
            <v>NSimSun</v>
          </cell>
        </row>
        <row r="290">
          <cell r="R290" t="str">
            <v>Nyala</v>
          </cell>
        </row>
        <row r="291">
          <cell r="R291" t="str">
            <v>OCR A Extended</v>
          </cell>
        </row>
        <row r="292">
          <cell r="R292" t="str">
            <v>Old English Text MT</v>
          </cell>
        </row>
        <row r="293">
          <cell r="R293" t="str">
            <v>Onyx</v>
          </cell>
        </row>
        <row r="294">
          <cell r="R294" t="str">
            <v>Open Sans</v>
          </cell>
        </row>
        <row r="295">
          <cell r="R295" t="str">
            <v>OpenSymbol</v>
          </cell>
        </row>
        <row r="296">
          <cell r="R296" t="str">
            <v>Palace Script MT</v>
          </cell>
        </row>
        <row r="297">
          <cell r="R297" t="str">
            <v>Palatino Linotype</v>
          </cell>
        </row>
        <row r="298">
          <cell r="R298" t="str">
            <v>PanRoman</v>
          </cell>
        </row>
        <row r="299">
          <cell r="R299" t="str">
            <v>Papyrus</v>
          </cell>
        </row>
        <row r="300">
          <cell r="R300" t="str">
            <v>Parchment</v>
          </cell>
        </row>
        <row r="301">
          <cell r="R301" t="str">
            <v>Perpetua</v>
          </cell>
        </row>
        <row r="302">
          <cell r="R302" t="str">
            <v>Perpetua Titling MT</v>
          </cell>
        </row>
        <row r="303">
          <cell r="R303" t="str">
            <v>Plantagenet Cherokee</v>
          </cell>
        </row>
        <row r="304">
          <cell r="R304" t="str">
            <v>Playbill</v>
          </cell>
        </row>
        <row r="305">
          <cell r="R305" t="str">
            <v>PMingLiU</v>
          </cell>
        </row>
        <row r="306">
          <cell r="R306" t="str">
            <v>PMingLiU-ExtB</v>
          </cell>
        </row>
        <row r="307">
          <cell r="R307" t="str">
            <v>Poor Richard</v>
          </cell>
        </row>
        <row r="308">
          <cell r="R308" t="str">
            <v>Pristina</v>
          </cell>
        </row>
        <row r="309">
          <cell r="R309" t="str">
            <v>Proxy 1</v>
          </cell>
        </row>
        <row r="310">
          <cell r="R310" t="str">
            <v>Proxy 2</v>
          </cell>
        </row>
        <row r="311">
          <cell r="R311" t="str">
            <v>Proxy 3</v>
          </cell>
        </row>
        <row r="312">
          <cell r="R312" t="str">
            <v>Proxy 4</v>
          </cell>
        </row>
        <row r="313">
          <cell r="R313" t="str">
            <v>Proxy 5</v>
          </cell>
        </row>
        <row r="314">
          <cell r="R314" t="str">
            <v>Proxy 6</v>
          </cell>
        </row>
        <row r="315">
          <cell r="R315" t="str">
            <v>Proxy 7</v>
          </cell>
        </row>
        <row r="316">
          <cell r="R316" t="str">
            <v>Proxy 8</v>
          </cell>
        </row>
        <row r="317">
          <cell r="R317" t="str">
            <v>Proxy 9</v>
          </cell>
        </row>
        <row r="318">
          <cell r="R318" t="str">
            <v>PT Serif</v>
          </cell>
        </row>
        <row r="319">
          <cell r="R319" t="str">
            <v>Raavi</v>
          </cell>
        </row>
        <row r="320">
          <cell r="R320" t="str">
            <v>Rage Italic</v>
          </cell>
        </row>
        <row r="321">
          <cell r="R321" t="str">
            <v>Ravie</v>
          </cell>
        </row>
        <row r="322">
          <cell r="R322" t="str">
            <v>Revit_HEB_DWG</v>
          </cell>
        </row>
        <row r="323">
          <cell r="R323" t="str">
            <v>Revit_HEB_Key</v>
          </cell>
        </row>
        <row r="324">
          <cell r="R324" t="str">
            <v>Revit_HEB_SHX</v>
          </cell>
        </row>
        <row r="325">
          <cell r="R325" t="str">
            <v>Rockwell</v>
          </cell>
        </row>
        <row r="326">
          <cell r="R326" t="str">
            <v>Rockwell Condensed</v>
          </cell>
        </row>
        <row r="327">
          <cell r="R327" t="str">
            <v>Rockwell Extra Bold</v>
          </cell>
        </row>
        <row r="328">
          <cell r="R328" t="str">
            <v>Rod</v>
          </cell>
        </row>
        <row r="329">
          <cell r="R329" t="str">
            <v>RomanC</v>
          </cell>
        </row>
        <row r="330">
          <cell r="R330" t="str">
            <v>RomanD</v>
          </cell>
        </row>
        <row r="331">
          <cell r="R331" t="str">
            <v>RomanS</v>
          </cell>
        </row>
        <row r="332">
          <cell r="R332" t="str">
            <v>RomanT</v>
          </cell>
        </row>
        <row r="333">
          <cell r="R333" t="str">
            <v>Romantic</v>
          </cell>
        </row>
        <row r="334">
          <cell r="R334" t="str">
            <v>Sakkal Majalla</v>
          </cell>
        </row>
        <row r="335">
          <cell r="R335" t="str">
            <v>SansSerif</v>
          </cell>
        </row>
        <row r="336">
          <cell r="R336" t="str">
            <v>Script MT Bold</v>
          </cell>
        </row>
        <row r="337">
          <cell r="R337" t="str">
            <v>ScriptC</v>
          </cell>
        </row>
        <row r="338">
          <cell r="R338" t="str">
            <v>ScriptS</v>
          </cell>
        </row>
        <row r="339">
          <cell r="R339" t="str">
            <v>Segoe Marker</v>
          </cell>
        </row>
        <row r="340">
          <cell r="R340" t="str">
            <v>Segoe Print</v>
          </cell>
        </row>
        <row r="341">
          <cell r="R341" t="str">
            <v>Segoe Script</v>
          </cell>
        </row>
        <row r="342">
          <cell r="R342" t="str">
            <v>Segoe UI</v>
          </cell>
        </row>
        <row r="343">
          <cell r="R343" t="str">
            <v>Segoe UI Black</v>
          </cell>
        </row>
        <row r="344">
          <cell r="R344" t="str">
            <v>Segoe UI Emoji</v>
          </cell>
        </row>
        <row r="345">
          <cell r="R345" t="str">
            <v>Segoe UI Light</v>
          </cell>
        </row>
        <row r="346">
          <cell r="R346" t="str">
            <v>Segoe UI Semibold</v>
          </cell>
        </row>
        <row r="347">
          <cell r="R347" t="str">
            <v>Segoe UI Semilight</v>
          </cell>
        </row>
        <row r="348">
          <cell r="R348" t="str">
            <v>Segoe UI Symbol</v>
          </cell>
        </row>
        <row r="349">
          <cell r="R349" t="str">
            <v>Segoe WP</v>
          </cell>
        </row>
        <row r="350">
          <cell r="R350" t="str">
            <v>Segoe WP Black</v>
          </cell>
        </row>
        <row r="351">
          <cell r="R351" t="str">
            <v>Segoe WP Light</v>
          </cell>
        </row>
        <row r="352">
          <cell r="R352" t="str">
            <v>Segoe WP Semibold</v>
          </cell>
        </row>
        <row r="353">
          <cell r="R353" t="str">
            <v>Segoe WP SemiLight</v>
          </cell>
        </row>
        <row r="354">
          <cell r="R354" t="str">
            <v>Shonar Bangla</v>
          </cell>
        </row>
        <row r="355">
          <cell r="R355" t="str">
            <v>Showcard Gothic</v>
          </cell>
        </row>
        <row r="356">
          <cell r="R356" t="str">
            <v>Shruti</v>
          </cell>
        </row>
        <row r="357">
          <cell r="R357" t="str">
            <v>SimHei</v>
          </cell>
        </row>
        <row r="358">
          <cell r="R358" t="str">
            <v>Simplex</v>
          </cell>
        </row>
        <row r="359">
          <cell r="R359" t="str">
            <v>Simplified Arabic</v>
          </cell>
        </row>
        <row r="360">
          <cell r="R360" t="str">
            <v>Simplified Arabic Fixed</v>
          </cell>
        </row>
        <row r="361">
          <cell r="R361" t="str">
            <v>SimSun</v>
          </cell>
        </row>
        <row r="362">
          <cell r="R362" t="str">
            <v>SimSun-ExtB</v>
          </cell>
        </row>
        <row r="363">
          <cell r="R363" t="str">
            <v>Sitka Banner</v>
          </cell>
        </row>
        <row r="364">
          <cell r="R364" t="str">
            <v>Sitka Display</v>
          </cell>
        </row>
        <row r="365">
          <cell r="R365" t="str">
            <v>Sitka Heading</v>
          </cell>
        </row>
        <row r="366">
          <cell r="R366" t="str">
            <v>Sitka Small</v>
          </cell>
        </row>
        <row r="367">
          <cell r="R367" t="str">
            <v>Sitka Subheading</v>
          </cell>
        </row>
        <row r="368">
          <cell r="R368" t="str">
            <v>Sitka Text</v>
          </cell>
        </row>
        <row r="369">
          <cell r="R369" t="str">
            <v>SketchFlow Print</v>
          </cell>
        </row>
        <row r="370">
          <cell r="R370" t="str">
            <v>Snap ITC</v>
          </cell>
        </row>
        <row r="371">
          <cell r="R371" t="str">
            <v>Source Code Pro</v>
          </cell>
        </row>
        <row r="372">
          <cell r="R372" t="str">
            <v>Source Sans Pro</v>
          </cell>
        </row>
        <row r="373">
          <cell r="R373" t="str">
            <v>Source Sans Pro Black</v>
          </cell>
        </row>
        <row r="374">
          <cell r="R374" t="str">
            <v>Source Sans Pro ExtraLight</v>
          </cell>
        </row>
        <row r="375">
          <cell r="R375" t="str">
            <v>Source Sans Pro Light</v>
          </cell>
        </row>
        <row r="376">
          <cell r="R376" t="str">
            <v>Source Sans Pro Semibold</v>
          </cell>
        </row>
        <row r="377">
          <cell r="R377" t="str">
            <v>Stencil</v>
          </cell>
        </row>
        <row r="378">
          <cell r="R378" t="str">
            <v>Stylus BT</v>
          </cell>
        </row>
        <row r="379">
          <cell r="R379" t="str">
            <v>SuperFrench</v>
          </cell>
        </row>
        <row r="380">
          <cell r="R380" t="str">
            <v>Swis721 BdCnOul BT</v>
          </cell>
        </row>
        <row r="381">
          <cell r="R381" t="str">
            <v>Swis721 BdOul BT</v>
          </cell>
        </row>
        <row r="382">
          <cell r="R382" t="str">
            <v>Swis721 Blk BT</v>
          </cell>
        </row>
        <row r="383">
          <cell r="R383" t="str">
            <v>Swis721 BlkCn BT</v>
          </cell>
        </row>
        <row r="384">
          <cell r="R384" t="str">
            <v>Swis721 BlkEx BT</v>
          </cell>
        </row>
        <row r="385">
          <cell r="R385" t="str">
            <v>Swis721 BlkOul BT</v>
          </cell>
        </row>
        <row r="386">
          <cell r="R386" t="str">
            <v>Swis721 BT</v>
          </cell>
        </row>
        <row r="387">
          <cell r="R387" t="str">
            <v>Swis721 Cn BT</v>
          </cell>
        </row>
        <row r="388">
          <cell r="R388" t="str">
            <v>Swis721 Ex BT</v>
          </cell>
        </row>
        <row r="389">
          <cell r="R389" t="str">
            <v>Swis721 Lt BT</v>
          </cell>
        </row>
        <row r="390">
          <cell r="R390" t="str">
            <v>Swis721 LtCn BT</v>
          </cell>
        </row>
        <row r="391">
          <cell r="R391" t="str">
            <v>Swis721 LtEx BT</v>
          </cell>
        </row>
        <row r="392">
          <cell r="R392" t="str">
            <v>Syastro</v>
          </cell>
        </row>
        <row r="393">
          <cell r="R393" t="str">
            <v>Sylfaen</v>
          </cell>
        </row>
        <row r="394">
          <cell r="R394" t="str">
            <v>Symap</v>
          </cell>
        </row>
        <row r="395">
          <cell r="R395" t="str">
            <v>Symath</v>
          </cell>
        </row>
        <row r="396">
          <cell r="R396" t="str">
            <v>Symbol</v>
          </cell>
        </row>
        <row r="397">
          <cell r="R397" t="str">
            <v>SymbolPi</v>
          </cell>
        </row>
        <row r="398">
          <cell r="R398" t="str">
            <v>Symeteo</v>
          </cell>
        </row>
        <row r="399">
          <cell r="R399" t="str">
            <v>Symusic</v>
          </cell>
        </row>
        <row r="400">
          <cell r="R400" t="str">
            <v>Tahoma</v>
          </cell>
        </row>
        <row r="401">
          <cell r="R401" t="str">
            <v>Technic</v>
          </cell>
        </row>
        <row r="402">
          <cell r="R402" t="str">
            <v>TechnicBold</v>
          </cell>
        </row>
        <row r="403">
          <cell r="R403" t="str">
            <v>TechnicLite</v>
          </cell>
        </row>
        <row r="404">
          <cell r="R404" t="str">
            <v>Tempus Sans ITC</v>
          </cell>
        </row>
        <row r="405">
          <cell r="R405" t="str">
            <v>Thames</v>
          </cell>
        </row>
        <row r="406">
          <cell r="R406" t="str">
            <v>Times New Roman</v>
          </cell>
        </row>
        <row r="407">
          <cell r="R407" t="str">
            <v>Traditional Arabic</v>
          </cell>
        </row>
        <row r="408">
          <cell r="R408" t="str">
            <v>Trebuchet MS</v>
          </cell>
        </row>
        <row r="409">
          <cell r="R409" t="str">
            <v>Tunga</v>
          </cell>
        </row>
        <row r="410">
          <cell r="R410" t="str">
            <v>Tw Cen MT</v>
          </cell>
        </row>
        <row r="411">
          <cell r="R411" t="str">
            <v>Tw Cen MT Condensed</v>
          </cell>
        </row>
        <row r="412">
          <cell r="R412" t="str">
            <v>Tw Cen MT Condensed Extra Bold</v>
          </cell>
        </row>
        <row r="413">
          <cell r="R413" t="str">
            <v>Txt</v>
          </cell>
        </row>
        <row r="414">
          <cell r="R414" t="str">
            <v>UniversalMath1 BT</v>
          </cell>
        </row>
        <row r="415">
          <cell r="R415" t="str">
            <v>Urdu Typesetting</v>
          </cell>
        </row>
        <row r="416">
          <cell r="R416" t="str">
            <v>Utsaah</v>
          </cell>
        </row>
        <row r="417">
          <cell r="R417" t="str">
            <v>Vani</v>
          </cell>
        </row>
        <row r="418">
          <cell r="R418" t="str">
            <v>Verdana</v>
          </cell>
        </row>
        <row r="419">
          <cell r="R419" t="str">
            <v>Vijaya</v>
          </cell>
        </row>
        <row r="420">
          <cell r="R420" t="str">
            <v>Viner Hand ITC</v>
          </cell>
        </row>
        <row r="421">
          <cell r="R421" t="str">
            <v>Vineta BT</v>
          </cell>
        </row>
        <row r="422">
          <cell r="R422" t="str">
            <v>Vivaldi</v>
          </cell>
        </row>
        <row r="423">
          <cell r="R423" t="str">
            <v>Vladimir Script</v>
          </cell>
        </row>
        <row r="424">
          <cell r="R424" t="str">
            <v>Vrinda</v>
          </cell>
        </row>
        <row r="425">
          <cell r="R425" t="str">
            <v>Webdings</v>
          </cell>
        </row>
        <row r="426">
          <cell r="R426" t="str">
            <v>Wide Latin</v>
          </cell>
        </row>
        <row r="427">
          <cell r="R427" t="str">
            <v>Wingdings</v>
          </cell>
        </row>
        <row r="428">
          <cell r="R428" t="str">
            <v>Wingdings 2</v>
          </cell>
        </row>
        <row r="429">
          <cell r="R429" t="str">
            <v>Wingdings 3</v>
          </cell>
        </row>
        <row r="430">
          <cell r="R430" t="str">
            <v>Yu Gothic</v>
          </cell>
        </row>
        <row r="431">
          <cell r="R431" t="str">
            <v>Yu Gothic Light</v>
          </cell>
        </row>
        <row r="432">
          <cell r="R432" t="str">
            <v>Yu Mincho</v>
          </cell>
        </row>
        <row r="433">
          <cell r="R433" t="str">
            <v>Yu Mincho Demibold</v>
          </cell>
        </row>
        <row r="434">
          <cell r="R434" t="str">
            <v>Yu Mincho Light</v>
          </cell>
        </row>
      </sheetData>
      <sheetData sheetId="5">
        <row r="5">
          <cell r="F5">
            <v>1</v>
          </cell>
          <cell r="G5">
            <v>0</v>
          </cell>
          <cell r="H5">
            <v>0</v>
          </cell>
          <cell r="I5">
            <v>0</v>
          </cell>
        </row>
        <row r="6">
          <cell r="F6">
            <v>4</v>
          </cell>
          <cell r="G6">
            <v>7</v>
          </cell>
          <cell r="H6">
            <v>2</v>
          </cell>
          <cell r="I6">
            <v>2</v>
          </cell>
        </row>
        <row r="7">
          <cell r="F7">
            <v>9</v>
          </cell>
          <cell r="G7">
            <v>0</v>
          </cell>
          <cell r="H7">
            <v>1</v>
          </cell>
          <cell r="I7">
            <v>5</v>
          </cell>
        </row>
        <row r="8">
          <cell r="E8">
            <v>1</v>
          </cell>
          <cell r="F8">
            <v>3</v>
          </cell>
          <cell r="G8">
            <v>7</v>
          </cell>
          <cell r="H8">
            <v>3</v>
          </cell>
          <cell r="I8">
            <v>7</v>
          </cell>
        </row>
      </sheetData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domiiquemaniez.developpez.com/acces/fonctionsVBA/" TargetMode="External"/><Relationship Id="rId3" Type="http://schemas.openxmlformats.org/officeDocument/2006/relationships/hyperlink" Target="http://etienne.chouard.free.fr/Documents/TelDocExcel.htm" TargetMode="External"/><Relationship Id="rId7" Type="http://schemas.openxmlformats.org/officeDocument/2006/relationships/hyperlink" Target="http://users.skynet.be/micdub/vba12.htm" TargetMode="External"/><Relationship Id="rId2" Type="http://schemas.openxmlformats.org/officeDocument/2006/relationships/hyperlink" Target="http://syl.macfly.free.fr/archive/VBA.pdf" TargetMode="External"/><Relationship Id="rId1" Type="http://schemas.openxmlformats.org/officeDocument/2006/relationships/hyperlink" Target="http://pedago.reims.iufm.fr/res_peda/tice-j-bresson/vba/Intro%2BExol_fonction_VBA.pdf" TargetMode="External"/><Relationship Id="rId6" Type="http://schemas.openxmlformats.org/officeDocument/2006/relationships/hyperlink" Target="http://rdorat.free.fr/Enseignement/VBA/VBA/Exercices.html" TargetMode="External"/><Relationship Id="rId5" Type="http://schemas.openxmlformats.org/officeDocument/2006/relationships/hyperlink" Target="http://www.fabnet.ch/cours_vb/pratique.html" TargetMode="External"/><Relationship Id="rId10" Type="http://schemas.openxmlformats.org/officeDocument/2006/relationships/drawing" Target="../drawings/drawing3.xml"/><Relationship Id="rId4" Type="http://schemas.openxmlformats.org/officeDocument/2006/relationships/hyperlink" Target="http://sgill.ep.profweb.qc.ca/spip/IMG/pdf/ExcelCh8_A07.pdf" TargetMode="External"/><Relationship Id="rId9" Type="http://schemas.openxmlformats.org/officeDocument/2006/relationships/hyperlink" Target="https://fr.wikiversity.org/wiki/Macros-commandes_VBA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5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5" Type="http://schemas.openxmlformats.org/officeDocument/2006/relationships/image" Target="../media/image32.emf"/><Relationship Id="rId4" Type="http://schemas.openxmlformats.org/officeDocument/2006/relationships/control" Target="../activeX/activeX18.xml"/><Relationship Id="rId9" Type="http://schemas.openxmlformats.org/officeDocument/2006/relationships/image" Target="../media/image34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C1:R29"/>
  <sheetViews>
    <sheetView topLeftCell="A10" zoomScale="84" zoomScaleNormal="84" workbookViewId="0">
      <selection activeCell="M11" sqref="M11"/>
    </sheetView>
  </sheetViews>
  <sheetFormatPr baseColWidth="10" defaultColWidth="11" defaultRowHeight="30.5"/>
  <cols>
    <col min="1" max="1" width="5.75" style="553" customWidth="1"/>
    <col min="2" max="16384" width="11" style="553"/>
  </cols>
  <sheetData>
    <row r="1" spans="3:18" ht="57.75" customHeight="1">
      <c r="N1" s="578" t="s">
        <v>888</v>
      </c>
      <c r="O1" s="578"/>
      <c r="P1" s="578"/>
      <c r="Q1" s="578"/>
      <c r="R1" s="578"/>
    </row>
    <row r="2" spans="3:18">
      <c r="N2" s="578"/>
      <c r="O2" s="578"/>
      <c r="P2" s="578"/>
      <c r="Q2" s="578"/>
      <c r="R2" s="578"/>
    </row>
    <row r="3" spans="3:18">
      <c r="N3" s="578"/>
      <c r="O3" s="578"/>
      <c r="P3" s="578"/>
      <c r="Q3" s="578"/>
      <c r="R3" s="578"/>
    </row>
    <row r="9" spans="3:18">
      <c r="D9" s="577"/>
      <c r="E9" s="577"/>
      <c r="F9" s="577"/>
      <c r="G9" s="577"/>
      <c r="H9" s="577"/>
      <c r="I9" s="577"/>
      <c r="J9" s="577"/>
      <c r="K9" s="577"/>
      <c r="L9" s="577"/>
      <c r="M9" s="577"/>
      <c r="N9" s="577"/>
      <c r="O9" s="577"/>
    </row>
    <row r="12" spans="3:18">
      <c r="C12" s="559"/>
      <c r="D12" s="557"/>
      <c r="E12" s="557"/>
      <c r="F12" s="557"/>
      <c r="G12" s="557"/>
      <c r="H12" s="557"/>
      <c r="I12" s="554"/>
      <c r="K12" s="561"/>
      <c r="L12" s="557"/>
      <c r="M12" s="557"/>
      <c r="N12" s="560"/>
      <c r="O12" s="559"/>
      <c r="P12" s="558"/>
      <c r="Q12" s="554"/>
    </row>
    <row r="13" spans="3:18">
      <c r="C13" s="559" t="s">
        <v>889</v>
      </c>
      <c r="D13" s="557"/>
      <c r="E13" s="557"/>
      <c r="F13" s="557"/>
      <c r="G13" s="557"/>
      <c r="H13" s="557"/>
      <c r="I13" s="554"/>
      <c r="K13" s="561" t="s">
        <v>890</v>
      </c>
      <c r="L13" s="557"/>
      <c r="M13" s="557"/>
      <c r="N13" s="559"/>
      <c r="O13" s="559" t="s">
        <v>891</v>
      </c>
      <c r="P13" s="558"/>
      <c r="Q13" s="554"/>
    </row>
    <row r="14" spans="3:18">
      <c r="C14" s="559" t="s">
        <v>892</v>
      </c>
      <c r="D14" s="557"/>
      <c r="E14" s="557"/>
      <c r="F14" s="557"/>
      <c r="G14" s="557"/>
      <c r="H14" s="557"/>
      <c r="I14" s="554"/>
      <c r="K14" s="559" t="s">
        <v>893</v>
      </c>
      <c r="L14" s="557"/>
      <c r="M14" s="559"/>
      <c r="N14" s="557"/>
      <c r="O14" s="557"/>
      <c r="P14" s="554"/>
      <c r="Q14" s="554"/>
    </row>
    <row r="15" spans="3:18">
      <c r="C15" s="559" t="s">
        <v>894</v>
      </c>
      <c r="D15" s="557"/>
      <c r="E15" s="557"/>
      <c r="F15" s="557"/>
      <c r="G15" s="557"/>
      <c r="H15" s="557"/>
      <c r="I15" s="557"/>
      <c r="K15" s="559" t="s">
        <v>895</v>
      </c>
      <c r="L15" s="557"/>
      <c r="M15" s="557"/>
      <c r="N15" s="557"/>
      <c r="O15" s="557"/>
      <c r="P15" s="554"/>
      <c r="Q15" s="554"/>
    </row>
    <row r="17" spans="7:15">
      <c r="H17" s="559" t="s">
        <v>896</v>
      </c>
      <c r="I17" s="557"/>
      <c r="J17" s="557"/>
      <c r="K17" s="557"/>
      <c r="L17" s="554"/>
      <c r="M17" s="554"/>
      <c r="N17" s="559"/>
    </row>
    <row r="25" spans="7:15">
      <c r="I25" s="561"/>
      <c r="J25" s="557"/>
      <c r="K25" s="557"/>
      <c r="L25" s="560"/>
      <c r="M25" s="559"/>
      <c r="N25" s="558"/>
      <c r="O25" s="554"/>
    </row>
    <row r="26" spans="7:15">
      <c r="N26" s="558"/>
      <c r="O26" s="554"/>
    </row>
    <row r="27" spans="7:15">
      <c r="G27" s="554"/>
      <c r="H27" s="554"/>
      <c r="I27" s="554"/>
      <c r="J27" s="554"/>
      <c r="K27" s="554"/>
      <c r="L27" s="554"/>
      <c r="M27" s="557"/>
      <c r="N27" s="554"/>
      <c r="O27" s="554"/>
    </row>
    <row r="28" spans="7:15">
      <c r="G28" s="554"/>
      <c r="H28" s="554"/>
      <c r="I28" s="554"/>
      <c r="J28" s="554"/>
      <c r="K28" s="554"/>
      <c r="L28" s="554"/>
      <c r="M28" s="557"/>
      <c r="N28" s="554"/>
      <c r="O28" s="554"/>
    </row>
    <row r="29" spans="7:15">
      <c r="G29" s="554"/>
      <c r="H29" s="554"/>
      <c r="I29" s="556"/>
      <c r="J29" s="556"/>
      <c r="K29" s="555"/>
      <c r="L29" s="554"/>
    </row>
  </sheetData>
  <mergeCells count="2">
    <mergeCell ref="D9:O9"/>
    <mergeCell ref="N1:R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V574"/>
  <sheetViews>
    <sheetView topLeftCell="H67" workbookViewId="0">
      <selection activeCell="H82" sqref="H82"/>
    </sheetView>
  </sheetViews>
  <sheetFormatPr baseColWidth="10" defaultColWidth="8" defaultRowHeight="14.5"/>
  <cols>
    <col min="1" max="1" width="8" style="116"/>
    <col min="2" max="2" width="18.5" style="115" bestFit="1" customWidth="1"/>
    <col min="3" max="3" width="8.25" style="115" bestFit="1" customWidth="1"/>
    <col min="4" max="4" width="8.58203125" style="115" bestFit="1" customWidth="1"/>
    <col min="5" max="5" width="9" style="115" customWidth="1"/>
    <col min="6" max="7" width="8" style="115"/>
    <col min="8" max="8" width="8.25" style="115" bestFit="1" customWidth="1"/>
    <col min="9" max="10" width="8.58203125" style="115" bestFit="1" customWidth="1"/>
    <col min="11" max="11" width="9" style="115" customWidth="1"/>
    <col min="12" max="12" width="8" style="115"/>
    <col min="13" max="13" width="8.25" style="115" bestFit="1" customWidth="1"/>
    <col min="14" max="15" width="8.58203125" style="115" bestFit="1" customWidth="1"/>
    <col min="16" max="17" width="8" style="116"/>
    <col min="18" max="18" width="28.75" style="116" bestFit="1" customWidth="1"/>
    <col min="19" max="16384" width="8" style="116"/>
  </cols>
  <sheetData>
    <row r="1" spans="2:20">
      <c r="B1" s="114"/>
    </row>
    <row r="2" spans="2:20" ht="21">
      <c r="B2" s="117"/>
    </row>
    <row r="3" spans="2:20" s="120" customFormat="1" ht="43.5" customHeight="1" thickBot="1">
      <c r="B3" s="118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665" t="s">
        <v>2494</v>
      </c>
      <c r="O3" s="119"/>
    </row>
    <row r="4" spans="2:20" ht="18.5">
      <c r="B4" s="121"/>
      <c r="N4" s="666" t="s">
        <v>2495</v>
      </c>
    </row>
    <row r="5" spans="2:20" ht="22.5" customHeight="1" thickBot="1">
      <c r="B5" s="664" t="s">
        <v>2493</v>
      </c>
    </row>
    <row r="6" spans="2:20" ht="24" thickBot="1">
      <c r="B6" s="122" t="s">
        <v>897</v>
      </c>
      <c r="C6" s="123" t="s">
        <v>898</v>
      </c>
      <c r="D6" s="123" t="s">
        <v>899</v>
      </c>
      <c r="E6" s="124" t="s">
        <v>900</v>
      </c>
      <c r="F6" s="125"/>
      <c r="G6" s="126" t="s">
        <v>897</v>
      </c>
      <c r="H6" s="126" t="s">
        <v>898</v>
      </c>
      <c r="I6" s="126" t="s">
        <v>899</v>
      </c>
      <c r="J6" s="126" t="s">
        <v>900</v>
      </c>
      <c r="K6" s="125"/>
      <c r="L6" s="126" t="s">
        <v>897</v>
      </c>
      <c r="M6" s="126" t="s">
        <v>898</v>
      </c>
      <c r="N6" s="126" t="s">
        <v>899</v>
      </c>
      <c r="O6" s="126" t="s">
        <v>900</v>
      </c>
    </row>
    <row r="7" spans="2:20" ht="16.5" thickBot="1">
      <c r="B7" s="127">
        <v>32</v>
      </c>
      <c r="C7" s="659" t="s">
        <v>901</v>
      </c>
      <c r="D7" s="128">
        <v>20</v>
      </c>
      <c r="E7" s="128">
        <v>100000</v>
      </c>
      <c r="F7" s="129"/>
      <c r="G7" s="130">
        <v>33</v>
      </c>
      <c r="H7" s="660" t="s">
        <v>902</v>
      </c>
      <c r="I7" s="130">
        <v>20</v>
      </c>
      <c r="J7" s="130">
        <v>100001</v>
      </c>
      <c r="K7" s="129"/>
      <c r="L7" s="130">
        <v>34</v>
      </c>
      <c r="M7" s="660" t="s">
        <v>903</v>
      </c>
      <c r="N7" s="130">
        <v>22</v>
      </c>
      <c r="O7" s="130">
        <v>100010</v>
      </c>
    </row>
    <row r="8" spans="2:20" ht="16.5" thickBot="1">
      <c r="B8" s="131">
        <v>35</v>
      </c>
      <c r="C8" s="660" t="s">
        <v>904</v>
      </c>
      <c r="D8" s="130">
        <v>23</v>
      </c>
      <c r="E8" s="130">
        <v>100011</v>
      </c>
      <c r="F8" s="129"/>
      <c r="G8" s="130">
        <v>36</v>
      </c>
      <c r="H8" s="660" t="s">
        <v>905</v>
      </c>
      <c r="I8" s="130">
        <v>23</v>
      </c>
      <c r="J8" s="130">
        <v>100100</v>
      </c>
      <c r="K8" s="129"/>
      <c r="L8" s="130">
        <v>37</v>
      </c>
      <c r="M8" s="660" t="s">
        <v>906</v>
      </c>
      <c r="N8" s="130">
        <v>25</v>
      </c>
      <c r="O8" s="130">
        <v>100101</v>
      </c>
      <c r="R8" s="582" t="s">
        <v>913</v>
      </c>
      <c r="S8" s="583"/>
    </row>
    <row r="9" spans="2:20" ht="19" thickBot="1">
      <c r="B9" s="131">
        <v>38</v>
      </c>
      <c r="C9" s="660" t="s">
        <v>908</v>
      </c>
      <c r="D9" s="130">
        <v>26</v>
      </c>
      <c r="E9" s="130">
        <v>100110</v>
      </c>
      <c r="F9" s="129"/>
      <c r="G9" s="130">
        <v>39</v>
      </c>
      <c r="H9" s="661" t="s">
        <v>909</v>
      </c>
      <c r="I9" s="130">
        <v>26</v>
      </c>
      <c r="J9" s="130">
        <v>100111</v>
      </c>
      <c r="K9" s="129"/>
      <c r="L9" s="130">
        <v>40</v>
      </c>
      <c r="M9" s="660" t="s">
        <v>910</v>
      </c>
      <c r="N9" s="130">
        <v>28</v>
      </c>
      <c r="O9" s="130">
        <v>101000</v>
      </c>
      <c r="R9" s="667" t="s">
        <v>2496</v>
      </c>
    </row>
    <row r="10" spans="2:20" ht="16.5" thickBot="1">
      <c r="B10" s="131">
        <v>41</v>
      </c>
      <c r="C10" s="660" t="s">
        <v>911</v>
      </c>
      <c r="D10" s="130">
        <v>29</v>
      </c>
      <c r="E10" s="130">
        <v>101001</v>
      </c>
      <c r="F10" s="129"/>
      <c r="G10" s="130">
        <v>42</v>
      </c>
      <c r="H10" s="660" t="s">
        <v>874</v>
      </c>
      <c r="I10" s="130">
        <v>29</v>
      </c>
      <c r="J10" s="130">
        <v>101010</v>
      </c>
      <c r="K10" s="129"/>
      <c r="L10" s="130">
        <v>43</v>
      </c>
      <c r="M10" s="660" t="s">
        <v>1</v>
      </c>
      <c r="N10" s="130" t="s">
        <v>912</v>
      </c>
      <c r="O10" s="130">
        <v>101011</v>
      </c>
      <c r="R10" s="579" t="s">
        <v>913</v>
      </c>
      <c r="S10" s="580"/>
      <c r="T10" s="581"/>
    </row>
    <row r="11" spans="2:20" ht="16">
      <c r="B11" s="131">
        <v>44</v>
      </c>
      <c r="C11" s="660" t="s">
        <v>914</v>
      </c>
      <c r="D11" s="130" t="s">
        <v>915</v>
      </c>
      <c r="E11" s="130">
        <v>101100</v>
      </c>
      <c r="F11" s="129"/>
      <c r="G11" s="130">
        <v>45</v>
      </c>
      <c r="H11" s="660" t="s">
        <v>8</v>
      </c>
      <c r="I11" s="130" t="s">
        <v>915</v>
      </c>
      <c r="J11" s="130">
        <v>101101</v>
      </c>
      <c r="K11" s="129"/>
      <c r="L11" s="130">
        <v>46</v>
      </c>
      <c r="M11" s="660" t="s">
        <v>916</v>
      </c>
      <c r="N11" s="130" t="s">
        <v>917</v>
      </c>
      <c r="O11" s="130">
        <v>101110</v>
      </c>
      <c r="R11" s="132" t="s">
        <v>918</v>
      </c>
      <c r="S11" s="133"/>
      <c r="T11" s="134"/>
    </row>
    <row r="12" spans="2:20" ht="16">
      <c r="B12" s="131">
        <v>47</v>
      </c>
      <c r="C12" s="660" t="s">
        <v>919</v>
      </c>
      <c r="D12" s="130" t="s">
        <v>920</v>
      </c>
      <c r="E12" s="130">
        <v>101111</v>
      </c>
      <c r="F12" s="129"/>
      <c r="G12" s="130">
        <v>48</v>
      </c>
      <c r="H12" s="660">
        <v>0</v>
      </c>
      <c r="I12" s="130" t="s">
        <v>920</v>
      </c>
      <c r="J12" s="130">
        <v>110000</v>
      </c>
      <c r="K12" s="129"/>
      <c r="L12" s="130">
        <v>49</v>
      </c>
      <c r="M12" s="660">
        <v>1</v>
      </c>
      <c r="N12" s="130">
        <v>31</v>
      </c>
      <c r="O12" s="130">
        <v>110001</v>
      </c>
      <c r="R12" s="135" t="s">
        <v>921</v>
      </c>
      <c r="S12" s="136"/>
      <c r="T12" s="137"/>
    </row>
    <row r="13" spans="2:20" ht="16">
      <c r="B13" s="131">
        <v>50</v>
      </c>
      <c r="C13" s="660">
        <v>2</v>
      </c>
      <c r="D13" s="130">
        <v>32</v>
      </c>
      <c r="E13" s="130">
        <v>110010</v>
      </c>
      <c r="F13" s="129"/>
      <c r="G13" s="130">
        <v>51</v>
      </c>
      <c r="H13" s="660">
        <v>3</v>
      </c>
      <c r="I13" s="130">
        <v>32</v>
      </c>
      <c r="J13" s="130">
        <v>110011</v>
      </c>
      <c r="K13" s="129"/>
      <c r="L13" s="130">
        <v>52</v>
      </c>
      <c r="M13" s="660">
        <v>4</v>
      </c>
      <c r="N13" s="130">
        <v>34</v>
      </c>
      <c r="O13" s="130">
        <v>110100</v>
      </c>
      <c r="R13" s="135" t="s">
        <v>922</v>
      </c>
      <c r="S13" s="136"/>
      <c r="T13" s="137"/>
    </row>
    <row r="14" spans="2:20" ht="16">
      <c r="B14" s="131">
        <v>53</v>
      </c>
      <c r="C14" s="660">
        <v>5</v>
      </c>
      <c r="D14" s="130">
        <v>35</v>
      </c>
      <c r="E14" s="130">
        <v>110101</v>
      </c>
      <c r="F14" s="129"/>
      <c r="G14" s="130">
        <v>54</v>
      </c>
      <c r="H14" s="660">
        <v>6</v>
      </c>
      <c r="I14" s="130">
        <v>35</v>
      </c>
      <c r="J14" s="130">
        <v>110110</v>
      </c>
      <c r="K14" s="129"/>
      <c r="L14" s="130">
        <v>55</v>
      </c>
      <c r="M14" s="660">
        <v>7</v>
      </c>
      <c r="N14" s="130">
        <v>37</v>
      </c>
      <c r="O14" s="130">
        <v>110111</v>
      </c>
      <c r="R14" s="135" t="s">
        <v>923</v>
      </c>
      <c r="S14" s="136"/>
      <c r="T14" s="137"/>
    </row>
    <row r="15" spans="2:20" ht="16">
      <c r="B15" s="131">
        <v>56</v>
      </c>
      <c r="C15" s="660">
        <v>8</v>
      </c>
      <c r="D15" s="130">
        <v>38</v>
      </c>
      <c r="E15" s="130">
        <v>111000</v>
      </c>
      <c r="F15" s="129"/>
      <c r="G15" s="130">
        <v>57</v>
      </c>
      <c r="H15" s="660">
        <v>9</v>
      </c>
      <c r="I15" s="130">
        <v>38</v>
      </c>
      <c r="J15" s="130">
        <v>111001</v>
      </c>
      <c r="K15" s="129"/>
      <c r="L15" s="130">
        <v>58</v>
      </c>
      <c r="M15" s="660" t="s">
        <v>924</v>
      </c>
      <c r="N15" s="130" t="s">
        <v>925</v>
      </c>
      <c r="O15" s="130">
        <v>111010</v>
      </c>
      <c r="R15" s="135" t="s">
        <v>926</v>
      </c>
      <c r="S15" s="136"/>
      <c r="T15" s="137"/>
    </row>
    <row r="16" spans="2:20" ht="16">
      <c r="B16" s="131">
        <v>59</v>
      </c>
      <c r="C16" s="660" t="s">
        <v>927</v>
      </c>
      <c r="D16" s="130" t="s">
        <v>928</v>
      </c>
      <c r="E16" s="130">
        <v>111011</v>
      </c>
      <c r="F16" s="129"/>
      <c r="G16" s="130">
        <v>60</v>
      </c>
      <c r="H16" s="660" t="s">
        <v>929</v>
      </c>
      <c r="I16" s="130" t="s">
        <v>928</v>
      </c>
      <c r="J16" s="130">
        <v>111100</v>
      </c>
      <c r="K16" s="129"/>
      <c r="L16" s="130">
        <v>61</v>
      </c>
      <c r="M16" s="660" t="s">
        <v>9</v>
      </c>
      <c r="N16" s="130" t="s">
        <v>930</v>
      </c>
      <c r="O16" s="130">
        <v>111101</v>
      </c>
      <c r="R16" s="135" t="s">
        <v>931</v>
      </c>
      <c r="S16" s="136"/>
      <c r="T16" s="137"/>
    </row>
    <row r="17" spans="2:20" ht="16">
      <c r="B17" s="131">
        <v>62</v>
      </c>
      <c r="C17" s="660" t="s">
        <v>932</v>
      </c>
      <c r="D17" s="130" t="s">
        <v>933</v>
      </c>
      <c r="E17" s="130">
        <v>111110</v>
      </c>
      <c r="F17" s="129"/>
      <c r="G17" s="130">
        <v>63</v>
      </c>
      <c r="H17" s="660" t="s">
        <v>934</v>
      </c>
      <c r="I17" s="130" t="s">
        <v>933</v>
      </c>
      <c r="J17" s="130">
        <v>111111</v>
      </c>
      <c r="K17" s="129"/>
      <c r="L17" s="130">
        <v>64</v>
      </c>
      <c r="M17" s="660" t="s">
        <v>935</v>
      </c>
      <c r="N17" s="130">
        <v>40</v>
      </c>
      <c r="O17" s="130">
        <v>1000000</v>
      </c>
      <c r="R17" s="135" t="s">
        <v>936</v>
      </c>
      <c r="S17" s="136"/>
      <c r="T17" s="137"/>
    </row>
    <row r="18" spans="2:20" ht="16">
      <c r="B18" s="131">
        <v>65</v>
      </c>
      <c r="C18" s="660" t="s">
        <v>937</v>
      </c>
      <c r="D18" s="130">
        <v>41</v>
      </c>
      <c r="E18" s="130">
        <v>1000001</v>
      </c>
      <c r="F18" s="129"/>
      <c r="G18" s="130">
        <v>66</v>
      </c>
      <c r="H18" s="660" t="s">
        <v>62</v>
      </c>
      <c r="I18" s="130">
        <v>41</v>
      </c>
      <c r="J18" s="130">
        <v>1000010</v>
      </c>
      <c r="K18" s="129"/>
      <c r="L18" s="130">
        <v>67</v>
      </c>
      <c r="M18" s="660" t="s">
        <v>63</v>
      </c>
      <c r="N18" s="130">
        <v>43</v>
      </c>
      <c r="O18" s="130">
        <v>1000011</v>
      </c>
      <c r="R18" s="135" t="s">
        <v>913</v>
      </c>
      <c r="S18" s="136"/>
      <c r="T18" s="137"/>
    </row>
    <row r="19" spans="2:20" ht="16">
      <c r="B19" s="131">
        <v>68</v>
      </c>
      <c r="C19" s="660" t="s">
        <v>938</v>
      </c>
      <c r="D19" s="130">
        <v>44</v>
      </c>
      <c r="E19" s="130">
        <v>1000100</v>
      </c>
      <c r="F19" s="129"/>
      <c r="G19" s="130">
        <v>69</v>
      </c>
      <c r="H19" s="660" t="s">
        <v>939</v>
      </c>
      <c r="I19" s="130">
        <v>44</v>
      </c>
      <c r="J19" s="130">
        <v>1000101</v>
      </c>
      <c r="K19" s="129"/>
      <c r="L19" s="130">
        <v>70</v>
      </c>
      <c r="M19" s="660" t="s">
        <v>66</v>
      </c>
      <c r="N19" s="130">
        <v>46</v>
      </c>
      <c r="O19" s="130">
        <v>1000110</v>
      </c>
      <c r="R19" s="135" t="s">
        <v>940</v>
      </c>
      <c r="S19" s="136"/>
      <c r="T19" s="137"/>
    </row>
    <row r="20" spans="2:20" ht="16">
      <c r="B20" s="131">
        <v>71</v>
      </c>
      <c r="C20" s="660" t="s">
        <v>941</v>
      </c>
      <c r="D20" s="130">
        <v>47</v>
      </c>
      <c r="E20" s="130">
        <v>1000111</v>
      </c>
      <c r="F20" s="129"/>
      <c r="G20" s="130">
        <v>72</v>
      </c>
      <c r="H20" s="660" t="s">
        <v>11</v>
      </c>
      <c r="I20" s="130">
        <v>47</v>
      </c>
      <c r="J20" s="130">
        <v>1001000</v>
      </c>
      <c r="K20" s="129"/>
      <c r="L20" s="130">
        <v>73</v>
      </c>
      <c r="M20" s="660" t="s">
        <v>124</v>
      </c>
      <c r="N20" s="130">
        <v>49</v>
      </c>
      <c r="O20" s="130">
        <v>1001001</v>
      </c>
      <c r="R20" s="135" t="s">
        <v>942</v>
      </c>
      <c r="S20" s="136"/>
      <c r="T20" s="137"/>
    </row>
    <row r="21" spans="2:20" ht="16">
      <c r="B21" s="131">
        <v>74</v>
      </c>
      <c r="C21" s="660" t="s">
        <v>943</v>
      </c>
      <c r="D21" s="130" t="s">
        <v>944</v>
      </c>
      <c r="E21" s="130">
        <v>1001010</v>
      </c>
      <c r="F21" s="129"/>
      <c r="G21" s="130">
        <v>75</v>
      </c>
      <c r="H21" s="660" t="s">
        <v>14</v>
      </c>
      <c r="I21" s="130" t="s">
        <v>944</v>
      </c>
      <c r="J21" s="130">
        <v>1001011</v>
      </c>
      <c r="K21" s="129"/>
      <c r="L21" s="130">
        <v>76</v>
      </c>
      <c r="M21" s="660" t="s">
        <v>945</v>
      </c>
      <c r="N21" s="130" t="s">
        <v>946</v>
      </c>
      <c r="O21" s="130">
        <v>1001100</v>
      </c>
      <c r="R21" s="135" t="s">
        <v>947</v>
      </c>
      <c r="S21" s="136"/>
      <c r="T21" s="137"/>
    </row>
    <row r="22" spans="2:20" ht="16">
      <c r="B22" s="131">
        <v>77</v>
      </c>
      <c r="C22" s="660" t="s">
        <v>948</v>
      </c>
      <c r="D22" s="130" t="s">
        <v>949</v>
      </c>
      <c r="E22" s="130">
        <v>1001101</v>
      </c>
      <c r="F22" s="129"/>
      <c r="G22" s="130">
        <v>78</v>
      </c>
      <c r="H22" s="660" t="s">
        <v>64</v>
      </c>
      <c r="I22" s="130" t="s">
        <v>949</v>
      </c>
      <c r="J22" s="130">
        <v>1001110</v>
      </c>
      <c r="K22" s="129"/>
      <c r="L22" s="130">
        <v>79</v>
      </c>
      <c r="M22" s="660" t="s">
        <v>65</v>
      </c>
      <c r="N22" s="130" t="s">
        <v>950</v>
      </c>
      <c r="O22" s="130">
        <v>1001111</v>
      </c>
      <c r="R22" s="135" t="s">
        <v>951</v>
      </c>
      <c r="S22" s="136"/>
      <c r="T22" s="137"/>
    </row>
    <row r="23" spans="2:20" ht="16">
      <c r="B23" s="131">
        <v>80</v>
      </c>
      <c r="C23" s="660" t="s">
        <v>70</v>
      </c>
      <c r="D23" s="130">
        <v>50</v>
      </c>
      <c r="E23" s="130">
        <v>1010000</v>
      </c>
      <c r="F23" s="129"/>
      <c r="G23" s="130">
        <v>81</v>
      </c>
      <c r="H23" s="660" t="s">
        <v>952</v>
      </c>
      <c r="I23" s="130">
        <v>50</v>
      </c>
      <c r="J23" s="130">
        <v>1010001</v>
      </c>
      <c r="K23" s="129"/>
      <c r="L23" s="130">
        <v>82</v>
      </c>
      <c r="M23" s="660" t="s">
        <v>953</v>
      </c>
      <c r="N23" s="130">
        <v>52</v>
      </c>
      <c r="O23" s="130">
        <v>1010010</v>
      </c>
      <c r="R23" s="135" t="s">
        <v>954</v>
      </c>
      <c r="S23" s="136"/>
      <c r="T23" s="137"/>
    </row>
    <row r="24" spans="2:20" ht="16">
      <c r="B24" s="131">
        <v>83</v>
      </c>
      <c r="C24" s="660" t="s">
        <v>71</v>
      </c>
      <c r="D24" s="130">
        <v>53</v>
      </c>
      <c r="E24" s="130">
        <v>1010011</v>
      </c>
      <c r="F24" s="129"/>
      <c r="G24" s="130">
        <v>84</v>
      </c>
      <c r="H24" s="660" t="s">
        <v>955</v>
      </c>
      <c r="I24" s="130">
        <v>53</v>
      </c>
      <c r="J24" s="130">
        <v>1010100</v>
      </c>
      <c r="K24" s="129"/>
      <c r="L24" s="130">
        <v>85</v>
      </c>
      <c r="M24" s="660" t="s">
        <v>85</v>
      </c>
      <c r="N24" s="130">
        <v>55</v>
      </c>
      <c r="O24" s="130">
        <v>1010101</v>
      </c>
      <c r="R24" s="135" t="s">
        <v>956</v>
      </c>
      <c r="S24" s="136"/>
      <c r="T24" s="137"/>
    </row>
    <row r="25" spans="2:20" ht="16">
      <c r="B25" s="131">
        <v>86</v>
      </c>
      <c r="C25" s="660" t="s">
        <v>33</v>
      </c>
      <c r="D25" s="130">
        <v>56</v>
      </c>
      <c r="E25" s="130">
        <v>1010110</v>
      </c>
      <c r="F25" s="129"/>
      <c r="G25" s="130">
        <v>87</v>
      </c>
      <c r="H25" s="660" t="s">
        <v>36</v>
      </c>
      <c r="I25" s="130">
        <v>56</v>
      </c>
      <c r="J25" s="130">
        <v>1010111</v>
      </c>
      <c r="K25" s="129"/>
      <c r="L25" s="130">
        <v>88</v>
      </c>
      <c r="M25" s="660" t="s">
        <v>957</v>
      </c>
      <c r="N25" s="130">
        <v>58</v>
      </c>
      <c r="O25" s="130">
        <v>1011000</v>
      </c>
      <c r="R25" s="135" t="s">
        <v>958</v>
      </c>
      <c r="S25" s="136"/>
      <c r="T25" s="137"/>
    </row>
    <row r="26" spans="2:20" ht="16">
      <c r="B26" s="131">
        <v>89</v>
      </c>
      <c r="C26" s="660" t="s">
        <v>24</v>
      </c>
      <c r="D26" s="130">
        <v>59</v>
      </c>
      <c r="E26" s="130">
        <v>1011001</v>
      </c>
      <c r="F26" s="129"/>
      <c r="G26" s="130">
        <v>90</v>
      </c>
      <c r="H26" s="660" t="s">
        <v>959</v>
      </c>
      <c r="I26" s="130">
        <v>59</v>
      </c>
      <c r="J26" s="130">
        <v>1011010</v>
      </c>
      <c r="K26" s="129"/>
      <c r="L26" s="130">
        <v>91</v>
      </c>
      <c r="M26" s="660" t="s">
        <v>960</v>
      </c>
      <c r="N26" s="130" t="s">
        <v>961</v>
      </c>
      <c r="O26" s="130">
        <v>1011011</v>
      </c>
      <c r="R26" s="135" t="s">
        <v>962</v>
      </c>
      <c r="S26" s="136"/>
      <c r="T26" s="137"/>
    </row>
    <row r="27" spans="2:20" ht="16">
      <c r="B27" s="131">
        <v>92</v>
      </c>
      <c r="C27" s="660" t="s">
        <v>963</v>
      </c>
      <c r="D27" s="130" t="s">
        <v>964</v>
      </c>
      <c r="E27" s="130">
        <v>1011100</v>
      </c>
      <c r="F27" s="129"/>
      <c r="G27" s="130">
        <v>93</v>
      </c>
      <c r="H27" s="660" t="s">
        <v>965</v>
      </c>
      <c r="I27" s="130" t="s">
        <v>964</v>
      </c>
      <c r="J27" s="130">
        <v>1011101</v>
      </c>
      <c r="K27" s="129"/>
      <c r="L27" s="130">
        <v>94</v>
      </c>
      <c r="M27" s="660" t="s">
        <v>966</v>
      </c>
      <c r="N27" s="130" t="s">
        <v>967</v>
      </c>
      <c r="O27" s="130">
        <v>1011110</v>
      </c>
      <c r="R27" s="135" t="s">
        <v>907</v>
      </c>
      <c r="S27" s="136"/>
      <c r="T27" s="137"/>
    </row>
    <row r="28" spans="2:20" ht="16">
      <c r="B28" s="131">
        <v>95</v>
      </c>
      <c r="C28" s="660" t="s">
        <v>968</v>
      </c>
      <c r="D28" s="130" t="s">
        <v>969</v>
      </c>
      <c r="E28" s="130">
        <v>1011111</v>
      </c>
      <c r="F28" s="129"/>
      <c r="G28" s="130">
        <v>96</v>
      </c>
      <c r="H28" s="660" t="s">
        <v>970</v>
      </c>
      <c r="I28" s="130" t="s">
        <v>969</v>
      </c>
      <c r="J28" s="130">
        <v>1100000</v>
      </c>
      <c r="K28" s="129"/>
      <c r="L28" s="130">
        <v>97</v>
      </c>
      <c r="M28" s="660" t="s">
        <v>971</v>
      </c>
      <c r="N28" s="130">
        <v>61</v>
      </c>
      <c r="O28" s="130">
        <v>1100001</v>
      </c>
      <c r="R28" s="135" t="s">
        <v>972</v>
      </c>
      <c r="S28" s="136"/>
      <c r="T28" s="137"/>
    </row>
    <row r="29" spans="2:20" ht="16">
      <c r="B29" s="131">
        <v>98</v>
      </c>
      <c r="C29" s="660" t="s">
        <v>973</v>
      </c>
      <c r="D29" s="130">
        <v>62</v>
      </c>
      <c r="E29" s="130">
        <v>1100010</v>
      </c>
      <c r="F29" s="129"/>
      <c r="G29" s="130">
        <v>99</v>
      </c>
      <c r="H29" s="660" t="s">
        <v>974</v>
      </c>
      <c r="I29" s="130">
        <v>62</v>
      </c>
      <c r="J29" s="130">
        <v>1100011</v>
      </c>
      <c r="K29" s="129"/>
      <c r="L29" s="130">
        <v>100</v>
      </c>
      <c r="M29" s="660" t="s">
        <v>975</v>
      </c>
      <c r="N29" s="130">
        <v>64</v>
      </c>
      <c r="O29" s="130">
        <v>1100100</v>
      </c>
      <c r="R29" s="135" t="s">
        <v>976</v>
      </c>
      <c r="S29" s="136"/>
      <c r="T29" s="137"/>
    </row>
    <row r="30" spans="2:20" ht="16">
      <c r="B30" s="131">
        <v>101</v>
      </c>
      <c r="C30" s="660" t="s">
        <v>977</v>
      </c>
      <c r="D30" s="130">
        <v>65</v>
      </c>
      <c r="E30" s="130">
        <v>1100101</v>
      </c>
      <c r="F30" s="129"/>
      <c r="G30" s="130">
        <v>102</v>
      </c>
      <c r="H30" s="660" t="s">
        <v>978</v>
      </c>
      <c r="I30" s="130">
        <v>65</v>
      </c>
      <c r="J30" s="130">
        <v>1100110</v>
      </c>
      <c r="K30" s="129"/>
      <c r="L30" s="130">
        <v>103</v>
      </c>
      <c r="M30" s="660" t="s">
        <v>979</v>
      </c>
      <c r="N30" s="130">
        <v>67</v>
      </c>
      <c r="O30" s="130">
        <v>1100111</v>
      </c>
      <c r="R30" s="135" t="s">
        <v>980</v>
      </c>
      <c r="S30" s="136"/>
      <c r="T30" s="137"/>
    </row>
    <row r="31" spans="2:20" ht="16">
      <c r="B31" s="131">
        <v>104</v>
      </c>
      <c r="C31" s="660" t="s">
        <v>981</v>
      </c>
      <c r="D31" s="130">
        <v>68</v>
      </c>
      <c r="E31" s="130">
        <v>1101000</v>
      </c>
      <c r="F31" s="129"/>
      <c r="G31" s="130">
        <v>105</v>
      </c>
      <c r="H31" s="660" t="s">
        <v>982</v>
      </c>
      <c r="I31" s="130">
        <v>68</v>
      </c>
      <c r="J31" s="130">
        <v>1101001</v>
      </c>
      <c r="K31" s="129"/>
      <c r="L31" s="130">
        <v>106</v>
      </c>
      <c r="M31" s="660" t="s">
        <v>983</v>
      </c>
      <c r="N31" s="130" t="s">
        <v>984</v>
      </c>
      <c r="O31" s="130">
        <v>1101010</v>
      </c>
      <c r="R31" s="135" t="s">
        <v>985</v>
      </c>
      <c r="S31" s="136"/>
      <c r="T31" s="137"/>
    </row>
    <row r="32" spans="2:20" ht="16">
      <c r="B32" s="131">
        <v>107</v>
      </c>
      <c r="C32" s="660" t="s">
        <v>986</v>
      </c>
      <c r="D32" s="130" t="s">
        <v>987</v>
      </c>
      <c r="E32" s="130">
        <v>1101011</v>
      </c>
      <c r="F32" s="129"/>
      <c r="G32" s="130">
        <v>108</v>
      </c>
      <c r="H32" s="660" t="s">
        <v>988</v>
      </c>
      <c r="I32" s="130" t="s">
        <v>987</v>
      </c>
      <c r="J32" s="130">
        <v>1101100</v>
      </c>
      <c r="K32" s="129"/>
      <c r="L32" s="130">
        <v>109</v>
      </c>
      <c r="M32" s="660" t="s">
        <v>989</v>
      </c>
      <c r="N32" s="130" t="s">
        <v>990</v>
      </c>
      <c r="O32" s="130">
        <v>1101101</v>
      </c>
      <c r="R32" s="135" t="s">
        <v>991</v>
      </c>
      <c r="S32" s="136"/>
      <c r="T32" s="137"/>
    </row>
    <row r="33" spans="2:20" ht="16">
      <c r="B33" s="131">
        <v>110</v>
      </c>
      <c r="C33" s="660" t="s">
        <v>992</v>
      </c>
      <c r="D33" s="130" t="s">
        <v>993</v>
      </c>
      <c r="E33" s="130">
        <v>1101110</v>
      </c>
      <c r="F33" s="129"/>
      <c r="G33" s="130">
        <v>111</v>
      </c>
      <c r="H33" s="660" t="s">
        <v>994</v>
      </c>
      <c r="I33" s="130" t="s">
        <v>993</v>
      </c>
      <c r="J33" s="130">
        <v>1101111</v>
      </c>
      <c r="K33" s="129"/>
      <c r="L33" s="130">
        <v>112</v>
      </c>
      <c r="M33" s="660" t="s">
        <v>995</v>
      </c>
      <c r="N33" s="130">
        <v>70</v>
      </c>
      <c r="O33" s="130">
        <v>1110000</v>
      </c>
      <c r="R33" s="135" t="s">
        <v>996</v>
      </c>
      <c r="S33" s="136"/>
      <c r="T33" s="137"/>
    </row>
    <row r="34" spans="2:20" ht="16">
      <c r="B34" s="131">
        <v>113</v>
      </c>
      <c r="C34" s="660" t="s">
        <v>997</v>
      </c>
      <c r="D34" s="130">
        <v>71</v>
      </c>
      <c r="E34" s="130">
        <v>1110001</v>
      </c>
      <c r="F34" s="129"/>
      <c r="G34" s="130">
        <v>114</v>
      </c>
      <c r="H34" s="660" t="s">
        <v>998</v>
      </c>
      <c r="I34" s="130">
        <v>71</v>
      </c>
      <c r="J34" s="130">
        <v>1110010</v>
      </c>
      <c r="K34" s="129"/>
      <c r="L34" s="130">
        <v>115</v>
      </c>
      <c r="M34" s="660" t="s">
        <v>999</v>
      </c>
      <c r="N34" s="130">
        <v>73</v>
      </c>
      <c r="O34" s="130">
        <v>1110011</v>
      </c>
      <c r="R34" s="135" t="s">
        <v>1000</v>
      </c>
      <c r="S34" s="136"/>
      <c r="T34" s="137"/>
    </row>
    <row r="35" spans="2:20" ht="16">
      <c r="B35" s="131">
        <v>116</v>
      </c>
      <c r="C35" s="660" t="s">
        <v>1001</v>
      </c>
      <c r="D35" s="130">
        <v>74</v>
      </c>
      <c r="E35" s="130">
        <v>1110100</v>
      </c>
      <c r="F35" s="129"/>
      <c r="G35" s="130">
        <v>117</v>
      </c>
      <c r="H35" s="660" t="s">
        <v>1002</v>
      </c>
      <c r="I35" s="130">
        <v>74</v>
      </c>
      <c r="J35" s="130">
        <v>1110101</v>
      </c>
      <c r="K35" s="129"/>
      <c r="L35" s="130">
        <v>118</v>
      </c>
      <c r="M35" s="660" t="s">
        <v>1003</v>
      </c>
      <c r="N35" s="130">
        <v>76</v>
      </c>
      <c r="O35" s="130">
        <v>1110110</v>
      </c>
      <c r="R35" s="135" t="s">
        <v>1004</v>
      </c>
      <c r="S35" s="136"/>
      <c r="T35" s="137"/>
    </row>
    <row r="36" spans="2:20" ht="16">
      <c r="B36" s="131">
        <v>119</v>
      </c>
      <c r="C36" s="660" t="s">
        <v>1005</v>
      </c>
      <c r="D36" s="130">
        <v>77</v>
      </c>
      <c r="E36" s="130">
        <v>1110111</v>
      </c>
      <c r="F36" s="129"/>
      <c r="G36" s="130">
        <v>120</v>
      </c>
      <c r="H36" s="660" t="s">
        <v>1006</v>
      </c>
      <c r="I36" s="130">
        <v>77</v>
      </c>
      <c r="J36" s="130">
        <v>1111000</v>
      </c>
      <c r="K36" s="129"/>
      <c r="L36" s="130">
        <v>121</v>
      </c>
      <c r="M36" s="660" t="s">
        <v>1007</v>
      </c>
      <c r="N36" s="130">
        <v>79</v>
      </c>
      <c r="O36" s="130">
        <v>1111001</v>
      </c>
      <c r="R36" s="135" t="s">
        <v>1008</v>
      </c>
      <c r="S36" s="136"/>
      <c r="T36" s="137"/>
    </row>
    <row r="37" spans="2:20" ht="16">
      <c r="B37" s="131">
        <v>122</v>
      </c>
      <c r="C37" s="660" t="s">
        <v>1009</v>
      </c>
      <c r="D37" s="130" t="s">
        <v>1010</v>
      </c>
      <c r="E37" s="130">
        <v>1111010</v>
      </c>
      <c r="F37" s="129"/>
      <c r="G37" s="130">
        <v>123</v>
      </c>
      <c r="H37" s="660" t="s">
        <v>1011</v>
      </c>
      <c r="I37" s="130" t="s">
        <v>1010</v>
      </c>
      <c r="J37" s="130">
        <v>1111011</v>
      </c>
      <c r="K37" s="129"/>
      <c r="L37" s="130">
        <v>124</v>
      </c>
      <c r="M37" s="660" t="s">
        <v>1012</v>
      </c>
      <c r="N37" s="130" t="s">
        <v>1013</v>
      </c>
      <c r="O37" s="130">
        <v>1111100</v>
      </c>
      <c r="R37" s="135" t="s">
        <v>1014</v>
      </c>
      <c r="S37" s="136"/>
      <c r="T37" s="137"/>
    </row>
    <row r="38" spans="2:20" ht="16">
      <c r="B38" s="131">
        <v>125</v>
      </c>
      <c r="C38" s="660" t="s">
        <v>1015</v>
      </c>
      <c r="D38" s="130" t="s">
        <v>1016</v>
      </c>
      <c r="E38" s="130">
        <v>1111101</v>
      </c>
      <c r="F38" s="129"/>
      <c r="G38" s="130">
        <v>126</v>
      </c>
      <c r="H38" s="660" t="s">
        <v>1017</v>
      </c>
      <c r="I38" s="130" t="s">
        <v>1016</v>
      </c>
      <c r="J38" s="130">
        <v>1111110</v>
      </c>
      <c r="K38" s="129"/>
      <c r="L38" s="130">
        <v>127</v>
      </c>
      <c r="M38" s="660" t="s">
        <v>1018</v>
      </c>
      <c r="N38" s="130" t="s">
        <v>1019</v>
      </c>
      <c r="O38" s="130">
        <v>1111111</v>
      </c>
      <c r="R38" s="135" t="s">
        <v>1020</v>
      </c>
      <c r="S38" s="136"/>
      <c r="T38" s="137"/>
    </row>
    <row r="39" spans="2:20" ht="16">
      <c r="B39" s="131">
        <v>128</v>
      </c>
      <c r="C39" s="660" t="s">
        <v>1021</v>
      </c>
      <c r="D39" s="130">
        <v>80</v>
      </c>
      <c r="E39" s="130">
        <v>10000000</v>
      </c>
      <c r="F39" s="129"/>
      <c r="G39" s="130">
        <v>129</v>
      </c>
      <c r="H39" s="660" t="s">
        <v>1022</v>
      </c>
      <c r="I39" s="130">
        <v>80</v>
      </c>
      <c r="J39" s="130">
        <v>10000001</v>
      </c>
      <c r="K39" s="129"/>
      <c r="L39" s="130">
        <v>130</v>
      </c>
      <c r="M39" s="660" t="s">
        <v>1023</v>
      </c>
      <c r="N39" s="130">
        <v>82</v>
      </c>
      <c r="O39" s="130">
        <v>10000010</v>
      </c>
      <c r="R39" s="135" t="s">
        <v>1024</v>
      </c>
      <c r="S39" s="136"/>
      <c r="T39" s="137"/>
    </row>
    <row r="40" spans="2:20" ht="16">
      <c r="B40" s="131">
        <v>131</v>
      </c>
      <c r="C40" s="660" t="s">
        <v>1025</v>
      </c>
      <c r="D40" s="130">
        <v>83</v>
      </c>
      <c r="E40" s="130">
        <v>10000011</v>
      </c>
      <c r="F40" s="129"/>
      <c r="G40" s="130">
        <v>132</v>
      </c>
      <c r="H40" s="660" t="s">
        <v>1026</v>
      </c>
      <c r="I40" s="130">
        <v>83</v>
      </c>
      <c r="J40" s="130">
        <v>10000100</v>
      </c>
      <c r="K40" s="129"/>
      <c r="L40" s="130">
        <v>133</v>
      </c>
      <c r="M40" s="660" t="s">
        <v>1027</v>
      </c>
      <c r="N40" s="130">
        <v>85</v>
      </c>
      <c r="O40" s="130">
        <v>10000101</v>
      </c>
      <c r="R40" s="135" t="s">
        <v>1028</v>
      </c>
      <c r="S40" s="136"/>
      <c r="T40" s="137"/>
    </row>
    <row r="41" spans="2:20" ht="16">
      <c r="B41" s="131">
        <v>134</v>
      </c>
      <c r="C41" s="660" t="s">
        <v>1029</v>
      </c>
      <c r="D41" s="130">
        <v>86</v>
      </c>
      <c r="E41" s="130">
        <v>10000110</v>
      </c>
      <c r="F41" s="129"/>
      <c r="G41" s="130">
        <v>135</v>
      </c>
      <c r="H41" s="660" t="s">
        <v>1030</v>
      </c>
      <c r="I41" s="130">
        <v>86</v>
      </c>
      <c r="J41" s="130">
        <v>10000111</v>
      </c>
      <c r="K41" s="129"/>
      <c r="L41" s="130">
        <v>136</v>
      </c>
      <c r="M41" s="660" t="s">
        <v>1031</v>
      </c>
      <c r="N41" s="130">
        <v>88</v>
      </c>
      <c r="O41" s="130">
        <v>10001000</v>
      </c>
      <c r="R41" s="135" t="s">
        <v>1032</v>
      </c>
      <c r="S41" s="136"/>
      <c r="T41" s="137"/>
    </row>
    <row r="42" spans="2:20" ht="16">
      <c r="B42" s="131">
        <v>137</v>
      </c>
      <c r="C42" s="660" t="s">
        <v>1033</v>
      </c>
      <c r="D42" s="130">
        <v>89</v>
      </c>
      <c r="E42" s="130">
        <v>10001001</v>
      </c>
      <c r="F42" s="129"/>
      <c r="G42" s="130">
        <v>138</v>
      </c>
      <c r="H42" s="660" t="s">
        <v>1034</v>
      </c>
      <c r="I42" s="130">
        <v>89</v>
      </c>
      <c r="J42" s="130">
        <v>10001010</v>
      </c>
      <c r="K42" s="129"/>
      <c r="L42" s="130">
        <v>139</v>
      </c>
      <c r="M42" s="660" t="s">
        <v>1035</v>
      </c>
      <c r="N42" s="130" t="s">
        <v>1036</v>
      </c>
      <c r="O42" s="130">
        <v>10001011</v>
      </c>
      <c r="R42" s="135" t="s">
        <v>1037</v>
      </c>
      <c r="S42" s="136"/>
      <c r="T42" s="137"/>
    </row>
    <row r="43" spans="2:20" ht="16">
      <c r="B43" s="131">
        <v>140</v>
      </c>
      <c r="C43" s="660" t="s">
        <v>1038</v>
      </c>
      <c r="D43" s="130" t="s">
        <v>1039</v>
      </c>
      <c r="E43" s="130">
        <v>10001100</v>
      </c>
      <c r="F43" s="129"/>
      <c r="G43" s="130">
        <v>141</v>
      </c>
      <c r="H43" s="660" t="s">
        <v>1040</v>
      </c>
      <c r="I43" s="130" t="s">
        <v>1039</v>
      </c>
      <c r="J43" s="130">
        <v>10001101</v>
      </c>
      <c r="K43" s="129"/>
      <c r="L43" s="130">
        <v>142</v>
      </c>
      <c r="M43" s="660" t="s">
        <v>1041</v>
      </c>
      <c r="N43" s="130" t="s">
        <v>1042</v>
      </c>
      <c r="O43" s="130">
        <v>10001110</v>
      </c>
      <c r="R43" s="135" t="s">
        <v>1043</v>
      </c>
      <c r="S43" s="136"/>
      <c r="T43" s="137"/>
    </row>
    <row r="44" spans="2:20" ht="16">
      <c r="B44" s="131">
        <v>143</v>
      </c>
      <c r="C44" s="660" t="s">
        <v>1044</v>
      </c>
      <c r="D44" s="130" t="s">
        <v>1045</v>
      </c>
      <c r="E44" s="130">
        <v>10001111</v>
      </c>
      <c r="F44" s="129"/>
      <c r="G44" s="130">
        <v>144</v>
      </c>
      <c r="H44" s="660" t="s">
        <v>1046</v>
      </c>
      <c r="I44" s="130" t="s">
        <v>1045</v>
      </c>
      <c r="J44" s="130">
        <v>10010000</v>
      </c>
      <c r="K44" s="129"/>
      <c r="L44" s="130">
        <v>145</v>
      </c>
      <c r="M44" s="660" t="s">
        <v>1047</v>
      </c>
      <c r="N44" s="130">
        <v>91</v>
      </c>
      <c r="O44" s="130">
        <v>10010001</v>
      </c>
      <c r="R44" s="135" t="s">
        <v>1048</v>
      </c>
      <c r="S44" s="136"/>
      <c r="T44" s="137"/>
    </row>
    <row r="45" spans="2:20" ht="16">
      <c r="B45" s="131">
        <v>146</v>
      </c>
      <c r="C45" s="660" t="s">
        <v>1049</v>
      </c>
      <c r="D45" s="130">
        <v>92</v>
      </c>
      <c r="E45" s="130">
        <v>10010010</v>
      </c>
      <c r="F45" s="129"/>
      <c r="G45" s="130">
        <v>147</v>
      </c>
      <c r="H45" s="660" t="s">
        <v>1050</v>
      </c>
      <c r="I45" s="130">
        <v>92</v>
      </c>
      <c r="J45" s="130">
        <v>10010011</v>
      </c>
      <c r="K45" s="129"/>
      <c r="L45" s="130">
        <v>148</v>
      </c>
      <c r="M45" s="660" t="s">
        <v>1051</v>
      </c>
      <c r="N45" s="130">
        <v>94</v>
      </c>
      <c r="O45" s="130">
        <v>10010100</v>
      </c>
      <c r="R45" s="135" t="s">
        <v>1052</v>
      </c>
      <c r="S45" s="136"/>
      <c r="T45" s="137"/>
    </row>
    <row r="46" spans="2:20" ht="16">
      <c r="B46" s="131">
        <v>149</v>
      </c>
      <c r="C46" s="660" t="s">
        <v>1053</v>
      </c>
      <c r="D46" s="130">
        <v>95</v>
      </c>
      <c r="E46" s="130">
        <v>10010101</v>
      </c>
      <c r="F46" s="129"/>
      <c r="G46" s="130">
        <v>150</v>
      </c>
      <c r="H46" s="660" t="s">
        <v>1054</v>
      </c>
      <c r="I46" s="130">
        <v>95</v>
      </c>
      <c r="J46" s="130">
        <v>10010110</v>
      </c>
      <c r="K46" s="129"/>
      <c r="L46" s="130">
        <v>151</v>
      </c>
      <c r="M46" s="660" t="s">
        <v>1055</v>
      </c>
      <c r="N46" s="130">
        <v>97</v>
      </c>
      <c r="O46" s="130">
        <v>10010111</v>
      </c>
      <c r="R46" s="135" t="s">
        <v>1056</v>
      </c>
      <c r="S46" s="136"/>
      <c r="T46" s="137"/>
    </row>
    <row r="47" spans="2:20" ht="16">
      <c r="B47" s="130">
        <v>152</v>
      </c>
      <c r="C47" s="660" t="s">
        <v>1057</v>
      </c>
      <c r="D47" s="130">
        <v>98</v>
      </c>
      <c r="E47" s="130">
        <v>10011000</v>
      </c>
      <c r="F47" s="129"/>
      <c r="G47" s="130">
        <v>153</v>
      </c>
      <c r="H47" s="660" t="s">
        <v>1058</v>
      </c>
      <c r="I47" s="130">
        <v>98</v>
      </c>
      <c r="J47" s="130">
        <v>10011001</v>
      </c>
      <c r="K47" s="129"/>
      <c r="L47" s="130">
        <v>154</v>
      </c>
      <c r="M47" s="660" t="s">
        <v>1059</v>
      </c>
      <c r="N47" s="130" t="s">
        <v>1060</v>
      </c>
      <c r="O47" s="130">
        <v>10011010</v>
      </c>
      <c r="R47" s="135" t="s">
        <v>1061</v>
      </c>
      <c r="S47" s="136"/>
      <c r="T47" s="137"/>
    </row>
    <row r="48" spans="2:20" ht="16">
      <c r="B48" s="131">
        <v>155</v>
      </c>
      <c r="C48" s="660" t="s">
        <v>1062</v>
      </c>
      <c r="D48" s="130" t="s">
        <v>1063</v>
      </c>
      <c r="E48" s="130">
        <v>10011011</v>
      </c>
      <c r="F48" s="129"/>
      <c r="G48" s="130">
        <v>156</v>
      </c>
      <c r="H48" s="660" t="s">
        <v>1064</v>
      </c>
      <c r="I48" s="130" t="s">
        <v>1063</v>
      </c>
      <c r="J48" s="130">
        <v>10011100</v>
      </c>
      <c r="K48" s="129"/>
      <c r="L48" s="130">
        <v>157</v>
      </c>
      <c r="M48" s="660" t="s">
        <v>1065</v>
      </c>
      <c r="N48" s="130" t="s">
        <v>1066</v>
      </c>
      <c r="O48" s="130">
        <v>10011101</v>
      </c>
      <c r="R48" s="135" t="s">
        <v>1067</v>
      </c>
      <c r="S48" s="136"/>
      <c r="T48" s="137"/>
    </row>
    <row r="49" spans="2:20" ht="16">
      <c r="B49" s="131">
        <v>158</v>
      </c>
      <c r="C49" s="660" t="s">
        <v>1068</v>
      </c>
      <c r="D49" s="130" t="s">
        <v>1069</v>
      </c>
      <c r="E49" s="130">
        <v>10011110</v>
      </c>
      <c r="F49" s="129"/>
      <c r="G49" s="130">
        <v>159</v>
      </c>
      <c r="H49" s="660" t="s">
        <v>1070</v>
      </c>
      <c r="I49" s="130" t="s">
        <v>1069</v>
      </c>
      <c r="J49" s="130">
        <v>10011111</v>
      </c>
      <c r="K49" s="129"/>
      <c r="L49" s="130">
        <v>160</v>
      </c>
      <c r="M49" s="660" t="s">
        <v>1071</v>
      </c>
      <c r="N49" s="130" t="s">
        <v>1072</v>
      </c>
      <c r="O49" s="130">
        <v>10100000</v>
      </c>
      <c r="R49" s="135" t="s">
        <v>1073</v>
      </c>
      <c r="S49" s="136"/>
      <c r="T49" s="137"/>
    </row>
    <row r="50" spans="2:20" ht="16">
      <c r="B50" s="131">
        <v>161</v>
      </c>
      <c r="C50" s="660" t="s">
        <v>1074</v>
      </c>
      <c r="D50" s="130" t="s">
        <v>1075</v>
      </c>
      <c r="E50" s="130">
        <v>10100001</v>
      </c>
      <c r="F50" s="129"/>
      <c r="G50" s="130">
        <v>162</v>
      </c>
      <c r="H50" s="660" t="s">
        <v>1076</v>
      </c>
      <c r="I50" s="130" t="s">
        <v>1075</v>
      </c>
      <c r="J50" s="130">
        <v>10100010</v>
      </c>
      <c r="K50" s="129"/>
      <c r="L50" s="130">
        <v>163</v>
      </c>
      <c r="M50" s="660" t="s">
        <v>1077</v>
      </c>
      <c r="N50" s="130" t="s">
        <v>1078</v>
      </c>
      <c r="O50" s="130">
        <v>10100011</v>
      </c>
      <c r="R50" s="135" t="s">
        <v>1079</v>
      </c>
      <c r="S50" s="136"/>
      <c r="T50" s="137"/>
    </row>
    <row r="51" spans="2:20" ht="16">
      <c r="B51" s="131">
        <v>164</v>
      </c>
      <c r="C51" s="660" t="s">
        <v>1080</v>
      </c>
      <c r="D51" s="130" t="s">
        <v>1081</v>
      </c>
      <c r="E51" s="130">
        <v>10100100</v>
      </c>
      <c r="F51" s="129"/>
      <c r="G51" s="130">
        <v>165</v>
      </c>
      <c r="H51" s="660" t="s">
        <v>1082</v>
      </c>
      <c r="I51" s="130" t="s">
        <v>1081</v>
      </c>
      <c r="J51" s="130">
        <v>10100101</v>
      </c>
      <c r="K51" s="129"/>
      <c r="L51" s="130">
        <v>166</v>
      </c>
      <c r="M51" s="660" t="s">
        <v>1083</v>
      </c>
      <c r="N51" s="130" t="s">
        <v>1084</v>
      </c>
      <c r="O51" s="130">
        <v>10100110</v>
      </c>
      <c r="R51" s="135" t="s">
        <v>1085</v>
      </c>
      <c r="S51" s="136"/>
      <c r="T51" s="137"/>
    </row>
    <row r="52" spans="2:20" ht="16">
      <c r="B52" s="131">
        <v>167</v>
      </c>
      <c r="C52" s="660" t="s">
        <v>1086</v>
      </c>
      <c r="D52" s="130" t="s">
        <v>1087</v>
      </c>
      <c r="E52" s="130">
        <v>10100111</v>
      </c>
      <c r="F52" s="129"/>
      <c r="G52" s="130">
        <v>168</v>
      </c>
      <c r="H52" s="660" t="s">
        <v>1088</v>
      </c>
      <c r="I52" s="130" t="s">
        <v>1087</v>
      </c>
      <c r="J52" s="130">
        <v>10101000</v>
      </c>
      <c r="K52" s="129"/>
      <c r="L52" s="130">
        <v>169</v>
      </c>
      <c r="M52" s="660" t="s">
        <v>1089</v>
      </c>
      <c r="N52" s="130" t="s">
        <v>1090</v>
      </c>
      <c r="O52" s="130">
        <v>10101001</v>
      </c>
      <c r="R52" s="135" t="s">
        <v>1091</v>
      </c>
      <c r="S52" s="136"/>
      <c r="T52" s="137"/>
    </row>
    <row r="53" spans="2:20" ht="16">
      <c r="B53" s="131">
        <v>170</v>
      </c>
      <c r="C53" s="660" t="s">
        <v>1092</v>
      </c>
      <c r="D53" s="130" t="s">
        <v>1093</v>
      </c>
      <c r="E53" s="130">
        <v>10101010</v>
      </c>
      <c r="F53" s="129"/>
      <c r="G53" s="130">
        <v>171</v>
      </c>
      <c r="H53" s="660" t="s">
        <v>1094</v>
      </c>
      <c r="I53" s="130" t="s">
        <v>1093</v>
      </c>
      <c r="J53" s="130">
        <v>10101011</v>
      </c>
      <c r="K53" s="129"/>
      <c r="L53" s="130">
        <v>172</v>
      </c>
      <c r="M53" s="660" t="s">
        <v>1095</v>
      </c>
      <c r="N53" s="130" t="s">
        <v>1096</v>
      </c>
      <c r="O53" s="130">
        <v>10101100</v>
      </c>
      <c r="R53" s="135" t="s">
        <v>1097</v>
      </c>
      <c r="S53" s="136"/>
      <c r="T53" s="137"/>
    </row>
    <row r="54" spans="2:20" ht="16">
      <c r="B54" s="131">
        <v>173</v>
      </c>
      <c r="C54" s="660" t="s">
        <v>1098</v>
      </c>
      <c r="D54" s="130" t="s">
        <v>1099</v>
      </c>
      <c r="E54" s="130">
        <v>10101101</v>
      </c>
      <c r="F54" s="129"/>
      <c r="G54" s="130">
        <v>174</v>
      </c>
      <c r="H54" s="660" t="s">
        <v>1100</v>
      </c>
      <c r="I54" s="130" t="s">
        <v>1099</v>
      </c>
      <c r="J54" s="130">
        <v>10101110</v>
      </c>
      <c r="K54" s="129"/>
      <c r="L54" s="130">
        <v>175</v>
      </c>
      <c r="M54" s="660" t="s">
        <v>1101</v>
      </c>
      <c r="N54" s="130" t="s">
        <v>1102</v>
      </c>
      <c r="O54" s="130">
        <v>10101111</v>
      </c>
      <c r="R54" s="135" t="s">
        <v>1103</v>
      </c>
      <c r="S54" s="136"/>
      <c r="T54" s="137"/>
    </row>
    <row r="55" spans="2:20" ht="16">
      <c r="B55" s="131">
        <v>176</v>
      </c>
      <c r="C55" s="660" t="s">
        <v>1104</v>
      </c>
      <c r="D55" s="130" t="s">
        <v>1105</v>
      </c>
      <c r="E55" s="130">
        <v>10110000</v>
      </c>
      <c r="F55" s="129"/>
      <c r="G55" s="130">
        <v>177</v>
      </c>
      <c r="H55" s="660" t="s">
        <v>1106</v>
      </c>
      <c r="I55" s="130" t="s">
        <v>1105</v>
      </c>
      <c r="J55" s="130">
        <v>10110001</v>
      </c>
      <c r="K55" s="129"/>
      <c r="L55" s="130">
        <v>178</v>
      </c>
      <c r="M55" s="660" t="s">
        <v>1107</v>
      </c>
      <c r="N55" s="130" t="s">
        <v>1108</v>
      </c>
      <c r="O55" s="130">
        <v>10110010</v>
      </c>
      <c r="R55" s="135" t="s">
        <v>1109</v>
      </c>
      <c r="S55" s="136"/>
      <c r="T55" s="137"/>
    </row>
    <row r="56" spans="2:20" ht="16">
      <c r="B56" s="131">
        <v>179</v>
      </c>
      <c r="C56" s="660" t="s">
        <v>1110</v>
      </c>
      <c r="D56" s="130" t="s">
        <v>1111</v>
      </c>
      <c r="E56" s="130">
        <v>10110011</v>
      </c>
      <c r="F56" s="129"/>
      <c r="G56" s="130">
        <v>180</v>
      </c>
      <c r="H56" s="660" t="s">
        <v>1112</v>
      </c>
      <c r="I56" s="130" t="s">
        <v>1111</v>
      </c>
      <c r="J56" s="130">
        <v>10110100</v>
      </c>
      <c r="K56" s="129"/>
      <c r="L56" s="130">
        <v>181</v>
      </c>
      <c r="M56" s="660" t="s">
        <v>1113</v>
      </c>
      <c r="N56" s="130" t="s">
        <v>1114</v>
      </c>
      <c r="O56" s="130">
        <v>10110101</v>
      </c>
      <c r="R56" s="135" t="s">
        <v>1115</v>
      </c>
      <c r="S56" s="136"/>
      <c r="T56" s="137"/>
    </row>
    <row r="57" spans="2:20" ht="16">
      <c r="B57" s="131">
        <v>182</v>
      </c>
      <c r="C57" s="660" t="s">
        <v>1116</v>
      </c>
      <c r="D57" s="130" t="s">
        <v>1117</v>
      </c>
      <c r="E57" s="130">
        <v>10110110</v>
      </c>
      <c r="F57" s="129"/>
      <c r="G57" s="130">
        <v>183</v>
      </c>
      <c r="H57" s="660" t="s">
        <v>1118</v>
      </c>
      <c r="I57" s="130" t="s">
        <v>1117</v>
      </c>
      <c r="J57" s="130">
        <v>10110111</v>
      </c>
      <c r="K57" s="129"/>
      <c r="L57" s="130">
        <v>184</v>
      </c>
      <c r="M57" s="660" t="s">
        <v>1119</v>
      </c>
      <c r="N57" s="130" t="s">
        <v>1120</v>
      </c>
      <c r="O57" s="130">
        <v>10111000</v>
      </c>
      <c r="R57" s="135" t="s">
        <v>921</v>
      </c>
      <c r="S57" s="136"/>
      <c r="T57" s="137"/>
    </row>
    <row r="58" spans="2:20" ht="16">
      <c r="B58" s="131">
        <v>185</v>
      </c>
      <c r="C58" s="660" t="s">
        <v>1121</v>
      </c>
      <c r="D58" s="130" t="s">
        <v>1122</v>
      </c>
      <c r="E58" s="130">
        <v>10111001</v>
      </c>
      <c r="F58" s="129"/>
      <c r="G58" s="130">
        <v>186</v>
      </c>
      <c r="H58" s="660" t="s">
        <v>1123</v>
      </c>
      <c r="I58" s="130" t="s">
        <v>1122</v>
      </c>
      <c r="J58" s="130">
        <v>10111010</v>
      </c>
      <c r="K58" s="129"/>
      <c r="L58" s="130">
        <v>187</v>
      </c>
      <c r="M58" s="660" t="s">
        <v>1124</v>
      </c>
      <c r="N58" s="130" t="s">
        <v>1125</v>
      </c>
      <c r="O58" s="130">
        <v>10111011</v>
      </c>
      <c r="R58" s="135" t="s">
        <v>918</v>
      </c>
      <c r="S58" s="136"/>
      <c r="T58" s="137"/>
    </row>
    <row r="59" spans="2:20" ht="16">
      <c r="B59" s="131">
        <v>188</v>
      </c>
      <c r="C59" s="660" t="s">
        <v>1126</v>
      </c>
      <c r="D59" s="130" t="s">
        <v>1127</v>
      </c>
      <c r="E59" s="130">
        <v>10111100</v>
      </c>
      <c r="F59" s="129"/>
      <c r="G59" s="130">
        <v>189</v>
      </c>
      <c r="H59" s="660" t="s">
        <v>1128</v>
      </c>
      <c r="I59" s="130" t="s">
        <v>1127</v>
      </c>
      <c r="J59" s="130">
        <v>10111101</v>
      </c>
      <c r="K59" s="129"/>
      <c r="L59" s="130">
        <v>190</v>
      </c>
      <c r="M59" s="660" t="s">
        <v>1129</v>
      </c>
      <c r="N59" s="130" t="s">
        <v>1130</v>
      </c>
      <c r="O59" s="130">
        <v>10111110</v>
      </c>
      <c r="R59" s="135" t="s">
        <v>1131</v>
      </c>
      <c r="S59" s="136"/>
      <c r="T59" s="137"/>
    </row>
    <row r="60" spans="2:20" ht="16">
      <c r="B60" s="131">
        <v>191</v>
      </c>
      <c r="C60" s="660" t="s">
        <v>1132</v>
      </c>
      <c r="D60" s="130" t="s">
        <v>1133</v>
      </c>
      <c r="E60" s="130">
        <v>10111111</v>
      </c>
      <c r="F60" s="129"/>
      <c r="G60" s="130">
        <v>192</v>
      </c>
      <c r="H60" s="660" t="s">
        <v>1134</v>
      </c>
      <c r="I60" s="130" t="s">
        <v>1133</v>
      </c>
      <c r="J60" s="130">
        <v>11000000</v>
      </c>
      <c r="K60" s="129"/>
      <c r="L60" s="130">
        <v>193</v>
      </c>
      <c r="M60" s="660" t="s">
        <v>1135</v>
      </c>
      <c r="N60" s="130" t="s">
        <v>1136</v>
      </c>
      <c r="O60" s="130">
        <v>11000001</v>
      </c>
      <c r="R60" s="135" t="s">
        <v>1137</v>
      </c>
      <c r="S60" s="136"/>
      <c r="T60" s="137"/>
    </row>
    <row r="61" spans="2:20" ht="16">
      <c r="B61" s="131">
        <v>194</v>
      </c>
      <c r="C61" s="660" t="s">
        <v>1138</v>
      </c>
      <c r="D61" s="130" t="s">
        <v>1139</v>
      </c>
      <c r="E61" s="130">
        <v>11000010</v>
      </c>
      <c r="F61" s="129"/>
      <c r="G61" s="130">
        <v>195</v>
      </c>
      <c r="H61" s="660" t="s">
        <v>1140</v>
      </c>
      <c r="I61" s="130" t="s">
        <v>1139</v>
      </c>
      <c r="J61" s="130">
        <v>11000011</v>
      </c>
      <c r="K61" s="129"/>
      <c r="L61" s="130">
        <v>196</v>
      </c>
      <c r="M61" s="660" t="s">
        <v>1141</v>
      </c>
      <c r="N61" s="130" t="s">
        <v>1142</v>
      </c>
      <c r="O61" s="130">
        <v>11000100</v>
      </c>
      <c r="R61" s="135" t="s">
        <v>1143</v>
      </c>
      <c r="S61" s="136"/>
      <c r="T61" s="137"/>
    </row>
    <row r="62" spans="2:20" ht="16">
      <c r="B62" s="131">
        <v>197</v>
      </c>
      <c r="C62" s="660" t="s">
        <v>1144</v>
      </c>
      <c r="D62" s="130" t="s">
        <v>1145</v>
      </c>
      <c r="E62" s="130">
        <v>11000101</v>
      </c>
      <c r="F62" s="129"/>
      <c r="G62" s="130">
        <v>198</v>
      </c>
      <c r="H62" s="660" t="s">
        <v>1146</v>
      </c>
      <c r="I62" s="130" t="s">
        <v>1145</v>
      </c>
      <c r="J62" s="130">
        <v>11000110</v>
      </c>
      <c r="K62" s="129"/>
      <c r="L62" s="130">
        <v>199</v>
      </c>
      <c r="M62" s="660" t="s">
        <v>1147</v>
      </c>
      <c r="N62" s="130" t="s">
        <v>1148</v>
      </c>
      <c r="O62" s="130">
        <v>11000111</v>
      </c>
      <c r="R62" s="135" t="s">
        <v>1149</v>
      </c>
      <c r="S62" s="136"/>
      <c r="T62" s="137"/>
    </row>
    <row r="63" spans="2:20" ht="16">
      <c r="B63" s="131">
        <v>200</v>
      </c>
      <c r="C63" s="660" t="s">
        <v>1150</v>
      </c>
      <c r="D63" s="130" t="s">
        <v>1151</v>
      </c>
      <c r="E63" s="130">
        <v>11001000</v>
      </c>
      <c r="F63" s="129"/>
      <c r="G63" s="130">
        <v>201</v>
      </c>
      <c r="H63" s="660" t="s">
        <v>1152</v>
      </c>
      <c r="I63" s="130" t="s">
        <v>1151</v>
      </c>
      <c r="J63" s="130">
        <v>11001001</v>
      </c>
      <c r="K63" s="129"/>
      <c r="L63" s="130">
        <v>202</v>
      </c>
      <c r="M63" s="660" t="s">
        <v>1153</v>
      </c>
      <c r="N63" s="130" t="s">
        <v>1154</v>
      </c>
      <c r="O63" s="130">
        <v>11001010</v>
      </c>
      <c r="R63" s="135" t="s">
        <v>1155</v>
      </c>
      <c r="S63" s="136"/>
      <c r="T63" s="137"/>
    </row>
    <row r="64" spans="2:20" ht="16">
      <c r="B64" s="131">
        <v>203</v>
      </c>
      <c r="C64" s="660" t="s">
        <v>1156</v>
      </c>
      <c r="D64" s="130" t="s">
        <v>1157</v>
      </c>
      <c r="E64" s="130">
        <v>11001011</v>
      </c>
      <c r="F64" s="129"/>
      <c r="G64" s="130">
        <v>204</v>
      </c>
      <c r="H64" s="660" t="s">
        <v>1158</v>
      </c>
      <c r="I64" s="130" t="s">
        <v>1157</v>
      </c>
      <c r="J64" s="130">
        <v>11001100</v>
      </c>
      <c r="K64" s="129"/>
      <c r="L64" s="130">
        <v>205</v>
      </c>
      <c r="M64" s="660" t="s">
        <v>1159</v>
      </c>
      <c r="N64" s="130" t="s">
        <v>1160</v>
      </c>
      <c r="O64" s="130">
        <v>11001101</v>
      </c>
      <c r="R64" s="135" t="s">
        <v>1161</v>
      </c>
      <c r="S64" s="136"/>
      <c r="T64" s="137"/>
    </row>
    <row r="65" spans="2:20" ht="16">
      <c r="B65" s="131">
        <v>206</v>
      </c>
      <c r="C65" s="660" t="s">
        <v>1162</v>
      </c>
      <c r="D65" s="130" t="s">
        <v>1163</v>
      </c>
      <c r="E65" s="130">
        <v>11001110</v>
      </c>
      <c r="F65" s="129"/>
      <c r="G65" s="130">
        <v>207</v>
      </c>
      <c r="H65" s="660" t="s">
        <v>1164</v>
      </c>
      <c r="I65" s="130" t="s">
        <v>1163</v>
      </c>
      <c r="J65" s="130">
        <v>11001111</v>
      </c>
      <c r="K65" s="129"/>
      <c r="L65" s="130">
        <v>208</v>
      </c>
      <c r="M65" s="660" t="s">
        <v>1165</v>
      </c>
      <c r="N65" s="130" t="s">
        <v>1166</v>
      </c>
      <c r="O65" s="130">
        <v>11010000</v>
      </c>
      <c r="R65" s="135" t="s">
        <v>1167</v>
      </c>
      <c r="S65" s="136"/>
      <c r="T65" s="137"/>
    </row>
    <row r="66" spans="2:20" ht="16">
      <c r="B66" s="131">
        <v>209</v>
      </c>
      <c r="C66" s="660" t="s">
        <v>1168</v>
      </c>
      <c r="D66" s="130" t="s">
        <v>1169</v>
      </c>
      <c r="E66" s="130">
        <v>11010001</v>
      </c>
      <c r="F66" s="129"/>
      <c r="G66" s="130">
        <v>210</v>
      </c>
      <c r="H66" s="660" t="s">
        <v>1170</v>
      </c>
      <c r="I66" s="130" t="s">
        <v>1169</v>
      </c>
      <c r="J66" s="130">
        <v>11010010</v>
      </c>
      <c r="K66" s="129"/>
      <c r="L66" s="130">
        <v>211</v>
      </c>
      <c r="M66" s="660" t="s">
        <v>1171</v>
      </c>
      <c r="N66" s="130" t="s">
        <v>1172</v>
      </c>
      <c r="O66" s="130">
        <v>11010011</v>
      </c>
      <c r="R66" s="135" t="s">
        <v>1173</v>
      </c>
      <c r="S66" s="136"/>
      <c r="T66" s="137"/>
    </row>
    <row r="67" spans="2:20" ht="16">
      <c r="B67" s="131">
        <v>212</v>
      </c>
      <c r="C67" s="660" t="s">
        <v>1174</v>
      </c>
      <c r="D67" s="130" t="s">
        <v>1175</v>
      </c>
      <c r="E67" s="130">
        <v>11010100</v>
      </c>
      <c r="F67" s="129"/>
      <c r="G67" s="130">
        <v>213</v>
      </c>
      <c r="H67" s="660" t="s">
        <v>1176</v>
      </c>
      <c r="I67" s="130" t="s">
        <v>1175</v>
      </c>
      <c r="J67" s="130">
        <v>11010101</v>
      </c>
      <c r="K67" s="129"/>
      <c r="L67" s="130">
        <v>214</v>
      </c>
      <c r="M67" s="660" t="s">
        <v>1177</v>
      </c>
      <c r="N67" s="130" t="s">
        <v>1178</v>
      </c>
      <c r="O67" s="130">
        <v>11010110</v>
      </c>
      <c r="R67" s="135" t="s">
        <v>1179</v>
      </c>
      <c r="S67" s="136"/>
      <c r="T67" s="137"/>
    </row>
    <row r="68" spans="2:20" ht="16">
      <c r="B68" s="131">
        <v>215</v>
      </c>
      <c r="C68" s="660" t="s">
        <v>1180</v>
      </c>
      <c r="D68" s="130" t="s">
        <v>1181</v>
      </c>
      <c r="E68" s="130">
        <v>11010111</v>
      </c>
      <c r="F68" s="129"/>
      <c r="G68" s="130">
        <v>216</v>
      </c>
      <c r="H68" s="660" t="s">
        <v>1182</v>
      </c>
      <c r="I68" s="130" t="s">
        <v>1181</v>
      </c>
      <c r="J68" s="130">
        <v>11011000</v>
      </c>
      <c r="K68" s="129"/>
      <c r="L68" s="130">
        <v>217</v>
      </c>
      <c r="M68" s="660" t="s">
        <v>1183</v>
      </c>
      <c r="N68" s="130" t="s">
        <v>1184</v>
      </c>
      <c r="O68" s="130">
        <v>11011001</v>
      </c>
      <c r="R68" s="135" t="s">
        <v>1185</v>
      </c>
      <c r="S68" s="136"/>
      <c r="T68" s="137"/>
    </row>
    <row r="69" spans="2:20" ht="16">
      <c r="B69" s="131">
        <v>218</v>
      </c>
      <c r="C69" s="660" t="s">
        <v>1186</v>
      </c>
      <c r="D69" s="130" t="s">
        <v>1187</v>
      </c>
      <c r="E69" s="130">
        <v>11011010</v>
      </c>
      <c r="F69" s="129"/>
      <c r="G69" s="130">
        <v>219</v>
      </c>
      <c r="H69" s="660" t="s">
        <v>1188</v>
      </c>
      <c r="I69" s="130" t="s">
        <v>1187</v>
      </c>
      <c r="J69" s="130">
        <v>11011011</v>
      </c>
      <c r="K69" s="129"/>
      <c r="L69" s="130">
        <v>220</v>
      </c>
      <c r="M69" s="660" t="s">
        <v>1189</v>
      </c>
      <c r="N69" s="130" t="s">
        <v>1190</v>
      </c>
      <c r="O69" s="130">
        <v>11011100</v>
      </c>
      <c r="R69" s="135" t="s">
        <v>1191</v>
      </c>
      <c r="S69" s="136"/>
      <c r="T69" s="137"/>
    </row>
    <row r="70" spans="2:20" ht="16">
      <c r="B70" s="131">
        <v>221</v>
      </c>
      <c r="C70" s="660" t="s">
        <v>1192</v>
      </c>
      <c r="D70" s="130" t="s">
        <v>1193</v>
      </c>
      <c r="E70" s="130">
        <v>11011101</v>
      </c>
      <c r="F70" s="129"/>
      <c r="G70" s="130">
        <v>222</v>
      </c>
      <c r="H70" s="660" t="s">
        <v>1194</v>
      </c>
      <c r="I70" s="130" t="s">
        <v>1193</v>
      </c>
      <c r="J70" s="130">
        <v>11011110</v>
      </c>
      <c r="K70" s="129"/>
      <c r="L70" s="130">
        <v>223</v>
      </c>
      <c r="M70" s="660" t="s">
        <v>1195</v>
      </c>
      <c r="N70" s="130" t="s">
        <v>1196</v>
      </c>
      <c r="O70" s="130">
        <v>11011111</v>
      </c>
      <c r="R70" s="135" t="s">
        <v>1197</v>
      </c>
      <c r="S70" s="136"/>
      <c r="T70" s="137"/>
    </row>
    <row r="71" spans="2:20" ht="16">
      <c r="B71" s="131">
        <v>224</v>
      </c>
      <c r="C71" s="660" t="s">
        <v>1198</v>
      </c>
      <c r="D71" s="130" t="s">
        <v>1199</v>
      </c>
      <c r="E71" s="130">
        <v>11100000</v>
      </c>
      <c r="F71" s="129"/>
      <c r="G71" s="130">
        <v>225</v>
      </c>
      <c r="H71" s="660" t="s">
        <v>1200</v>
      </c>
      <c r="I71" s="130" t="s">
        <v>1199</v>
      </c>
      <c r="J71" s="130">
        <v>11100001</v>
      </c>
      <c r="K71" s="129"/>
      <c r="L71" s="130">
        <v>226</v>
      </c>
      <c r="M71" s="660" t="s">
        <v>1201</v>
      </c>
      <c r="N71" s="130" t="s">
        <v>1202</v>
      </c>
      <c r="O71" s="130">
        <v>11100010</v>
      </c>
      <c r="R71" s="135" t="s">
        <v>1203</v>
      </c>
      <c r="S71" s="136"/>
      <c r="T71" s="137"/>
    </row>
    <row r="72" spans="2:20" ht="16">
      <c r="B72" s="131">
        <v>227</v>
      </c>
      <c r="C72" s="660" t="s">
        <v>1204</v>
      </c>
      <c r="D72" s="130" t="s">
        <v>1205</v>
      </c>
      <c r="E72" s="130">
        <v>11100011</v>
      </c>
      <c r="F72" s="129"/>
      <c r="G72" s="130">
        <v>228</v>
      </c>
      <c r="H72" s="660" t="s">
        <v>1206</v>
      </c>
      <c r="I72" s="130" t="s">
        <v>1205</v>
      </c>
      <c r="J72" s="130">
        <v>11100100</v>
      </c>
      <c r="K72" s="129"/>
      <c r="L72" s="130">
        <v>229</v>
      </c>
      <c r="M72" s="660" t="s">
        <v>1207</v>
      </c>
      <c r="N72" s="130" t="s">
        <v>1208</v>
      </c>
      <c r="O72" s="130">
        <v>11100101</v>
      </c>
      <c r="R72" s="135" t="s">
        <v>1209</v>
      </c>
      <c r="S72" s="136"/>
      <c r="T72" s="137"/>
    </row>
    <row r="73" spans="2:20" ht="16">
      <c r="B73" s="131">
        <v>230</v>
      </c>
      <c r="C73" s="660" t="s">
        <v>1210</v>
      </c>
      <c r="D73" s="130" t="s">
        <v>1211</v>
      </c>
      <c r="E73" s="130">
        <v>11100110</v>
      </c>
      <c r="F73" s="129"/>
      <c r="G73" s="130">
        <v>231</v>
      </c>
      <c r="H73" s="660" t="s">
        <v>1212</v>
      </c>
      <c r="I73" s="130" t="s">
        <v>1211</v>
      </c>
      <c r="J73" s="130">
        <v>11100111</v>
      </c>
      <c r="K73" s="129"/>
      <c r="L73" s="130">
        <v>232</v>
      </c>
      <c r="M73" s="660" t="s">
        <v>1213</v>
      </c>
      <c r="N73" s="130" t="s">
        <v>1214</v>
      </c>
      <c r="O73" s="130">
        <v>11101000</v>
      </c>
      <c r="R73" s="135" t="s">
        <v>1215</v>
      </c>
      <c r="S73" s="136"/>
      <c r="T73" s="137"/>
    </row>
    <row r="74" spans="2:20" ht="16">
      <c r="B74" s="131">
        <v>233</v>
      </c>
      <c r="C74" s="660" t="s">
        <v>1216</v>
      </c>
      <c r="D74" s="130" t="s">
        <v>1217</v>
      </c>
      <c r="E74" s="130">
        <v>11101001</v>
      </c>
      <c r="F74" s="129"/>
      <c r="G74" s="130">
        <v>234</v>
      </c>
      <c r="H74" s="660" t="s">
        <v>1218</v>
      </c>
      <c r="I74" s="130" t="s">
        <v>1217</v>
      </c>
      <c r="J74" s="130">
        <v>11101010</v>
      </c>
      <c r="K74" s="129"/>
      <c r="L74" s="130">
        <v>235</v>
      </c>
      <c r="M74" s="660" t="s">
        <v>1219</v>
      </c>
      <c r="N74" s="130" t="s">
        <v>1220</v>
      </c>
      <c r="O74" s="130">
        <v>11101011</v>
      </c>
      <c r="R74" s="135" t="s">
        <v>1221</v>
      </c>
      <c r="S74" s="136"/>
      <c r="T74" s="137"/>
    </row>
    <row r="75" spans="2:20" ht="16">
      <c r="B75" s="131">
        <v>236</v>
      </c>
      <c r="C75" s="660" t="s">
        <v>1222</v>
      </c>
      <c r="D75" s="130" t="s">
        <v>1223</v>
      </c>
      <c r="E75" s="130">
        <v>11101100</v>
      </c>
      <c r="F75" s="129"/>
      <c r="G75" s="130">
        <v>237</v>
      </c>
      <c r="H75" s="660" t="s">
        <v>1224</v>
      </c>
      <c r="I75" s="130" t="s">
        <v>1223</v>
      </c>
      <c r="J75" s="130">
        <v>11101101</v>
      </c>
      <c r="K75" s="129"/>
      <c r="L75" s="130">
        <v>238</v>
      </c>
      <c r="M75" s="660" t="s">
        <v>1225</v>
      </c>
      <c r="N75" s="130" t="s">
        <v>1226</v>
      </c>
      <c r="O75" s="130">
        <v>11101110</v>
      </c>
      <c r="R75" s="135" t="s">
        <v>1227</v>
      </c>
      <c r="S75" s="136"/>
      <c r="T75" s="137"/>
    </row>
    <row r="76" spans="2:20" ht="16">
      <c r="B76" s="131">
        <v>239</v>
      </c>
      <c r="C76" s="660" t="s">
        <v>1228</v>
      </c>
      <c r="D76" s="130" t="s">
        <v>1229</v>
      </c>
      <c r="E76" s="130">
        <v>11101111</v>
      </c>
      <c r="F76" s="129"/>
      <c r="G76" s="130">
        <v>240</v>
      </c>
      <c r="H76" s="660" t="s">
        <v>1230</v>
      </c>
      <c r="I76" s="130" t="s">
        <v>1229</v>
      </c>
      <c r="J76" s="130">
        <v>11110000</v>
      </c>
      <c r="K76" s="129"/>
      <c r="L76" s="130">
        <v>241</v>
      </c>
      <c r="M76" s="660" t="s">
        <v>1231</v>
      </c>
      <c r="N76" s="130" t="s">
        <v>1232</v>
      </c>
      <c r="O76" s="130">
        <v>11110001</v>
      </c>
      <c r="R76" s="135" t="s">
        <v>1233</v>
      </c>
      <c r="S76" s="136"/>
      <c r="T76" s="137"/>
    </row>
    <row r="77" spans="2:20" ht="16">
      <c r="B77" s="131">
        <v>242</v>
      </c>
      <c r="C77" s="660" t="s">
        <v>1234</v>
      </c>
      <c r="D77" s="130" t="s">
        <v>1235</v>
      </c>
      <c r="E77" s="130">
        <v>11110010</v>
      </c>
      <c r="F77" s="129"/>
      <c r="G77" s="130">
        <v>243</v>
      </c>
      <c r="H77" s="660" t="s">
        <v>1236</v>
      </c>
      <c r="I77" s="130" t="s">
        <v>1235</v>
      </c>
      <c r="J77" s="130">
        <v>11110011</v>
      </c>
      <c r="K77" s="129"/>
      <c r="L77" s="130">
        <v>244</v>
      </c>
      <c r="M77" s="660" t="s">
        <v>1237</v>
      </c>
      <c r="N77" s="130" t="s">
        <v>1238</v>
      </c>
      <c r="O77" s="130">
        <v>11110100</v>
      </c>
      <c r="R77" s="135" t="s">
        <v>1239</v>
      </c>
      <c r="S77" s="136"/>
      <c r="T77" s="137"/>
    </row>
    <row r="78" spans="2:20" ht="16">
      <c r="B78" s="131">
        <v>245</v>
      </c>
      <c r="C78" s="660" t="s">
        <v>1240</v>
      </c>
      <c r="D78" s="130" t="s">
        <v>1241</v>
      </c>
      <c r="E78" s="130">
        <v>11110101</v>
      </c>
      <c r="F78" s="129"/>
      <c r="G78" s="130">
        <v>246</v>
      </c>
      <c r="H78" s="660" t="s">
        <v>1242</v>
      </c>
      <c r="I78" s="130" t="s">
        <v>1241</v>
      </c>
      <c r="J78" s="130">
        <v>11110110</v>
      </c>
      <c r="K78" s="129"/>
      <c r="L78" s="130">
        <v>247</v>
      </c>
      <c r="M78" s="660" t="s">
        <v>1243</v>
      </c>
      <c r="N78" s="130" t="s">
        <v>1244</v>
      </c>
      <c r="O78" s="130">
        <v>11110111</v>
      </c>
      <c r="R78" s="135" t="s">
        <v>1245</v>
      </c>
      <c r="S78" s="136"/>
      <c r="T78" s="137"/>
    </row>
    <row r="79" spans="2:20" ht="16">
      <c r="B79" s="131">
        <v>248</v>
      </c>
      <c r="C79" s="660" t="s">
        <v>1246</v>
      </c>
      <c r="D79" s="130" t="s">
        <v>1247</v>
      </c>
      <c r="E79" s="130">
        <v>11111000</v>
      </c>
      <c r="F79" s="129"/>
      <c r="G79" s="130">
        <v>249</v>
      </c>
      <c r="H79" s="660" t="s">
        <v>1248</v>
      </c>
      <c r="I79" s="130" t="s">
        <v>1247</v>
      </c>
      <c r="J79" s="130">
        <v>11111001</v>
      </c>
      <c r="K79" s="129"/>
      <c r="L79" s="130">
        <v>250</v>
      </c>
      <c r="M79" s="660" t="s">
        <v>1249</v>
      </c>
      <c r="N79" s="130" t="s">
        <v>1250</v>
      </c>
      <c r="O79" s="130">
        <v>11111010</v>
      </c>
      <c r="R79" s="135" t="s">
        <v>1251</v>
      </c>
      <c r="S79" s="136"/>
      <c r="T79" s="137"/>
    </row>
    <row r="80" spans="2:20" ht="16">
      <c r="B80" s="131">
        <v>251</v>
      </c>
      <c r="C80" s="660" t="s">
        <v>1252</v>
      </c>
      <c r="D80" s="130" t="s">
        <v>1253</v>
      </c>
      <c r="E80" s="130">
        <v>11111011</v>
      </c>
      <c r="F80" s="129"/>
      <c r="G80" s="130">
        <v>252</v>
      </c>
      <c r="H80" s="660" t="s">
        <v>1254</v>
      </c>
      <c r="I80" s="130" t="s">
        <v>1253</v>
      </c>
      <c r="J80" s="130">
        <v>11111100</v>
      </c>
      <c r="K80" s="129"/>
      <c r="L80" s="130">
        <v>253</v>
      </c>
      <c r="M80" s="660" t="s">
        <v>1255</v>
      </c>
      <c r="N80" s="130" t="s">
        <v>1256</v>
      </c>
      <c r="O80" s="130">
        <v>11111101</v>
      </c>
      <c r="R80" s="135" t="s">
        <v>1257</v>
      </c>
      <c r="S80" s="136"/>
      <c r="T80" s="137"/>
    </row>
    <row r="81" spans="2:20" ht="21">
      <c r="B81" s="138"/>
      <c r="C81" s="139"/>
      <c r="D81" s="139"/>
      <c r="E81" s="139"/>
      <c r="F81" s="139"/>
      <c r="G81" s="139"/>
      <c r="H81" s="139"/>
      <c r="I81" s="139"/>
      <c r="J81" s="139"/>
      <c r="K81" s="139"/>
      <c r="L81" s="663" t="s">
        <v>2504</v>
      </c>
      <c r="M81" s="139"/>
      <c r="N81" s="139"/>
      <c r="O81" s="139"/>
      <c r="R81" s="135" t="s">
        <v>1258</v>
      </c>
      <c r="S81" s="136"/>
      <c r="T81" s="137"/>
    </row>
    <row r="82" spans="2:20" ht="21">
      <c r="B82" s="138"/>
      <c r="C82" s="139"/>
      <c r="D82" s="139"/>
      <c r="E82" s="139"/>
      <c r="F82" s="139"/>
      <c r="G82" s="139"/>
      <c r="H82" s="139"/>
      <c r="I82" s="139"/>
      <c r="J82" s="139"/>
      <c r="K82" s="139"/>
      <c r="L82" s="663" t="s">
        <v>2503</v>
      </c>
      <c r="M82" s="139"/>
      <c r="N82" s="139"/>
      <c r="O82" s="139"/>
      <c r="R82" s="135" t="s">
        <v>1259</v>
      </c>
      <c r="S82" s="136"/>
      <c r="T82" s="137"/>
    </row>
    <row r="83" spans="2:20" ht="15.5">
      <c r="B83" s="138"/>
      <c r="C83" s="139"/>
      <c r="D83" s="139"/>
      <c r="E83" s="139"/>
      <c r="F83" s="139"/>
      <c r="G83" s="139"/>
      <c r="H83" s="139"/>
      <c r="I83" s="139"/>
      <c r="J83" s="139"/>
      <c r="K83" s="139"/>
      <c r="L83" s="139"/>
      <c r="M83" s="139"/>
      <c r="N83" s="139"/>
      <c r="O83" s="139"/>
      <c r="R83" s="135" t="s">
        <v>1260</v>
      </c>
      <c r="S83" s="136"/>
      <c r="T83" s="137"/>
    </row>
    <row r="84" spans="2:20" ht="15.5">
      <c r="B84" s="138"/>
      <c r="C84" s="139"/>
      <c r="D84" s="139"/>
      <c r="E84" s="139"/>
      <c r="F84" s="139"/>
      <c r="G84" s="139"/>
      <c r="H84" s="139"/>
      <c r="I84" s="139"/>
      <c r="J84" s="139"/>
      <c r="K84" s="662"/>
      <c r="M84" s="139"/>
      <c r="N84" s="139"/>
      <c r="O84" s="139"/>
      <c r="R84" s="135" t="s">
        <v>1261</v>
      </c>
      <c r="S84" s="136"/>
      <c r="T84" s="137"/>
    </row>
    <row r="85" spans="2:20" ht="15.5">
      <c r="B85" s="138"/>
      <c r="C85" s="139"/>
      <c r="D85" s="139"/>
      <c r="E85" s="139"/>
      <c r="F85" s="139"/>
      <c r="G85" s="139"/>
      <c r="H85" s="139"/>
      <c r="I85" s="139"/>
      <c r="J85" s="139"/>
      <c r="K85" s="139"/>
      <c r="L85" s="139"/>
      <c r="M85" s="139"/>
      <c r="N85" s="139"/>
      <c r="O85" s="139"/>
      <c r="R85" s="135" t="s">
        <v>1262</v>
      </c>
      <c r="S85" s="136"/>
      <c r="T85" s="137"/>
    </row>
    <row r="86" spans="2:20" ht="15.5">
      <c r="B86" s="138"/>
      <c r="C86" s="139"/>
      <c r="D86" s="139"/>
      <c r="E86" s="139"/>
      <c r="F86" s="139"/>
      <c r="G86" s="139"/>
      <c r="H86" s="139"/>
      <c r="I86" s="139"/>
      <c r="J86" s="139"/>
      <c r="K86" s="139"/>
      <c r="L86" s="139"/>
      <c r="M86" s="139"/>
      <c r="N86" s="139"/>
      <c r="O86" s="139"/>
      <c r="R86" s="135" t="s">
        <v>1263</v>
      </c>
      <c r="S86" s="136"/>
      <c r="T86" s="137"/>
    </row>
    <row r="87" spans="2:20" ht="15.5">
      <c r="B87" s="140"/>
      <c r="R87" s="135" t="s">
        <v>1264</v>
      </c>
      <c r="S87" s="136"/>
      <c r="T87" s="137"/>
    </row>
    <row r="88" spans="2:20" ht="15.5">
      <c r="B88" s="141"/>
      <c r="R88" s="135" t="s">
        <v>1265</v>
      </c>
      <c r="S88" s="136"/>
      <c r="T88" s="137"/>
    </row>
    <row r="89" spans="2:20" ht="17">
      <c r="B89" s="142"/>
      <c r="R89" s="135" t="s">
        <v>1266</v>
      </c>
      <c r="S89" s="136"/>
      <c r="T89" s="137"/>
    </row>
    <row r="90" spans="2:20" ht="26.5">
      <c r="B90" s="143"/>
      <c r="R90" s="135" t="s">
        <v>1267</v>
      </c>
      <c r="S90" s="136"/>
      <c r="T90" s="137"/>
    </row>
    <row r="91" spans="2:20" ht="15.5">
      <c r="B91" s="144"/>
      <c r="R91" s="135" t="s">
        <v>1268</v>
      </c>
      <c r="S91" s="136"/>
      <c r="T91" s="137"/>
    </row>
    <row r="92" spans="2:20" ht="15.5">
      <c r="B92" s="145"/>
      <c r="R92" s="135" t="s">
        <v>1269</v>
      </c>
      <c r="S92" s="136"/>
      <c r="T92" s="137"/>
    </row>
    <row r="93" spans="2:20" ht="15.5">
      <c r="B93" s="146"/>
      <c r="R93" s="135" t="s">
        <v>1270</v>
      </c>
      <c r="S93" s="136"/>
      <c r="T93" s="137"/>
    </row>
    <row r="94" spans="2:20" ht="15.5">
      <c r="B94" s="147"/>
      <c r="R94" s="135" t="s">
        <v>1271</v>
      </c>
      <c r="S94" s="136"/>
      <c r="T94" s="137"/>
    </row>
    <row r="95" spans="2:20" ht="16.5">
      <c r="B95" s="148"/>
      <c r="R95" s="135" t="s">
        <v>1272</v>
      </c>
      <c r="S95" s="136"/>
      <c r="T95" s="137"/>
    </row>
    <row r="96" spans="2:20" ht="16">
      <c r="B96" s="149"/>
      <c r="R96" s="135" t="s">
        <v>1273</v>
      </c>
      <c r="S96" s="136"/>
      <c r="T96" s="137"/>
    </row>
    <row r="97" spans="2:20" ht="16">
      <c r="B97" s="150"/>
      <c r="R97" s="135" t="s">
        <v>1274</v>
      </c>
      <c r="S97" s="136"/>
      <c r="T97" s="137"/>
    </row>
    <row r="98" spans="2:20" ht="15.5">
      <c r="B98" s="151"/>
      <c r="R98" s="135" t="s">
        <v>1275</v>
      </c>
      <c r="S98" s="136"/>
      <c r="T98" s="137"/>
    </row>
    <row r="99" spans="2:20" ht="15.5">
      <c r="B99" s="152"/>
      <c r="R99" s="135" t="s">
        <v>1276</v>
      </c>
      <c r="S99" s="136"/>
      <c r="T99" s="137"/>
    </row>
    <row r="100" spans="2:20" ht="15.5">
      <c r="B100" s="153"/>
      <c r="R100" s="135" t="s">
        <v>1277</v>
      </c>
      <c r="S100" s="136"/>
      <c r="T100" s="137"/>
    </row>
    <row r="101" spans="2:20" ht="15.5">
      <c r="B101" s="154"/>
      <c r="R101" s="135" t="s">
        <v>1278</v>
      </c>
      <c r="S101" s="136"/>
      <c r="T101" s="137"/>
    </row>
    <row r="102" spans="2:20" ht="15.5">
      <c r="B102" s="155"/>
      <c r="R102" s="135" t="s">
        <v>1279</v>
      </c>
      <c r="S102" s="136"/>
      <c r="T102" s="137"/>
    </row>
    <row r="103" spans="2:20" ht="15.5">
      <c r="B103" s="156"/>
      <c r="R103" s="135" t="s">
        <v>1280</v>
      </c>
      <c r="S103" s="136"/>
      <c r="T103" s="137"/>
    </row>
    <row r="104" spans="2:20" ht="15.5">
      <c r="B104" s="157"/>
      <c r="R104" s="135" t="s">
        <v>1281</v>
      </c>
      <c r="S104" s="136"/>
      <c r="T104" s="137"/>
    </row>
    <row r="105" spans="2:20" ht="15.5">
      <c r="B105" s="158"/>
      <c r="R105" s="135" t="s">
        <v>1282</v>
      </c>
      <c r="S105" s="136"/>
      <c r="T105" s="137"/>
    </row>
    <row r="106" spans="2:20" ht="15.5">
      <c r="B106" s="159"/>
      <c r="R106" s="135" t="s">
        <v>1283</v>
      </c>
      <c r="S106" s="136"/>
      <c r="T106" s="137"/>
    </row>
    <row r="107" spans="2:20" ht="15.5">
      <c r="B107" s="160"/>
      <c r="R107" s="135" t="s">
        <v>1284</v>
      </c>
      <c r="S107" s="136"/>
      <c r="T107" s="137"/>
    </row>
    <row r="108" spans="2:20" ht="15.5">
      <c r="B108" s="161"/>
      <c r="R108" s="135" t="s">
        <v>1285</v>
      </c>
      <c r="S108" s="136"/>
      <c r="T108" s="137"/>
    </row>
    <row r="109" spans="2:20" ht="15.5">
      <c r="B109" s="162"/>
      <c r="R109" s="135" t="s">
        <v>1286</v>
      </c>
      <c r="S109" s="136"/>
      <c r="T109" s="137"/>
    </row>
    <row r="110" spans="2:20" ht="15.5">
      <c r="B110" s="163"/>
      <c r="R110" s="135" t="s">
        <v>1287</v>
      </c>
      <c r="S110" s="136"/>
      <c r="T110" s="137"/>
    </row>
    <row r="111" spans="2:20" ht="15.5">
      <c r="B111" s="164"/>
      <c r="R111" s="135" t="s">
        <v>1288</v>
      </c>
      <c r="S111" s="136"/>
      <c r="T111" s="137"/>
    </row>
    <row r="112" spans="2:20" ht="15.5">
      <c r="B112" s="165"/>
      <c r="R112" s="135" t="s">
        <v>1289</v>
      </c>
      <c r="S112" s="136"/>
      <c r="T112" s="137"/>
    </row>
    <row r="113" spans="2:20" ht="15.5">
      <c r="B113" s="166"/>
      <c r="R113" s="135" t="s">
        <v>1290</v>
      </c>
      <c r="S113" s="136"/>
      <c r="T113" s="137"/>
    </row>
    <row r="114" spans="2:20" ht="15.5">
      <c r="B114" s="167"/>
      <c r="R114" s="135" t="s">
        <v>1291</v>
      </c>
      <c r="S114" s="136"/>
      <c r="T114" s="137"/>
    </row>
    <row r="115" spans="2:20" ht="15.5">
      <c r="B115" s="168"/>
      <c r="R115" s="135" t="s">
        <v>1292</v>
      </c>
      <c r="S115" s="136"/>
      <c r="T115" s="137"/>
    </row>
    <row r="116" spans="2:20" ht="15.5">
      <c r="B116" s="169"/>
      <c r="R116" s="135" t="s">
        <v>1293</v>
      </c>
      <c r="S116" s="136"/>
      <c r="T116" s="137"/>
    </row>
    <row r="117" spans="2:20" ht="15.5">
      <c r="B117" s="170"/>
      <c r="R117" s="135" t="s">
        <v>1294</v>
      </c>
      <c r="S117" s="136"/>
      <c r="T117" s="137"/>
    </row>
    <row r="118" spans="2:20" ht="15.5">
      <c r="B118" s="171"/>
      <c r="R118" s="135" t="s">
        <v>1295</v>
      </c>
      <c r="S118" s="136"/>
      <c r="T118" s="137"/>
    </row>
    <row r="119" spans="2:20" ht="15.5">
      <c r="B119" s="172"/>
      <c r="R119" s="135" t="s">
        <v>1296</v>
      </c>
      <c r="S119" s="136"/>
      <c r="T119" s="137"/>
    </row>
    <row r="120" spans="2:20" ht="16">
      <c r="B120" s="173"/>
      <c r="R120" s="135" t="s">
        <v>1297</v>
      </c>
      <c r="S120" s="136"/>
      <c r="T120" s="137"/>
    </row>
    <row r="121" spans="2:20" ht="16.5">
      <c r="B121" s="174"/>
      <c r="R121" s="135" t="s">
        <v>1298</v>
      </c>
      <c r="S121" s="136"/>
      <c r="T121" s="137"/>
    </row>
    <row r="122" spans="2:20" ht="17">
      <c r="B122" s="175"/>
      <c r="R122" s="135" t="s">
        <v>1299</v>
      </c>
      <c r="S122" s="136"/>
      <c r="T122" s="137"/>
    </row>
    <row r="123" spans="2:20" ht="15.5">
      <c r="B123" s="176"/>
      <c r="R123" s="135" t="s">
        <v>1300</v>
      </c>
      <c r="S123" s="136"/>
      <c r="T123" s="137"/>
    </row>
    <row r="124" spans="2:20" ht="15.5">
      <c r="B124" s="177"/>
      <c r="R124" s="135" t="s">
        <v>1301</v>
      </c>
      <c r="S124" s="136"/>
      <c r="T124" s="137"/>
    </row>
    <row r="125" spans="2:20" ht="15.5">
      <c r="B125" s="178"/>
      <c r="R125" s="135" t="s">
        <v>1302</v>
      </c>
      <c r="S125" s="136"/>
      <c r="T125" s="137"/>
    </row>
    <row r="126" spans="2:20" ht="15.5">
      <c r="B126" s="179"/>
      <c r="R126" s="135" t="s">
        <v>1303</v>
      </c>
      <c r="S126" s="136"/>
      <c r="T126" s="137"/>
    </row>
    <row r="127" spans="2:20" ht="16">
      <c r="B127" s="180"/>
      <c r="R127" s="135" t="s">
        <v>1304</v>
      </c>
      <c r="S127" s="136"/>
      <c r="T127" s="137"/>
    </row>
    <row r="128" spans="2:20" ht="16">
      <c r="B128" s="181"/>
      <c r="R128" s="135" t="s">
        <v>1305</v>
      </c>
      <c r="S128" s="136"/>
      <c r="T128" s="137"/>
    </row>
    <row r="129" spans="2:20" ht="16">
      <c r="B129" s="182"/>
      <c r="R129" s="135" t="s">
        <v>1306</v>
      </c>
      <c r="S129" s="136"/>
      <c r="T129" s="137"/>
    </row>
    <row r="130" spans="2:20" ht="16">
      <c r="B130" s="183"/>
      <c r="R130" s="135" t="s">
        <v>1307</v>
      </c>
      <c r="S130" s="136"/>
      <c r="T130" s="137"/>
    </row>
    <row r="131" spans="2:20" ht="16">
      <c r="B131" s="184"/>
      <c r="R131" s="135" t="s">
        <v>1308</v>
      </c>
      <c r="S131" s="136"/>
      <c r="T131" s="137"/>
    </row>
    <row r="132" spans="2:20" ht="16">
      <c r="B132" s="185"/>
      <c r="R132" s="135" t="s">
        <v>1309</v>
      </c>
      <c r="S132" s="136"/>
      <c r="T132" s="137"/>
    </row>
    <row r="133" spans="2:20" ht="16">
      <c r="B133" s="186"/>
      <c r="R133" s="135" t="s">
        <v>1310</v>
      </c>
      <c r="S133" s="136"/>
      <c r="T133" s="137"/>
    </row>
    <row r="134" spans="2:20" ht="15.5">
      <c r="B134" s="187"/>
      <c r="R134" s="135" t="s">
        <v>1311</v>
      </c>
      <c r="S134" s="136"/>
      <c r="T134" s="137"/>
    </row>
    <row r="135" spans="2:20" ht="16.5">
      <c r="B135" s="188"/>
      <c r="R135" s="135" t="s">
        <v>1312</v>
      </c>
      <c r="S135" s="136"/>
      <c r="T135" s="137"/>
    </row>
    <row r="136" spans="2:20" ht="16.5">
      <c r="B136" s="189"/>
      <c r="R136" s="135" t="s">
        <v>1313</v>
      </c>
      <c r="S136" s="136"/>
      <c r="T136" s="137"/>
    </row>
    <row r="137" spans="2:20" ht="16">
      <c r="B137" s="190"/>
      <c r="R137" s="135" t="s">
        <v>1314</v>
      </c>
      <c r="S137" s="136"/>
      <c r="T137" s="137"/>
    </row>
    <row r="138" spans="2:20" ht="22.5">
      <c r="B138" s="191"/>
      <c r="R138" s="135" t="s">
        <v>1315</v>
      </c>
      <c r="S138" s="136"/>
      <c r="T138" s="137"/>
    </row>
    <row r="139" spans="2:20" ht="15.5">
      <c r="B139" s="192"/>
      <c r="R139" s="135" t="s">
        <v>1316</v>
      </c>
      <c r="S139" s="136"/>
      <c r="T139" s="137"/>
    </row>
    <row r="140" spans="2:20" ht="15.5">
      <c r="B140" s="193"/>
      <c r="R140" s="135" t="s">
        <v>1317</v>
      </c>
      <c r="S140" s="136"/>
      <c r="T140" s="137"/>
    </row>
    <row r="141" spans="2:20" ht="25.5">
      <c r="B141" s="194"/>
      <c r="R141" s="135" t="s">
        <v>1318</v>
      </c>
      <c r="S141" s="136"/>
      <c r="T141" s="137"/>
    </row>
    <row r="142" spans="2:20" ht="15.5">
      <c r="B142" s="195"/>
      <c r="R142" s="135" t="s">
        <v>1319</v>
      </c>
      <c r="S142" s="136"/>
      <c r="T142" s="137"/>
    </row>
    <row r="143" spans="2:20" ht="15.5">
      <c r="B143" s="196"/>
      <c r="R143" s="135" t="s">
        <v>1320</v>
      </c>
      <c r="S143" s="136"/>
      <c r="T143" s="137"/>
    </row>
    <row r="144" spans="2:20" ht="15.5">
      <c r="B144" s="197"/>
      <c r="R144" s="135" t="s">
        <v>1321</v>
      </c>
      <c r="S144" s="136"/>
      <c r="T144" s="137"/>
    </row>
    <row r="145" spans="2:20" ht="15.5">
      <c r="B145" s="198"/>
      <c r="R145" s="135" t="s">
        <v>1322</v>
      </c>
      <c r="S145" s="136"/>
      <c r="T145" s="137"/>
    </row>
    <row r="146" spans="2:20" ht="15.5">
      <c r="B146" s="199"/>
      <c r="R146" s="135" t="s">
        <v>1323</v>
      </c>
      <c r="S146" s="136"/>
      <c r="T146" s="137"/>
    </row>
    <row r="147" spans="2:20" ht="17">
      <c r="B147" s="200"/>
      <c r="R147" s="135" t="s">
        <v>1324</v>
      </c>
      <c r="S147" s="136"/>
      <c r="T147" s="137"/>
    </row>
    <row r="148" spans="2:20" ht="15.5">
      <c r="B148" s="201"/>
      <c r="R148" s="135" t="s">
        <v>1325</v>
      </c>
      <c r="S148" s="136"/>
      <c r="T148" s="137"/>
    </row>
    <row r="149" spans="2:20" ht="17">
      <c r="B149" s="202"/>
      <c r="R149" s="135" t="s">
        <v>1326</v>
      </c>
      <c r="S149" s="136"/>
      <c r="T149" s="137"/>
    </row>
    <row r="150" spans="2:20" ht="16">
      <c r="B150" s="203"/>
      <c r="R150" s="135" t="s">
        <v>1327</v>
      </c>
      <c r="S150" s="136"/>
      <c r="T150" s="137"/>
    </row>
    <row r="151" spans="2:20" ht="15.5">
      <c r="B151" s="204"/>
      <c r="R151" s="135" t="s">
        <v>1328</v>
      </c>
      <c r="S151" s="136"/>
      <c r="T151" s="137"/>
    </row>
    <row r="152" spans="2:20" ht="17">
      <c r="B152" s="205"/>
      <c r="R152" s="135" t="s">
        <v>1329</v>
      </c>
      <c r="S152" s="136"/>
      <c r="T152" s="137"/>
    </row>
    <row r="153" spans="2:20" ht="16.5">
      <c r="B153" s="206"/>
      <c r="R153" s="135" t="s">
        <v>1330</v>
      </c>
      <c r="S153" s="136"/>
      <c r="T153" s="137"/>
    </row>
    <row r="154" spans="2:20" ht="15.5">
      <c r="B154" s="207"/>
      <c r="R154" s="135" t="s">
        <v>1331</v>
      </c>
      <c r="S154" s="136"/>
      <c r="T154" s="137"/>
    </row>
    <row r="155" spans="2:20" ht="15.5">
      <c r="B155" s="208"/>
      <c r="R155" s="135" t="s">
        <v>1332</v>
      </c>
      <c r="S155" s="136"/>
      <c r="T155" s="137"/>
    </row>
    <row r="156" spans="2:20" ht="15.5">
      <c r="B156" s="209"/>
      <c r="R156" s="135" t="s">
        <v>1333</v>
      </c>
      <c r="S156" s="136"/>
      <c r="T156" s="137"/>
    </row>
    <row r="157" spans="2:20" ht="15.5">
      <c r="B157" s="210"/>
      <c r="R157" s="135" t="s">
        <v>1334</v>
      </c>
      <c r="S157" s="136"/>
      <c r="T157" s="137"/>
    </row>
    <row r="158" spans="2:20" ht="15.5">
      <c r="B158" s="211"/>
      <c r="R158" s="135" t="s">
        <v>1335</v>
      </c>
      <c r="S158" s="136"/>
      <c r="T158" s="137"/>
    </row>
    <row r="159" spans="2:20" ht="15.5">
      <c r="B159" s="212"/>
      <c r="R159" s="135" t="s">
        <v>1336</v>
      </c>
      <c r="S159" s="136"/>
      <c r="T159" s="137"/>
    </row>
    <row r="160" spans="2:20" ht="15.5">
      <c r="B160" s="213"/>
      <c r="R160" s="135" t="s">
        <v>1337</v>
      </c>
      <c r="S160" s="136"/>
      <c r="T160" s="137"/>
    </row>
    <row r="161" spans="2:20" ht="16.5">
      <c r="B161" s="214"/>
      <c r="R161" s="135" t="s">
        <v>1338</v>
      </c>
      <c r="S161" s="136"/>
      <c r="T161" s="137"/>
    </row>
    <row r="162" spans="2:20" ht="15.5">
      <c r="B162" s="215"/>
      <c r="R162" s="135" t="s">
        <v>1339</v>
      </c>
      <c r="S162" s="136"/>
      <c r="T162" s="137"/>
    </row>
    <row r="163" spans="2:20" ht="15.5">
      <c r="B163" s="216"/>
      <c r="R163" s="135" t="s">
        <v>1340</v>
      </c>
      <c r="S163" s="136"/>
      <c r="T163" s="137"/>
    </row>
    <row r="164" spans="2:20" ht="15.5">
      <c r="B164" s="217"/>
      <c r="R164" s="135" t="s">
        <v>1341</v>
      </c>
      <c r="S164" s="136"/>
      <c r="T164" s="137"/>
    </row>
    <row r="165" spans="2:20" ht="15.5">
      <c r="B165" s="218"/>
      <c r="R165" s="135" t="s">
        <v>1342</v>
      </c>
      <c r="S165" s="136"/>
      <c r="T165" s="137"/>
    </row>
    <row r="166" spans="2:20" ht="15.5">
      <c r="B166" s="219"/>
      <c r="R166" s="135" t="s">
        <v>1343</v>
      </c>
      <c r="S166" s="136"/>
      <c r="T166" s="137"/>
    </row>
    <row r="167" spans="2:20" ht="15.5">
      <c r="B167" s="220"/>
      <c r="R167" s="135" t="s">
        <v>1344</v>
      </c>
      <c r="S167" s="136"/>
      <c r="T167" s="137"/>
    </row>
    <row r="168" spans="2:20" ht="15.5">
      <c r="B168" s="221"/>
      <c r="R168" s="135" t="s">
        <v>1345</v>
      </c>
      <c r="S168" s="136"/>
      <c r="T168" s="137"/>
    </row>
    <row r="169" spans="2:20" ht="17">
      <c r="B169" s="222"/>
      <c r="R169" s="135" t="s">
        <v>1346</v>
      </c>
      <c r="S169" s="136"/>
      <c r="T169" s="137"/>
    </row>
    <row r="170" spans="2:20" ht="15.5">
      <c r="B170" s="223"/>
      <c r="R170" s="135" t="s">
        <v>1347</v>
      </c>
      <c r="S170" s="136"/>
      <c r="T170" s="137"/>
    </row>
    <row r="171" spans="2:20" ht="15.5">
      <c r="B171" s="224"/>
      <c r="R171" s="135" t="s">
        <v>1348</v>
      </c>
      <c r="S171" s="136"/>
      <c r="T171" s="137"/>
    </row>
    <row r="172" spans="2:20" ht="15.5">
      <c r="B172" s="225"/>
      <c r="R172" s="135" t="s">
        <v>1349</v>
      </c>
      <c r="S172" s="136"/>
      <c r="T172" s="137"/>
    </row>
    <row r="173" spans="2:20" ht="15.5">
      <c r="B173" s="226"/>
      <c r="R173" s="135" t="s">
        <v>1350</v>
      </c>
      <c r="S173" s="136"/>
      <c r="T173" s="137"/>
    </row>
    <row r="174" spans="2:20" ht="15.5">
      <c r="B174" s="227"/>
      <c r="R174" s="135" t="s">
        <v>1351</v>
      </c>
      <c r="S174" s="136"/>
      <c r="T174" s="137"/>
    </row>
    <row r="175" spans="2:20" ht="16">
      <c r="B175" s="228"/>
      <c r="R175" s="135" t="s">
        <v>1352</v>
      </c>
      <c r="S175" s="136"/>
      <c r="T175" s="137"/>
    </row>
    <row r="176" spans="2:20" ht="17">
      <c r="B176" s="229"/>
      <c r="R176" s="135" t="s">
        <v>1353</v>
      </c>
      <c r="S176" s="136"/>
      <c r="T176" s="137"/>
    </row>
    <row r="177" spans="2:20" ht="15.5">
      <c r="B177" s="230"/>
      <c r="R177" s="135" t="s">
        <v>1354</v>
      </c>
      <c r="S177" s="136"/>
      <c r="T177" s="137"/>
    </row>
    <row r="178" spans="2:20" ht="15.5">
      <c r="B178" s="231"/>
      <c r="R178" s="135" t="s">
        <v>1355</v>
      </c>
      <c r="S178" s="136"/>
      <c r="T178" s="137"/>
    </row>
    <row r="179" spans="2:20" ht="15.5">
      <c r="B179" s="232"/>
      <c r="R179" s="135" t="s">
        <v>1356</v>
      </c>
      <c r="S179" s="136"/>
      <c r="T179" s="137"/>
    </row>
    <row r="180" spans="2:20" ht="15.5">
      <c r="B180" s="233"/>
      <c r="R180" s="135" t="s">
        <v>1357</v>
      </c>
      <c r="S180" s="136"/>
      <c r="T180" s="137"/>
    </row>
    <row r="181" spans="2:20" ht="15.5">
      <c r="B181" s="234"/>
      <c r="R181" s="135" t="s">
        <v>1358</v>
      </c>
      <c r="S181" s="136"/>
      <c r="T181" s="137"/>
    </row>
    <row r="182" spans="2:20" ht="15.5">
      <c r="B182" s="235"/>
      <c r="R182" s="135" t="s">
        <v>1359</v>
      </c>
      <c r="S182" s="136"/>
      <c r="T182" s="137"/>
    </row>
    <row r="183" spans="2:20" ht="15.5">
      <c r="B183" s="236"/>
      <c r="R183" s="135" t="s">
        <v>1360</v>
      </c>
      <c r="S183" s="136"/>
      <c r="T183" s="137"/>
    </row>
    <row r="184" spans="2:20" ht="15.5">
      <c r="B184" s="237"/>
      <c r="R184" s="135" t="s">
        <v>1361</v>
      </c>
      <c r="S184" s="136"/>
      <c r="T184" s="137"/>
    </row>
    <row r="185" spans="2:20" ht="15.5">
      <c r="B185" s="238"/>
      <c r="R185" s="135" t="s">
        <v>1362</v>
      </c>
      <c r="S185" s="136"/>
      <c r="T185" s="137"/>
    </row>
    <row r="186" spans="2:20" ht="15.5">
      <c r="B186" s="239"/>
      <c r="R186" s="135" t="s">
        <v>1363</v>
      </c>
      <c r="S186" s="136"/>
      <c r="T186" s="137"/>
    </row>
    <row r="187" spans="2:20" ht="15.5">
      <c r="B187" s="240"/>
      <c r="R187" s="135" t="s">
        <v>1364</v>
      </c>
      <c r="S187" s="136"/>
      <c r="T187" s="137"/>
    </row>
    <row r="188" spans="2:20" ht="15.5">
      <c r="B188" s="241"/>
      <c r="R188" s="135" t="s">
        <v>1365</v>
      </c>
      <c r="S188" s="136"/>
      <c r="T188" s="137"/>
    </row>
    <row r="189" spans="2:20" ht="16">
      <c r="B189" s="242"/>
      <c r="R189" s="135" t="s">
        <v>1366</v>
      </c>
      <c r="S189" s="136"/>
      <c r="T189" s="137"/>
    </row>
    <row r="190" spans="2:20" ht="28.5">
      <c r="B190" s="243"/>
      <c r="R190" s="135" t="s">
        <v>1367</v>
      </c>
      <c r="S190" s="136"/>
      <c r="T190" s="137"/>
    </row>
    <row r="191" spans="2:20" ht="18.5">
      <c r="B191" s="244"/>
      <c r="R191" s="135" t="s">
        <v>1368</v>
      </c>
      <c r="S191" s="136"/>
      <c r="T191" s="137"/>
    </row>
    <row r="192" spans="2:20" ht="15.5">
      <c r="B192" s="245"/>
      <c r="R192" s="135" t="s">
        <v>1369</v>
      </c>
      <c r="S192" s="136"/>
      <c r="T192" s="137"/>
    </row>
    <row r="193" spans="2:20" ht="15.5">
      <c r="B193" s="246"/>
      <c r="R193" s="135" t="s">
        <v>1370</v>
      </c>
      <c r="S193" s="136"/>
      <c r="T193" s="137"/>
    </row>
    <row r="194" spans="2:20" ht="18">
      <c r="B194" s="247"/>
      <c r="R194" s="135" t="s">
        <v>1371</v>
      </c>
      <c r="S194" s="136"/>
      <c r="T194" s="137"/>
    </row>
    <row r="195" spans="2:20" ht="17.5">
      <c r="B195" s="248"/>
      <c r="R195" s="135" t="s">
        <v>1372</v>
      </c>
      <c r="S195" s="136"/>
      <c r="T195" s="137"/>
    </row>
    <row r="196" spans="2:20" ht="15.5">
      <c r="B196" s="249"/>
      <c r="R196" s="135" t="s">
        <v>1373</v>
      </c>
      <c r="S196" s="136"/>
      <c r="T196" s="137"/>
    </row>
    <row r="197" spans="2:20" ht="15.5">
      <c r="B197" s="250"/>
      <c r="R197" s="135" t="s">
        <v>1374</v>
      </c>
      <c r="S197" s="136"/>
      <c r="T197" s="137"/>
    </row>
    <row r="198" spans="2:20" ht="16">
      <c r="B198" s="251"/>
      <c r="R198" s="135" t="s">
        <v>1375</v>
      </c>
      <c r="S198" s="136"/>
      <c r="T198" s="137"/>
    </row>
    <row r="199" spans="2:20" ht="16.5">
      <c r="B199" s="252"/>
      <c r="R199" s="135" t="s">
        <v>1376</v>
      </c>
      <c r="S199" s="136"/>
      <c r="T199" s="137"/>
    </row>
    <row r="200" spans="2:20" ht="15.5">
      <c r="B200" s="253"/>
      <c r="R200" s="135" t="s">
        <v>1377</v>
      </c>
      <c r="S200" s="136"/>
      <c r="T200" s="137"/>
    </row>
    <row r="201" spans="2:20" ht="16.5">
      <c r="B201" s="254"/>
      <c r="R201" s="135" t="s">
        <v>1378</v>
      </c>
      <c r="S201" s="136"/>
      <c r="T201" s="137"/>
    </row>
    <row r="202" spans="2:20" ht="21.5">
      <c r="B202" s="255"/>
      <c r="R202" s="135" t="s">
        <v>1379</v>
      </c>
      <c r="S202" s="136"/>
      <c r="T202" s="137"/>
    </row>
    <row r="203" spans="2:20" ht="15.5">
      <c r="B203" s="256"/>
      <c r="R203" s="135" t="s">
        <v>1380</v>
      </c>
      <c r="S203" s="136"/>
      <c r="T203" s="137"/>
    </row>
    <row r="204" spans="2:20" ht="16.5">
      <c r="B204" s="257"/>
      <c r="R204" s="135" t="s">
        <v>1381</v>
      </c>
      <c r="S204" s="136"/>
      <c r="T204" s="137"/>
    </row>
    <row r="205" spans="2:20" ht="16.5">
      <c r="B205" s="258"/>
      <c r="R205" s="135" t="s">
        <v>1382</v>
      </c>
      <c r="S205" s="136"/>
      <c r="T205" s="137"/>
    </row>
    <row r="206" spans="2:20" ht="16.5">
      <c r="B206" s="259"/>
      <c r="R206" s="135" t="s">
        <v>1383</v>
      </c>
      <c r="S206" s="136"/>
      <c r="T206" s="137"/>
    </row>
    <row r="207" spans="2:20" ht="15.5">
      <c r="B207" s="260"/>
      <c r="R207" s="135" t="s">
        <v>1384</v>
      </c>
      <c r="S207" s="136"/>
      <c r="T207" s="137"/>
    </row>
    <row r="208" spans="2:20" ht="15.5">
      <c r="B208" s="261"/>
      <c r="R208" s="135" t="s">
        <v>1385</v>
      </c>
      <c r="S208" s="136"/>
      <c r="T208" s="137"/>
    </row>
    <row r="209" spans="2:20" ht="15.5">
      <c r="B209" s="262"/>
      <c r="R209" s="135" t="s">
        <v>1386</v>
      </c>
      <c r="S209" s="136"/>
      <c r="T209" s="137"/>
    </row>
    <row r="210" spans="2:20" ht="15.5">
      <c r="B210" s="263"/>
      <c r="R210" s="135" t="s">
        <v>1387</v>
      </c>
      <c r="S210" s="136"/>
      <c r="T210" s="137"/>
    </row>
    <row r="211" spans="2:20" ht="15.5">
      <c r="B211" s="264"/>
      <c r="R211" s="135" t="s">
        <v>1388</v>
      </c>
      <c r="S211" s="136"/>
      <c r="T211" s="137"/>
    </row>
    <row r="212" spans="2:20" ht="15.5">
      <c r="B212" s="265"/>
      <c r="R212" s="135" t="s">
        <v>1389</v>
      </c>
      <c r="S212" s="136"/>
      <c r="T212" s="137"/>
    </row>
    <row r="213" spans="2:20" ht="15.5">
      <c r="B213" s="266"/>
      <c r="R213" s="135" t="s">
        <v>1390</v>
      </c>
      <c r="S213" s="136"/>
      <c r="T213" s="137"/>
    </row>
    <row r="214" spans="2:20" ht="15.5">
      <c r="B214" s="267"/>
      <c r="R214" s="135" t="s">
        <v>1391</v>
      </c>
      <c r="S214" s="136"/>
      <c r="T214" s="137"/>
    </row>
    <row r="215" spans="2:20" ht="15.5">
      <c r="B215" s="268"/>
      <c r="R215" s="135" t="s">
        <v>1392</v>
      </c>
      <c r="S215" s="136"/>
      <c r="T215" s="137"/>
    </row>
    <row r="216" spans="2:20" ht="16">
      <c r="B216" s="269"/>
      <c r="R216" s="135" t="s">
        <v>1393</v>
      </c>
      <c r="S216" s="136"/>
      <c r="T216" s="137"/>
    </row>
    <row r="217" spans="2:20" ht="15.5">
      <c r="B217" s="270"/>
      <c r="R217" s="135" t="s">
        <v>1394</v>
      </c>
      <c r="S217" s="136"/>
      <c r="T217" s="137"/>
    </row>
    <row r="218" spans="2:20" ht="15.5">
      <c r="B218" s="271"/>
      <c r="R218" s="135" t="s">
        <v>1395</v>
      </c>
      <c r="S218" s="136"/>
      <c r="T218" s="137"/>
    </row>
    <row r="219" spans="2:20" ht="16">
      <c r="B219" s="272"/>
      <c r="R219" s="135" t="s">
        <v>1396</v>
      </c>
      <c r="S219" s="136"/>
      <c r="T219" s="137"/>
    </row>
    <row r="220" spans="2:20" ht="15.5">
      <c r="B220" s="273"/>
      <c r="R220" s="135" t="s">
        <v>1397</v>
      </c>
      <c r="S220" s="136"/>
      <c r="T220" s="137"/>
    </row>
    <row r="221" spans="2:20" ht="15.5">
      <c r="B221" s="274"/>
      <c r="R221" s="135" t="s">
        <v>1398</v>
      </c>
      <c r="S221" s="136"/>
      <c r="T221" s="137"/>
    </row>
    <row r="222" spans="2:20" ht="15.5">
      <c r="B222" s="275"/>
      <c r="R222" s="135" t="s">
        <v>1399</v>
      </c>
      <c r="S222" s="136"/>
      <c r="T222" s="137"/>
    </row>
    <row r="223" spans="2:20" ht="16">
      <c r="B223" s="276"/>
      <c r="R223" s="135" t="s">
        <v>1400</v>
      </c>
      <c r="S223" s="136"/>
      <c r="T223" s="137"/>
    </row>
    <row r="224" spans="2:20" ht="15.5">
      <c r="B224" s="277"/>
      <c r="R224" s="135" t="s">
        <v>1401</v>
      </c>
      <c r="S224" s="136"/>
      <c r="T224" s="137"/>
    </row>
    <row r="225" spans="2:20" ht="17">
      <c r="B225" s="278"/>
      <c r="R225" s="135" t="s">
        <v>1402</v>
      </c>
      <c r="S225" s="136"/>
      <c r="T225" s="137"/>
    </row>
    <row r="226" spans="2:20" ht="24">
      <c r="B226" s="279"/>
      <c r="R226" s="135" t="s">
        <v>1403</v>
      </c>
      <c r="S226" s="136"/>
      <c r="T226" s="137"/>
    </row>
    <row r="227" spans="2:20" ht="15.5">
      <c r="B227" s="280"/>
      <c r="R227" s="135" t="s">
        <v>1404</v>
      </c>
      <c r="S227" s="136"/>
      <c r="T227" s="137"/>
    </row>
    <row r="228" spans="2:20" ht="15.5">
      <c r="B228" s="281"/>
      <c r="R228" s="135" t="s">
        <v>1405</v>
      </c>
      <c r="S228" s="136"/>
      <c r="T228" s="137"/>
    </row>
    <row r="229" spans="2:20" ht="17.5">
      <c r="B229" s="282"/>
      <c r="R229" s="135" t="s">
        <v>1406</v>
      </c>
      <c r="S229" s="136"/>
      <c r="T229" s="137"/>
    </row>
    <row r="230" spans="2:20" ht="18">
      <c r="B230" s="283"/>
      <c r="R230" s="135" t="s">
        <v>1407</v>
      </c>
      <c r="S230" s="136"/>
      <c r="T230" s="137"/>
    </row>
    <row r="231" spans="2:20" ht="15.5">
      <c r="B231" s="284"/>
      <c r="R231" s="135" t="s">
        <v>1408</v>
      </c>
      <c r="S231" s="136"/>
      <c r="T231" s="137"/>
    </row>
    <row r="232" spans="2:20" ht="17">
      <c r="B232" s="285"/>
      <c r="R232" s="135" t="s">
        <v>1409</v>
      </c>
      <c r="S232" s="136"/>
      <c r="T232" s="137"/>
    </row>
    <row r="233" spans="2:20" ht="15.5">
      <c r="B233" s="286"/>
      <c r="R233" s="135" t="s">
        <v>1410</v>
      </c>
      <c r="S233" s="136"/>
      <c r="T233" s="137"/>
    </row>
    <row r="234" spans="2:20" ht="15.5">
      <c r="B234" s="287"/>
      <c r="R234" s="135" t="s">
        <v>1411</v>
      </c>
      <c r="S234" s="136"/>
      <c r="T234" s="137"/>
    </row>
    <row r="235" spans="2:20" ht="15.5">
      <c r="B235" s="288"/>
      <c r="R235" s="135" t="s">
        <v>1412</v>
      </c>
      <c r="S235" s="136"/>
      <c r="T235" s="137"/>
    </row>
    <row r="236" spans="2:20" ht="15.5">
      <c r="B236" s="289"/>
      <c r="R236" s="135" t="s">
        <v>1413</v>
      </c>
      <c r="S236" s="136"/>
      <c r="T236" s="137"/>
    </row>
    <row r="237" spans="2:20" ht="16.5">
      <c r="B237" s="290"/>
      <c r="R237" s="135" t="s">
        <v>1414</v>
      </c>
      <c r="S237" s="136"/>
      <c r="T237" s="137"/>
    </row>
    <row r="238" spans="2:20" ht="16.5">
      <c r="B238" s="291"/>
      <c r="R238" s="135" t="s">
        <v>1415</v>
      </c>
      <c r="S238" s="136"/>
      <c r="T238" s="137"/>
    </row>
    <row r="239" spans="2:20" ht="16.5">
      <c r="B239" s="292"/>
      <c r="R239" s="135" t="s">
        <v>1416</v>
      </c>
      <c r="S239" s="136"/>
      <c r="T239" s="137"/>
    </row>
    <row r="240" spans="2:20" ht="15.5">
      <c r="B240" s="293"/>
      <c r="R240" s="135" t="s">
        <v>1417</v>
      </c>
      <c r="S240" s="136"/>
      <c r="T240" s="137"/>
    </row>
    <row r="241" spans="2:20" ht="15.5">
      <c r="B241" s="294"/>
      <c r="R241" s="135" t="s">
        <v>1418</v>
      </c>
      <c r="S241" s="136"/>
      <c r="T241" s="137"/>
    </row>
    <row r="242" spans="2:20" ht="16.5">
      <c r="B242" s="295"/>
      <c r="R242" s="135" t="s">
        <v>1419</v>
      </c>
      <c r="S242" s="136"/>
      <c r="T242" s="137"/>
    </row>
    <row r="243" spans="2:20" ht="18">
      <c r="B243" s="296"/>
      <c r="R243" s="135" t="s">
        <v>1420</v>
      </c>
      <c r="S243" s="136"/>
      <c r="T243" s="137"/>
    </row>
    <row r="244" spans="2:20" ht="16.5">
      <c r="B244" s="297"/>
      <c r="R244" s="135" t="s">
        <v>1421</v>
      </c>
      <c r="S244" s="136"/>
      <c r="T244" s="137"/>
    </row>
    <row r="245" spans="2:20" ht="16.5">
      <c r="B245" s="298"/>
      <c r="R245" s="135" t="s">
        <v>1422</v>
      </c>
      <c r="S245" s="136"/>
      <c r="T245" s="137"/>
    </row>
    <row r="246" spans="2:20" ht="16.5">
      <c r="B246" s="299"/>
      <c r="R246" s="135" t="s">
        <v>1423</v>
      </c>
      <c r="S246" s="136"/>
      <c r="T246" s="137"/>
    </row>
    <row r="247" spans="2:20" ht="16.5">
      <c r="B247" s="300"/>
      <c r="R247" s="135" t="s">
        <v>1424</v>
      </c>
      <c r="S247" s="136"/>
      <c r="T247" s="137"/>
    </row>
    <row r="248" spans="2:20" ht="15.5">
      <c r="B248" s="301"/>
      <c r="R248" s="135" t="s">
        <v>1425</v>
      </c>
      <c r="S248" s="136"/>
      <c r="T248" s="137"/>
    </row>
    <row r="249" spans="2:20" ht="15.5">
      <c r="B249" s="302"/>
      <c r="R249" s="135" t="s">
        <v>1426</v>
      </c>
      <c r="S249" s="136"/>
      <c r="T249" s="137"/>
    </row>
    <row r="250" spans="2:20" ht="15.5">
      <c r="B250" s="303"/>
      <c r="R250" s="135" t="s">
        <v>1427</v>
      </c>
      <c r="S250" s="136"/>
      <c r="T250" s="137"/>
    </row>
    <row r="251" spans="2:20" ht="15.5">
      <c r="B251" s="304"/>
      <c r="R251" s="135" t="s">
        <v>1428</v>
      </c>
      <c r="S251" s="136"/>
      <c r="T251" s="137"/>
    </row>
    <row r="252" spans="2:20" ht="15.5">
      <c r="B252" s="305"/>
      <c r="R252" s="135" t="s">
        <v>1429</v>
      </c>
      <c r="S252" s="136"/>
      <c r="T252" s="137"/>
    </row>
    <row r="253" spans="2:20" ht="15.5">
      <c r="B253" s="306"/>
      <c r="R253" s="135" t="s">
        <v>1430</v>
      </c>
      <c r="S253" s="136"/>
      <c r="T253" s="137"/>
    </row>
    <row r="254" spans="2:20" ht="15.5">
      <c r="B254" s="307"/>
      <c r="R254" s="135" t="s">
        <v>1431</v>
      </c>
      <c r="S254" s="136"/>
      <c r="T254" s="137"/>
    </row>
    <row r="255" spans="2:20" ht="16">
      <c r="B255" s="308"/>
      <c r="R255" s="135" t="s">
        <v>1432</v>
      </c>
      <c r="S255" s="136"/>
      <c r="T255" s="137"/>
    </row>
    <row r="256" spans="2:20" ht="15.5">
      <c r="B256" s="309"/>
      <c r="R256" s="135" t="s">
        <v>1433</v>
      </c>
      <c r="S256" s="136"/>
      <c r="T256" s="137"/>
    </row>
    <row r="257" spans="2:20" ht="15.5">
      <c r="B257" s="310"/>
      <c r="R257" s="135" t="s">
        <v>1434</v>
      </c>
      <c r="S257" s="136"/>
      <c r="T257" s="137"/>
    </row>
    <row r="258" spans="2:20" ht="15.5">
      <c r="B258" s="311"/>
      <c r="R258" s="135" t="s">
        <v>1435</v>
      </c>
      <c r="S258" s="136"/>
      <c r="T258" s="137"/>
    </row>
    <row r="259" spans="2:20" ht="15.5">
      <c r="B259" s="312"/>
      <c r="R259" s="135" t="s">
        <v>1436</v>
      </c>
      <c r="S259" s="136"/>
      <c r="T259" s="137"/>
    </row>
    <row r="260" spans="2:20" ht="15.5">
      <c r="B260" s="313"/>
      <c r="R260" s="135" t="s">
        <v>1437</v>
      </c>
      <c r="S260" s="136"/>
      <c r="T260" s="137"/>
    </row>
    <row r="261" spans="2:20" ht="20">
      <c r="B261" s="314"/>
      <c r="R261" s="135" t="s">
        <v>1438</v>
      </c>
      <c r="S261" s="136"/>
      <c r="T261" s="137"/>
    </row>
    <row r="262" spans="2:20" ht="15.5">
      <c r="B262" s="315"/>
      <c r="R262" s="135" t="s">
        <v>1439</v>
      </c>
      <c r="S262" s="136"/>
      <c r="T262" s="137"/>
    </row>
    <row r="263" spans="2:20" ht="15.5">
      <c r="B263" s="316"/>
      <c r="R263" s="135" t="s">
        <v>1440</v>
      </c>
      <c r="S263" s="136"/>
      <c r="T263" s="137"/>
    </row>
    <row r="264" spans="2:20" ht="15.5">
      <c r="B264" s="317"/>
      <c r="R264" s="135" t="s">
        <v>1441</v>
      </c>
      <c r="S264" s="136"/>
      <c r="T264" s="137"/>
    </row>
    <row r="265" spans="2:20" ht="15.5">
      <c r="B265" s="318"/>
      <c r="R265" s="135" t="s">
        <v>1442</v>
      </c>
      <c r="S265" s="136"/>
      <c r="T265" s="137"/>
    </row>
    <row r="266" spans="2:20" ht="15.5">
      <c r="B266" s="319"/>
      <c r="R266" s="135" t="s">
        <v>1443</v>
      </c>
      <c r="S266" s="136"/>
      <c r="T266" s="137"/>
    </row>
    <row r="267" spans="2:20" ht="15.5">
      <c r="B267" s="320"/>
      <c r="R267" s="135" t="s">
        <v>1444</v>
      </c>
      <c r="S267" s="136"/>
      <c r="T267" s="137"/>
    </row>
    <row r="268" spans="2:20" ht="15.5">
      <c r="B268" s="321"/>
      <c r="R268" s="135" t="s">
        <v>1445</v>
      </c>
      <c r="S268" s="136"/>
      <c r="T268" s="137"/>
    </row>
    <row r="269" spans="2:20" ht="15.5">
      <c r="B269" s="322"/>
      <c r="R269" s="135" t="s">
        <v>1446</v>
      </c>
      <c r="S269" s="136"/>
      <c r="T269" s="137"/>
    </row>
    <row r="270" spans="2:20" ht="15.5">
      <c r="B270" s="323"/>
      <c r="R270" s="135" t="s">
        <v>1447</v>
      </c>
      <c r="S270" s="136"/>
      <c r="T270" s="137"/>
    </row>
    <row r="271" spans="2:20" ht="16">
      <c r="B271" s="324"/>
      <c r="R271" s="135" t="s">
        <v>1448</v>
      </c>
      <c r="S271" s="136"/>
      <c r="T271" s="137"/>
    </row>
    <row r="272" spans="2:20" ht="16">
      <c r="B272" s="325"/>
      <c r="R272" s="135" t="s">
        <v>1449</v>
      </c>
      <c r="S272" s="136"/>
      <c r="T272" s="137"/>
    </row>
    <row r="273" spans="2:20" ht="21">
      <c r="B273" s="326"/>
      <c r="R273" s="135" t="s">
        <v>1450</v>
      </c>
      <c r="S273" s="136"/>
      <c r="T273" s="137"/>
    </row>
    <row r="274" spans="2:20" ht="15.5">
      <c r="B274" s="327"/>
      <c r="R274" s="135" t="s">
        <v>1451</v>
      </c>
      <c r="S274" s="136"/>
      <c r="T274" s="137"/>
    </row>
    <row r="275" spans="2:20" ht="15.5">
      <c r="B275" s="328"/>
      <c r="R275" s="135" t="s">
        <v>1452</v>
      </c>
      <c r="S275" s="136"/>
      <c r="T275" s="137"/>
    </row>
    <row r="276" spans="2:20" ht="15.5">
      <c r="B276" s="329"/>
      <c r="R276" s="135" t="s">
        <v>1453</v>
      </c>
      <c r="S276" s="136"/>
      <c r="T276" s="137"/>
    </row>
    <row r="277" spans="2:20" ht="16.5">
      <c r="B277" s="330"/>
      <c r="R277" s="135" t="s">
        <v>1454</v>
      </c>
      <c r="S277" s="136"/>
      <c r="T277" s="137"/>
    </row>
    <row r="278" spans="2:20" ht="16.5">
      <c r="B278" s="331"/>
      <c r="R278" s="135" t="s">
        <v>1455</v>
      </c>
      <c r="S278" s="136"/>
      <c r="T278" s="137"/>
    </row>
    <row r="279" spans="2:20" ht="15.5">
      <c r="B279" s="332"/>
      <c r="R279" s="135" t="s">
        <v>1456</v>
      </c>
      <c r="S279" s="136"/>
      <c r="T279" s="137"/>
    </row>
    <row r="280" spans="2:20" ht="15.5">
      <c r="B280" s="333"/>
      <c r="R280" s="135" t="s">
        <v>1457</v>
      </c>
      <c r="S280" s="136"/>
      <c r="T280" s="137"/>
    </row>
    <row r="281" spans="2:20" ht="15.5">
      <c r="B281" s="334"/>
      <c r="R281" s="135" t="s">
        <v>1458</v>
      </c>
      <c r="S281" s="136"/>
      <c r="T281" s="137"/>
    </row>
    <row r="282" spans="2:20" ht="15.5">
      <c r="B282" s="335"/>
      <c r="R282" s="135" t="s">
        <v>1459</v>
      </c>
      <c r="S282" s="136"/>
      <c r="T282" s="137"/>
    </row>
    <row r="283" spans="2:20" ht="15.5">
      <c r="B283" s="336"/>
      <c r="R283" s="135" t="s">
        <v>1460</v>
      </c>
      <c r="S283" s="136"/>
      <c r="T283" s="137"/>
    </row>
    <row r="284" spans="2:20" ht="15.5">
      <c r="B284" s="337"/>
      <c r="R284" s="135" t="s">
        <v>1461</v>
      </c>
      <c r="S284" s="136"/>
      <c r="T284" s="137"/>
    </row>
    <row r="285" spans="2:20" ht="15.5">
      <c r="B285" s="338"/>
      <c r="R285" s="135" t="s">
        <v>1462</v>
      </c>
      <c r="S285" s="136"/>
      <c r="T285" s="137"/>
    </row>
    <row r="286" spans="2:20" ht="15.5">
      <c r="B286" s="339"/>
      <c r="R286" s="135" t="s">
        <v>1463</v>
      </c>
      <c r="S286" s="136"/>
      <c r="T286" s="137"/>
    </row>
    <row r="287" spans="2:20" ht="16">
      <c r="B287" s="340"/>
      <c r="R287" s="135" t="s">
        <v>1464</v>
      </c>
      <c r="S287" s="136"/>
      <c r="T287" s="137"/>
    </row>
    <row r="288" spans="2:20" ht="15.5">
      <c r="B288" s="341"/>
      <c r="R288" s="135" t="s">
        <v>1465</v>
      </c>
      <c r="S288" s="136"/>
      <c r="T288" s="137"/>
    </row>
    <row r="289" spans="2:20" ht="18.5">
      <c r="B289" s="342"/>
      <c r="R289" s="135" t="s">
        <v>1466</v>
      </c>
      <c r="S289" s="136"/>
      <c r="T289" s="137"/>
    </row>
    <row r="290" spans="2:20" ht="16">
      <c r="B290" s="343"/>
      <c r="R290" s="135" t="s">
        <v>1467</v>
      </c>
      <c r="S290" s="136"/>
      <c r="T290" s="137"/>
    </row>
    <row r="291" spans="2:20" ht="16">
      <c r="B291" s="344"/>
      <c r="R291" s="135" t="s">
        <v>1468</v>
      </c>
      <c r="S291" s="136"/>
      <c r="T291" s="137"/>
    </row>
    <row r="292" spans="2:20" ht="15.5">
      <c r="B292" s="345"/>
      <c r="R292" s="135" t="s">
        <v>1469</v>
      </c>
      <c r="S292" s="136"/>
      <c r="T292" s="137"/>
    </row>
    <row r="293" spans="2:20" ht="16.5">
      <c r="B293" s="346"/>
      <c r="R293" s="135" t="s">
        <v>1470</v>
      </c>
      <c r="S293" s="136"/>
      <c r="T293" s="137"/>
    </row>
    <row r="294" spans="2:20" ht="15.5">
      <c r="B294" s="347"/>
      <c r="R294" s="135" t="s">
        <v>1471</v>
      </c>
      <c r="S294" s="136"/>
      <c r="T294" s="137"/>
    </row>
    <row r="295" spans="2:20" ht="15.5">
      <c r="B295" s="348"/>
      <c r="R295" s="135" t="s">
        <v>1472</v>
      </c>
      <c r="S295" s="136"/>
      <c r="T295" s="137"/>
    </row>
    <row r="296" spans="2:20" ht="15.5">
      <c r="B296" s="349"/>
      <c r="R296" s="135" t="s">
        <v>1473</v>
      </c>
      <c r="S296" s="136"/>
      <c r="T296" s="137"/>
    </row>
    <row r="297" spans="2:20" ht="15.5">
      <c r="B297" s="350"/>
      <c r="R297" s="135" t="s">
        <v>1474</v>
      </c>
      <c r="S297" s="136"/>
      <c r="T297" s="137"/>
    </row>
    <row r="298" spans="2:20" ht="17.5">
      <c r="B298" s="351"/>
      <c r="R298" s="135" t="s">
        <v>1475</v>
      </c>
      <c r="S298" s="136"/>
      <c r="T298" s="137"/>
    </row>
    <row r="299" spans="2:20" ht="15.5">
      <c r="B299" s="352"/>
      <c r="R299" s="135" t="s">
        <v>1476</v>
      </c>
      <c r="S299" s="136"/>
      <c r="T299" s="137"/>
    </row>
    <row r="300" spans="2:20" ht="15.5">
      <c r="B300" s="353"/>
      <c r="R300" s="135" t="s">
        <v>1477</v>
      </c>
      <c r="S300" s="136"/>
      <c r="T300" s="137"/>
    </row>
    <row r="301" spans="2:20" ht="15.5">
      <c r="B301" s="354"/>
      <c r="R301" s="135" t="s">
        <v>1478</v>
      </c>
      <c r="S301" s="136"/>
      <c r="T301" s="137"/>
    </row>
    <row r="302" spans="2:20" ht="15.5">
      <c r="B302" s="355"/>
      <c r="R302" s="135" t="s">
        <v>1479</v>
      </c>
      <c r="S302" s="136"/>
      <c r="T302" s="137"/>
    </row>
    <row r="303" spans="2:20" ht="15.5">
      <c r="B303" s="356"/>
      <c r="R303" s="135" t="s">
        <v>1480</v>
      </c>
      <c r="S303" s="136"/>
      <c r="T303" s="137"/>
    </row>
    <row r="304" spans="2:20" ht="15.5">
      <c r="B304" s="357"/>
      <c r="R304" s="135" t="s">
        <v>1481</v>
      </c>
      <c r="S304" s="136"/>
      <c r="T304" s="137"/>
    </row>
    <row r="305" spans="2:20" ht="15.5">
      <c r="B305" s="358"/>
      <c r="R305" s="135" t="s">
        <v>1482</v>
      </c>
      <c r="S305" s="136"/>
      <c r="T305" s="137"/>
    </row>
    <row r="306" spans="2:20" ht="15.5">
      <c r="B306" s="359"/>
      <c r="R306" s="135" t="s">
        <v>1483</v>
      </c>
      <c r="S306" s="136"/>
      <c r="T306" s="137"/>
    </row>
    <row r="307" spans="2:20" ht="15.5">
      <c r="B307" s="360"/>
      <c r="R307" s="135" t="s">
        <v>1484</v>
      </c>
      <c r="S307" s="136"/>
      <c r="T307" s="137"/>
    </row>
    <row r="308" spans="2:20" ht="15.5">
      <c r="B308" s="361"/>
      <c r="R308" s="135" t="s">
        <v>1485</v>
      </c>
      <c r="S308" s="136"/>
      <c r="T308" s="137"/>
    </row>
    <row r="309" spans="2:20" ht="21">
      <c r="B309" s="362"/>
      <c r="R309" s="135" t="s">
        <v>1486</v>
      </c>
      <c r="S309" s="136"/>
      <c r="T309" s="137"/>
    </row>
    <row r="310" spans="2:20" ht="17">
      <c r="B310" s="363"/>
      <c r="R310" s="135" t="s">
        <v>1487</v>
      </c>
      <c r="S310" s="136"/>
      <c r="T310" s="137"/>
    </row>
    <row r="311" spans="2:20" ht="17">
      <c r="B311" s="364"/>
      <c r="R311" s="135" t="s">
        <v>1488</v>
      </c>
      <c r="S311" s="136"/>
      <c r="T311" s="137"/>
    </row>
    <row r="312" spans="2:20" ht="15.5">
      <c r="B312" s="365"/>
      <c r="R312" s="135" t="s">
        <v>1489</v>
      </c>
      <c r="S312" s="136"/>
      <c r="T312" s="137"/>
    </row>
    <row r="313" spans="2:20" ht="15.5">
      <c r="B313" s="366"/>
      <c r="R313" s="135" t="s">
        <v>1490</v>
      </c>
      <c r="S313" s="136"/>
      <c r="T313" s="137"/>
    </row>
    <row r="314" spans="2:20" ht="15.5">
      <c r="B314" s="367"/>
      <c r="R314" s="135" t="s">
        <v>1491</v>
      </c>
      <c r="S314" s="136"/>
      <c r="T314" s="137"/>
    </row>
    <row r="315" spans="2:20" ht="15.5">
      <c r="B315" s="368"/>
      <c r="R315" s="135" t="s">
        <v>1492</v>
      </c>
      <c r="S315" s="136"/>
      <c r="T315" s="137"/>
    </row>
    <row r="316" spans="2:20" ht="15.5">
      <c r="B316" s="369"/>
      <c r="R316" s="135" t="s">
        <v>1493</v>
      </c>
      <c r="S316" s="136"/>
      <c r="T316" s="137"/>
    </row>
    <row r="317" spans="2:20" ht="15.5">
      <c r="B317" s="370"/>
      <c r="R317" s="135" t="s">
        <v>1494</v>
      </c>
      <c r="S317" s="136"/>
      <c r="T317" s="137"/>
    </row>
    <row r="318" spans="2:20" ht="15.5">
      <c r="B318" s="371"/>
      <c r="R318" s="135" t="s">
        <v>1495</v>
      </c>
      <c r="S318" s="136"/>
      <c r="T318" s="137"/>
    </row>
    <row r="319" spans="2:20" ht="15.5">
      <c r="B319" s="372"/>
      <c r="R319" s="135" t="s">
        <v>1496</v>
      </c>
      <c r="S319" s="136"/>
      <c r="T319" s="137"/>
    </row>
    <row r="320" spans="2:20" ht="15.5">
      <c r="B320" s="373"/>
      <c r="R320" s="135" t="s">
        <v>1497</v>
      </c>
      <c r="S320" s="136"/>
      <c r="T320" s="137"/>
    </row>
    <row r="321" spans="2:20" ht="15.5">
      <c r="B321" s="374"/>
      <c r="R321" s="135" t="s">
        <v>1498</v>
      </c>
      <c r="S321" s="136"/>
      <c r="T321" s="137"/>
    </row>
    <row r="322" spans="2:20" ht="15.5">
      <c r="B322" s="375"/>
      <c r="R322" s="135" t="s">
        <v>1499</v>
      </c>
      <c r="S322" s="136"/>
      <c r="T322" s="137"/>
    </row>
    <row r="323" spans="2:20" ht="15.5">
      <c r="B323" s="376"/>
      <c r="R323" s="135" t="s">
        <v>1500</v>
      </c>
      <c r="S323" s="136"/>
      <c r="T323" s="137"/>
    </row>
    <row r="324" spans="2:20" ht="17.5">
      <c r="B324" s="377"/>
      <c r="R324" s="135" t="s">
        <v>1501</v>
      </c>
      <c r="S324" s="136"/>
      <c r="T324" s="137"/>
    </row>
    <row r="325" spans="2:20" ht="15.5">
      <c r="B325" s="378"/>
      <c r="R325" s="135" t="s">
        <v>1502</v>
      </c>
      <c r="S325" s="136"/>
      <c r="T325" s="137"/>
    </row>
    <row r="326" spans="2:20" ht="15.5">
      <c r="B326" s="379"/>
      <c r="R326" s="135" t="s">
        <v>1503</v>
      </c>
      <c r="S326" s="136"/>
      <c r="T326" s="137"/>
    </row>
    <row r="327" spans="2:20" ht="15.5">
      <c r="B327" s="380"/>
      <c r="R327" s="135" t="s">
        <v>1504</v>
      </c>
      <c r="S327" s="136"/>
      <c r="T327" s="137"/>
    </row>
    <row r="328" spans="2:20" ht="15.5">
      <c r="B328" s="381"/>
      <c r="R328" s="135" t="s">
        <v>1505</v>
      </c>
      <c r="S328" s="136"/>
      <c r="T328" s="137"/>
    </row>
    <row r="329" spans="2:20" ht="15.5">
      <c r="B329" s="382"/>
      <c r="R329" s="135" t="s">
        <v>1506</v>
      </c>
      <c r="S329" s="136"/>
      <c r="T329" s="137"/>
    </row>
    <row r="330" spans="2:20" ht="22">
      <c r="B330" s="383"/>
      <c r="R330" s="135" t="s">
        <v>1507</v>
      </c>
      <c r="S330" s="136"/>
      <c r="T330" s="137"/>
    </row>
    <row r="331" spans="2:20" ht="19">
      <c r="B331" s="384"/>
      <c r="R331" s="135" t="s">
        <v>1508</v>
      </c>
      <c r="S331" s="136"/>
      <c r="T331" s="137"/>
    </row>
    <row r="332" spans="2:20" ht="16.5">
      <c r="B332" s="385"/>
      <c r="R332" s="135" t="s">
        <v>1509</v>
      </c>
      <c r="S332" s="136"/>
      <c r="T332" s="137"/>
    </row>
    <row r="333" spans="2:20" ht="16.5">
      <c r="B333" s="386"/>
      <c r="R333" s="135" t="s">
        <v>1510</v>
      </c>
      <c r="S333" s="136"/>
      <c r="T333" s="137"/>
    </row>
    <row r="334" spans="2:20" ht="16.5">
      <c r="B334" s="387"/>
      <c r="R334" s="135" t="s">
        <v>1511</v>
      </c>
      <c r="S334" s="136"/>
      <c r="T334" s="137"/>
    </row>
    <row r="335" spans="2:20" ht="16.5">
      <c r="B335" s="388"/>
      <c r="R335" s="135" t="s">
        <v>1512</v>
      </c>
      <c r="S335" s="136"/>
      <c r="T335" s="137"/>
    </row>
    <row r="336" spans="2:20" ht="16.5">
      <c r="B336" s="389"/>
      <c r="R336" s="135" t="s">
        <v>1513</v>
      </c>
      <c r="S336" s="136"/>
      <c r="T336" s="137"/>
    </row>
    <row r="337" spans="2:20" ht="16.5">
      <c r="B337" s="390"/>
      <c r="R337" s="135" t="s">
        <v>1514</v>
      </c>
      <c r="S337" s="136"/>
      <c r="T337" s="137"/>
    </row>
    <row r="338" spans="2:20" ht="16.5">
      <c r="B338" s="391"/>
      <c r="R338" s="135" t="s">
        <v>1515</v>
      </c>
      <c r="S338" s="136"/>
      <c r="T338" s="137"/>
    </row>
    <row r="339" spans="2:20" ht="16.5">
      <c r="B339" s="392"/>
      <c r="R339" s="135" t="s">
        <v>1516</v>
      </c>
      <c r="S339" s="136"/>
      <c r="T339" s="137"/>
    </row>
    <row r="340" spans="2:20" ht="16.5">
      <c r="B340" s="393"/>
      <c r="R340" s="135" t="s">
        <v>1517</v>
      </c>
      <c r="S340" s="136"/>
      <c r="T340" s="137"/>
    </row>
    <row r="341" spans="2:20" ht="16.5">
      <c r="B341" s="394"/>
      <c r="R341" s="135" t="s">
        <v>1518</v>
      </c>
      <c r="S341" s="136"/>
      <c r="T341" s="137"/>
    </row>
    <row r="342" spans="2:20" ht="16.5">
      <c r="B342" s="395"/>
      <c r="R342" s="135" t="s">
        <v>1519</v>
      </c>
      <c r="S342" s="136"/>
      <c r="T342" s="137"/>
    </row>
    <row r="343" spans="2:20" ht="16.5">
      <c r="B343" s="396"/>
      <c r="R343" s="135" t="s">
        <v>1520</v>
      </c>
      <c r="S343" s="136"/>
      <c r="T343" s="137"/>
    </row>
    <row r="344" spans="2:20" ht="18">
      <c r="B344" s="397"/>
      <c r="R344" s="135" t="s">
        <v>1521</v>
      </c>
      <c r="S344" s="136"/>
      <c r="T344" s="137"/>
    </row>
    <row r="345" spans="2:20" ht="15.5">
      <c r="B345" s="398"/>
      <c r="R345" s="135" t="s">
        <v>1522</v>
      </c>
      <c r="S345" s="136"/>
      <c r="T345" s="137"/>
    </row>
    <row r="346" spans="2:20" ht="19">
      <c r="B346" s="399"/>
      <c r="R346" s="135" t="s">
        <v>1523</v>
      </c>
      <c r="S346" s="136"/>
      <c r="T346" s="137"/>
    </row>
    <row r="347" spans="2:20" ht="15.5">
      <c r="B347" s="400"/>
      <c r="R347" s="135" t="s">
        <v>1524</v>
      </c>
      <c r="S347" s="136"/>
      <c r="T347" s="137"/>
    </row>
    <row r="348" spans="2:20" ht="15.5">
      <c r="B348" s="401"/>
      <c r="R348" s="135" t="s">
        <v>1525</v>
      </c>
      <c r="S348" s="136"/>
      <c r="T348" s="137"/>
    </row>
    <row r="349" spans="2:20" ht="22">
      <c r="B349" s="402"/>
      <c r="R349" s="135" t="s">
        <v>1526</v>
      </c>
      <c r="S349" s="136"/>
      <c r="T349" s="137"/>
    </row>
    <row r="350" spans="2:20" ht="16.5">
      <c r="B350" s="403"/>
      <c r="R350" s="135" t="s">
        <v>1527</v>
      </c>
      <c r="S350" s="136"/>
      <c r="T350" s="137"/>
    </row>
    <row r="351" spans="2:20" ht="15.5">
      <c r="B351" s="404"/>
      <c r="R351" s="135" t="s">
        <v>1528</v>
      </c>
      <c r="S351" s="136"/>
      <c r="T351" s="137"/>
    </row>
    <row r="352" spans="2:20" ht="15.5">
      <c r="B352" s="405"/>
      <c r="R352" s="135" t="s">
        <v>1529</v>
      </c>
      <c r="S352" s="136"/>
      <c r="T352" s="137"/>
    </row>
    <row r="353" spans="2:20" ht="18">
      <c r="B353" s="406"/>
      <c r="R353" s="135" t="s">
        <v>1530</v>
      </c>
      <c r="S353" s="136"/>
      <c r="T353" s="137"/>
    </row>
    <row r="354" spans="2:20" ht="18">
      <c r="B354" s="407"/>
      <c r="R354" s="135" t="s">
        <v>1531</v>
      </c>
      <c r="S354" s="136"/>
      <c r="T354" s="137"/>
    </row>
    <row r="355" spans="2:20" ht="18">
      <c r="B355" s="408"/>
      <c r="R355" s="135" t="s">
        <v>1532</v>
      </c>
      <c r="S355" s="136"/>
      <c r="T355" s="137"/>
    </row>
    <row r="356" spans="2:20" ht="19">
      <c r="B356" s="409"/>
      <c r="R356" s="135" t="s">
        <v>1533</v>
      </c>
      <c r="S356" s="136"/>
      <c r="T356" s="137"/>
    </row>
    <row r="357" spans="2:20" ht="18">
      <c r="B357" s="410"/>
      <c r="R357" s="135" t="s">
        <v>1534</v>
      </c>
      <c r="S357" s="136"/>
      <c r="T357" s="137"/>
    </row>
    <row r="358" spans="2:20" ht="18">
      <c r="B358" s="411"/>
      <c r="R358" s="135" t="s">
        <v>1535</v>
      </c>
      <c r="S358" s="136"/>
      <c r="T358" s="137"/>
    </row>
    <row r="359" spans="2:20" ht="15.5">
      <c r="B359" s="412"/>
      <c r="R359" s="135" t="s">
        <v>1536</v>
      </c>
      <c r="S359" s="136"/>
      <c r="T359" s="137"/>
    </row>
    <row r="360" spans="2:20" ht="16">
      <c r="B360" s="413"/>
      <c r="R360" s="135" t="s">
        <v>1537</v>
      </c>
      <c r="S360" s="136"/>
      <c r="T360" s="137"/>
    </row>
    <row r="361" spans="2:20" ht="15.5">
      <c r="B361" s="414"/>
      <c r="R361" s="135" t="s">
        <v>1538</v>
      </c>
      <c r="S361" s="136"/>
      <c r="T361" s="137"/>
    </row>
    <row r="362" spans="2:20" ht="15.5">
      <c r="B362" s="415"/>
      <c r="R362" s="135" t="s">
        <v>1539</v>
      </c>
      <c r="S362" s="136"/>
      <c r="T362" s="137"/>
    </row>
    <row r="363" spans="2:20" ht="15.5">
      <c r="B363" s="416"/>
      <c r="R363" s="135" t="s">
        <v>1540</v>
      </c>
      <c r="S363" s="136"/>
      <c r="T363" s="137"/>
    </row>
    <row r="364" spans="2:20" ht="15.5">
      <c r="B364" s="417"/>
      <c r="R364" s="135" t="s">
        <v>1541</v>
      </c>
      <c r="S364" s="136"/>
      <c r="T364" s="137"/>
    </row>
    <row r="365" spans="2:20" ht="15.5">
      <c r="B365" s="418"/>
      <c r="R365" s="135" t="s">
        <v>1542</v>
      </c>
      <c r="S365" s="136"/>
      <c r="T365" s="137"/>
    </row>
    <row r="366" spans="2:20" ht="15.5">
      <c r="B366" s="419"/>
      <c r="R366" s="135" t="s">
        <v>1543</v>
      </c>
      <c r="S366" s="136"/>
      <c r="T366" s="137"/>
    </row>
    <row r="367" spans="2:20" ht="15.5">
      <c r="B367" s="420"/>
      <c r="R367" s="135" t="s">
        <v>1544</v>
      </c>
      <c r="S367" s="136"/>
      <c r="T367" s="137"/>
    </row>
    <row r="368" spans="2:20" ht="15.5">
      <c r="B368" s="421"/>
      <c r="R368" s="135" t="s">
        <v>1545</v>
      </c>
      <c r="S368" s="136"/>
      <c r="T368" s="137"/>
    </row>
    <row r="369" spans="2:20" ht="15.5">
      <c r="B369" s="422"/>
      <c r="R369" s="135" t="s">
        <v>1546</v>
      </c>
      <c r="S369" s="136"/>
      <c r="T369" s="137"/>
    </row>
    <row r="370" spans="2:20" ht="15.5">
      <c r="B370" s="423"/>
      <c r="R370" s="135" t="s">
        <v>1547</v>
      </c>
      <c r="S370" s="136"/>
      <c r="T370" s="137"/>
    </row>
    <row r="371" spans="2:20" ht="15.5">
      <c r="B371" s="424"/>
      <c r="R371" s="135" t="s">
        <v>1548</v>
      </c>
      <c r="S371" s="136"/>
      <c r="T371" s="137"/>
    </row>
    <row r="372" spans="2:20" ht="15.5">
      <c r="B372" s="425"/>
      <c r="R372" s="135" t="s">
        <v>1549</v>
      </c>
      <c r="S372" s="136"/>
      <c r="T372" s="137"/>
    </row>
    <row r="373" spans="2:20" ht="15.5">
      <c r="B373" s="426"/>
      <c r="R373" s="135" t="s">
        <v>1550</v>
      </c>
      <c r="S373" s="136"/>
      <c r="T373" s="137"/>
    </row>
    <row r="374" spans="2:20" ht="15.5">
      <c r="B374" s="427"/>
      <c r="R374" s="135" t="s">
        <v>1551</v>
      </c>
      <c r="S374" s="136"/>
      <c r="T374" s="137"/>
    </row>
    <row r="375" spans="2:20" ht="15.5">
      <c r="B375" s="428"/>
      <c r="R375" s="135" t="s">
        <v>1552</v>
      </c>
      <c r="S375" s="136"/>
      <c r="T375" s="137"/>
    </row>
    <row r="376" spans="2:20" ht="15.5">
      <c r="B376" s="429"/>
      <c r="R376" s="135" t="s">
        <v>1553</v>
      </c>
      <c r="S376" s="136"/>
      <c r="T376" s="137"/>
    </row>
    <row r="377" spans="2:20" ht="15.5">
      <c r="B377" s="430"/>
      <c r="R377" s="135" t="s">
        <v>1554</v>
      </c>
      <c r="S377" s="136"/>
      <c r="T377" s="137"/>
    </row>
    <row r="378" spans="2:20" ht="15.5">
      <c r="B378" s="431"/>
      <c r="R378" s="135" t="s">
        <v>1555</v>
      </c>
      <c r="S378" s="136"/>
      <c r="T378" s="137"/>
    </row>
    <row r="379" spans="2:20" ht="15.5">
      <c r="B379" s="432"/>
      <c r="R379" s="135" t="s">
        <v>1556</v>
      </c>
      <c r="S379" s="136"/>
      <c r="T379" s="137"/>
    </row>
    <row r="380" spans="2:20" ht="15.5">
      <c r="B380" s="433"/>
      <c r="R380" s="135" t="s">
        <v>1557</v>
      </c>
      <c r="S380" s="136"/>
      <c r="T380" s="137"/>
    </row>
    <row r="381" spans="2:20" ht="15.5">
      <c r="B381" s="434"/>
      <c r="R381" s="135" t="s">
        <v>1558</v>
      </c>
      <c r="S381" s="136"/>
      <c r="T381" s="137"/>
    </row>
    <row r="382" spans="2:20" ht="15.5">
      <c r="B382" s="435"/>
      <c r="R382" s="135" t="s">
        <v>1559</v>
      </c>
      <c r="S382" s="136"/>
      <c r="T382" s="137"/>
    </row>
    <row r="383" spans="2:20" ht="15.5">
      <c r="B383" s="436"/>
      <c r="R383" s="135" t="s">
        <v>1560</v>
      </c>
      <c r="S383" s="136"/>
      <c r="T383" s="137"/>
    </row>
    <row r="384" spans="2:20" ht="15.5">
      <c r="B384" s="437"/>
      <c r="R384" s="135" t="s">
        <v>1561</v>
      </c>
      <c r="S384" s="136"/>
      <c r="T384" s="137"/>
    </row>
    <row r="385" spans="2:20" ht="15.5">
      <c r="B385" s="438"/>
      <c r="R385" s="135" t="s">
        <v>1562</v>
      </c>
      <c r="S385" s="136"/>
      <c r="T385" s="137"/>
    </row>
    <row r="386" spans="2:20" ht="15.5">
      <c r="B386" s="439"/>
      <c r="R386" s="135" t="s">
        <v>1563</v>
      </c>
      <c r="S386" s="136"/>
      <c r="T386" s="137"/>
    </row>
    <row r="387" spans="2:20" ht="15.5">
      <c r="B387" s="440"/>
      <c r="R387" s="135" t="s">
        <v>1564</v>
      </c>
      <c r="S387" s="136"/>
      <c r="T387" s="137"/>
    </row>
    <row r="388" spans="2:20" ht="15.5">
      <c r="B388" s="441"/>
      <c r="R388" s="135" t="s">
        <v>1565</v>
      </c>
      <c r="S388" s="136"/>
      <c r="T388" s="137"/>
    </row>
    <row r="389" spans="2:20" ht="15.5">
      <c r="B389" s="442"/>
      <c r="R389" s="135" t="s">
        <v>1566</v>
      </c>
      <c r="S389" s="136"/>
      <c r="T389" s="137"/>
    </row>
    <row r="390" spans="2:20" ht="15.5">
      <c r="B390" s="443"/>
      <c r="R390" s="135" t="s">
        <v>1567</v>
      </c>
      <c r="S390" s="136"/>
      <c r="T390" s="137"/>
    </row>
    <row r="391" spans="2:20" ht="15.5">
      <c r="B391" s="444"/>
      <c r="R391" s="135" t="s">
        <v>1568</v>
      </c>
      <c r="S391" s="136"/>
      <c r="T391" s="137"/>
    </row>
    <row r="392" spans="2:20" ht="15.5">
      <c r="B392" s="445"/>
      <c r="R392" s="135" t="s">
        <v>1569</v>
      </c>
      <c r="S392" s="136"/>
      <c r="T392" s="137"/>
    </row>
    <row r="393" spans="2:20" ht="15.5">
      <c r="B393" s="446"/>
      <c r="R393" s="135" t="s">
        <v>1570</v>
      </c>
      <c r="S393" s="136"/>
      <c r="T393" s="137"/>
    </row>
    <row r="394" spans="2:20" ht="16">
      <c r="B394" s="447"/>
      <c r="R394" s="135" t="s">
        <v>1571</v>
      </c>
      <c r="S394" s="136"/>
      <c r="T394" s="137"/>
    </row>
    <row r="395" spans="2:20" ht="15.5">
      <c r="B395" s="448"/>
      <c r="R395" s="135" t="s">
        <v>1572</v>
      </c>
      <c r="S395" s="136"/>
      <c r="T395" s="137"/>
    </row>
    <row r="396" spans="2:20" ht="15.5">
      <c r="B396" s="449"/>
      <c r="R396" s="135" t="s">
        <v>1573</v>
      </c>
      <c r="S396" s="136"/>
      <c r="T396" s="137"/>
    </row>
    <row r="397" spans="2:20" ht="19">
      <c r="B397" s="450"/>
      <c r="R397" s="135" t="s">
        <v>1574</v>
      </c>
      <c r="S397" s="136"/>
      <c r="T397" s="137"/>
    </row>
    <row r="398" spans="2:20" ht="15.5">
      <c r="B398" s="451"/>
      <c r="R398" s="135" t="s">
        <v>1575</v>
      </c>
      <c r="S398" s="136"/>
      <c r="T398" s="137"/>
    </row>
    <row r="399" spans="2:20" ht="21">
      <c r="B399" s="452"/>
      <c r="R399" s="135" t="s">
        <v>1576</v>
      </c>
      <c r="S399" s="136"/>
      <c r="T399" s="137"/>
    </row>
    <row r="400" spans="2:20" ht="15.5">
      <c r="B400" s="453"/>
      <c r="R400" s="135" t="s">
        <v>1577</v>
      </c>
      <c r="S400" s="136"/>
      <c r="T400" s="137"/>
    </row>
    <row r="401" spans="2:20" ht="15.5">
      <c r="B401" s="454"/>
      <c r="R401" s="135" t="s">
        <v>1578</v>
      </c>
      <c r="S401" s="136"/>
      <c r="T401" s="137"/>
    </row>
    <row r="402" spans="2:20" ht="15.5">
      <c r="B402" s="455"/>
      <c r="R402" s="135" t="s">
        <v>1579</v>
      </c>
      <c r="S402" s="136"/>
      <c r="T402" s="137"/>
    </row>
    <row r="403" spans="2:20" ht="15.5">
      <c r="B403" s="456"/>
      <c r="R403" s="135" t="s">
        <v>1580</v>
      </c>
      <c r="S403" s="136"/>
      <c r="T403" s="137"/>
    </row>
    <row r="404" spans="2:20" ht="15.5">
      <c r="B404" s="457"/>
      <c r="R404" s="135" t="s">
        <v>1581</v>
      </c>
      <c r="S404" s="136"/>
      <c r="T404" s="137"/>
    </row>
    <row r="405" spans="2:20" ht="23.5">
      <c r="B405" s="458"/>
      <c r="R405" s="135" t="s">
        <v>1582</v>
      </c>
      <c r="S405" s="136"/>
      <c r="T405" s="137"/>
    </row>
    <row r="406" spans="2:20" ht="16.5">
      <c r="B406" s="459"/>
      <c r="R406" s="135" t="s">
        <v>1583</v>
      </c>
      <c r="S406" s="136"/>
      <c r="T406" s="137"/>
    </row>
    <row r="407" spans="2:20" ht="21">
      <c r="B407" s="460"/>
      <c r="R407" s="135" t="s">
        <v>1584</v>
      </c>
      <c r="S407" s="136"/>
      <c r="T407" s="137"/>
    </row>
    <row r="408" spans="2:20" ht="15.5">
      <c r="B408" s="461"/>
      <c r="R408" s="135" t="s">
        <v>1585</v>
      </c>
      <c r="S408" s="136"/>
      <c r="T408" s="137"/>
    </row>
    <row r="409" spans="2:20" ht="16">
      <c r="B409" s="462"/>
      <c r="R409" s="135" t="s">
        <v>1586</v>
      </c>
      <c r="S409" s="136"/>
      <c r="T409" s="137"/>
    </row>
    <row r="410" spans="2:20" ht="19.5">
      <c r="B410" s="463"/>
      <c r="R410" s="135" t="s">
        <v>1587</v>
      </c>
      <c r="S410" s="136"/>
      <c r="T410" s="137"/>
    </row>
    <row r="411" spans="2:20" ht="15.5">
      <c r="B411" s="464"/>
      <c r="R411" s="135" t="s">
        <v>1588</v>
      </c>
      <c r="S411" s="136"/>
      <c r="T411" s="137"/>
    </row>
    <row r="412" spans="2:20" ht="15.5">
      <c r="B412" s="465"/>
      <c r="R412" s="135" t="s">
        <v>1589</v>
      </c>
      <c r="S412" s="136"/>
      <c r="T412" s="137"/>
    </row>
    <row r="413" spans="2:20" ht="16">
      <c r="B413" s="466"/>
      <c r="R413" s="135" t="s">
        <v>1590</v>
      </c>
      <c r="S413" s="136"/>
      <c r="T413" s="137"/>
    </row>
    <row r="414" spans="2:20" ht="17">
      <c r="B414" s="467"/>
      <c r="R414" s="135" t="s">
        <v>1591</v>
      </c>
      <c r="S414" s="136"/>
      <c r="T414" s="137"/>
    </row>
    <row r="415" spans="2:20" ht="15.5">
      <c r="B415" s="468"/>
      <c r="R415" s="135" t="s">
        <v>1592</v>
      </c>
      <c r="S415" s="136"/>
      <c r="T415" s="137"/>
    </row>
    <row r="416" spans="2:20" ht="15.5">
      <c r="B416" s="469"/>
      <c r="R416" s="135" t="s">
        <v>1593</v>
      </c>
      <c r="S416" s="136"/>
      <c r="T416" s="137"/>
    </row>
    <row r="417" spans="2:20" ht="15.5">
      <c r="B417" s="470"/>
      <c r="R417" s="135" t="s">
        <v>1594</v>
      </c>
      <c r="S417" s="136"/>
      <c r="T417" s="137"/>
    </row>
    <row r="418" spans="2:20" ht="15.5">
      <c r="B418" s="471"/>
      <c r="R418" s="135" t="s">
        <v>1595</v>
      </c>
      <c r="S418" s="136"/>
      <c r="T418" s="137"/>
    </row>
    <row r="419" spans="2:20" ht="15.5">
      <c r="B419" s="472"/>
      <c r="R419" s="135" t="s">
        <v>1596</v>
      </c>
      <c r="S419" s="136"/>
      <c r="T419" s="137"/>
    </row>
    <row r="420" spans="2:20" ht="18">
      <c r="B420" s="473"/>
      <c r="R420" s="135" t="s">
        <v>1597</v>
      </c>
      <c r="S420" s="136"/>
      <c r="T420" s="137"/>
    </row>
    <row r="421" spans="2:20" ht="18">
      <c r="B421" s="474"/>
      <c r="R421" s="135" t="s">
        <v>1598</v>
      </c>
      <c r="S421" s="136"/>
      <c r="T421" s="137"/>
    </row>
    <row r="422" spans="2:20" ht="17.5">
      <c r="B422" s="475"/>
      <c r="R422" s="135" t="s">
        <v>1599</v>
      </c>
      <c r="S422" s="136"/>
      <c r="T422" s="137"/>
    </row>
    <row r="423" spans="2:20" ht="18">
      <c r="B423" s="476"/>
      <c r="R423" s="135" t="s">
        <v>1600</v>
      </c>
      <c r="S423" s="136"/>
      <c r="T423" s="137"/>
    </row>
    <row r="424" spans="2:20" ht="17.5">
      <c r="B424" s="477"/>
      <c r="R424" s="135" t="s">
        <v>1601</v>
      </c>
      <c r="S424" s="136"/>
      <c r="T424" s="137"/>
    </row>
    <row r="425" spans="2:20" ht="15.5">
      <c r="R425" s="135" t="s">
        <v>1602</v>
      </c>
      <c r="S425" s="136"/>
      <c r="T425" s="137"/>
    </row>
    <row r="426" spans="2:20" ht="15.5">
      <c r="R426" s="135" t="s">
        <v>1603</v>
      </c>
      <c r="S426" s="136"/>
      <c r="T426" s="137"/>
    </row>
    <row r="427" spans="2:20" ht="15.5">
      <c r="R427" s="135" t="s">
        <v>1604</v>
      </c>
      <c r="S427" s="136"/>
      <c r="T427" s="137"/>
    </row>
    <row r="428" spans="2:20" ht="15.5">
      <c r="R428" s="135" t="s">
        <v>1605</v>
      </c>
      <c r="S428" s="136"/>
      <c r="T428" s="137"/>
    </row>
    <row r="429" spans="2:20" ht="15.5">
      <c r="R429" s="135" t="s">
        <v>1606</v>
      </c>
      <c r="S429" s="136"/>
      <c r="T429" s="137"/>
    </row>
    <row r="430" spans="2:20" ht="15.5">
      <c r="R430" s="135" t="s">
        <v>1607</v>
      </c>
      <c r="S430" s="136"/>
      <c r="T430" s="137"/>
    </row>
    <row r="431" spans="2:20" ht="15.5">
      <c r="R431" s="135" t="s">
        <v>1608</v>
      </c>
      <c r="S431" s="136"/>
      <c r="T431" s="137"/>
    </row>
    <row r="432" spans="2:20" ht="15.5">
      <c r="R432" s="135" t="s">
        <v>1609</v>
      </c>
      <c r="S432" s="136"/>
      <c r="T432" s="137"/>
    </row>
    <row r="433" spans="17:22" s="116" customFormat="1" ht="15.5">
      <c r="R433" s="135" t="s">
        <v>1610</v>
      </c>
      <c r="S433" s="136"/>
      <c r="T433" s="137"/>
    </row>
    <row r="434" spans="17:22" s="116" customFormat="1" ht="15.5">
      <c r="R434" s="135" t="s">
        <v>1611</v>
      </c>
      <c r="S434" s="136"/>
      <c r="T434" s="137"/>
    </row>
    <row r="435" spans="17:22" s="116" customFormat="1" ht="15" thickBot="1">
      <c r="R435" s="478"/>
      <c r="S435" s="120"/>
      <c r="T435" s="479"/>
    </row>
    <row r="436" spans="17:22" s="116" customFormat="1">
      <c r="Q436" s="136"/>
      <c r="R436" s="136"/>
      <c r="S436" s="136"/>
      <c r="T436" s="136"/>
      <c r="U436" s="136"/>
      <c r="V436" s="136"/>
    </row>
    <row r="437" spans="17:22" s="116" customFormat="1">
      <c r="Q437" s="136"/>
      <c r="R437" s="136"/>
      <c r="S437" s="136"/>
      <c r="T437" s="136"/>
      <c r="U437" s="136"/>
      <c r="V437" s="136"/>
    </row>
    <row r="438" spans="17:22" s="116" customFormat="1">
      <c r="Q438" s="136"/>
      <c r="R438" s="136"/>
      <c r="S438" s="136"/>
      <c r="T438" s="136"/>
      <c r="U438" s="136"/>
      <c r="V438" s="136"/>
    </row>
    <row r="439" spans="17:22" s="116" customFormat="1">
      <c r="Q439" s="136"/>
      <c r="R439" s="136"/>
      <c r="S439" s="136"/>
      <c r="T439" s="136"/>
      <c r="U439" s="136"/>
      <c r="V439" s="136"/>
    </row>
    <row r="440" spans="17:22" s="116" customFormat="1">
      <c r="Q440" s="136"/>
      <c r="R440" s="136"/>
      <c r="S440" s="136"/>
      <c r="T440" s="136"/>
      <c r="U440" s="136"/>
      <c r="V440" s="136"/>
    </row>
    <row r="441" spans="17:22" s="116" customFormat="1">
      <c r="Q441" s="136"/>
      <c r="R441" s="136"/>
      <c r="S441" s="136"/>
      <c r="T441" s="136"/>
      <c r="U441" s="136"/>
      <c r="V441" s="136"/>
    </row>
    <row r="442" spans="17:22" s="116" customFormat="1">
      <c r="Q442" s="136"/>
      <c r="R442" s="136"/>
      <c r="S442" s="136"/>
      <c r="T442" s="136"/>
      <c r="U442" s="136"/>
      <c r="V442" s="136"/>
    </row>
    <row r="443" spans="17:22" s="116" customFormat="1">
      <c r="Q443" s="136"/>
      <c r="R443" s="136"/>
      <c r="S443" s="136"/>
      <c r="T443" s="136"/>
      <c r="U443" s="136"/>
      <c r="V443" s="136"/>
    </row>
    <row r="444" spans="17:22" s="116" customFormat="1">
      <c r="Q444" s="136"/>
      <c r="R444" s="136"/>
      <c r="S444" s="136"/>
      <c r="T444" s="136"/>
      <c r="U444" s="136"/>
      <c r="V444" s="136"/>
    </row>
    <row r="445" spans="17:22" s="116" customFormat="1">
      <c r="Q445" s="136"/>
      <c r="R445" s="136"/>
      <c r="S445" s="136"/>
      <c r="T445" s="136"/>
      <c r="U445" s="136"/>
      <c r="V445" s="136"/>
    </row>
    <row r="446" spans="17:22" s="116" customFormat="1">
      <c r="Q446" s="136"/>
      <c r="R446" s="136"/>
      <c r="S446" s="136"/>
      <c r="T446" s="136"/>
      <c r="U446" s="136"/>
      <c r="V446" s="136"/>
    </row>
    <row r="447" spans="17:22" s="116" customFormat="1">
      <c r="Q447" s="136"/>
      <c r="R447" s="136"/>
      <c r="S447" s="136"/>
      <c r="T447" s="136"/>
      <c r="U447" s="136"/>
      <c r="V447" s="136"/>
    </row>
    <row r="448" spans="17:22" s="116" customFormat="1">
      <c r="Q448" s="136"/>
      <c r="R448" s="136"/>
      <c r="S448" s="136"/>
      <c r="T448" s="136"/>
      <c r="U448" s="136"/>
      <c r="V448" s="136"/>
    </row>
    <row r="449" spans="17:22" s="116" customFormat="1">
      <c r="Q449" s="136"/>
      <c r="R449" s="136"/>
      <c r="S449" s="136"/>
      <c r="T449" s="136"/>
      <c r="U449" s="136"/>
      <c r="V449" s="136"/>
    </row>
    <row r="450" spans="17:22" s="116" customFormat="1">
      <c r="Q450" s="136"/>
      <c r="R450" s="136"/>
      <c r="S450" s="136"/>
      <c r="T450" s="136"/>
      <c r="U450" s="136"/>
      <c r="V450" s="136"/>
    </row>
    <row r="451" spans="17:22" s="116" customFormat="1">
      <c r="Q451" s="136"/>
      <c r="R451" s="136"/>
      <c r="S451" s="136"/>
      <c r="T451" s="136"/>
      <c r="U451" s="136"/>
      <c r="V451" s="136"/>
    </row>
    <row r="452" spans="17:22" s="116" customFormat="1">
      <c r="Q452" s="136"/>
      <c r="R452" s="136"/>
      <c r="S452" s="136"/>
      <c r="T452" s="136"/>
      <c r="U452" s="136"/>
      <c r="V452" s="136"/>
    </row>
    <row r="453" spans="17:22" s="116" customFormat="1">
      <c r="Q453" s="136"/>
      <c r="R453" s="136"/>
      <c r="S453" s="136"/>
      <c r="T453" s="136"/>
      <c r="U453" s="136"/>
      <c r="V453" s="136"/>
    </row>
    <row r="454" spans="17:22" s="116" customFormat="1">
      <c r="Q454" s="136"/>
      <c r="R454" s="136"/>
      <c r="S454" s="136"/>
      <c r="T454" s="136"/>
      <c r="U454" s="136"/>
      <c r="V454" s="136"/>
    </row>
    <row r="455" spans="17:22" s="116" customFormat="1">
      <c r="Q455" s="136"/>
      <c r="R455" s="136"/>
      <c r="S455" s="136"/>
      <c r="T455" s="136"/>
      <c r="U455" s="136"/>
      <c r="V455" s="136"/>
    </row>
    <row r="456" spans="17:22" s="116" customFormat="1">
      <c r="Q456" s="136"/>
      <c r="R456" s="136"/>
      <c r="S456" s="136"/>
      <c r="T456" s="136"/>
      <c r="U456" s="136"/>
      <c r="V456" s="136"/>
    </row>
    <row r="457" spans="17:22" s="116" customFormat="1">
      <c r="Q457" s="136"/>
      <c r="R457" s="136"/>
      <c r="S457" s="136"/>
      <c r="T457" s="136"/>
      <c r="U457" s="136"/>
      <c r="V457" s="136"/>
    </row>
    <row r="458" spans="17:22" s="116" customFormat="1">
      <c r="Q458" s="136"/>
      <c r="R458" s="136"/>
      <c r="S458" s="136"/>
      <c r="T458" s="136"/>
      <c r="U458" s="136"/>
      <c r="V458" s="136"/>
    </row>
    <row r="459" spans="17:22" s="116" customFormat="1">
      <c r="Q459" s="136"/>
      <c r="R459" s="136"/>
      <c r="S459" s="136"/>
      <c r="T459" s="136"/>
      <c r="U459" s="136"/>
      <c r="V459" s="136"/>
    </row>
    <row r="460" spans="17:22" s="116" customFormat="1">
      <c r="Q460" s="136"/>
      <c r="R460" s="136"/>
      <c r="S460" s="136"/>
      <c r="T460" s="136"/>
      <c r="U460" s="136"/>
      <c r="V460" s="136"/>
    </row>
    <row r="461" spans="17:22" s="116" customFormat="1">
      <c r="Q461" s="136"/>
      <c r="R461" s="136"/>
      <c r="S461" s="136"/>
      <c r="T461" s="136"/>
      <c r="U461" s="136"/>
      <c r="V461" s="136"/>
    </row>
    <row r="462" spans="17:22" s="116" customFormat="1">
      <c r="Q462" s="136"/>
      <c r="R462" s="136"/>
      <c r="S462" s="136"/>
      <c r="T462" s="136"/>
      <c r="U462" s="136"/>
      <c r="V462" s="136"/>
    </row>
    <row r="463" spans="17:22" s="116" customFormat="1">
      <c r="Q463" s="136"/>
      <c r="R463" s="136"/>
      <c r="S463" s="136"/>
      <c r="T463" s="136"/>
      <c r="U463" s="136"/>
      <c r="V463" s="136"/>
    </row>
    <row r="464" spans="17:22" s="116" customFormat="1">
      <c r="Q464" s="136"/>
      <c r="R464" s="136"/>
      <c r="S464" s="136"/>
      <c r="T464" s="136"/>
      <c r="U464" s="136"/>
      <c r="V464" s="136"/>
    </row>
    <row r="465" spans="17:22" s="116" customFormat="1">
      <c r="Q465" s="136"/>
      <c r="R465" s="136"/>
      <c r="S465" s="136"/>
      <c r="T465" s="136"/>
      <c r="U465" s="136"/>
      <c r="V465" s="136"/>
    </row>
    <row r="466" spans="17:22" s="116" customFormat="1">
      <c r="Q466" s="136"/>
      <c r="R466" s="136"/>
      <c r="S466" s="136"/>
      <c r="T466" s="136"/>
      <c r="U466" s="136"/>
      <c r="V466" s="136"/>
    </row>
    <row r="467" spans="17:22" s="116" customFormat="1">
      <c r="Q467" s="136"/>
      <c r="R467" s="136"/>
      <c r="S467" s="136"/>
      <c r="T467" s="136"/>
      <c r="U467" s="136"/>
      <c r="V467" s="136"/>
    </row>
    <row r="468" spans="17:22" s="116" customFormat="1">
      <c r="Q468" s="136"/>
      <c r="R468" s="136"/>
      <c r="S468" s="136"/>
      <c r="T468" s="136"/>
      <c r="U468" s="136"/>
      <c r="V468" s="136"/>
    </row>
    <row r="469" spans="17:22" s="116" customFormat="1">
      <c r="Q469" s="136"/>
      <c r="R469" s="136"/>
      <c r="S469" s="136"/>
      <c r="T469" s="136"/>
      <c r="U469" s="136"/>
      <c r="V469" s="136"/>
    </row>
    <row r="470" spans="17:22" s="116" customFormat="1">
      <c r="Q470" s="136"/>
      <c r="R470" s="136"/>
      <c r="S470" s="136"/>
      <c r="T470" s="136"/>
      <c r="U470" s="136"/>
      <c r="V470" s="136"/>
    </row>
    <row r="471" spans="17:22" s="116" customFormat="1">
      <c r="Q471" s="136"/>
      <c r="R471" s="136"/>
      <c r="S471" s="136"/>
      <c r="T471" s="136"/>
      <c r="U471" s="136"/>
      <c r="V471" s="136"/>
    </row>
    <row r="472" spans="17:22" s="116" customFormat="1">
      <c r="Q472" s="136"/>
      <c r="R472" s="136"/>
      <c r="S472" s="136"/>
      <c r="T472" s="136"/>
      <c r="U472" s="136"/>
      <c r="V472" s="136"/>
    </row>
    <row r="473" spans="17:22" s="116" customFormat="1">
      <c r="Q473" s="136"/>
      <c r="R473" s="136"/>
      <c r="S473" s="136"/>
      <c r="T473" s="136"/>
      <c r="U473" s="136"/>
      <c r="V473" s="136"/>
    </row>
    <row r="474" spans="17:22" s="116" customFormat="1">
      <c r="Q474" s="136"/>
      <c r="R474" s="136"/>
      <c r="S474" s="136"/>
      <c r="T474" s="136"/>
      <c r="U474" s="136"/>
      <c r="V474" s="136"/>
    </row>
    <row r="475" spans="17:22" s="116" customFormat="1">
      <c r="Q475" s="136"/>
      <c r="R475" s="136"/>
      <c r="S475" s="136"/>
      <c r="T475" s="136"/>
      <c r="U475" s="136"/>
      <c r="V475" s="136"/>
    </row>
    <row r="476" spans="17:22" s="116" customFormat="1">
      <c r="Q476" s="136"/>
      <c r="R476" s="136"/>
      <c r="S476" s="136"/>
      <c r="T476" s="136"/>
      <c r="U476" s="136"/>
      <c r="V476" s="136"/>
    </row>
    <row r="477" spans="17:22" s="116" customFormat="1">
      <c r="Q477" s="136"/>
      <c r="R477" s="136"/>
      <c r="S477" s="136"/>
      <c r="T477" s="136"/>
      <c r="U477" s="136"/>
      <c r="V477" s="136"/>
    </row>
    <row r="478" spans="17:22" s="116" customFormat="1">
      <c r="Q478" s="136"/>
      <c r="R478" s="136"/>
      <c r="S478" s="136"/>
      <c r="T478" s="136"/>
      <c r="U478" s="136"/>
      <c r="V478" s="136"/>
    </row>
    <row r="479" spans="17:22" s="116" customFormat="1">
      <c r="Q479" s="136"/>
      <c r="R479" s="136"/>
      <c r="S479" s="136"/>
      <c r="T479" s="136"/>
      <c r="U479" s="136"/>
      <c r="V479" s="136"/>
    </row>
    <row r="480" spans="17:22" s="116" customFormat="1">
      <c r="Q480" s="136"/>
      <c r="R480" s="136"/>
      <c r="S480" s="136"/>
      <c r="T480" s="136"/>
      <c r="U480" s="136"/>
      <c r="V480" s="136"/>
    </row>
    <row r="481" spans="17:22" s="116" customFormat="1">
      <c r="Q481" s="136"/>
      <c r="R481" s="136"/>
      <c r="S481" s="136"/>
      <c r="T481" s="136"/>
      <c r="U481" s="136"/>
      <c r="V481" s="136"/>
    </row>
    <row r="482" spans="17:22" s="116" customFormat="1">
      <c r="Q482" s="136"/>
      <c r="R482" s="136"/>
      <c r="S482" s="136"/>
      <c r="T482" s="136"/>
      <c r="U482" s="136"/>
      <c r="V482" s="136"/>
    </row>
    <row r="483" spans="17:22" s="116" customFormat="1">
      <c r="Q483" s="136"/>
      <c r="R483" s="136"/>
      <c r="S483" s="136"/>
      <c r="T483" s="136"/>
      <c r="U483" s="136"/>
      <c r="V483" s="136"/>
    </row>
    <row r="484" spans="17:22" s="116" customFormat="1">
      <c r="Q484" s="136"/>
      <c r="R484" s="136"/>
      <c r="S484" s="136"/>
      <c r="T484" s="136"/>
      <c r="U484" s="136"/>
      <c r="V484" s="136"/>
    </row>
    <row r="485" spans="17:22" s="116" customFormat="1">
      <c r="Q485" s="136"/>
      <c r="R485" s="136"/>
      <c r="S485" s="136"/>
      <c r="T485" s="136"/>
      <c r="U485" s="136"/>
      <c r="V485" s="136"/>
    </row>
    <row r="486" spans="17:22" s="116" customFormat="1">
      <c r="Q486" s="136"/>
      <c r="R486" s="136"/>
      <c r="S486" s="136"/>
      <c r="T486" s="136"/>
      <c r="U486" s="136"/>
      <c r="V486" s="136"/>
    </row>
    <row r="487" spans="17:22" s="116" customFormat="1">
      <c r="Q487" s="136"/>
      <c r="R487" s="136"/>
      <c r="S487" s="136"/>
      <c r="T487" s="136"/>
      <c r="U487" s="136"/>
      <c r="V487" s="136"/>
    </row>
    <row r="488" spans="17:22" s="116" customFormat="1">
      <c r="Q488" s="136"/>
      <c r="R488" s="136"/>
      <c r="S488" s="136"/>
      <c r="T488" s="136"/>
      <c r="U488" s="136"/>
      <c r="V488" s="136"/>
    </row>
    <row r="489" spans="17:22" s="116" customFormat="1">
      <c r="Q489" s="136"/>
      <c r="R489" s="136"/>
      <c r="S489" s="136"/>
      <c r="T489" s="136"/>
      <c r="U489" s="136"/>
      <c r="V489" s="136"/>
    </row>
    <row r="490" spans="17:22" s="116" customFormat="1">
      <c r="Q490" s="136"/>
      <c r="R490" s="136"/>
      <c r="S490" s="136"/>
      <c r="T490" s="136"/>
      <c r="U490" s="136"/>
      <c r="V490" s="136"/>
    </row>
    <row r="491" spans="17:22" s="116" customFormat="1">
      <c r="Q491" s="136"/>
      <c r="R491" s="136"/>
      <c r="S491" s="136"/>
      <c r="T491" s="136"/>
      <c r="U491" s="136"/>
      <c r="V491" s="136"/>
    </row>
    <row r="492" spans="17:22" s="116" customFormat="1">
      <c r="Q492" s="136"/>
      <c r="R492" s="136"/>
      <c r="S492" s="136"/>
      <c r="T492" s="136"/>
      <c r="U492" s="136"/>
      <c r="V492" s="136"/>
    </row>
    <row r="493" spans="17:22" s="116" customFormat="1">
      <c r="Q493" s="136"/>
      <c r="R493" s="136"/>
      <c r="S493" s="136"/>
      <c r="T493" s="136"/>
      <c r="U493" s="136"/>
      <c r="V493" s="136"/>
    </row>
    <row r="494" spans="17:22" s="116" customFormat="1">
      <c r="Q494" s="136"/>
      <c r="R494" s="136"/>
      <c r="S494" s="136"/>
      <c r="T494" s="136"/>
      <c r="U494" s="136"/>
      <c r="V494" s="136"/>
    </row>
    <row r="495" spans="17:22" s="116" customFormat="1">
      <c r="Q495" s="136"/>
      <c r="R495" s="136"/>
      <c r="S495" s="136"/>
      <c r="T495" s="136"/>
      <c r="U495" s="136"/>
      <c r="V495" s="136"/>
    </row>
    <row r="496" spans="17:22" s="116" customFormat="1">
      <c r="Q496" s="136"/>
      <c r="R496" s="136"/>
      <c r="S496" s="136"/>
      <c r="T496" s="136"/>
      <c r="U496" s="136"/>
      <c r="V496" s="136"/>
    </row>
    <row r="497" spans="17:22" s="116" customFormat="1">
      <c r="Q497" s="136"/>
      <c r="R497" s="136"/>
      <c r="S497" s="136"/>
      <c r="T497" s="136"/>
      <c r="U497" s="136"/>
      <c r="V497" s="136"/>
    </row>
    <row r="498" spans="17:22" s="116" customFormat="1">
      <c r="Q498" s="136"/>
      <c r="R498" s="136"/>
      <c r="S498" s="136"/>
      <c r="T498" s="136"/>
      <c r="U498" s="136"/>
      <c r="V498" s="136"/>
    </row>
    <row r="499" spans="17:22" s="116" customFormat="1">
      <c r="Q499" s="136"/>
      <c r="R499" s="136"/>
      <c r="S499" s="136"/>
      <c r="T499" s="136"/>
      <c r="U499" s="136"/>
      <c r="V499" s="136"/>
    </row>
    <row r="500" spans="17:22" s="116" customFormat="1">
      <c r="Q500" s="136"/>
      <c r="R500" s="136"/>
      <c r="S500" s="136"/>
      <c r="T500" s="136"/>
      <c r="U500" s="136"/>
      <c r="V500" s="136"/>
    </row>
    <row r="501" spans="17:22" s="116" customFormat="1">
      <c r="Q501" s="136"/>
      <c r="R501" s="136"/>
      <c r="S501" s="136"/>
      <c r="T501" s="136"/>
      <c r="U501" s="136"/>
      <c r="V501" s="136"/>
    </row>
    <row r="502" spans="17:22" s="116" customFormat="1">
      <c r="Q502" s="136"/>
      <c r="R502" s="136"/>
      <c r="S502" s="136"/>
      <c r="T502" s="136"/>
      <c r="U502" s="136"/>
      <c r="V502" s="136"/>
    </row>
    <row r="503" spans="17:22" s="116" customFormat="1">
      <c r="Q503" s="136"/>
      <c r="R503" s="136"/>
      <c r="S503" s="136"/>
      <c r="T503" s="136"/>
      <c r="U503" s="136"/>
      <c r="V503" s="136"/>
    </row>
    <row r="504" spans="17:22" s="116" customFormat="1">
      <c r="Q504" s="136"/>
      <c r="R504" s="136"/>
      <c r="S504" s="136"/>
      <c r="T504" s="136"/>
      <c r="U504" s="136"/>
      <c r="V504" s="136"/>
    </row>
    <row r="505" spans="17:22" s="116" customFormat="1">
      <c r="Q505" s="136"/>
      <c r="R505" s="136"/>
      <c r="S505" s="136"/>
      <c r="T505" s="136"/>
      <c r="U505" s="136"/>
      <c r="V505" s="136"/>
    </row>
    <row r="506" spans="17:22" s="116" customFormat="1">
      <c r="Q506" s="136"/>
      <c r="R506" s="136"/>
      <c r="S506" s="136"/>
      <c r="T506" s="136"/>
      <c r="U506" s="136"/>
      <c r="V506" s="136"/>
    </row>
    <row r="507" spans="17:22" s="116" customFormat="1">
      <c r="Q507" s="136"/>
      <c r="R507" s="136"/>
      <c r="S507" s="136"/>
      <c r="T507" s="136"/>
      <c r="U507" s="136"/>
      <c r="V507" s="136"/>
    </row>
    <row r="508" spans="17:22" s="116" customFormat="1">
      <c r="Q508" s="136"/>
      <c r="R508" s="136"/>
      <c r="S508" s="136"/>
      <c r="T508" s="136"/>
      <c r="U508" s="136"/>
      <c r="V508" s="136"/>
    </row>
    <row r="509" spans="17:22" s="116" customFormat="1">
      <c r="Q509" s="136"/>
      <c r="R509" s="136"/>
      <c r="S509" s="136"/>
      <c r="T509" s="136"/>
      <c r="U509" s="136"/>
      <c r="V509" s="136"/>
    </row>
    <row r="510" spans="17:22" s="116" customFormat="1">
      <c r="Q510" s="136"/>
      <c r="R510" s="136"/>
      <c r="S510" s="136"/>
      <c r="T510" s="136"/>
      <c r="U510" s="136"/>
      <c r="V510" s="136"/>
    </row>
    <row r="511" spans="17:22" s="116" customFormat="1">
      <c r="Q511" s="136"/>
      <c r="R511" s="136"/>
      <c r="S511" s="136"/>
      <c r="T511" s="136"/>
      <c r="U511" s="136"/>
      <c r="V511" s="136"/>
    </row>
    <row r="512" spans="17:22" s="116" customFormat="1">
      <c r="Q512" s="136"/>
      <c r="R512" s="136"/>
      <c r="S512" s="136"/>
      <c r="T512" s="136"/>
      <c r="U512" s="136"/>
      <c r="V512" s="136"/>
    </row>
    <row r="513" spans="17:22" s="116" customFormat="1">
      <c r="Q513" s="136"/>
      <c r="R513" s="136"/>
      <c r="S513" s="136"/>
      <c r="T513" s="136"/>
      <c r="U513" s="136"/>
      <c r="V513" s="136"/>
    </row>
    <row r="514" spans="17:22" s="116" customFormat="1">
      <c r="Q514" s="136"/>
      <c r="R514" s="136"/>
      <c r="S514" s="136"/>
      <c r="T514" s="136"/>
      <c r="U514" s="136"/>
      <c r="V514" s="136"/>
    </row>
    <row r="515" spans="17:22" s="116" customFormat="1">
      <c r="Q515" s="136"/>
      <c r="R515" s="136"/>
      <c r="S515" s="136"/>
      <c r="T515" s="136"/>
      <c r="U515" s="136"/>
      <c r="V515" s="136"/>
    </row>
    <row r="516" spans="17:22" s="116" customFormat="1">
      <c r="Q516" s="136"/>
      <c r="R516" s="136"/>
      <c r="S516" s="136"/>
      <c r="T516" s="136"/>
      <c r="U516" s="136"/>
      <c r="V516" s="136"/>
    </row>
    <row r="517" spans="17:22" s="116" customFormat="1">
      <c r="Q517" s="136"/>
      <c r="R517" s="136"/>
      <c r="S517" s="136"/>
      <c r="T517" s="136"/>
      <c r="U517" s="136"/>
      <c r="V517" s="136"/>
    </row>
    <row r="518" spans="17:22" s="116" customFormat="1">
      <c r="Q518" s="136"/>
      <c r="R518" s="136"/>
      <c r="S518" s="136"/>
      <c r="T518" s="136"/>
      <c r="U518" s="136"/>
      <c r="V518" s="136"/>
    </row>
    <row r="519" spans="17:22" s="116" customFormat="1">
      <c r="Q519" s="136"/>
      <c r="R519" s="136"/>
      <c r="S519" s="136"/>
      <c r="T519" s="136"/>
      <c r="U519" s="136"/>
      <c r="V519" s="136"/>
    </row>
    <row r="520" spans="17:22" s="116" customFormat="1">
      <c r="Q520" s="136"/>
      <c r="R520" s="136"/>
      <c r="S520" s="136"/>
      <c r="T520" s="136"/>
      <c r="U520" s="136"/>
      <c r="V520" s="136"/>
    </row>
    <row r="521" spans="17:22" s="116" customFormat="1">
      <c r="Q521" s="136"/>
      <c r="R521" s="136"/>
      <c r="S521" s="136"/>
      <c r="T521" s="136"/>
      <c r="U521" s="136"/>
      <c r="V521" s="136"/>
    </row>
    <row r="522" spans="17:22" s="116" customFormat="1">
      <c r="Q522" s="136"/>
      <c r="R522" s="136"/>
      <c r="S522" s="136"/>
      <c r="T522" s="136"/>
      <c r="U522" s="136"/>
      <c r="V522" s="136"/>
    </row>
    <row r="523" spans="17:22" s="116" customFormat="1">
      <c r="Q523" s="136"/>
      <c r="R523" s="136"/>
      <c r="S523" s="136"/>
      <c r="T523" s="136"/>
      <c r="U523" s="136"/>
      <c r="V523" s="136"/>
    </row>
    <row r="524" spans="17:22" s="116" customFormat="1">
      <c r="Q524" s="136"/>
      <c r="R524" s="136"/>
      <c r="S524" s="136"/>
      <c r="T524" s="136"/>
      <c r="U524" s="136"/>
      <c r="V524" s="136"/>
    </row>
    <row r="525" spans="17:22" s="116" customFormat="1">
      <c r="Q525" s="136"/>
      <c r="R525" s="136"/>
      <c r="S525" s="136"/>
      <c r="T525" s="136"/>
      <c r="U525" s="136"/>
      <c r="V525" s="136"/>
    </row>
    <row r="526" spans="17:22" s="116" customFormat="1">
      <c r="Q526" s="136"/>
      <c r="R526" s="136"/>
      <c r="S526" s="136"/>
      <c r="T526" s="136"/>
      <c r="U526" s="136"/>
      <c r="V526" s="136"/>
    </row>
    <row r="527" spans="17:22" s="116" customFormat="1">
      <c r="Q527" s="136"/>
      <c r="R527" s="136"/>
      <c r="S527" s="136"/>
      <c r="T527" s="136"/>
      <c r="U527" s="136"/>
      <c r="V527" s="136"/>
    </row>
    <row r="528" spans="17:22" s="116" customFormat="1">
      <c r="Q528" s="136"/>
      <c r="R528" s="136"/>
      <c r="S528" s="136"/>
      <c r="T528" s="136"/>
      <c r="U528" s="136"/>
      <c r="V528" s="136"/>
    </row>
    <row r="529" spans="17:22" s="116" customFormat="1">
      <c r="Q529" s="136"/>
      <c r="R529" s="136"/>
      <c r="S529" s="136"/>
      <c r="T529" s="136"/>
      <c r="U529" s="136"/>
      <c r="V529" s="136"/>
    </row>
    <row r="530" spans="17:22" s="116" customFormat="1">
      <c r="Q530" s="136"/>
      <c r="R530" s="136"/>
      <c r="S530" s="136"/>
      <c r="T530" s="136"/>
      <c r="U530" s="136"/>
      <c r="V530" s="136"/>
    </row>
    <row r="531" spans="17:22" s="116" customFormat="1">
      <c r="Q531" s="136"/>
      <c r="R531" s="136"/>
      <c r="S531" s="136"/>
      <c r="T531" s="136"/>
      <c r="U531" s="136"/>
      <c r="V531" s="136"/>
    </row>
    <row r="532" spans="17:22" s="116" customFormat="1">
      <c r="Q532" s="136"/>
      <c r="R532" s="136"/>
      <c r="S532" s="136"/>
      <c r="T532" s="136"/>
      <c r="U532" s="136"/>
      <c r="V532" s="136"/>
    </row>
    <row r="533" spans="17:22" s="116" customFormat="1">
      <c r="Q533" s="136"/>
      <c r="R533" s="136"/>
      <c r="S533" s="136"/>
      <c r="T533" s="136"/>
      <c r="U533" s="136"/>
      <c r="V533" s="136"/>
    </row>
    <row r="534" spans="17:22" s="116" customFormat="1">
      <c r="Q534" s="136"/>
      <c r="R534" s="136"/>
      <c r="S534" s="136"/>
      <c r="T534" s="136"/>
      <c r="U534" s="136"/>
      <c r="V534" s="136"/>
    </row>
    <row r="535" spans="17:22" s="116" customFormat="1">
      <c r="Q535" s="136"/>
      <c r="R535" s="136"/>
      <c r="S535" s="136"/>
      <c r="T535" s="136"/>
      <c r="U535" s="136"/>
      <c r="V535" s="136"/>
    </row>
    <row r="536" spans="17:22" s="116" customFormat="1">
      <c r="Q536" s="136"/>
      <c r="R536" s="136"/>
      <c r="S536" s="136"/>
      <c r="T536" s="136"/>
      <c r="U536" s="136"/>
      <c r="V536" s="136"/>
    </row>
    <row r="537" spans="17:22" s="116" customFormat="1">
      <c r="Q537" s="136"/>
      <c r="R537" s="136"/>
      <c r="S537" s="136"/>
      <c r="T537" s="136"/>
      <c r="U537" s="136"/>
      <c r="V537" s="136"/>
    </row>
    <row r="538" spans="17:22" s="116" customFormat="1">
      <c r="Q538" s="136"/>
      <c r="R538" s="136"/>
      <c r="S538" s="136"/>
      <c r="T538" s="136"/>
      <c r="U538" s="136"/>
      <c r="V538" s="136"/>
    </row>
    <row r="539" spans="17:22" s="116" customFormat="1">
      <c r="Q539" s="136"/>
      <c r="R539" s="136"/>
      <c r="S539" s="136"/>
      <c r="T539" s="136"/>
      <c r="U539" s="136"/>
      <c r="V539" s="136"/>
    </row>
    <row r="540" spans="17:22" s="116" customFormat="1">
      <c r="Q540" s="136"/>
      <c r="R540" s="136"/>
      <c r="S540" s="136"/>
      <c r="T540" s="136"/>
      <c r="U540" s="136"/>
      <c r="V540" s="136"/>
    </row>
    <row r="541" spans="17:22" s="116" customFormat="1">
      <c r="Q541" s="136"/>
      <c r="R541" s="136"/>
      <c r="S541" s="136"/>
      <c r="T541" s="136"/>
      <c r="U541" s="136"/>
      <c r="V541" s="136"/>
    </row>
    <row r="542" spans="17:22" s="116" customFormat="1">
      <c r="Q542" s="136"/>
      <c r="R542" s="136"/>
      <c r="S542" s="136"/>
      <c r="T542" s="136"/>
      <c r="U542" s="136"/>
      <c r="V542" s="136"/>
    </row>
    <row r="543" spans="17:22" s="116" customFormat="1">
      <c r="Q543" s="136"/>
      <c r="R543" s="136"/>
      <c r="S543" s="136"/>
      <c r="T543" s="136"/>
      <c r="U543" s="136"/>
      <c r="V543" s="136"/>
    </row>
    <row r="544" spans="17:22" s="116" customFormat="1">
      <c r="Q544" s="136"/>
      <c r="R544" s="136"/>
      <c r="S544" s="136"/>
      <c r="T544" s="136"/>
      <c r="U544" s="136"/>
      <c r="V544" s="136"/>
    </row>
    <row r="545" spans="17:22" s="116" customFormat="1">
      <c r="Q545" s="136"/>
      <c r="R545" s="136"/>
      <c r="S545" s="136"/>
      <c r="T545" s="136"/>
      <c r="U545" s="136"/>
      <c r="V545" s="136"/>
    </row>
    <row r="546" spans="17:22" s="116" customFormat="1">
      <c r="Q546" s="136"/>
      <c r="R546" s="136"/>
      <c r="S546" s="136"/>
      <c r="T546" s="136"/>
      <c r="U546" s="136"/>
      <c r="V546" s="136"/>
    </row>
    <row r="547" spans="17:22" s="116" customFormat="1">
      <c r="Q547" s="136"/>
      <c r="R547" s="136"/>
      <c r="S547" s="136"/>
      <c r="T547" s="136"/>
      <c r="U547" s="136"/>
      <c r="V547" s="136"/>
    </row>
    <row r="548" spans="17:22" s="116" customFormat="1">
      <c r="Q548" s="136"/>
      <c r="R548" s="136"/>
      <c r="S548" s="136"/>
      <c r="T548" s="136"/>
      <c r="U548" s="136"/>
      <c r="V548" s="136"/>
    </row>
    <row r="549" spans="17:22" s="116" customFormat="1">
      <c r="Q549" s="136"/>
      <c r="R549" s="136"/>
      <c r="S549" s="136"/>
      <c r="T549" s="136"/>
      <c r="U549" s="136"/>
      <c r="V549" s="136"/>
    </row>
    <row r="550" spans="17:22" s="116" customFormat="1">
      <c r="Q550" s="136"/>
      <c r="R550" s="136"/>
      <c r="S550" s="136"/>
      <c r="T550" s="136"/>
      <c r="U550" s="136"/>
      <c r="V550" s="136"/>
    </row>
    <row r="551" spans="17:22" s="116" customFormat="1">
      <c r="Q551" s="136"/>
      <c r="R551" s="136"/>
      <c r="S551" s="136"/>
      <c r="T551" s="136"/>
      <c r="U551" s="136"/>
      <c r="V551" s="136"/>
    </row>
    <row r="552" spans="17:22" s="116" customFormat="1">
      <c r="Q552" s="136"/>
      <c r="R552" s="136"/>
      <c r="S552" s="136"/>
      <c r="T552" s="136"/>
      <c r="U552" s="136"/>
      <c r="V552" s="136"/>
    </row>
    <row r="553" spans="17:22" s="116" customFormat="1">
      <c r="Q553" s="136"/>
      <c r="R553" s="136"/>
      <c r="S553" s="136"/>
      <c r="T553" s="136"/>
      <c r="U553" s="136"/>
      <c r="V553" s="136"/>
    </row>
    <row r="554" spans="17:22" s="116" customFormat="1">
      <c r="Q554" s="136"/>
      <c r="R554" s="136"/>
      <c r="S554" s="136"/>
      <c r="T554" s="136"/>
      <c r="U554" s="136"/>
      <c r="V554" s="136"/>
    </row>
    <row r="555" spans="17:22" s="116" customFormat="1">
      <c r="Q555" s="136"/>
      <c r="R555" s="136"/>
      <c r="S555" s="136"/>
      <c r="T555" s="136"/>
      <c r="U555" s="136"/>
      <c r="V555" s="136"/>
    </row>
    <row r="556" spans="17:22" s="116" customFormat="1">
      <c r="Q556" s="136"/>
      <c r="R556" s="136"/>
      <c r="S556" s="136"/>
      <c r="T556" s="136"/>
      <c r="U556" s="136"/>
      <c r="V556" s="136"/>
    </row>
    <row r="557" spans="17:22" s="116" customFormat="1">
      <c r="Q557" s="136"/>
      <c r="R557" s="136"/>
      <c r="S557" s="136"/>
      <c r="T557" s="136"/>
      <c r="U557" s="136"/>
      <c r="V557" s="136"/>
    </row>
    <row r="558" spans="17:22" s="116" customFormat="1">
      <c r="Q558" s="136"/>
      <c r="R558" s="136"/>
      <c r="S558" s="136"/>
      <c r="T558" s="136"/>
      <c r="U558" s="136"/>
      <c r="V558" s="136"/>
    </row>
    <row r="559" spans="17:22" s="116" customFormat="1">
      <c r="Q559" s="136"/>
      <c r="R559" s="136"/>
      <c r="S559" s="136"/>
      <c r="T559" s="136"/>
      <c r="U559" s="136"/>
      <c r="V559" s="136"/>
    </row>
    <row r="560" spans="17:22" s="116" customFormat="1">
      <c r="Q560" s="136"/>
      <c r="R560" s="136"/>
      <c r="S560" s="136"/>
      <c r="T560" s="136"/>
      <c r="U560" s="136"/>
      <c r="V560" s="136"/>
    </row>
    <row r="561" spans="17:22" s="116" customFormat="1">
      <c r="Q561" s="136"/>
      <c r="R561" s="136"/>
      <c r="S561" s="136"/>
      <c r="T561" s="136"/>
      <c r="U561" s="136"/>
      <c r="V561" s="136"/>
    </row>
    <row r="562" spans="17:22" s="116" customFormat="1">
      <c r="Q562" s="136"/>
      <c r="R562" s="136"/>
      <c r="S562" s="136"/>
      <c r="T562" s="136"/>
      <c r="U562" s="136"/>
      <c r="V562" s="136"/>
    </row>
    <row r="563" spans="17:22" s="116" customFormat="1">
      <c r="Q563" s="136"/>
      <c r="R563" s="136"/>
      <c r="S563" s="136"/>
      <c r="T563" s="136"/>
      <c r="U563" s="136"/>
      <c r="V563" s="136"/>
    </row>
    <row r="564" spans="17:22" s="116" customFormat="1">
      <c r="Q564" s="136"/>
      <c r="R564" s="136"/>
      <c r="S564" s="136"/>
      <c r="T564" s="136"/>
      <c r="U564" s="136"/>
      <c r="V564" s="136"/>
    </row>
    <row r="565" spans="17:22" s="116" customFormat="1">
      <c r="Q565" s="136"/>
      <c r="R565" s="136"/>
      <c r="S565" s="136"/>
      <c r="T565" s="136"/>
      <c r="U565" s="136"/>
      <c r="V565" s="136"/>
    </row>
    <row r="566" spans="17:22" s="116" customFormat="1">
      <c r="Q566" s="136"/>
      <c r="R566" s="136"/>
      <c r="S566" s="136"/>
      <c r="T566" s="136"/>
      <c r="U566" s="136"/>
      <c r="V566" s="136"/>
    </row>
    <row r="567" spans="17:22" s="116" customFormat="1">
      <c r="Q567" s="136"/>
      <c r="R567" s="136"/>
      <c r="S567" s="136"/>
      <c r="T567" s="136"/>
      <c r="U567" s="136"/>
      <c r="V567" s="136"/>
    </row>
    <row r="568" spans="17:22" s="116" customFormat="1">
      <c r="Q568" s="136"/>
      <c r="R568" s="136"/>
      <c r="S568" s="136"/>
      <c r="T568" s="136"/>
      <c r="U568" s="136"/>
      <c r="V568" s="136"/>
    </row>
    <row r="569" spans="17:22" s="116" customFormat="1">
      <c r="Q569" s="136"/>
      <c r="R569" s="136"/>
      <c r="S569" s="136"/>
      <c r="T569" s="136"/>
      <c r="U569" s="136"/>
      <c r="V569" s="136"/>
    </row>
    <row r="570" spans="17:22" s="116" customFormat="1">
      <c r="Q570" s="136"/>
      <c r="R570" s="136"/>
      <c r="S570" s="136"/>
      <c r="T570" s="136"/>
      <c r="U570" s="136"/>
      <c r="V570" s="136"/>
    </row>
    <row r="571" spans="17:22" s="116" customFormat="1">
      <c r="Q571" s="136"/>
      <c r="R571" s="136"/>
      <c r="S571" s="136"/>
      <c r="T571" s="136"/>
      <c r="U571" s="136"/>
      <c r="V571" s="136"/>
    </row>
    <row r="572" spans="17:22" s="116" customFormat="1">
      <c r="Q572" s="136"/>
      <c r="R572" s="136"/>
      <c r="S572" s="136"/>
      <c r="T572" s="136"/>
      <c r="U572" s="136"/>
      <c r="V572" s="136"/>
    </row>
    <row r="573" spans="17:22" s="116" customFormat="1">
      <c r="Q573" s="136"/>
      <c r="R573" s="136"/>
      <c r="S573" s="136"/>
      <c r="T573" s="136"/>
      <c r="U573" s="136"/>
      <c r="V573" s="136"/>
    </row>
    <row r="574" spans="17:22" s="116" customFormat="1">
      <c r="Q574" s="136"/>
      <c r="R574" s="136"/>
      <c r="S574" s="136"/>
      <c r="T574" s="136"/>
      <c r="U574" s="136"/>
      <c r="V574" s="136"/>
    </row>
  </sheetData>
  <mergeCells count="2">
    <mergeCell ref="R10:T10"/>
    <mergeCell ref="R8:S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6" r:id="rId4" name="ComboBox1">
          <controlPr defaultSize="0" autoLine="0" linkedCell="POLICE" listFillRange="colonnes" r:id="rId5">
            <anchor moveWithCells="1">
              <from>
                <xdr:col>15</xdr:col>
                <xdr:colOff>508000</xdr:colOff>
                <xdr:row>4</xdr:row>
                <xdr:rowOff>165100</xdr:rowOff>
              </from>
              <to>
                <xdr:col>17</xdr:col>
                <xdr:colOff>1612900</xdr:colOff>
                <xdr:row>5</xdr:row>
                <xdr:rowOff>133350</xdr:rowOff>
              </to>
            </anchor>
          </controlPr>
        </control>
      </mc:Choice>
      <mc:Fallback>
        <control shapeId="21506" r:id="rId4" name="ComboBox1"/>
      </mc:Fallback>
    </mc:AlternateContent>
    <mc:AlternateContent xmlns:mc="http://schemas.openxmlformats.org/markup-compatibility/2006">
      <mc:Choice Requires="x14">
        <control shapeId="21505" r:id="rId6" name="Button 1">
          <controlPr defaultSize="0" print="0" autoFill="0" autoPict="0" macro="[0]!Sheet10.Appliquer">
            <anchor moveWithCells="1" sizeWithCells="1">
              <from>
                <xdr:col>16</xdr:col>
                <xdr:colOff>88900</xdr:colOff>
                <xdr:row>5</xdr:row>
                <xdr:rowOff>266700</xdr:rowOff>
              </from>
              <to>
                <xdr:col>17</xdr:col>
                <xdr:colOff>1574800</xdr:colOff>
                <xdr:row>6</xdr:row>
                <xdr:rowOff>184150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8:Q28"/>
  <sheetViews>
    <sheetView workbookViewId="0">
      <selection activeCell="A8" sqref="A8"/>
    </sheetView>
  </sheetViews>
  <sheetFormatPr baseColWidth="10" defaultColWidth="11" defaultRowHeight="15.5"/>
  <cols>
    <col min="1" max="16384" width="11" style="562"/>
  </cols>
  <sheetData>
    <row r="8" spans="2:17" ht="31">
      <c r="I8" s="575"/>
      <c r="J8" s="574"/>
    </row>
    <row r="9" spans="2:17" ht="31">
      <c r="B9" s="573" t="s">
        <v>1612</v>
      </c>
      <c r="C9" s="572"/>
      <c r="D9" s="563"/>
      <c r="E9" s="563"/>
      <c r="F9" s="563"/>
      <c r="G9" s="563"/>
      <c r="H9" s="563"/>
      <c r="I9" s="563"/>
      <c r="J9" s="563"/>
      <c r="K9" s="563"/>
      <c r="L9" s="566"/>
      <c r="M9" s="566"/>
      <c r="N9" s="566"/>
      <c r="O9" s="566"/>
      <c r="P9" s="566"/>
      <c r="Q9" s="566"/>
    </row>
    <row r="10" spans="2:17" ht="18.5">
      <c r="B10" s="563"/>
      <c r="C10" s="565" t="s">
        <v>1613</v>
      </c>
      <c r="D10" s="564"/>
      <c r="E10" s="564"/>
      <c r="F10" s="564"/>
      <c r="G10" s="564"/>
      <c r="H10" s="564"/>
      <c r="I10" s="564"/>
      <c r="J10" s="564"/>
      <c r="K10" s="563"/>
      <c r="L10" s="566"/>
      <c r="M10" s="566"/>
    </row>
    <row r="11" spans="2:17" ht="18.5">
      <c r="B11" s="563"/>
      <c r="C11" s="565" t="s">
        <v>1614</v>
      </c>
      <c r="D11" s="564"/>
      <c r="E11" s="564"/>
      <c r="F11" s="564"/>
      <c r="G11" s="563"/>
      <c r="H11" s="563"/>
      <c r="I11" s="563"/>
      <c r="J11" s="563"/>
      <c r="K11" s="563"/>
      <c r="L11" s="566"/>
      <c r="M11" s="566"/>
      <c r="N11" s="566"/>
    </row>
    <row r="12" spans="2:17" ht="18.5">
      <c r="B12" s="563"/>
      <c r="C12" s="565" t="s">
        <v>1615</v>
      </c>
      <c r="D12" s="564"/>
      <c r="E12" s="564"/>
      <c r="F12" s="564"/>
      <c r="G12" s="564"/>
      <c r="H12" s="563"/>
      <c r="I12" s="563"/>
      <c r="J12" s="563"/>
      <c r="K12" s="563"/>
      <c r="L12" s="566"/>
      <c r="M12" s="566"/>
    </row>
    <row r="13" spans="2:17" ht="18.5">
      <c r="B13" s="563"/>
      <c r="C13" s="565"/>
      <c r="D13" s="564"/>
      <c r="E13" s="564"/>
      <c r="F13" s="564"/>
      <c r="G13" s="563"/>
      <c r="H13" s="563"/>
      <c r="I13" s="563"/>
      <c r="J13" s="563"/>
      <c r="K13" s="563"/>
      <c r="L13" s="566"/>
      <c r="M13" s="566"/>
      <c r="N13" s="566"/>
    </row>
    <row r="14" spans="2:17" ht="18.5">
      <c r="B14" s="563"/>
      <c r="C14" s="565" t="s">
        <v>1616</v>
      </c>
      <c r="D14" s="564"/>
      <c r="E14" s="564"/>
      <c r="F14" s="564"/>
      <c r="G14" s="564"/>
      <c r="H14" s="563"/>
      <c r="I14" s="563"/>
      <c r="J14" s="563"/>
      <c r="K14" s="563"/>
      <c r="L14" s="566"/>
    </row>
    <row r="15" spans="2:17" ht="21">
      <c r="B15" s="571"/>
      <c r="C15" s="571"/>
      <c r="D15" s="563"/>
      <c r="E15" s="564"/>
      <c r="F15" s="563"/>
      <c r="G15" s="563"/>
      <c r="H15" s="563"/>
      <c r="I15" s="563"/>
      <c r="J15" s="563"/>
      <c r="K15" s="563"/>
    </row>
    <row r="16" spans="2:17" ht="28.5">
      <c r="B16" s="570" t="s">
        <v>1617</v>
      </c>
      <c r="C16" s="569"/>
      <c r="D16" s="563"/>
      <c r="E16" s="563"/>
      <c r="F16" s="563"/>
      <c r="G16" s="563"/>
      <c r="H16" s="563"/>
      <c r="I16" s="563"/>
      <c r="J16" s="563"/>
      <c r="K16" s="563"/>
      <c r="L16" s="566"/>
      <c r="M16" s="566"/>
    </row>
    <row r="17" spans="2:15" ht="18.5">
      <c r="B17" s="563"/>
      <c r="C17" s="565" t="s">
        <v>1618</v>
      </c>
      <c r="D17" s="564"/>
      <c r="E17" s="564"/>
      <c r="F17" s="564"/>
      <c r="G17" s="563"/>
      <c r="H17" s="563"/>
      <c r="I17" s="563"/>
      <c r="J17" s="563"/>
      <c r="K17" s="563"/>
      <c r="L17" s="566"/>
      <c r="M17" s="566"/>
      <c r="N17" s="566"/>
    </row>
    <row r="18" spans="2:15" ht="18.5">
      <c r="B18" s="563"/>
      <c r="C18" s="565" t="s">
        <v>1619</v>
      </c>
      <c r="D18" s="564"/>
      <c r="E18" s="564"/>
      <c r="F18" s="564"/>
      <c r="G18" s="564"/>
      <c r="H18" s="563"/>
      <c r="I18" s="563"/>
      <c r="J18" s="563"/>
      <c r="K18" s="563"/>
    </row>
    <row r="19" spans="2:15">
      <c r="B19" s="563"/>
      <c r="C19" s="563"/>
      <c r="D19" s="563"/>
      <c r="E19" s="563"/>
      <c r="F19" s="563"/>
      <c r="G19" s="563"/>
      <c r="H19" s="563"/>
      <c r="I19" s="563"/>
      <c r="J19" s="563"/>
      <c r="K19" s="563"/>
    </row>
    <row r="20" spans="2:15" ht="28.5">
      <c r="B20" s="568" t="s">
        <v>1620</v>
      </c>
      <c r="C20" s="567"/>
      <c r="D20" s="563"/>
      <c r="E20" s="563"/>
      <c r="F20" s="563"/>
      <c r="G20" s="563"/>
      <c r="H20" s="563"/>
      <c r="I20" s="563"/>
      <c r="J20" s="563"/>
      <c r="K20" s="563"/>
      <c r="L20" s="566"/>
      <c r="M20" s="566"/>
    </row>
    <row r="21" spans="2:15" ht="18.5">
      <c r="B21" s="563"/>
      <c r="C21" s="565" t="s">
        <v>1621</v>
      </c>
      <c r="D21" s="564"/>
      <c r="E21" s="564"/>
      <c r="F21" s="564"/>
      <c r="G21" s="563"/>
      <c r="H21" s="563"/>
      <c r="I21" s="563"/>
      <c r="J21" s="563"/>
      <c r="K21" s="563"/>
    </row>
    <row r="22" spans="2:15">
      <c r="B22" s="563"/>
      <c r="C22" s="563"/>
      <c r="D22" s="563"/>
      <c r="E22" s="563"/>
      <c r="F22" s="563"/>
      <c r="G22" s="563"/>
      <c r="H22" s="563"/>
      <c r="I22" s="563"/>
      <c r="J22" s="563"/>
      <c r="K22" s="563"/>
    </row>
    <row r="23" spans="2:15" ht="28.5">
      <c r="B23" s="568" t="s">
        <v>1622</v>
      </c>
      <c r="C23" s="568"/>
      <c r="D23" s="567"/>
      <c r="E23" s="563"/>
      <c r="F23" s="563"/>
      <c r="G23" s="563"/>
      <c r="H23" s="563"/>
      <c r="I23" s="563"/>
      <c r="J23" s="563"/>
      <c r="K23" s="563"/>
      <c r="L23" s="566"/>
      <c r="M23" s="566"/>
      <c r="N23" s="566"/>
      <c r="O23" s="566"/>
    </row>
    <row r="24" spans="2:15" ht="18.5">
      <c r="B24" s="563"/>
      <c r="C24" s="565" t="s">
        <v>1623</v>
      </c>
      <c r="D24" s="564"/>
      <c r="E24" s="564"/>
      <c r="F24" s="564"/>
      <c r="G24" s="564"/>
      <c r="H24" s="564"/>
      <c r="I24" s="563"/>
      <c r="J24" s="563"/>
      <c r="K24" s="563"/>
    </row>
    <row r="25" spans="2:15">
      <c r="B25" s="563"/>
      <c r="C25" s="563"/>
      <c r="D25" s="563"/>
      <c r="E25" s="563"/>
      <c r="F25" s="563"/>
      <c r="G25" s="563"/>
      <c r="H25" s="563"/>
      <c r="I25" s="563"/>
      <c r="J25" s="563"/>
      <c r="K25" s="563"/>
    </row>
    <row r="26" spans="2:15" ht="28.5">
      <c r="B26" s="568" t="s">
        <v>1624</v>
      </c>
      <c r="C26" s="567"/>
      <c r="D26" s="563"/>
      <c r="E26" s="563"/>
      <c r="F26" s="563"/>
      <c r="G26" s="563"/>
      <c r="H26" s="563"/>
      <c r="I26" s="563"/>
      <c r="J26" s="563"/>
      <c r="K26" s="563"/>
      <c r="L26" s="566"/>
      <c r="M26" s="566"/>
      <c r="N26" s="566"/>
    </row>
    <row r="27" spans="2:15" ht="18.5">
      <c r="B27" s="563"/>
      <c r="C27" s="565" t="s">
        <v>1625</v>
      </c>
      <c r="D27" s="564"/>
      <c r="E27" s="564"/>
      <c r="F27" s="564"/>
      <c r="G27" s="564"/>
      <c r="H27" s="563"/>
      <c r="I27" s="563"/>
      <c r="J27" s="563"/>
      <c r="K27" s="563"/>
    </row>
    <row r="28" spans="2:15">
      <c r="B28" s="563"/>
      <c r="C28" s="563"/>
      <c r="D28" s="563"/>
      <c r="E28" s="563"/>
      <c r="F28" s="563"/>
      <c r="G28" s="563"/>
      <c r="H28" s="563"/>
      <c r="I28" s="563"/>
      <c r="J28" s="563"/>
      <c r="K28" s="563"/>
    </row>
  </sheetData>
  <hyperlinks>
    <hyperlink ref="C10" r:id="rId1"/>
    <hyperlink ref="C11" r:id="rId2"/>
    <hyperlink ref="C12" r:id="rId3"/>
    <hyperlink ref="C14" r:id="rId4"/>
    <hyperlink ref="C17" r:id="rId5"/>
    <hyperlink ref="C18" r:id="rId6"/>
    <hyperlink ref="C21" r:id="rId7"/>
    <hyperlink ref="C24" r:id="rId8"/>
    <hyperlink ref="C27" r:id="rId9"/>
  </hyperlinks>
  <pageMargins left="0.7" right="0.7" top="0.75" bottom="0.75" header="0.3" footer="0.3"/>
  <drawing r:id="rId1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R47"/>
  <sheetViews>
    <sheetView zoomScale="73" zoomScaleNormal="73" workbookViewId="0">
      <selection activeCell="A15" sqref="A15"/>
    </sheetView>
  </sheetViews>
  <sheetFormatPr baseColWidth="10" defaultColWidth="10" defaultRowHeight="14.5"/>
  <cols>
    <col min="1" max="16384" width="10" style="481"/>
  </cols>
  <sheetData>
    <row r="1" spans="1:17">
      <c r="A1" s="480"/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</row>
    <row r="2" spans="1:17" ht="24.5">
      <c r="A2" s="482"/>
      <c r="B2" s="483"/>
      <c r="C2" s="482"/>
      <c r="D2" s="484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</row>
    <row r="3" spans="1:17" s="486" customFormat="1" ht="15" thickBot="1">
      <c r="A3" s="485"/>
      <c r="B3" s="485"/>
      <c r="C3" s="485"/>
      <c r="D3" s="485"/>
      <c r="E3" s="485"/>
      <c r="F3" s="485"/>
      <c r="G3" s="485"/>
      <c r="H3" s="485"/>
      <c r="I3" s="485"/>
      <c r="J3" s="485"/>
      <c r="K3" s="485"/>
      <c r="L3" s="485"/>
      <c r="M3" s="485"/>
      <c r="N3" s="485"/>
      <c r="O3" s="485"/>
      <c r="P3" s="485"/>
      <c r="Q3" s="485"/>
    </row>
    <row r="4" spans="1:17">
      <c r="A4" s="487"/>
      <c r="B4" s="487"/>
      <c r="C4" s="487"/>
      <c r="D4" s="487"/>
    </row>
    <row r="8" spans="1:17">
      <c r="O8" s="488"/>
    </row>
    <row r="9" spans="1:17">
      <c r="J9" s="489"/>
      <c r="K9" s="489"/>
      <c r="L9" s="489"/>
      <c r="M9" s="489"/>
      <c r="N9" s="489"/>
    </row>
    <row r="10" spans="1:17" ht="18.5">
      <c r="J10" s="490"/>
      <c r="K10" s="491" t="s">
        <v>1626</v>
      </c>
      <c r="L10" s="492"/>
      <c r="M10" s="493" t="s">
        <v>1627</v>
      </c>
      <c r="N10" s="489"/>
    </row>
    <row r="11" spans="1:17" ht="15">
      <c r="J11" s="494"/>
      <c r="K11" s="495"/>
      <c r="L11" s="489"/>
      <c r="M11" s="493" t="s">
        <v>1628</v>
      </c>
      <c r="N11" s="487"/>
    </row>
    <row r="13" spans="1:17" ht="15" thickBot="1">
      <c r="O13" s="488"/>
    </row>
    <row r="14" spans="1:17">
      <c r="C14" s="669"/>
      <c r="D14" s="670"/>
      <c r="E14" s="670"/>
      <c r="F14" s="670"/>
      <c r="G14" s="671"/>
      <c r="O14" s="496"/>
    </row>
    <row r="15" spans="1:17">
      <c r="C15" s="672"/>
      <c r="D15" s="673"/>
      <c r="E15" s="673"/>
      <c r="F15" s="673"/>
      <c r="G15" s="674"/>
      <c r="O15" s="497">
        <v>147</v>
      </c>
    </row>
    <row r="16" spans="1:17" ht="15" thickBot="1">
      <c r="C16" s="672"/>
      <c r="D16" s="673"/>
      <c r="E16" s="673"/>
      <c r="F16" s="673"/>
      <c r="G16" s="674"/>
      <c r="O16" s="498"/>
    </row>
    <row r="17" spans="1:15">
      <c r="C17" s="672"/>
      <c r="D17" s="673"/>
      <c r="E17" s="673"/>
      <c r="F17" s="673"/>
      <c r="G17" s="674"/>
    </row>
    <row r="18" spans="1:15" ht="15" thickBot="1">
      <c r="C18" s="672"/>
      <c r="D18" s="673"/>
      <c r="E18" s="673"/>
      <c r="F18" s="673"/>
      <c r="G18" s="674"/>
      <c r="O18" s="488"/>
    </row>
    <row r="19" spans="1:15">
      <c r="C19" s="672"/>
      <c r="D19" s="673"/>
      <c r="E19" s="673"/>
      <c r="F19" s="673"/>
      <c r="G19" s="674"/>
      <c r="O19" s="499"/>
    </row>
    <row r="20" spans="1:15">
      <c r="C20" s="672"/>
      <c r="D20" s="673"/>
      <c r="E20" s="673"/>
      <c r="F20" s="673"/>
      <c r="G20" s="674"/>
      <c r="O20" s="500">
        <v>116</v>
      </c>
    </row>
    <row r="21" spans="1:15" ht="15" thickBot="1">
      <c r="C21" s="672"/>
      <c r="D21" s="673"/>
      <c r="E21" s="673"/>
      <c r="F21" s="673"/>
      <c r="G21" s="674"/>
      <c r="O21" s="501"/>
    </row>
    <row r="22" spans="1:15">
      <c r="C22" s="672"/>
      <c r="D22" s="673"/>
      <c r="E22" s="673"/>
      <c r="F22" s="673"/>
      <c r="G22" s="674"/>
    </row>
    <row r="23" spans="1:15" ht="15" thickBot="1">
      <c r="C23" s="672"/>
      <c r="D23" s="673"/>
      <c r="E23" s="673"/>
      <c r="F23" s="673"/>
      <c r="G23" s="674"/>
    </row>
    <row r="24" spans="1:15">
      <c r="C24" s="672"/>
      <c r="D24" s="673"/>
      <c r="E24" s="673"/>
      <c r="F24" s="673"/>
      <c r="G24" s="674"/>
      <c r="O24" s="502"/>
    </row>
    <row r="25" spans="1:15">
      <c r="C25" s="672"/>
      <c r="D25" s="673"/>
      <c r="E25" s="673"/>
      <c r="F25" s="673"/>
      <c r="G25" s="674"/>
      <c r="O25" s="503">
        <v>42</v>
      </c>
    </row>
    <row r="26" spans="1:15" ht="15" thickBot="1">
      <c r="C26" s="675"/>
      <c r="D26" s="676"/>
      <c r="E26" s="676"/>
      <c r="F26" s="676"/>
      <c r="G26" s="677"/>
      <c r="O26" s="504"/>
    </row>
    <row r="30" spans="1:15" ht="33" customHeight="1">
      <c r="A30" s="481" t="s">
        <v>901</v>
      </c>
      <c r="G30" s="668" t="s">
        <v>2497</v>
      </c>
    </row>
    <row r="31" spans="1:15" ht="23.5">
      <c r="G31" s="668" t="s">
        <v>2498</v>
      </c>
      <c r="I31" s="668" t="s">
        <v>2499</v>
      </c>
      <c r="J31" s="668"/>
    </row>
    <row r="32" spans="1:15" ht="23.5">
      <c r="G32" s="668" t="s">
        <v>2502</v>
      </c>
      <c r="J32" s="668"/>
    </row>
    <row r="33" spans="7:18" ht="23.5">
      <c r="G33" s="668" t="s">
        <v>2501</v>
      </c>
      <c r="H33" s="668"/>
      <c r="I33" s="668"/>
      <c r="J33" s="668"/>
    </row>
    <row r="34" spans="7:18" ht="23.5">
      <c r="G34" s="668" t="s">
        <v>2500</v>
      </c>
      <c r="H34" s="668"/>
      <c r="I34" s="668"/>
    </row>
    <row r="46" spans="7:18" ht="26">
      <c r="O46" s="505" t="s">
        <v>1629</v>
      </c>
      <c r="P46" s="506"/>
      <c r="Q46" s="506"/>
      <c r="R46" s="506"/>
    </row>
    <row r="47" spans="7:18">
      <c r="O47" s="480"/>
      <c r="P47" s="480"/>
      <c r="Q47" s="480"/>
      <c r="R47" s="48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Scroll Bar 1">
              <controlPr defaultSize="0" autoPict="0" macro="[0]!BarredeDefilementBleu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13</xdr:col>
                    <xdr:colOff>723900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Scroll Bar 2">
              <controlPr defaultSize="0" autoPict="0" macro="[0]!BarredeDefilementVert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13</xdr:col>
                    <xdr:colOff>723900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Scroll Bar 3">
              <controlPr defaultSize="0" autoPict="0" macro="[0]!BarredeDefilementRouge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13</xdr:col>
                    <xdr:colOff>723900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8:N34"/>
  <sheetViews>
    <sheetView topLeftCell="C25" workbookViewId="0">
      <selection activeCell="I33" sqref="I33"/>
    </sheetView>
  </sheetViews>
  <sheetFormatPr baseColWidth="10" defaultColWidth="11" defaultRowHeight="26"/>
  <cols>
    <col min="1" max="16384" width="11" style="100"/>
  </cols>
  <sheetData>
    <row r="8" spans="1:14">
      <c r="B8" s="599" t="s">
        <v>879</v>
      </c>
      <c r="C8" s="599"/>
      <c r="D8" s="599"/>
      <c r="E8" s="599"/>
      <c r="F8" s="599"/>
      <c r="G8" s="599"/>
      <c r="H8" s="599"/>
      <c r="I8" s="599"/>
      <c r="J8" s="599"/>
      <c r="K8" s="599"/>
      <c r="L8" s="599"/>
      <c r="M8" s="599"/>
      <c r="N8" s="599"/>
    </row>
    <row r="9" spans="1:14">
      <c r="B9" s="599"/>
      <c r="C9" s="599"/>
      <c r="D9" s="599"/>
      <c r="E9" s="599"/>
      <c r="F9" s="599"/>
      <c r="G9" s="599"/>
      <c r="H9" s="599"/>
      <c r="I9" s="599"/>
      <c r="J9" s="599"/>
      <c r="K9" s="599"/>
      <c r="L9" s="599"/>
      <c r="M9" s="599"/>
      <c r="N9" s="599"/>
    </row>
    <row r="10" spans="1:14">
      <c r="B10" s="599"/>
      <c r="C10" s="599"/>
      <c r="D10" s="599"/>
      <c r="E10" s="599"/>
      <c r="F10" s="599"/>
      <c r="G10" s="599"/>
      <c r="H10" s="599"/>
      <c r="I10" s="599"/>
      <c r="J10" s="599"/>
      <c r="K10" s="599"/>
      <c r="L10" s="599"/>
      <c r="M10" s="599"/>
      <c r="N10" s="599"/>
    </row>
    <row r="12" spans="1:14">
      <c r="A12" s="599" t="s">
        <v>880</v>
      </c>
      <c r="B12" s="599"/>
      <c r="C12" s="599"/>
      <c r="D12" s="599"/>
      <c r="E12" s="599"/>
      <c r="F12" s="599"/>
      <c r="G12" s="599"/>
      <c r="H12" s="599"/>
      <c r="I12" s="599"/>
    </row>
    <row r="13" spans="1:14" ht="26.5" thickBot="1">
      <c r="A13" s="599"/>
      <c r="B13" s="599"/>
      <c r="C13" s="599"/>
      <c r="D13" s="599"/>
      <c r="E13" s="599"/>
      <c r="F13" s="599"/>
      <c r="G13" s="599"/>
      <c r="H13" s="599"/>
      <c r="I13" s="599"/>
    </row>
    <row r="14" spans="1:14" ht="27" thickTop="1" thickBot="1">
      <c r="A14" s="591" t="s">
        <v>881</v>
      </c>
      <c r="B14" s="591"/>
      <c r="C14" s="591"/>
      <c r="D14" s="591"/>
      <c r="E14" s="591"/>
      <c r="F14" s="591"/>
      <c r="G14" s="591"/>
      <c r="H14" s="591"/>
      <c r="I14" s="591"/>
    </row>
    <row r="15" spans="1:14" ht="27" thickTop="1" thickBot="1">
      <c r="A15" s="591"/>
      <c r="B15" s="591"/>
      <c r="C15" s="591"/>
      <c r="D15" s="591"/>
      <c r="E15" s="591"/>
      <c r="F15" s="591"/>
      <c r="G15" s="591"/>
      <c r="H15" s="591"/>
      <c r="I15" s="591"/>
    </row>
    <row r="16" spans="1:14" ht="27" thickTop="1" thickBot="1">
      <c r="A16" s="591" t="s">
        <v>882</v>
      </c>
      <c r="B16" s="591"/>
      <c r="C16" s="591"/>
      <c r="D16" s="591"/>
      <c r="E16" s="591"/>
      <c r="F16" s="591"/>
      <c r="G16" s="591"/>
      <c r="H16" s="591"/>
      <c r="I16" s="591"/>
    </row>
    <row r="17" spans="1:9" ht="27" thickTop="1" thickBot="1">
      <c r="A17" s="591"/>
      <c r="B17" s="591"/>
      <c r="C17" s="591"/>
      <c r="D17" s="591"/>
      <c r="E17" s="591"/>
      <c r="F17" s="591"/>
      <c r="G17" s="591"/>
      <c r="H17" s="591"/>
      <c r="I17" s="591"/>
    </row>
    <row r="18" spans="1:9" ht="27" thickTop="1" thickBot="1">
      <c r="A18" s="591" t="s">
        <v>883</v>
      </c>
      <c r="B18" s="591"/>
      <c r="C18" s="591"/>
      <c r="D18" s="591"/>
      <c r="E18" s="591"/>
      <c r="F18" s="591"/>
      <c r="G18" s="591"/>
      <c r="H18" s="591"/>
      <c r="I18" s="591"/>
    </row>
    <row r="19" spans="1:9" ht="27" thickTop="1" thickBot="1">
      <c r="A19" s="591"/>
      <c r="B19" s="591"/>
      <c r="C19" s="591"/>
      <c r="D19" s="591"/>
      <c r="E19" s="591"/>
      <c r="F19" s="591"/>
      <c r="G19" s="591"/>
      <c r="H19" s="591"/>
      <c r="I19" s="591"/>
    </row>
    <row r="20" spans="1:9" ht="27" thickTop="1" thickBot="1">
      <c r="A20" s="591" t="s">
        <v>884</v>
      </c>
      <c r="B20" s="591"/>
      <c r="C20" s="591"/>
      <c r="D20" s="591"/>
      <c r="E20" s="591"/>
      <c r="F20" s="591"/>
      <c r="G20" s="591"/>
      <c r="H20" s="591"/>
      <c r="I20" s="591"/>
    </row>
    <row r="21" spans="1:9" ht="27" thickTop="1" thickBot="1">
      <c r="A21" s="591"/>
      <c r="B21" s="591"/>
      <c r="C21" s="591"/>
      <c r="D21" s="591"/>
      <c r="E21" s="591"/>
      <c r="F21" s="591"/>
      <c r="G21" s="591"/>
      <c r="H21" s="591"/>
      <c r="I21" s="591"/>
    </row>
    <row r="22" spans="1:9" ht="27" thickTop="1" thickBot="1"/>
    <row r="23" spans="1:9" ht="27" thickTop="1" thickBot="1">
      <c r="A23" s="590" t="s">
        <v>885</v>
      </c>
      <c r="B23" s="590"/>
      <c r="C23" s="590"/>
      <c r="D23" s="590"/>
      <c r="E23" s="590"/>
      <c r="F23" s="590"/>
      <c r="G23" s="590"/>
      <c r="H23" s="590"/>
      <c r="I23" s="590"/>
    </row>
    <row r="24" spans="1:9" ht="27" thickTop="1" thickBot="1">
      <c r="A24" s="590"/>
      <c r="B24" s="590"/>
      <c r="C24" s="590"/>
      <c r="D24" s="590"/>
      <c r="E24" s="590"/>
      <c r="F24" s="590"/>
      <c r="G24" s="590"/>
      <c r="H24" s="590"/>
      <c r="I24" s="590"/>
    </row>
    <row r="25" spans="1:9" ht="27" thickTop="1" thickBot="1">
      <c r="A25" s="591" t="s">
        <v>886</v>
      </c>
      <c r="B25" s="591"/>
      <c r="C25" s="591"/>
      <c r="D25" s="591"/>
      <c r="E25" s="591"/>
      <c r="F25" s="591"/>
      <c r="G25" s="591"/>
      <c r="H25" s="591"/>
      <c r="I25" s="591"/>
    </row>
    <row r="26" spans="1:9" ht="27" thickTop="1" thickBot="1">
      <c r="A26" s="592"/>
      <c r="B26" s="592"/>
      <c r="C26" s="592"/>
      <c r="D26" s="592"/>
      <c r="E26" s="592"/>
      <c r="F26" s="592"/>
      <c r="G26" s="592"/>
      <c r="H26" s="592"/>
      <c r="I26" s="592"/>
    </row>
    <row r="27" spans="1:9" ht="26.5" thickBot="1">
      <c r="A27" s="593" t="s">
        <v>2491</v>
      </c>
      <c r="B27" s="594"/>
      <c r="C27" s="594"/>
      <c r="D27" s="594"/>
      <c r="E27" s="594"/>
      <c r="F27" s="594"/>
      <c r="G27" s="594"/>
      <c r="H27" s="594"/>
      <c r="I27" s="595"/>
    </row>
    <row r="28" spans="1:9" ht="27" thickTop="1" thickBot="1">
      <c r="A28" s="596"/>
      <c r="B28" s="597"/>
      <c r="C28" s="597"/>
      <c r="D28" s="597"/>
      <c r="E28" s="597"/>
      <c r="F28" s="597"/>
      <c r="G28" s="597"/>
      <c r="H28" s="597"/>
      <c r="I28" s="598"/>
    </row>
    <row r="29" spans="1:9">
      <c r="A29" s="584" t="s">
        <v>1630</v>
      </c>
      <c r="B29" s="585"/>
      <c r="C29" s="585"/>
      <c r="D29" s="585"/>
      <c r="E29" s="585"/>
      <c r="F29" s="585"/>
      <c r="G29" s="585"/>
      <c r="H29" s="585"/>
      <c r="I29" s="586"/>
    </row>
    <row r="30" spans="1:9" ht="26.5" thickBot="1">
      <c r="A30" s="587"/>
      <c r="B30" s="588"/>
      <c r="C30" s="588"/>
      <c r="D30" s="588"/>
      <c r="E30" s="588"/>
      <c r="F30" s="588"/>
      <c r="G30" s="588"/>
      <c r="H30" s="588"/>
      <c r="I30" s="589"/>
    </row>
    <row r="32" spans="1:9">
      <c r="E32" s="100" t="s">
        <v>2492</v>
      </c>
    </row>
    <row r="33" spans="4:4">
      <c r="D33" s="100" t="s">
        <v>2505</v>
      </c>
    </row>
    <row r="34" spans="4:4">
      <c r="D34" s="678" t="s">
        <v>2506</v>
      </c>
    </row>
  </sheetData>
  <mergeCells count="10">
    <mergeCell ref="A29:I30"/>
    <mergeCell ref="A23:I24"/>
    <mergeCell ref="A25:I26"/>
    <mergeCell ref="A27:I28"/>
    <mergeCell ref="B8:N10"/>
    <mergeCell ref="A12:I13"/>
    <mergeCell ref="A14:I15"/>
    <mergeCell ref="A16:I17"/>
    <mergeCell ref="A18:I19"/>
    <mergeCell ref="A20:I21"/>
  </mergeCells>
  <hyperlinks>
    <hyperlink ref="A14:I15" location="F_ADDITION!A1" display="L'addition"/>
    <hyperlink ref="A16:I17" location="F_soustraction!A1" display="La soustraction"/>
    <hyperlink ref="A18:I19" location="Multiplication!A1" display="La multiplication"/>
    <hyperlink ref="A20:I21" location="division!A1" display="La division"/>
    <hyperlink ref="A25:I26" location="'quiz &amp; chimie_accueil'!A1" display="Quizz &amp; Chimie"/>
    <hyperlink ref="A27:I28" location="PENDU!A1" display="Le Pendu"/>
    <hyperlink ref="A29:I30" location="'ACTIVITÉ EN PLUS'!A1" display="Translation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S10"/>
  <sheetViews>
    <sheetView topLeftCell="A10" workbookViewId="0">
      <selection activeCell="K7" sqref="K7"/>
    </sheetView>
  </sheetViews>
  <sheetFormatPr baseColWidth="10" defaultColWidth="11" defaultRowHeight="23.5"/>
  <cols>
    <col min="1" max="2" width="11" style="88"/>
    <col min="3" max="7" width="8.25" style="88" customWidth="1"/>
    <col min="8" max="16384" width="11" style="88"/>
  </cols>
  <sheetData>
    <row r="1" spans="2:19" ht="36.75" customHeight="1"/>
    <row r="2" spans="2:19" ht="36.75" customHeight="1"/>
    <row r="3" spans="2:19" ht="57.75" customHeight="1" thickBot="1"/>
    <row r="4" spans="2:19" ht="45.75" customHeight="1">
      <c r="B4" s="89"/>
      <c r="C4" s="90"/>
      <c r="D4" s="90"/>
      <c r="E4" s="90"/>
      <c r="F4" s="90"/>
      <c r="G4" s="90"/>
      <c r="H4" s="91"/>
      <c r="N4" s="88" t="s">
        <v>3</v>
      </c>
      <c r="S4" s="88" t="s">
        <v>6</v>
      </c>
    </row>
    <row r="5" spans="2:19" ht="45.75" customHeight="1">
      <c r="B5" s="92"/>
      <c r="C5" s="86"/>
      <c r="D5" s="81"/>
      <c r="E5" s="81"/>
      <c r="F5" s="81">
        <v>0</v>
      </c>
      <c r="G5" s="81">
        <v>0</v>
      </c>
      <c r="H5" s="93"/>
      <c r="N5" s="88" t="s">
        <v>2</v>
      </c>
      <c r="S5" s="88" t="s">
        <v>6</v>
      </c>
    </row>
    <row r="6" spans="2:19" ht="45.75" customHeight="1">
      <c r="B6" s="92"/>
      <c r="C6" s="86"/>
      <c r="D6" s="83"/>
      <c r="E6" s="83"/>
      <c r="F6" s="83"/>
      <c r="G6" s="83">
        <v>0</v>
      </c>
      <c r="H6" s="93"/>
    </row>
    <row r="7" spans="2:19" ht="45.75" customHeight="1" thickBot="1">
      <c r="B7" s="92"/>
      <c r="C7" s="87" t="s">
        <v>1</v>
      </c>
      <c r="D7" s="84"/>
      <c r="E7" s="84"/>
      <c r="F7" s="84"/>
      <c r="G7" s="84">
        <v>0</v>
      </c>
      <c r="H7" s="93"/>
    </row>
    <row r="8" spans="2:19" ht="45.75" customHeight="1">
      <c r="B8" s="92"/>
      <c r="C8" s="679"/>
      <c r="D8" s="679"/>
      <c r="E8" s="679"/>
      <c r="F8" s="82">
        <v>1</v>
      </c>
      <c r="G8" s="679">
        <v>0</v>
      </c>
      <c r="H8" s="93"/>
    </row>
    <row r="9" spans="2:19" ht="45.75" customHeight="1" thickBot="1">
      <c r="B9" s="94"/>
      <c r="C9" s="85"/>
      <c r="D9" s="85"/>
      <c r="E9" s="85"/>
      <c r="F9" s="85"/>
      <c r="G9" s="85"/>
      <c r="H9" s="95"/>
      <c r="N9" s="88" t="s">
        <v>4</v>
      </c>
      <c r="S9" s="96" t="s">
        <v>7</v>
      </c>
    </row>
    <row r="10" spans="2:19" ht="34.5" customHeight="1" thickBot="1">
      <c r="B10" s="600" t="s">
        <v>0</v>
      </c>
      <c r="C10" s="601"/>
      <c r="D10" s="601"/>
      <c r="E10" s="601"/>
      <c r="F10" s="601"/>
      <c r="G10" s="601"/>
      <c r="H10" s="602"/>
      <c r="N10" s="88" t="s">
        <v>5</v>
      </c>
      <c r="S10" s="88" t="s">
        <v>6</v>
      </c>
    </row>
  </sheetData>
  <mergeCells count="1">
    <mergeCell ref="B10:H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9</xdr:col>
                <xdr:colOff>38100</xdr:colOff>
                <xdr:row>3</xdr:row>
                <xdr:rowOff>31750</xdr:rowOff>
              </from>
              <to>
                <xdr:col>12</xdr:col>
                <xdr:colOff>393700</xdr:colOff>
                <xdr:row>3</xdr:row>
                <xdr:rowOff>508000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9</xdr:col>
                <xdr:colOff>57150</xdr:colOff>
                <xdr:row>4</xdr:row>
                <xdr:rowOff>57150</xdr:rowOff>
              </from>
              <to>
                <xdr:col>12</xdr:col>
                <xdr:colOff>412750</xdr:colOff>
                <xdr:row>4</xdr:row>
                <xdr:rowOff>533400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8</xdr:col>
                <xdr:colOff>819150</xdr:colOff>
                <xdr:row>7</xdr:row>
                <xdr:rowOff>565150</xdr:rowOff>
              </from>
              <to>
                <xdr:col>12</xdr:col>
                <xdr:colOff>336550</xdr:colOff>
                <xdr:row>8</xdr:row>
                <xdr:rowOff>463550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8</xdr:col>
                <xdr:colOff>831850</xdr:colOff>
                <xdr:row>9</xdr:row>
                <xdr:rowOff>107950</xdr:rowOff>
              </from>
              <to>
                <xdr:col>12</xdr:col>
                <xdr:colOff>349250</xdr:colOff>
                <xdr:row>10</xdr:row>
                <xdr:rowOff>146050</xdr:rowOff>
              </to>
            </anchor>
          </controlPr>
        </control>
      </mc:Choice>
      <mc:Fallback>
        <control shapeId="1028" r:id="rId10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I11"/>
  <sheetViews>
    <sheetView topLeftCell="A4" zoomScale="85" zoomScaleNormal="85" workbookViewId="0">
      <selection activeCell="L11" sqref="L11"/>
    </sheetView>
  </sheetViews>
  <sheetFormatPr baseColWidth="10" defaultColWidth="11" defaultRowHeight="15.5"/>
  <cols>
    <col min="1" max="16384" width="11" style="1"/>
  </cols>
  <sheetData>
    <row r="1" spans="1:35" ht="72" customHeight="1" thickBot="1"/>
    <row r="2" spans="1:35" ht="69.75" customHeight="1" thickBot="1">
      <c r="E2" s="54"/>
      <c r="F2" s="55"/>
      <c r="G2" s="55"/>
      <c r="H2" s="55"/>
      <c r="I2" s="3"/>
      <c r="J2" s="3"/>
      <c r="K2" s="3"/>
      <c r="L2" s="3"/>
      <c r="M2" s="4"/>
    </row>
    <row r="3" spans="1:35" ht="81" customHeight="1" thickTop="1" thickBot="1">
      <c r="A3" s="56"/>
      <c r="B3" s="57"/>
      <c r="C3" s="57"/>
      <c r="D3" s="57"/>
      <c r="E3" s="57"/>
      <c r="F3" s="57"/>
      <c r="G3" s="57"/>
      <c r="H3" s="58"/>
      <c r="AF3" s="606"/>
      <c r="AG3" s="606"/>
      <c r="AH3" s="606"/>
      <c r="AI3" s="606"/>
    </row>
    <row r="4" spans="1:35" ht="60" customHeight="1" thickTop="1" thickBot="1">
      <c r="A4" s="59"/>
      <c r="B4" s="2"/>
      <c r="C4" s="2"/>
      <c r="D4" s="61"/>
      <c r="E4" s="61"/>
      <c r="F4" s="61">
        <v>4</v>
      </c>
      <c r="G4" s="61">
        <v>4</v>
      </c>
      <c r="H4" s="60"/>
      <c r="AE4" s="606"/>
      <c r="AF4" s="606"/>
      <c r="AG4" s="606"/>
      <c r="AH4" s="606"/>
    </row>
    <row r="5" spans="1:35" ht="29.25" customHeight="1" thickTop="1" thickBot="1">
      <c r="A5" s="59"/>
      <c r="B5" s="2"/>
      <c r="C5" s="53" t="s">
        <v>8</v>
      </c>
      <c r="D5" s="64"/>
      <c r="E5" s="64"/>
      <c r="F5" s="64"/>
      <c r="G5" s="64"/>
      <c r="H5" s="60"/>
    </row>
    <row r="6" spans="1:35" ht="57.75" customHeight="1" thickTop="1" thickBot="1">
      <c r="A6" s="59"/>
      <c r="B6" s="2"/>
      <c r="C6" s="2"/>
      <c r="D6" s="61"/>
      <c r="E6" s="61"/>
      <c r="F6" s="61">
        <v>4</v>
      </c>
      <c r="G6" s="61">
        <v>3</v>
      </c>
      <c r="H6" s="60"/>
      <c r="AE6" s="606"/>
      <c r="AF6" s="606"/>
      <c r="AG6" s="606"/>
      <c r="AH6" s="606"/>
    </row>
    <row r="7" spans="1:35" ht="26.25" customHeight="1" thickTop="1" thickBot="1">
      <c r="A7" s="59"/>
      <c r="B7" s="2"/>
      <c r="C7" s="2"/>
      <c r="D7" s="62"/>
      <c r="E7" s="62"/>
      <c r="F7" s="62"/>
      <c r="G7" s="62"/>
      <c r="H7" s="60"/>
      <c r="AE7" s="606"/>
      <c r="AF7" s="606"/>
      <c r="AG7" s="606"/>
      <c r="AH7" s="606"/>
    </row>
    <row r="8" spans="1:35" ht="46.5" customHeight="1" thickTop="1" thickBot="1">
      <c r="A8" s="59"/>
      <c r="B8" s="52" t="s">
        <v>9</v>
      </c>
      <c r="C8" s="63"/>
      <c r="D8" s="63">
        <v>0</v>
      </c>
      <c r="E8" s="63">
        <v>0</v>
      </c>
      <c r="F8" s="63">
        <v>0</v>
      </c>
      <c r="G8" s="63">
        <v>1</v>
      </c>
      <c r="H8" s="60"/>
      <c r="AE8" s="606"/>
      <c r="AF8" s="606"/>
      <c r="AG8" s="606"/>
      <c r="AH8" s="606"/>
    </row>
    <row r="9" spans="1:35" ht="39" customHeight="1" thickTop="1" thickBot="1">
      <c r="A9" s="59"/>
      <c r="B9" s="2"/>
      <c r="C9" s="2"/>
      <c r="D9" s="2"/>
      <c r="E9" s="2"/>
      <c r="F9" s="2"/>
      <c r="G9" s="2"/>
      <c r="H9" s="60"/>
    </row>
    <row r="10" spans="1:35" ht="44.25" customHeight="1" thickTop="1" thickBot="1">
      <c r="A10" s="603" t="s">
        <v>10</v>
      </c>
      <c r="B10" s="604"/>
      <c r="C10" s="604"/>
      <c r="D10" s="604"/>
      <c r="E10" s="604"/>
      <c r="F10" s="604"/>
      <c r="G10" s="604"/>
      <c r="H10" s="605"/>
    </row>
    <row r="11" spans="1:35" ht="16" thickTop="1"/>
  </sheetData>
  <mergeCells count="5">
    <mergeCell ref="A10:H10"/>
    <mergeCell ref="AE6:AH6"/>
    <mergeCell ref="AE4:AH4"/>
    <mergeCell ref="AF3:AI3"/>
    <mergeCell ref="AE7:AH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r:id="rId5">
            <anchor moveWithCells="1">
              <from>
                <xdr:col>8</xdr:col>
                <xdr:colOff>717550</xdr:colOff>
                <xdr:row>5</xdr:row>
                <xdr:rowOff>527050</xdr:rowOff>
              </from>
              <to>
                <xdr:col>12</xdr:col>
                <xdr:colOff>234950</xdr:colOff>
                <xdr:row>7</xdr:row>
                <xdr:rowOff>114300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2" r:id="rId6" name="CommandButton3">
          <controlPr defaultSize="0" autoLine="0" r:id="rId7">
            <anchor moveWithCells="1">
              <from>
                <xdr:col>8</xdr:col>
                <xdr:colOff>609600</xdr:colOff>
                <xdr:row>4</xdr:row>
                <xdr:rowOff>38100</xdr:rowOff>
              </from>
              <to>
                <xdr:col>12</xdr:col>
                <xdr:colOff>228600</xdr:colOff>
                <xdr:row>5</xdr:row>
                <xdr:rowOff>336550</xdr:rowOff>
              </to>
            </anchor>
          </controlPr>
        </control>
      </mc:Choice>
      <mc:Fallback>
        <control shapeId="2052" r:id="rId6" name="CommandButton3"/>
      </mc:Fallback>
    </mc:AlternateContent>
    <mc:AlternateContent xmlns:mc="http://schemas.openxmlformats.org/markup-compatibility/2006">
      <mc:Choice Requires="x14">
        <control shapeId="2051" r:id="rId8" name="CommandButton2">
          <controlPr defaultSize="0" autoLine="0" r:id="rId9">
            <anchor moveWithCells="1">
              <from>
                <xdr:col>8</xdr:col>
                <xdr:colOff>571500</xdr:colOff>
                <xdr:row>2</xdr:row>
                <xdr:rowOff>952500</xdr:rowOff>
              </from>
              <to>
                <xdr:col>12</xdr:col>
                <xdr:colOff>247650</xdr:colOff>
                <xdr:row>3</xdr:row>
                <xdr:rowOff>590550</xdr:rowOff>
              </to>
            </anchor>
          </controlPr>
        </control>
      </mc:Choice>
      <mc:Fallback>
        <control shapeId="2051" r:id="rId8" name="CommandButton2"/>
      </mc:Fallback>
    </mc:AlternateContent>
    <mc:AlternateContent xmlns:mc="http://schemas.openxmlformats.org/markup-compatibility/2006">
      <mc:Choice Requires="x14">
        <control shapeId="2049" r:id="rId10" name="CommandButton1">
          <controlPr defaultSize="0" autoLine="0" r:id="rId11">
            <anchor moveWithCells="1">
              <from>
                <xdr:col>8</xdr:col>
                <xdr:colOff>565150</xdr:colOff>
                <xdr:row>2</xdr:row>
                <xdr:rowOff>38100</xdr:rowOff>
              </from>
              <to>
                <xdr:col>12</xdr:col>
                <xdr:colOff>279400</xdr:colOff>
                <xdr:row>2</xdr:row>
                <xdr:rowOff>742950</xdr:rowOff>
              </to>
            </anchor>
          </controlPr>
        </control>
      </mc:Choice>
      <mc:Fallback>
        <control shapeId="2049" r:id="rId10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K20"/>
  <sheetViews>
    <sheetView topLeftCell="A16" zoomScale="64" zoomScaleNormal="64" workbookViewId="0">
      <selection activeCell="J14" sqref="J14"/>
    </sheetView>
  </sheetViews>
  <sheetFormatPr baseColWidth="10" defaultColWidth="11" defaultRowHeight="28.5"/>
  <cols>
    <col min="1" max="16384" width="11" style="101"/>
  </cols>
  <sheetData>
    <row r="1" spans="1:11" ht="29" thickTop="1">
      <c r="C1" s="607"/>
      <c r="D1" s="608"/>
      <c r="E1" s="608"/>
      <c r="F1" s="608"/>
      <c r="G1" s="608"/>
      <c r="H1" s="608"/>
      <c r="I1" s="608"/>
      <c r="J1" s="608"/>
      <c r="K1" s="609"/>
    </row>
    <row r="2" spans="1:11">
      <c r="C2" s="610"/>
      <c r="D2" s="611"/>
      <c r="E2" s="611"/>
      <c r="F2" s="611"/>
      <c r="G2" s="611"/>
      <c r="H2" s="611"/>
      <c r="I2" s="611"/>
      <c r="J2" s="611"/>
      <c r="K2" s="612"/>
    </row>
    <row r="3" spans="1:11">
      <c r="C3" s="610"/>
      <c r="D3" s="611"/>
      <c r="E3" s="611"/>
      <c r="F3" s="611"/>
      <c r="G3" s="611"/>
      <c r="H3" s="611"/>
      <c r="I3" s="611"/>
      <c r="J3" s="611"/>
      <c r="K3" s="612"/>
    </row>
    <row r="4" spans="1:11">
      <c r="C4" s="610"/>
      <c r="D4" s="611"/>
      <c r="E4" s="611"/>
      <c r="F4" s="611"/>
      <c r="G4" s="611"/>
      <c r="H4" s="611"/>
      <c r="I4" s="611"/>
      <c r="J4" s="611"/>
      <c r="K4" s="612"/>
    </row>
    <row r="5" spans="1:11">
      <c r="C5" s="610"/>
      <c r="D5" s="611"/>
      <c r="E5" s="611"/>
      <c r="F5" s="611"/>
      <c r="G5" s="611"/>
      <c r="H5" s="611"/>
      <c r="I5" s="611"/>
      <c r="J5" s="611"/>
      <c r="K5" s="612"/>
    </row>
    <row r="6" spans="1:11">
      <c r="C6" s="610"/>
      <c r="D6" s="611"/>
      <c r="E6" s="611"/>
      <c r="F6" s="611"/>
      <c r="G6" s="611"/>
      <c r="H6" s="611"/>
      <c r="I6" s="611"/>
      <c r="J6" s="611"/>
      <c r="K6" s="612"/>
    </row>
    <row r="7" spans="1:11" ht="29" thickBot="1">
      <c r="C7" s="613"/>
      <c r="D7" s="614"/>
      <c r="E7" s="614"/>
      <c r="F7" s="614"/>
      <c r="G7" s="614"/>
      <c r="H7" s="614"/>
      <c r="I7" s="614"/>
      <c r="J7" s="614"/>
      <c r="K7" s="615"/>
    </row>
    <row r="8" spans="1:11" ht="29" thickTop="1"/>
    <row r="12" spans="1:11" ht="52.5" customHeight="1" thickBot="1">
      <c r="A12" s="680" t="s">
        <v>1006</v>
      </c>
      <c r="B12" s="102"/>
      <c r="C12" s="103"/>
      <c r="D12" s="103"/>
      <c r="E12" s="103"/>
      <c r="F12" s="103"/>
      <c r="G12" s="103"/>
      <c r="H12" s="103"/>
      <c r="I12" s="103"/>
      <c r="J12" s="103"/>
    </row>
    <row r="13" spans="1:11" ht="63.75" customHeight="1" thickTop="1" thickBot="1">
      <c r="A13" s="104" t="s">
        <v>874</v>
      </c>
      <c r="B13" s="102"/>
      <c r="C13" s="103"/>
      <c r="D13" s="103"/>
      <c r="E13" s="104"/>
      <c r="F13" s="104">
        <v>9</v>
      </c>
      <c r="G13" s="104">
        <v>5</v>
      </c>
      <c r="H13" s="104">
        <v>6</v>
      </c>
      <c r="I13" s="103"/>
      <c r="J13" s="103"/>
    </row>
    <row r="14" spans="1:11" ht="56.25" customHeight="1" thickTop="1" thickBot="1">
      <c r="A14" s="102"/>
      <c r="B14" s="102"/>
      <c r="C14" s="103"/>
      <c r="D14" s="103"/>
      <c r="E14" s="103"/>
      <c r="F14" s="103"/>
      <c r="G14" s="105"/>
      <c r="H14" s="105">
        <v>9</v>
      </c>
      <c r="I14" s="103"/>
      <c r="J14" s="103"/>
    </row>
    <row r="15" spans="1:11" ht="51" customHeight="1" thickTop="1" thickBot="1">
      <c r="A15" s="104" t="s">
        <v>1</v>
      </c>
      <c r="B15" s="102"/>
      <c r="C15" s="106"/>
      <c r="D15" s="107">
        <v>0</v>
      </c>
      <c r="E15" s="108">
        <v>8</v>
      </c>
      <c r="F15" s="109">
        <v>6</v>
      </c>
      <c r="G15" s="109">
        <v>0</v>
      </c>
      <c r="H15" s="109">
        <v>4</v>
      </c>
      <c r="I15" s="103"/>
      <c r="J15" s="103"/>
    </row>
    <row r="16" spans="1:11" ht="47.25" customHeight="1" thickTop="1" thickBot="1">
      <c r="A16" s="102"/>
      <c r="B16" s="102"/>
      <c r="C16" s="107">
        <v>0</v>
      </c>
      <c r="D16" s="110">
        <v>0</v>
      </c>
      <c r="E16" s="111">
        <v>0</v>
      </c>
      <c r="F16" s="111">
        <v>0</v>
      </c>
      <c r="G16" s="111">
        <v>0</v>
      </c>
      <c r="H16" s="111"/>
      <c r="I16" s="103"/>
      <c r="J16" s="103"/>
    </row>
    <row r="17" spans="1:10" ht="51.75" customHeight="1" thickTop="1" thickBot="1">
      <c r="A17" s="104" t="s">
        <v>9</v>
      </c>
      <c r="B17" s="102"/>
      <c r="C17" s="104">
        <v>0</v>
      </c>
      <c r="D17" s="112">
        <v>0</v>
      </c>
      <c r="E17" s="113">
        <v>8</v>
      </c>
      <c r="F17" s="112">
        <v>6</v>
      </c>
      <c r="G17" s="112">
        <v>0</v>
      </c>
      <c r="H17" s="112">
        <v>4</v>
      </c>
      <c r="I17" s="103"/>
      <c r="J17" s="103"/>
    </row>
    <row r="18" spans="1:10" ht="29" thickTop="1">
      <c r="A18" s="102"/>
      <c r="B18" s="102"/>
      <c r="C18" s="103"/>
      <c r="D18" s="103"/>
      <c r="E18" s="103"/>
      <c r="F18" s="103"/>
      <c r="G18" s="103"/>
      <c r="H18" s="103"/>
      <c r="I18" s="103"/>
      <c r="J18" s="103"/>
    </row>
    <row r="19" spans="1:10">
      <c r="A19" s="102"/>
      <c r="B19" s="102"/>
      <c r="C19" s="103"/>
      <c r="D19" s="103"/>
      <c r="E19" s="103"/>
      <c r="F19" s="103"/>
      <c r="G19" s="103"/>
      <c r="H19" s="103"/>
      <c r="I19" s="103"/>
      <c r="J19" s="103"/>
    </row>
    <row r="20" spans="1:10">
      <c r="A20" s="102"/>
      <c r="B20" s="102"/>
      <c r="C20" s="103"/>
      <c r="D20" s="103"/>
      <c r="E20" s="103"/>
      <c r="F20" s="103"/>
      <c r="G20" s="103"/>
      <c r="H20" s="103"/>
      <c r="I20" s="103"/>
      <c r="J20" s="103"/>
    </row>
  </sheetData>
  <mergeCells count="1">
    <mergeCell ref="C1:K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1">
          <controlPr defaultSize="0" autoLine="0" r:id="rId5">
            <anchor moveWithCells="1">
              <from>
                <xdr:col>10</xdr:col>
                <xdr:colOff>457200</xdr:colOff>
                <xdr:row>13</xdr:row>
                <xdr:rowOff>76200</xdr:rowOff>
              </from>
              <to>
                <xdr:col>14</xdr:col>
                <xdr:colOff>50800</xdr:colOff>
                <xdr:row>14</xdr:row>
                <xdr:rowOff>57150</xdr:rowOff>
              </to>
            </anchor>
          </controlPr>
        </control>
      </mc:Choice>
      <mc:Fallback>
        <control shapeId="6146" r:id="rId4" name="CommandButton1"/>
      </mc:Fallback>
    </mc:AlternateContent>
    <mc:AlternateContent xmlns:mc="http://schemas.openxmlformats.org/markup-compatibility/2006">
      <mc:Choice Requires="x14">
        <control shapeId="6147" r:id="rId6" name="CommandButton2">
          <controlPr defaultSize="0" autoLine="0" r:id="rId7">
            <anchor moveWithCells="1">
              <from>
                <xdr:col>10</xdr:col>
                <xdr:colOff>488950</xdr:colOff>
                <xdr:row>11</xdr:row>
                <xdr:rowOff>114300</xdr:rowOff>
              </from>
              <to>
                <xdr:col>14</xdr:col>
                <xdr:colOff>25400</xdr:colOff>
                <xdr:row>12</xdr:row>
                <xdr:rowOff>114300</xdr:rowOff>
              </to>
            </anchor>
          </controlPr>
        </control>
      </mc:Choice>
      <mc:Fallback>
        <control shapeId="6147" r:id="rId6" name="CommandButton2"/>
      </mc:Fallback>
    </mc:AlternateContent>
    <mc:AlternateContent xmlns:mc="http://schemas.openxmlformats.org/markup-compatibility/2006">
      <mc:Choice Requires="x14">
        <control shapeId="6149" r:id="rId8" name="CommandButton3">
          <controlPr defaultSize="0" autoLine="0" r:id="rId9">
            <anchor moveWithCells="1">
              <from>
                <xdr:col>10</xdr:col>
                <xdr:colOff>495300</xdr:colOff>
                <xdr:row>14</xdr:row>
                <xdr:rowOff>469900</xdr:rowOff>
              </from>
              <to>
                <xdr:col>14</xdr:col>
                <xdr:colOff>50800</xdr:colOff>
                <xdr:row>15</xdr:row>
                <xdr:rowOff>444500</xdr:rowOff>
              </to>
            </anchor>
          </controlPr>
        </control>
      </mc:Choice>
      <mc:Fallback>
        <control shapeId="6149" r:id="rId8" name="CommandButton3"/>
      </mc:Fallback>
    </mc:AlternateContent>
    <mc:AlternateContent xmlns:mc="http://schemas.openxmlformats.org/markup-compatibility/2006">
      <mc:Choice Requires="x14">
        <control shapeId="6150" r:id="rId10" name="CommandButton4">
          <controlPr defaultSize="0" autoLine="0" r:id="rId11">
            <anchor moveWithCells="1">
              <from>
                <xdr:col>10</xdr:col>
                <xdr:colOff>533400</xdr:colOff>
                <xdr:row>16</xdr:row>
                <xdr:rowOff>304800</xdr:rowOff>
              </from>
              <to>
                <xdr:col>14</xdr:col>
                <xdr:colOff>69850</xdr:colOff>
                <xdr:row>17</xdr:row>
                <xdr:rowOff>279400</xdr:rowOff>
              </to>
            </anchor>
          </controlPr>
        </control>
      </mc:Choice>
      <mc:Fallback>
        <control shapeId="6150" r:id="rId10" name="CommandButton4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B8:R27"/>
  <sheetViews>
    <sheetView topLeftCell="A10" zoomScale="60" zoomScaleNormal="60" workbookViewId="0">
      <selection activeCell="S13" sqref="S13"/>
    </sheetView>
  </sheetViews>
  <sheetFormatPr baseColWidth="10" defaultColWidth="11" defaultRowHeight="26"/>
  <cols>
    <col min="1" max="16384" width="11" style="65"/>
  </cols>
  <sheetData>
    <row r="8" spans="2:18" ht="26.5" thickBot="1"/>
    <row r="9" spans="2:18" ht="26.5" thickTop="1">
      <c r="B9" s="66"/>
      <c r="C9" s="67"/>
      <c r="D9" s="67"/>
      <c r="E9" s="67"/>
      <c r="F9" s="67"/>
      <c r="G9" s="67"/>
      <c r="H9" s="67"/>
      <c r="I9" s="68"/>
    </row>
    <row r="10" spans="2:18" ht="26.5" thickBot="1">
      <c r="B10" s="69"/>
      <c r="C10" s="70"/>
      <c r="D10" s="70"/>
      <c r="E10" s="70"/>
      <c r="F10" s="70"/>
      <c r="G10" s="70"/>
      <c r="H10" s="70"/>
      <c r="I10" s="71"/>
      <c r="O10" s="616" t="s">
        <v>875</v>
      </c>
      <c r="P10" s="616"/>
      <c r="Q10" s="616"/>
    </row>
    <row r="11" spans="2:18" ht="73.5" customHeight="1" thickTop="1" thickBot="1">
      <c r="B11" s="69"/>
      <c r="C11" s="76">
        <v>5</v>
      </c>
      <c r="D11" s="76">
        <v>1</v>
      </c>
      <c r="E11" s="76">
        <v>1</v>
      </c>
      <c r="F11" s="76">
        <v>6</v>
      </c>
      <c r="G11" s="75"/>
      <c r="H11" s="75">
        <v>5</v>
      </c>
      <c r="I11" s="75">
        <v>2</v>
      </c>
      <c r="O11" s="616" t="s">
        <v>876</v>
      </c>
      <c r="P11" s="616"/>
      <c r="Q11" s="616"/>
      <c r="R11" s="616"/>
    </row>
    <row r="12" spans="2:18" ht="54.75" customHeight="1" thickTop="1" thickBot="1">
      <c r="B12" s="69"/>
      <c r="C12" s="77"/>
      <c r="D12" s="78"/>
      <c r="E12" s="78"/>
      <c r="F12" s="78"/>
      <c r="G12" s="80">
        <v>0</v>
      </c>
      <c r="H12" s="80">
        <v>9</v>
      </c>
      <c r="I12" s="80">
        <v>8</v>
      </c>
      <c r="O12" s="616" t="s">
        <v>877</v>
      </c>
      <c r="P12" s="616"/>
      <c r="Q12" s="616"/>
      <c r="R12" s="616"/>
    </row>
    <row r="13" spans="2:18" ht="53.25" customHeight="1" thickTop="1" thickBot="1">
      <c r="B13" s="69"/>
      <c r="C13" s="77"/>
      <c r="D13" s="78"/>
      <c r="E13" s="78"/>
      <c r="F13" s="79"/>
      <c r="G13" s="70"/>
      <c r="H13" s="70"/>
      <c r="I13" s="71"/>
      <c r="O13" s="616" t="s">
        <v>878</v>
      </c>
      <c r="P13" s="616"/>
      <c r="Q13" s="616"/>
      <c r="R13" s="616"/>
    </row>
    <row r="14" spans="2:18" ht="51.75" customHeight="1" thickTop="1" thickBot="1">
      <c r="B14" s="69"/>
      <c r="C14" s="77"/>
      <c r="D14" s="78"/>
      <c r="E14" s="78"/>
      <c r="F14" s="79"/>
      <c r="G14" s="70"/>
      <c r="H14" s="70"/>
      <c r="I14" s="71"/>
    </row>
    <row r="15" spans="2:18" ht="62.25" customHeight="1" thickTop="1" thickBot="1">
      <c r="B15" s="69"/>
      <c r="C15" s="77"/>
      <c r="D15" s="78"/>
      <c r="E15" s="78"/>
      <c r="F15" s="79"/>
      <c r="G15" s="70"/>
      <c r="H15" s="70"/>
      <c r="I15" s="71"/>
    </row>
    <row r="16" spans="2:18" ht="64.5" customHeight="1" thickTop="1" thickBot="1">
      <c r="B16" s="69"/>
      <c r="C16" s="80">
        <v>0</v>
      </c>
      <c r="D16" s="80">
        <v>0</v>
      </c>
      <c r="E16" s="80">
        <v>2</v>
      </c>
      <c r="F16" s="80">
        <v>0</v>
      </c>
      <c r="G16" s="70"/>
      <c r="H16" s="70"/>
      <c r="I16" s="71"/>
    </row>
    <row r="17" spans="2:9" ht="26.5" thickTop="1">
      <c r="B17" s="69"/>
      <c r="C17" s="70"/>
      <c r="D17" s="70"/>
      <c r="E17" s="70"/>
      <c r="F17" s="70"/>
      <c r="G17" s="70"/>
      <c r="H17" s="70"/>
      <c r="I17" s="71"/>
    </row>
    <row r="18" spans="2:9">
      <c r="B18" s="69"/>
      <c r="C18" s="70"/>
      <c r="D18" s="70"/>
      <c r="E18" s="70"/>
      <c r="F18" s="70"/>
      <c r="G18" s="70"/>
      <c r="H18" s="70"/>
      <c r="I18" s="71"/>
    </row>
    <row r="19" spans="2:9">
      <c r="B19" s="69"/>
      <c r="C19" s="70"/>
      <c r="D19" s="70"/>
      <c r="E19" s="70"/>
      <c r="F19" s="70"/>
      <c r="G19" s="70"/>
      <c r="H19" s="70"/>
      <c r="I19" s="71"/>
    </row>
    <row r="20" spans="2:9">
      <c r="B20" s="69"/>
      <c r="C20" s="70"/>
      <c r="D20" s="70"/>
      <c r="E20" s="70"/>
      <c r="F20" s="70"/>
      <c r="G20" s="70"/>
      <c r="H20" s="70"/>
      <c r="I20" s="71"/>
    </row>
    <row r="21" spans="2:9">
      <c r="B21" s="69"/>
      <c r="C21" s="70"/>
      <c r="D21" s="70"/>
      <c r="E21" s="70"/>
      <c r="F21" s="70"/>
      <c r="G21" s="70"/>
      <c r="H21" s="70"/>
      <c r="I21" s="71"/>
    </row>
    <row r="22" spans="2:9">
      <c r="B22" s="69"/>
      <c r="C22" s="70"/>
      <c r="D22" s="70"/>
      <c r="E22" s="70"/>
      <c r="F22" s="70"/>
      <c r="G22" s="70"/>
      <c r="H22" s="70"/>
      <c r="I22" s="71"/>
    </row>
    <row r="23" spans="2:9">
      <c r="B23" s="69"/>
      <c r="C23" s="70"/>
      <c r="D23" s="70"/>
      <c r="E23" s="70"/>
      <c r="F23" s="70"/>
      <c r="G23" s="70"/>
      <c r="H23" s="70"/>
      <c r="I23" s="71"/>
    </row>
    <row r="24" spans="2:9">
      <c r="B24" s="69"/>
      <c r="C24" s="70"/>
      <c r="D24" s="70"/>
      <c r="E24" s="70"/>
      <c r="F24" s="70"/>
      <c r="G24" s="70"/>
      <c r="H24" s="70"/>
      <c r="I24" s="71"/>
    </row>
    <row r="25" spans="2:9">
      <c r="B25" s="69"/>
      <c r="C25" s="70"/>
      <c r="D25" s="70"/>
      <c r="E25" s="70"/>
      <c r="F25" s="70"/>
      <c r="G25" s="70"/>
      <c r="H25" s="70"/>
      <c r="I25" s="71"/>
    </row>
    <row r="26" spans="2:9" ht="26.5" thickBot="1">
      <c r="B26" s="72"/>
      <c r="C26" s="73"/>
      <c r="D26" s="73"/>
      <c r="E26" s="73"/>
      <c r="F26" s="73"/>
      <c r="G26" s="73"/>
      <c r="H26" s="73"/>
      <c r="I26" s="74"/>
    </row>
    <row r="27" spans="2:9" ht="26.5" thickTop="1"/>
  </sheetData>
  <mergeCells count="4">
    <mergeCell ref="O10:Q10"/>
    <mergeCell ref="O11:R11"/>
    <mergeCell ref="O12:R12"/>
    <mergeCell ref="O13:R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9</xdr:col>
                <xdr:colOff>279400</xdr:colOff>
                <xdr:row>8</xdr:row>
                <xdr:rowOff>279400</xdr:rowOff>
              </from>
              <to>
                <xdr:col>13</xdr:col>
                <xdr:colOff>501650</xdr:colOff>
                <xdr:row>10</xdr:row>
                <xdr:rowOff>146050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9</xdr:col>
                <xdr:colOff>336550</xdr:colOff>
                <xdr:row>10</xdr:row>
                <xdr:rowOff>317500</xdr:rowOff>
              </from>
              <to>
                <xdr:col>13</xdr:col>
                <xdr:colOff>508000</xdr:colOff>
                <xdr:row>10</xdr:row>
                <xdr:rowOff>876300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4" r:id="rId8" name="CommandButton3">
          <controlPr defaultSize="0" autoLine="0" r:id="rId9">
            <anchor moveWithCells="1">
              <from>
                <xdr:col>9</xdr:col>
                <xdr:colOff>381000</xdr:colOff>
                <xdr:row>11</xdr:row>
                <xdr:rowOff>76200</xdr:rowOff>
              </from>
              <to>
                <xdr:col>13</xdr:col>
                <xdr:colOff>539750</xdr:colOff>
                <xdr:row>11</xdr:row>
                <xdr:rowOff>590550</xdr:rowOff>
              </to>
            </anchor>
          </controlPr>
        </control>
      </mc:Choice>
      <mc:Fallback>
        <control shapeId="10244" r:id="rId8" name="CommandButton3"/>
      </mc:Fallback>
    </mc:AlternateContent>
    <mc:AlternateContent xmlns:mc="http://schemas.openxmlformats.org/markup-compatibility/2006">
      <mc:Choice Requires="x14">
        <control shapeId="10245" r:id="rId10" name="CommandButton4">
          <controlPr defaultSize="0" autoLine="0" r:id="rId11">
            <anchor moveWithCells="1">
              <from>
                <xdr:col>9</xdr:col>
                <xdr:colOff>419100</xdr:colOff>
                <xdr:row>12</xdr:row>
                <xdr:rowOff>171450</xdr:rowOff>
              </from>
              <to>
                <xdr:col>13</xdr:col>
                <xdr:colOff>577850</xdr:colOff>
                <xdr:row>13</xdr:row>
                <xdr:rowOff>57150</xdr:rowOff>
              </to>
            </anchor>
          </controlPr>
        </control>
      </mc:Choice>
      <mc:Fallback>
        <control shapeId="10245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L38"/>
  <sheetViews>
    <sheetView workbookViewId="0">
      <selection activeCell="A7" sqref="A7"/>
    </sheetView>
  </sheetViews>
  <sheetFormatPr baseColWidth="10" defaultColWidth="11" defaultRowHeight="15.5"/>
  <cols>
    <col min="1" max="16384" width="11" style="5"/>
  </cols>
  <sheetData>
    <row r="1" spans="1:12" ht="16" thickTop="1">
      <c r="A1" s="627" t="s">
        <v>887</v>
      </c>
      <c r="B1" s="628"/>
      <c r="C1" s="628"/>
      <c r="D1" s="628"/>
      <c r="E1" s="629"/>
    </row>
    <row r="2" spans="1:12" ht="16" thickBot="1">
      <c r="A2" s="630"/>
      <c r="B2" s="631"/>
      <c r="C2" s="631"/>
      <c r="D2" s="631"/>
      <c r="E2" s="632"/>
    </row>
    <row r="3" spans="1:12" ht="16" thickTop="1"/>
    <row r="14" spans="1:12">
      <c r="B14" s="6"/>
    </row>
    <row r="15" spans="1:12" ht="23.5">
      <c r="D15" s="7"/>
    </row>
    <row r="16" spans="1:12">
      <c r="K16" s="626"/>
      <c r="L16" s="626"/>
    </row>
    <row r="17" spans="11:12">
      <c r="K17" s="626"/>
      <c r="L17" s="626"/>
    </row>
    <row r="18" spans="11:12">
      <c r="K18" s="626"/>
      <c r="L18" s="626"/>
    </row>
    <row r="19" spans="11:12">
      <c r="K19" s="626"/>
      <c r="L19" s="626"/>
    </row>
    <row r="20" spans="11:12">
      <c r="K20" s="626"/>
      <c r="L20" s="626"/>
    </row>
    <row r="21" spans="11:12">
      <c r="K21" s="626"/>
      <c r="L21" s="626"/>
    </row>
    <row r="22" spans="11:12">
      <c r="K22" s="626"/>
      <c r="L22" s="626"/>
    </row>
    <row r="23" spans="11:12">
      <c r="K23" s="626"/>
      <c r="L23" s="626"/>
    </row>
    <row r="24" spans="11:12">
      <c r="K24" s="626"/>
      <c r="L24" s="626"/>
    </row>
    <row r="25" spans="11:12">
      <c r="K25" s="626"/>
      <c r="L25" s="626"/>
    </row>
    <row r="26" spans="11:12">
      <c r="K26" s="626"/>
      <c r="L26" s="626"/>
    </row>
    <row r="33" spans="5:12" ht="16" thickBot="1"/>
    <row r="34" spans="5:12" ht="16" thickTop="1">
      <c r="E34" s="617" t="s">
        <v>872</v>
      </c>
      <c r="F34" s="618"/>
      <c r="G34" s="618"/>
      <c r="H34" s="618"/>
      <c r="I34" s="618"/>
      <c r="J34" s="618"/>
      <c r="K34" s="618"/>
      <c r="L34" s="619"/>
    </row>
    <row r="35" spans="5:12">
      <c r="E35" s="620"/>
      <c r="F35" s="621"/>
      <c r="G35" s="621"/>
      <c r="H35" s="621"/>
      <c r="I35" s="621"/>
      <c r="J35" s="621"/>
      <c r="K35" s="621"/>
      <c r="L35" s="622"/>
    </row>
    <row r="36" spans="5:12">
      <c r="E36" s="620"/>
      <c r="F36" s="621"/>
      <c r="G36" s="621"/>
      <c r="H36" s="621"/>
      <c r="I36" s="621"/>
      <c r="J36" s="621"/>
      <c r="K36" s="621"/>
      <c r="L36" s="622"/>
    </row>
    <row r="37" spans="5:12" ht="16" thickBot="1">
      <c r="E37" s="623"/>
      <c r="F37" s="624"/>
      <c r="G37" s="624"/>
      <c r="H37" s="624"/>
      <c r="I37" s="624"/>
      <c r="J37" s="624"/>
      <c r="K37" s="624"/>
      <c r="L37" s="625"/>
    </row>
    <row r="38" spans="5:12" ht="16" thickTop="1"/>
  </sheetData>
  <mergeCells count="3">
    <mergeCell ref="E34:L37"/>
    <mergeCell ref="K16:L26"/>
    <mergeCell ref="A1:E2"/>
  </mergeCells>
  <hyperlinks>
    <hyperlink ref="E34:L37" location="'tableau périodique'!A1" display="Cliquez ici pour commencer le Quizz "/>
  </hyperlink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S25"/>
  <sheetViews>
    <sheetView topLeftCell="A4" zoomScale="78" zoomScaleNormal="78" workbookViewId="0">
      <selection activeCell="F17" sqref="F17"/>
    </sheetView>
  </sheetViews>
  <sheetFormatPr baseColWidth="10" defaultColWidth="11" defaultRowHeight="26"/>
  <cols>
    <col min="1" max="16384" width="11" style="8"/>
  </cols>
  <sheetData>
    <row r="1" spans="1:19">
      <c r="C1" s="633"/>
      <c r="D1" s="633"/>
      <c r="E1" s="633"/>
      <c r="F1" s="633"/>
      <c r="G1" s="633"/>
      <c r="H1" s="633"/>
      <c r="I1" s="633"/>
      <c r="J1" s="633"/>
      <c r="K1" s="633"/>
      <c r="L1" s="633"/>
      <c r="M1" s="633"/>
      <c r="N1" s="633"/>
      <c r="O1" s="633"/>
    </row>
    <row r="2" spans="1:19">
      <c r="C2" s="633"/>
      <c r="D2" s="633"/>
      <c r="E2" s="633"/>
      <c r="F2" s="633"/>
      <c r="G2" s="633"/>
      <c r="H2" s="633"/>
      <c r="I2" s="633"/>
      <c r="J2" s="633"/>
      <c r="K2" s="633"/>
      <c r="L2" s="633"/>
      <c r="M2" s="633"/>
      <c r="N2" s="633"/>
      <c r="O2" s="633"/>
    </row>
    <row r="3" spans="1:19">
      <c r="C3" s="633"/>
      <c r="D3" s="633"/>
      <c r="E3" s="633"/>
      <c r="F3" s="633"/>
      <c r="G3" s="633"/>
      <c r="H3" s="633"/>
      <c r="I3" s="633"/>
      <c r="J3" s="633"/>
      <c r="K3" s="633"/>
      <c r="L3" s="633"/>
      <c r="M3" s="633"/>
      <c r="N3" s="633"/>
      <c r="O3" s="633"/>
    </row>
    <row r="4" spans="1:19">
      <c r="C4" s="633"/>
      <c r="D4" s="633"/>
      <c r="E4" s="633"/>
      <c r="F4" s="633"/>
      <c r="G4" s="633"/>
      <c r="H4" s="633"/>
      <c r="I4" s="633"/>
      <c r="J4" s="633"/>
      <c r="K4" s="633"/>
      <c r="L4" s="633"/>
      <c r="M4" s="633"/>
      <c r="N4" s="633"/>
      <c r="O4" s="633"/>
    </row>
    <row r="6" spans="1:19" ht="26.5" thickBot="1"/>
    <row r="7" spans="1:19" ht="27" customHeight="1" thickTop="1">
      <c r="A7" s="646" t="s">
        <v>873</v>
      </c>
      <c r="B7" s="647"/>
      <c r="C7" s="648"/>
      <c r="D7" s="48" t="s">
        <v>762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2"/>
    </row>
    <row r="8" spans="1:19" ht="26.25" customHeight="1" thickBot="1">
      <c r="A8" s="649"/>
      <c r="B8" s="650"/>
      <c r="C8" s="651"/>
      <c r="D8" s="49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1"/>
    </row>
    <row r="9" spans="1:19" ht="26.25" customHeight="1" thickTop="1">
      <c r="B9" s="46"/>
      <c r="C9" s="46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4"/>
    </row>
    <row r="10" spans="1:19" ht="27" customHeight="1" thickBot="1">
      <c r="A10" s="45"/>
      <c r="B10" s="47"/>
      <c r="C10" s="47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4"/>
    </row>
    <row r="11" spans="1:19" ht="26.5" thickTop="1">
      <c r="A11" s="634" t="s">
        <v>870</v>
      </c>
      <c r="B11" s="635"/>
      <c r="C11" s="638">
        <v>1</v>
      </c>
      <c r="D11" s="639"/>
      <c r="E11" s="639"/>
      <c r="F11" s="640"/>
      <c r="G11" s="39"/>
      <c r="H11" s="39"/>
      <c r="I11" s="39"/>
      <c r="J11" s="39"/>
      <c r="K11" s="39"/>
      <c r="L11" s="39"/>
      <c r="M11" s="634" t="s">
        <v>871</v>
      </c>
      <c r="N11" s="644"/>
      <c r="O11" s="644"/>
      <c r="P11" s="639">
        <v>2</v>
      </c>
      <c r="Q11" s="639"/>
      <c r="R11" s="640"/>
    </row>
    <row r="12" spans="1:19" ht="26.5" thickBot="1">
      <c r="A12" s="636"/>
      <c r="B12" s="637"/>
      <c r="C12" s="641"/>
      <c r="D12" s="642"/>
      <c r="E12" s="642"/>
      <c r="F12" s="643"/>
      <c r="G12" s="40"/>
      <c r="H12" s="40"/>
      <c r="I12" s="40"/>
      <c r="J12" s="40"/>
      <c r="K12" s="40"/>
      <c r="L12" s="40"/>
      <c r="M12" s="636"/>
      <c r="N12" s="645"/>
      <c r="O12" s="645"/>
      <c r="P12" s="642"/>
      <c r="Q12" s="642"/>
      <c r="R12" s="643"/>
    </row>
    <row r="13" spans="1:19" ht="27" thickTop="1" thickBot="1">
      <c r="A13" s="37" t="s">
        <v>11</v>
      </c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38" t="s">
        <v>73</v>
      </c>
      <c r="S13" s="18"/>
    </row>
    <row r="14" spans="1:19" ht="27" thickTop="1" thickBot="1">
      <c r="A14" s="19" t="s">
        <v>13</v>
      </c>
      <c r="B14" s="12" t="s">
        <v>23</v>
      </c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16" t="s">
        <v>62</v>
      </c>
      <c r="N14" s="16" t="s">
        <v>63</v>
      </c>
      <c r="O14" s="30" t="s">
        <v>64</v>
      </c>
      <c r="P14" s="30" t="s">
        <v>65</v>
      </c>
      <c r="Q14" s="30" t="s">
        <v>66</v>
      </c>
      <c r="R14" s="31" t="s">
        <v>67</v>
      </c>
      <c r="S14" s="21"/>
    </row>
    <row r="15" spans="1:19" ht="27" thickTop="1" thickBot="1">
      <c r="A15" s="19" t="s">
        <v>12</v>
      </c>
      <c r="B15" s="12" t="s">
        <v>22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17" t="s">
        <v>68</v>
      </c>
      <c r="N15" s="16" t="s">
        <v>69</v>
      </c>
      <c r="O15" s="16" t="s">
        <v>70</v>
      </c>
      <c r="P15" s="30" t="s">
        <v>71</v>
      </c>
      <c r="Q15" s="30" t="s">
        <v>72</v>
      </c>
      <c r="R15" s="31" t="s">
        <v>74</v>
      </c>
      <c r="S15" s="21"/>
    </row>
    <row r="16" spans="1:19" ht="27" thickTop="1" thickBot="1">
      <c r="A16" s="19" t="s">
        <v>14</v>
      </c>
      <c r="B16" s="12" t="s">
        <v>21</v>
      </c>
      <c r="C16" s="11" t="s">
        <v>25</v>
      </c>
      <c r="D16" s="9" t="s">
        <v>26</v>
      </c>
      <c r="E16" s="9" t="s">
        <v>33</v>
      </c>
      <c r="F16" s="9" t="s">
        <v>34</v>
      </c>
      <c r="G16" s="9" t="s">
        <v>41</v>
      </c>
      <c r="H16" s="9" t="s">
        <v>42</v>
      </c>
      <c r="I16" s="9" t="s">
        <v>46</v>
      </c>
      <c r="J16" s="9" t="s">
        <v>53</v>
      </c>
      <c r="K16" s="9" t="s">
        <v>54</v>
      </c>
      <c r="L16" s="15" t="s">
        <v>61</v>
      </c>
      <c r="M16" s="17" t="s">
        <v>109</v>
      </c>
      <c r="N16" s="17" t="s">
        <v>112</v>
      </c>
      <c r="O16" s="16" t="s">
        <v>122</v>
      </c>
      <c r="P16" s="16" t="s">
        <v>123</v>
      </c>
      <c r="Q16" s="29" t="s">
        <v>76</v>
      </c>
      <c r="R16" s="31" t="s">
        <v>75</v>
      </c>
      <c r="S16" s="21"/>
    </row>
    <row r="17" spans="1:19" ht="27" thickTop="1" thickBot="1">
      <c r="A17" s="19" t="s">
        <v>15</v>
      </c>
      <c r="B17" s="12" t="s">
        <v>20</v>
      </c>
      <c r="C17" s="11" t="s">
        <v>24</v>
      </c>
      <c r="D17" s="9" t="s">
        <v>27</v>
      </c>
      <c r="E17" s="9" t="s">
        <v>32</v>
      </c>
      <c r="F17" s="9" t="s">
        <v>35</v>
      </c>
      <c r="G17" s="9" t="s">
        <v>40</v>
      </c>
      <c r="H17" s="9" t="s">
        <v>43</v>
      </c>
      <c r="I17" s="9" t="s">
        <v>47</v>
      </c>
      <c r="J17" s="9" t="s">
        <v>52</v>
      </c>
      <c r="K17" s="9" t="s">
        <v>55</v>
      </c>
      <c r="L17" s="15" t="s">
        <v>60</v>
      </c>
      <c r="M17" s="17" t="s">
        <v>110</v>
      </c>
      <c r="N17" s="17" t="s">
        <v>113</v>
      </c>
      <c r="O17" s="17" t="s">
        <v>120</v>
      </c>
      <c r="P17" s="16" t="s">
        <v>121</v>
      </c>
      <c r="Q17" s="16" t="s">
        <v>124</v>
      </c>
      <c r="R17" s="31" t="s">
        <v>77</v>
      </c>
      <c r="S17" s="21"/>
    </row>
    <row r="18" spans="1:19" ht="27" thickTop="1" thickBot="1">
      <c r="A18" s="19" t="s">
        <v>16</v>
      </c>
      <c r="B18" s="12" t="s">
        <v>19</v>
      </c>
      <c r="C18" s="20"/>
      <c r="D18" s="9" t="s">
        <v>28</v>
      </c>
      <c r="E18" s="9" t="s">
        <v>31</v>
      </c>
      <c r="F18" s="9" t="s">
        <v>36</v>
      </c>
      <c r="G18" s="9" t="s">
        <v>39</v>
      </c>
      <c r="H18" s="10" t="s">
        <v>44</v>
      </c>
      <c r="I18" s="9" t="s">
        <v>48</v>
      </c>
      <c r="J18" s="9" t="s">
        <v>51</v>
      </c>
      <c r="K18" s="9" t="s">
        <v>56</v>
      </c>
      <c r="L18" s="28" t="s">
        <v>59</v>
      </c>
      <c r="M18" s="17" t="s">
        <v>26</v>
      </c>
      <c r="N18" s="17" t="s">
        <v>114</v>
      </c>
      <c r="O18" s="17" t="s">
        <v>119</v>
      </c>
      <c r="P18" s="17" t="s">
        <v>118</v>
      </c>
      <c r="Q18" s="16" t="s">
        <v>125</v>
      </c>
      <c r="R18" s="31" t="s">
        <v>78</v>
      </c>
      <c r="S18" s="21"/>
    </row>
    <row r="19" spans="1:19" ht="27" thickTop="1" thickBot="1">
      <c r="A19" s="19" t="s">
        <v>17</v>
      </c>
      <c r="B19" s="12" t="s">
        <v>18</v>
      </c>
      <c r="C19" s="20"/>
      <c r="D19" s="26" t="s">
        <v>29</v>
      </c>
      <c r="E19" s="26" t="s">
        <v>30</v>
      </c>
      <c r="F19" s="26" t="s">
        <v>37</v>
      </c>
      <c r="G19" s="26" t="s">
        <v>38</v>
      </c>
      <c r="H19" s="26" t="s">
        <v>45</v>
      </c>
      <c r="I19" s="26" t="s">
        <v>49</v>
      </c>
      <c r="J19" s="26" t="s">
        <v>50</v>
      </c>
      <c r="K19" s="26" t="s">
        <v>57</v>
      </c>
      <c r="L19" s="27" t="s">
        <v>58</v>
      </c>
      <c r="M19" s="36" t="s">
        <v>111</v>
      </c>
      <c r="N19" s="36" t="s">
        <v>115</v>
      </c>
      <c r="O19" s="36" t="s">
        <v>116</v>
      </c>
      <c r="P19" s="36" t="s">
        <v>117</v>
      </c>
      <c r="Q19" s="20"/>
      <c r="R19" s="20"/>
      <c r="S19" s="21"/>
    </row>
    <row r="20" spans="1:19" ht="26.5" thickTop="1">
      <c r="A20" s="22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1"/>
    </row>
    <row r="21" spans="1:19">
      <c r="A21" s="22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1"/>
    </row>
    <row r="22" spans="1:19" ht="26.5" thickBot="1">
      <c r="A22" s="22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1"/>
    </row>
    <row r="23" spans="1:19" ht="27" thickTop="1" thickBot="1">
      <c r="A23" s="22"/>
      <c r="B23" s="20"/>
      <c r="C23" s="20"/>
      <c r="D23" s="9" t="s">
        <v>79</v>
      </c>
      <c r="E23" s="13" t="s">
        <v>82</v>
      </c>
      <c r="F23" s="13" t="s">
        <v>83</v>
      </c>
      <c r="G23" s="13" t="s">
        <v>86</v>
      </c>
      <c r="H23" s="33" t="s">
        <v>87</v>
      </c>
      <c r="I23" s="13" t="s">
        <v>90</v>
      </c>
      <c r="J23" s="13" t="s">
        <v>91</v>
      </c>
      <c r="K23" s="13" t="s">
        <v>94</v>
      </c>
      <c r="L23" s="13" t="s">
        <v>95</v>
      </c>
      <c r="M23" s="13" t="s">
        <v>97</v>
      </c>
      <c r="N23" s="13" t="s">
        <v>100</v>
      </c>
      <c r="O23" s="13" t="s">
        <v>101</v>
      </c>
      <c r="P23" s="13" t="s">
        <v>104</v>
      </c>
      <c r="Q23" s="32" t="s">
        <v>105</v>
      </c>
      <c r="R23" s="13" t="s">
        <v>108</v>
      </c>
      <c r="S23" s="21"/>
    </row>
    <row r="24" spans="1:19" ht="27" thickTop="1" thickBot="1">
      <c r="A24" s="22"/>
      <c r="B24" s="20"/>
      <c r="C24" s="20"/>
      <c r="D24" s="9" t="s">
        <v>80</v>
      </c>
      <c r="E24" s="14" t="s">
        <v>81</v>
      </c>
      <c r="F24" s="14" t="s">
        <v>84</v>
      </c>
      <c r="G24" s="14" t="s">
        <v>85</v>
      </c>
      <c r="H24" s="34" t="s">
        <v>88</v>
      </c>
      <c r="I24" s="34" t="s">
        <v>89</v>
      </c>
      <c r="J24" s="34" t="s">
        <v>92</v>
      </c>
      <c r="K24" s="34" t="s">
        <v>93</v>
      </c>
      <c r="L24" s="34" t="s">
        <v>96</v>
      </c>
      <c r="M24" s="34" t="s">
        <v>98</v>
      </c>
      <c r="N24" s="34" t="s">
        <v>99</v>
      </c>
      <c r="O24" s="34" t="s">
        <v>102</v>
      </c>
      <c r="P24" s="34" t="s">
        <v>103</v>
      </c>
      <c r="Q24" s="34" t="s">
        <v>106</v>
      </c>
      <c r="R24" s="35" t="s">
        <v>107</v>
      </c>
      <c r="S24" s="21"/>
    </row>
    <row r="25" spans="1:19" ht="27" thickTop="1" thickBot="1">
      <c r="A25" s="23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5"/>
    </row>
  </sheetData>
  <mergeCells count="6">
    <mergeCell ref="C1:O4"/>
    <mergeCell ref="A11:B12"/>
    <mergeCell ref="C11:F12"/>
    <mergeCell ref="M11:O12"/>
    <mergeCell ref="P11:R12"/>
    <mergeCell ref="A7:C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1">
          <controlPr defaultSize="0" autoLine="0" r:id="rId5">
            <anchor moveWithCells="1">
              <from>
                <xdr:col>0</xdr:col>
                <xdr:colOff>12700</xdr:colOff>
                <xdr:row>8</xdr:row>
                <xdr:rowOff>0</xdr:rowOff>
              </from>
              <to>
                <xdr:col>2</xdr:col>
                <xdr:colOff>825500</xdr:colOff>
                <xdr:row>9</xdr:row>
                <xdr:rowOff>317500</xdr:rowOff>
              </to>
            </anchor>
          </controlPr>
        </control>
      </mc:Choice>
      <mc:Fallback>
        <control shapeId="4100" r:id="rId4" name="CommandButton1"/>
      </mc:Fallback>
    </mc:AlternateContent>
    <mc:AlternateContent xmlns:mc="http://schemas.openxmlformats.org/markup-compatibility/2006">
      <mc:Choice Requires="x14">
        <control shapeId="4098" r:id="rId6" name="Question">
          <controlPr defaultSize="0" autoLine="0" r:id="rId7">
            <anchor moveWithCells="1">
              <from>
                <xdr:col>0</xdr:col>
                <xdr:colOff>31750</xdr:colOff>
                <xdr:row>6</xdr:row>
                <xdr:rowOff>50800</xdr:rowOff>
              </from>
              <to>
                <xdr:col>2</xdr:col>
                <xdr:colOff>812800</xdr:colOff>
                <xdr:row>7</xdr:row>
                <xdr:rowOff>311150</xdr:rowOff>
              </to>
            </anchor>
          </controlPr>
        </control>
      </mc:Choice>
      <mc:Fallback>
        <control shapeId="4098" r:id="rId6" name="Question"/>
      </mc:Fallback>
    </mc:AlternateContent>
    <mc:AlternateContent xmlns:mc="http://schemas.openxmlformats.org/markup-compatibility/2006">
      <mc:Choice Requires="x14">
        <control shapeId="4097" r:id="rId8" name="TextBox1">
          <controlPr defaultSize="0" autoLine="0" r:id="rId9">
            <anchor moveWithCells="1">
              <from>
                <xdr:col>0</xdr:col>
                <xdr:colOff>31750</xdr:colOff>
                <xdr:row>6</xdr:row>
                <xdr:rowOff>50800</xdr:rowOff>
              </from>
              <to>
                <xdr:col>2</xdr:col>
                <xdr:colOff>793750</xdr:colOff>
                <xdr:row>7</xdr:row>
                <xdr:rowOff>298450</xdr:rowOff>
              </to>
            </anchor>
          </controlPr>
        </control>
      </mc:Choice>
      <mc:Fallback>
        <control shapeId="4097" r:id="rId8" name="Text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/>
  <dimension ref="A2:AQ840"/>
  <sheetViews>
    <sheetView showGridLines="0" tabSelected="1" topLeftCell="D826" zoomScale="84" zoomScaleNormal="84" workbookViewId="0">
      <selection activeCell="J836" sqref="J836"/>
    </sheetView>
  </sheetViews>
  <sheetFormatPr baseColWidth="10" defaultColWidth="8" defaultRowHeight="14.5"/>
  <cols>
    <col min="1" max="1" width="8.33203125" style="524" customWidth="1"/>
    <col min="2" max="3" width="8" style="524"/>
    <col min="4" max="4" width="8.33203125" style="524" bestFit="1" customWidth="1"/>
    <col min="5" max="14" width="8" style="524"/>
    <col min="15" max="15" width="8.33203125" style="524" customWidth="1"/>
    <col min="16" max="38" width="10.6640625" style="524" customWidth="1"/>
    <col min="39" max="39" width="8" style="524"/>
    <col min="40" max="40" width="3.75" style="524" customWidth="1"/>
    <col min="41" max="42" width="8" style="524" hidden="1" customWidth="1"/>
    <col min="43" max="16384" width="8" style="524"/>
  </cols>
  <sheetData>
    <row r="2" spans="1:43" ht="19" thickBot="1">
      <c r="D2" s="525" t="s">
        <v>1672</v>
      </c>
      <c r="M2" s="653"/>
      <c r="N2" s="653"/>
      <c r="O2" s="653"/>
      <c r="S2" s="654" t="s">
        <v>1673</v>
      </c>
      <c r="T2" s="526"/>
    </row>
    <row r="3" spans="1:43" ht="16" thickBot="1">
      <c r="B3" s="655" t="s">
        <v>1674</v>
      </c>
      <c r="C3" s="656"/>
      <c r="D3" s="576"/>
      <c r="S3" s="654"/>
      <c r="T3" s="526"/>
      <c r="U3" s="524">
        <v>7</v>
      </c>
      <c r="V3" s="524" t="str">
        <f>VLOOKUP(U3,Q4:R840,2)</f>
        <v>cabinet</v>
      </c>
      <c r="X3" s="524" t="str">
        <f>MID($V$3,1,1)</f>
        <v>c</v>
      </c>
      <c r="Y3" s="524" t="str">
        <f>MID($V$3,2,1)</f>
        <v>a</v>
      </c>
      <c r="Z3" s="524" t="str">
        <f>MID($V$3,3,1)</f>
        <v>b</v>
      </c>
      <c r="AA3" s="524" t="str">
        <f>MID($V$3,4,1)</f>
        <v>i</v>
      </c>
      <c r="AB3" s="524" t="str">
        <f>MID($V$3,5,1)</f>
        <v>n</v>
      </c>
      <c r="AC3" s="524" t="str">
        <f>MID($V$3,6,1)</f>
        <v>e</v>
      </c>
      <c r="AD3" s="524" t="str">
        <f>MID($V$3,7,1)</f>
        <v>t</v>
      </c>
      <c r="AE3" s="524" t="str">
        <f>MID($V$3,8,1)</f>
        <v/>
      </c>
      <c r="AF3" s="524" t="str">
        <f>MID($V$3,9,1)</f>
        <v/>
      </c>
      <c r="AG3" s="524" t="str">
        <f>MID($V$3,10,1)</f>
        <v/>
      </c>
      <c r="AH3" s="524" t="str">
        <f>MID($V$3,11,1)</f>
        <v/>
      </c>
      <c r="AI3" s="524" t="str">
        <f>MID($V$3,12,1)</f>
        <v/>
      </c>
      <c r="AJ3" s="524" t="str">
        <f>MID($V$3,13,1)</f>
        <v/>
      </c>
    </row>
    <row r="4" spans="1:43" ht="46">
      <c r="Q4" s="524">
        <v>1</v>
      </c>
      <c r="R4" s="524" t="s">
        <v>1675</v>
      </c>
      <c r="S4" s="524">
        <f t="shared" ref="S4:S67" si="0">LEN(R4)</f>
        <v>6</v>
      </c>
      <c r="AL4" s="527"/>
      <c r="AM4" s="528" t="s">
        <v>1676</v>
      </c>
      <c r="AN4" s="527"/>
      <c r="AO4" s="527"/>
      <c r="AP4" s="527"/>
      <c r="AQ4" s="527"/>
    </row>
    <row r="5" spans="1:43">
      <c r="B5" s="652"/>
      <c r="C5" s="652"/>
      <c r="D5" s="529"/>
      <c r="Q5" s="524">
        <v>2</v>
      </c>
      <c r="R5" s="524" t="s">
        <v>1677</v>
      </c>
      <c r="S5" s="524">
        <f t="shared" si="0"/>
        <v>13</v>
      </c>
    </row>
    <row r="6" spans="1:43">
      <c r="Q6" s="524">
        <v>3</v>
      </c>
      <c r="R6" s="524" t="s">
        <v>1678</v>
      </c>
      <c r="S6" s="524">
        <f t="shared" si="0"/>
        <v>5</v>
      </c>
    </row>
    <row r="7" spans="1:43">
      <c r="Q7" s="524">
        <v>4</v>
      </c>
      <c r="R7" s="524" t="s">
        <v>1679</v>
      </c>
      <c r="S7" s="524">
        <f t="shared" si="0"/>
        <v>7</v>
      </c>
    </row>
    <row r="8" spans="1:43">
      <c r="Q8" s="524">
        <v>5</v>
      </c>
      <c r="R8" s="524" t="s">
        <v>1680</v>
      </c>
      <c r="S8" s="524">
        <f t="shared" si="0"/>
        <v>4</v>
      </c>
    </row>
    <row r="9" spans="1:43">
      <c r="Q9" s="524">
        <v>6</v>
      </c>
      <c r="R9" s="524" t="s">
        <v>1681</v>
      </c>
      <c r="S9" s="524">
        <f t="shared" si="0"/>
        <v>6</v>
      </c>
    </row>
    <row r="10" spans="1:43" ht="21">
      <c r="B10" s="530"/>
      <c r="C10" s="527"/>
      <c r="D10" s="530"/>
      <c r="Q10" s="524">
        <v>7</v>
      </c>
      <c r="R10" s="524" t="s">
        <v>1682</v>
      </c>
      <c r="S10" s="524">
        <f t="shared" si="0"/>
        <v>7</v>
      </c>
    </row>
    <row r="11" spans="1:43">
      <c r="A11" s="529"/>
      <c r="B11" s="529"/>
      <c r="C11" s="529"/>
      <c r="D11" s="529"/>
      <c r="E11" s="529"/>
      <c r="F11" s="529"/>
      <c r="G11" s="529"/>
      <c r="H11" s="529"/>
      <c r="I11" s="529"/>
      <c r="J11" s="529"/>
      <c r="K11" s="529"/>
      <c r="L11" s="529"/>
      <c r="M11" s="529"/>
      <c r="N11" s="529"/>
      <c r="O11" s="529"/>
      <c r="Q11" s="524">
        <v>8</v>
      </c>
      <c r="R11" s="524" t="s">
        <v>1683</v>
      </c>
      <c r="S11" s="524">
        <f t="shared" si="0"/>
        <v>7</v>
      </c>
    </row>
    <row r="12" spans="1:43" ht="23.5">
      <c r="A12" s="529"/>
      <c r="B12" s="529"/>
      <c r="C12" s="531"/>
      <c r="D12" s="531" t="s">
        <v>1684</v>
      </c>
      <c r="E12" s="531"/>
      <c r="F12" s="529"/>
      <c r="G12" s="529"/>
      <c r="H12" s="529"/>
      <c r="I12" s="529"/>
      <c r="J12" s="529"/>
      <c r="K12" s="529"/>
      <c r="L12" s="529"/>
      <c r="M12" s="529"/>
      <c r="N12" s="529"/>
      <c r="O12" s="529"/>
      <c r="Q12" s="524">
        <v>9</v>
      </c>
      <c r="R12" s="524" t="s">
        <v>1685</v>
      </c>
      <c r="S12" s="524">
        <f t="shared" si="0"/>
        <v>6</v>
      </c>
    </row>
    <row r="13" spans="1:43" ht="24.75" customHeight="1">
      <c r="A13" s="529"/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2"/>
      <c r="O13" s="529"/>
      <c r="Q13" s="524">
        <v>10</v>
      </c>
      <c r="R13" s="524" t="s">
        <v>1686</v>
      </c>
      <c r="S13" s="524">
        <f t="shared" si="0"/>
        <v>6</v>
      </c>
    </row>
    <row r="14" spans="1:43" ht="15" thickBot="1">
      <c r="A14" s="529"/>
      <c r="B14" s="529"/>
      <c r="C14" s="533"/>
      <c r="D14" s="529"/>
      <c r="E14" s="529"/>
      <c r="F14" s="529"/>
      <c r="G14" s="529"/>
      <c r="H14" s="529"/>
      <c r="I14" s="529"/>
      <c r="J14" s="529"/>
      <c r="K14" s="529"/>
      <c r="L14" s="529"/>
      <c r="M14" s="529"/>
      <c r="N14" s="529"/>
      <c r="O14" s="529"/>
      <c r="Q14" s="524">
        <v>11</v>
      </c>
      <c r="R14" s="524" t="s">
        <v>1687</v>
      </c>
      <c r="S14" s="524">
        <f t="shared" si="0"/>
        <v>4</v>
      </c>
    </row>
    <row r="15" spans="1:43" ht="19" thickBot="1">
      <c r="A15" s="534"/>
      <c r="B15" s="657" t="s">
        <v>1688</v>
      </c>
      <c r="C15" s="657"/>
      <c r="D15" s="657"/>
      <c r="E15" s="658"/>
      <c r="F15" s="529"/>
      <c r="G15" s="529"/>
      <c r="H15" s="529"/>
      <c r="I15" s="529"/>
      <c r="J15" s="529"/>
      <c r="K15" s="529"/>
      <c r="L15" s="529"/>
      <c r="M15" s="529"/>
      <c r="N15" s="529"/>
      <c r="O15" s="529"/>
      <c r="Q15" s="524">
        <v>12</v>
      </c>
      <c r="R15" s="524" t="s">
        <v>1689</v>
      </c>
      <c r="S15" s="524">
        <f t="shared" si="0"/>
        <v>4</v>
      </c>
    </row>
    <row r="16" spans="1:43" ht="15.75" customHeight="1">
      <c r="A16" s="535"/>
      <c r="B16" s="536"/>
      <c r="C16" s="537"/>
      <c r="D16" s="536"/>
      <c r="E16" s="538"/>
      <c r="F16" s="529"/>
      <c r="G16" s="529"/>
      <c r="H16" s="529"/>
      <c r="I16" s="539"/>
      <c r="J16" s="540"/>
      <c r="K16" s="540"/>
      <c r="L16" s="529"/>
      <c r="M16" s="529"/>
      <c r="N16" s="529"/>
      <c r="O16" s="529"/>
      <c r="Q16" s="524">
        <v>13</v>
      </c>
      <c r="R16" s="524" t="s">
        <v>1690</v>
      </c>
      <c r="S16" s="524">
        <f t="shared" si="0"/>
        <v>7</v>
      </c>
    </row>
    <row r="17" spans="1:19" ht="15" customHeight="1">
      <c r="A17" s="541"/>
      <c r="B17" s="542"/>
      <c r="C17" s="543"/>
      <c r="D17" s="542"/>
      <c r="E17" s="544"/>
      <c r="I17" s="539"/>
      <c r="J17" s="652"/>
      <c r="K17" s="652"/>
      <c r="L17" s="652"/>
      <c r="M17" s="652"/>
      <c r="Q17" s="524">
        <v>14</v>
      </c>
      <c r="R17" s="524" t="s">
        <v>1691</v>
      </c>
      <c r="S17" s="524">
        <f t="shared" si="0"/>
        <v>7</v>
      </c>
    </row>
    <row r="18" spans="1:19">
      <c r="A18" s="541"/>
      <c r="B18" s="542"/>
      <c r="C18" s="543"/>
      <c r="D18" s="542"/>
      <c r="E18" s="544"/>
      <c r="I18" s="539"/>
      <c r="J18" s="529"/>
      <c r="K18" s="529"/>
      <c r="L18" s="529"/>
      <c r="M18" s="529"/>
      <c r="Q18" s="524">
        <v>15</v>
      </c>
      <c r="R18" s="524" t="s">
        <v>1692</v>
      </c>
      <c r="S18" s="524">
        <f t="shared" si="0"/>
        <v>3</v>
      </c>
    </row>
    <row r="19" spans="1:19">
      <c r="A19" s="541"/>
      <c r="B19" s="542"/>
      <c r="C19" s="543"/>
      <c r="D19" s="542"/>
      <c r="E19" s="544"/>
      <c r="I19" s="539"/>
      <c r="J19" s="529"/>
      <c r="K19" s="529"/>
      <c r="L19" s="529"/>
      <c r="M19" s="529"/>
      <c r="Q19" s="524">
        <v>16</v>
      </c>
      <c r="R19" s="524" t="s">
        <v>1693</v>
      </c>
      <c r="S19" s="524">
        <f t="shared" si="0"/>
        <v>5</v>
      </c>
    </row>
    <row r="20" spans="1:19">
      <c r="A20" s="541"/>
      <c r="B20" s="542"/>
      <c r="C20" s="543"/>
      <c r="D20" s="542"/>
      <c r="E20" s="545"/>
      <c r="I20" s="539"/>
      <c r="J20" s="529"/>
      <c r="K20" s="529"/>
      <c r="L20" s="529"/>
      <c r="M20" s="529"/>
      <c r="Q20" s="524">
        <v>17</v>
      </c>
      <c r="R20" s="524" t="s">
        <v>1694</v>
      </c>
      <c r="S20" s="524">
        <f t="shared" si="0"/>
        <v>6</v>
      </c>
    </row>
    <row r="21" spans="1:19" ht="15" thickBot="1">
      <c r="A21" s="546"/>
      <c r="B21" s="547"/>
      <c r="C21" s="548"/>
      <c r="D21" s="549"/>
      <c r="E21" s="550"/>
      <c r="I21" s="539"/>
      <c r="J21" s="529"/>
      <c r="K21" s="529"/>
      <c r="L21" s="529"/>
      <c r="M21" s="529"/>
      <c r="Q21" s="524">
        <v>18</v>
      </c>
      <c r="R21" s="524" t="s">
        <v>1695</v>
      </c>
      <c r="S21" s="524">
        <f t="shared" si="0"/>
        <v>8</v>
      </c>
    </row>
    <row r="22" spans="1:19">
      <c r="I22" s="539"/>
      <c r="J22" s="529"/>
      <c r="K22" s="529"/>
      <c r="L22" s="529"/>
      <c r="M22" s="529"/>
      <c r="Q22" s="524">
        <v>19</v>
      </c>
      <c r="R22" s="524" t="s">
        <v>1696</v>
      </c>
      <c r="S22" s="524">
        <f t="shared" si="0"/>
        <v>7</v>
      </c>
    </row>
    <row r="23" spans="1:19" ht="18.5">
      <c r="F23" s="684" t="s">
        <v>2509</v>
      </c>
      <c r="G23" s="682"/>
      <c r="H23" s="683" t="s">
        <v>2508</v>
      </c>
      <c r="J23" s="683"/>
      <c r="K23" s="683"/>
      <c r="Q23" s="524">
        <v>20</v>
      </c>
      <c r="R23" s="524" t="s">
        <v>1697</v>
      </c>
      <c r="S23" s="524">
        <f t="shared" si="0"/>
        <v>9</v>
      </c>
    </row>
    <row r="24" spans="1:19" ht="18.5">
      <c r="F24" s="684" t="s">
        <v>2510</v>
      </c>
      <c r="G24" s="682"/>
      <c r="H24" s="683"/>
      <c r="J24" s="683"/>
      <c r="K24" s="683"/>
      <c r="Q24" s="524">
        <v>21</v>
      </c>
      <c r="R24" s="524" t="s">
        <v>1698</v>
      </c>
      <c r="S24" s="524">
        <f t="shared" si="0"/>
        <v>7</v>
      </c>
    </row>
    <row r="25" spans="1:19" ht="18.5">
      <c r="G25" s="682"/>
      <c r="H25" s="682"/>
      <c r="I25" s="682"/>
      <c r="J25" s="682"/>
      <c r="K25" s="682"/>
      <c r="Q25" s="524">
        <v>22</v>
      </c>
      <c r="R25" s="524" t="s">
        <v>1699</v>
      </c>
      <c r="S25" s="524">
        <f t="shared" si="0"/>
        <v>9</v>
      </c>
    </row>
    <row r="26" spans="1:19" ht="18.5">
      <c r="G26" s="682"/>
      <c r="H26" s="682"/>
      <c r="I26" s="682"/>
      <c r="J26" s="682"/>
      <c r="K26" s="682"/>
      <c r="Q26" s="524">
        <v>23</v>
      </c>
      <c r="R26" s="524" t="s">
        <v>1700</v>
      </c>
      <c r="S26" s="524">
        <f t="shared" si="0"/>
        <v>6</v>
      </c>
    </row>
    <row r="27" spans="1:19" ht="31">
      <c r="C27" s="551"/>
      <c r="D27" s="551"/>
      <c r="E27" s="551"/>
      <c r="G27" s="682"/>
      <c r="H27" s="682"/>
      <c r="I27" s="682"/>
      <c r="J27" s="682"/>
      <c r="K27" s="682"/>
      <c r="Q27" s="524">
        <v>24</v>
      </c>
      <c r="R27" s="524" t="s">
        <v>1701</v>
      </c>
      <c r="S27" s="524">
        <f t="shared" si="0"/>
        <v>3</v>
      </c>
    </row>
    <row r="28" spans="1:19" ht="31">
      <c r="C28" s="552"/>
      <c r="D28" s="552" t="s">
        <v>1671</v>
      </c>
      <c r="E28" s="552"/>
      <c r="I28" s="681" t="s">
        <v>2507</v>
      </c>
      <c r="Q28" s="524">
        <v>25</v>
      </c>
      <c r="R28" s="524" t="s">
        <v>1702</v>
      </c>
      <c r="S28" s="524">
        <f t="shared" si="0"/>
        <v>6</v>
      </c>
    </row>
    <row r="29" spans="1:19">
      <c r="Q29" s="524">
        <v>26</v>
      </c>
      <c r="R29" s="524" t="s">
        <v>1703</v>
      </c>
      <c r="S29" s="524">
        <f t="shared" si="0"/>
        <v>7</v>
      </c>
    </row>
    <row r="30" spans="1:19">
      <c r="Q30" s="524">
        <v>27</v>
      </c>
      <c r="R30" s="524" t="s">
        <v>1704</v>
      </c>
      <c r="S30" s="524">
        <f t="shared" si="0"/>
        <v>10</v>
      </c>
    </row>
    <row r="31" spans="1:19">
      <c r="Q31" s="524">
        <v>28</v>
      </c>
      <c r="R31" s="524" t="s">
        <v>1705</v>
      </c>
      <c r="S31" s="524">
        <f t="shared" si="0"/>
        <v>6</v>
      </c>
    </row>
    <row r="32" spans="1:19">
      <c r="Q32" s="524">
        <v>29</v>
      </c>
      <c r="R32" s="524" t="s">
        <v>1706</v>
      </c>
      <c r="S32" s="524">
        <f t="shared" si="0"/>
        <v>6</v>
      </c>
    </row>
    <row r="33" spans="17:19">
      <c r="Q33" s="524">
        <v>30</v>
      </c>
      <c r="R33" s="524" t="s">
        <v>1707</v>
      </c>
      <c r="S33" s="524">
        <f t="shared" si="0"/>
        <v>3</v>
      </c>
    </row>
    <row r="34" spans="17:19">
      <c r="Q34" s="524">
        <v>31</v>
      </c>
      <c r="R34" s="524" t="s">
        <v>1708</v>
      </c>
      <c r="S34" s="524">
        <f t="shared" si="0"/>
        <v>7</v>
      </c>
    </row>
    <row r="35" spans="17:19">
      <c r="Q35" s="524">
        <v>32</v>
      </c>
      <c r="R35" s="524" t="s">
        <v>1709</v>
      </c>
      <c r="S35" s="524">
        <f t="shared" si="0"/>
        <v>7</v>
      </c>
    </row>
    <row r="36" spans="17:19">
      <c r="Q36" s="524">
        <v>33</v>
      </c>
      <c r="R36" s="524" t="s">
        <v>1710</v>
      </c>
      <c r="S36" s="524">
        <f t="shared" si="0"/>
        <v>7</v>
      </c>
    </row>
    <row r="37" spans="17:19">
      <c r="Q37" s="524">
        <v>34</v>
      </c>
      <c r="R37" s="524" t="s">
        <v>1711</v>
      </c>
      <c r="S37" s="524">
        <f t="shared" si="0"/>
        <v>5</v>
      </c>
    </row>
    <row r="38" spans="17:19">
      <c r="Q38" s="524">
        <v>35</v>
      </c>
      <c r="R38" s="524" t="s">
        <v>1712</v>
      </c>
      <c r="S38" s="524">
        <f t="shared" si="0"/>
        <v>8</v>
      </c>
    </row>
    <row r="39" spans="17:19">
      <c r="Q39" s="524">
        <v>36</v>
      </c>
      <c r="R39" s="524" t="s">
        <v>1713</v>
      </c>
      <c r="S39" s="524">
        <f t="shared" si="0"/>
        <v>9</v>
      </c>
    </row>
    <row r="40" spans="17:19">
      <c r="Q40" s="524">
        <v>37</v>
      </c>
      <c r="R40" s="524" t="s">
        <v>1714</v>
      </c>
      <c r="S40" s="524">
        <f t="shared" si="0"/>
        <v>5</v>
      </c>
    </row>
    <row r="41" spans="17:19">
      <c r="Q41" s="524">
        <v>38</v>
      </c>
      <c r="R41" s="524" t="s">
        <v>1715</v>
      </c>
      <c r="S41" s="524">
        <f t="shared" si="0"/>
        <v>6</v>
      </c>
    </row>
    <row r="42" spans="17:19">
      <c r="Q42" s="524">
        <v>39</v>
      </c>
      <c r="R42" s="524" t="s">
        <v>1716</v>
      </c>
      <c r="S42" s="524">
        <f t="shared" si="0"/>
        <v>7</v>
      </c>
    </row>
    <row r="43" spans="17:19">
      <c r="Q43" s="524">
        <v>40</v>
      </c>
      <c r="R43" s="524" t="s">
        <v>1717</v>
      </c>
      <c r="S43" s="524">
        <f t="shared" si="0"/>
        <v>5</v>
      </c>
    </row>
    <row r="44" spans="17:19">
      <c r="Q44" s="524">
        <v>41</v>
      </c>
      <c r="R44" s="524" t="s">
        <v>1718</v>
      </c>
      <c r="S44" s="524">
        <f t="shared" si="0"/>
        <v>5</v>
      </c>
    </row>
    <row r="45" spans="17:19">
      <c r="Q45" s="524">
        <v>42</v>
      </c>
      <c r="R45" s="524" t="s">
        <v>1719</v>
      </c>
      <c r="S45" s="524">
        <f t="shared" si="0"/>
        <v>7</v>
      </c>
    </row>
    <row r="46" spans="17:19">
      <c r="Q46" s="524">
        <v>43</v>
      </c>
      <c r="R46" s="524" t="s">
        <v>1720</v>
      </c>
      <c r="S46" s="524">
        <f t="shared" si="0"/>
        <v>9</v>
      </c>
    </row>
    <row r="47" spans="17:19">
      <c r="Q47" s="524">
        <v>44</v>
      </c>
      <c r="R47" s="524" t="s">
        <v>1721</v>
      </c>
      <c r="S47" s="524">
        <f t="shared" si="0"/>
        <v>5</v>
      </c>
    </row>
    <row r="48" spans="17:19">
      <c r="Q48" s="524">
        <v>45</v>
      </c>
      <c r="R48" s="524" t="s">
        <v>1722</v>
      </c>
      <c r="S48" s="524">
        <f t="shared" si="0"/>
        <v>6</v>
      </c>
    </row>
    <row r="49" spans="17:19">
      <c r="Q49" s="524">
        <v>46</v>
      </c>
      <c r="R49" s="524" t="s">
        <v>1723</v>
      </c>
      <c r="S49" s="524">
        <f t="shared" si="0"/>
        <v>7</v>
      </c>
    </row>
    <row r="50" spans="17:19">
      <c r="Q50" s="524">
        <v>47</v>
      </c>
      <c r="R50" s="524" t="s">
        <v>1724</v>
      </c>
      <c r="S50" s="524">
        <f t="shared" si="0"/>
        <v>3</v>
      </c>
    </row>
    <row r="51" spans="17:19">
      <c r="Q51" s="524">
        <v>48</v>
      </c>
      <c r="R51" s="524" t="s">
        <v>1725</v>
      </c>
      <c r="S51" s="524">
        <f t="shared" si="0"/>
        <v>7</v>
      </c>
    </row>
    <row r="52" spans="17:19">
      <c r="Q52" s="524">
        <v>49</v>
      </c>
      <c r="R52" s="524" t="s">
        <v>1726</v>
      </c>
      <c r="S52" s="524">
        <f t="shared" si="0"/>
        <v>8</v>
      </c>
    </row>
    <row r="53" spans="17:19">
      <c r="Q53" s="524">
        <v>50</v>
      </c>
      <c r="R53" s="524" t="s">
        <v>1727</v>
      </c>
      <c r="S53" s="524">
        <f t="shared" si="0"/>
        <v>6</v>
      </c>
    </row>
    <row r="54" spans="17:19">
      <c r="Q54" s="524">
        <v>51</v>
      </c>
      <c r="R54" s="524" t="s">
        <v>1728</v>
      </c>
      <c r="S54" s="524">
        <f t="shared" si="0"/>
        <v>5</v>
      </c>
    </row>
    <row r="55" spans="17:19">
      <c r="Q55" s="524">
        <v>52</v>
      </c>
      <c r="R55" s="524" t="s">
        <v>1729</v>
      </c>
      <c r="S55" s="524">
        <f t="shared" si="0"/>
        <v>7</v>
      </c>
    </row>
    <row r="56" spans="17:19">
      <c r="Q56" s="524">
        <v>53</v>
      </c>
      <c r="R56" s="524" t="s">
        <v>1730</v>
      </c>
      <c r="S56" s="524">
        <f t="shared" si="0"/>
        <v>8</v>
      </c>
    </row>
    <row r="57" spans="17:19">
      <c r="Q57" s="524">
        <v>54</v>
      </c>
      <c r="R57" s="524" t="s">
        <v>1731</v>
      </c>
      <c r="S57" s="524">
        <f t="shared" si="0"/>
        <v>5</v>
      </c>
    </row>
    <row r="58" spans="17:19">
      <c r="Q58" s="524">
        <v>55</v>
      </c>
      <c r="R58" s="524" t="s">
        <v>1732</v>
      </c>
      <c r="S58" s="524">
        <f t="shared" si="0"/>
        <v>6</v>
      </c>
    </row>
    <row r="59" spans="17:19">
      <c r="Q59" s="524">
        <v>56</v>
      </c>
      <c r="R59" s="524" t="s">
        <v>1733</v>
      </c>
      <c r="S59" s="524">
        <f t="shared" si="0"/>
        <v>8</v>
      </c>
    </row>
    <row r="60" spans="17:19">
      <c r="Q60" s="524">
        <v>57</v>
      </c>
      <c r="R60" s="524" t="s">
        <v>1734</v>
      </c>
      <c r="S60" s="524">
        <f t="shared" si="0"/>
        <v>5</v>
      </c>
    </row>
    <row r="61" spans="17:19">
      <c r="Q61" s="524">
        <v>58</v>
      </c>
      <c r="R61" s="524" t="s">
        <v>1735</v>
      </c>
      <c r="S61" s="524">
        <f t="shared" si="0"/>
        <v>5</v>
      </c>
    </row>
    <row r="62" spans="17:19">
      <c r="Q62" s="524">
        <v>59</v>
      </c>
      <c r="R62" s="524" t="s">
        <v>1736</v>
      </c>
      <c r="S62" s="524">
        <f t="shared" si="0"/>
        <v>6</v>
      </c>
    </row>
    <row r="63" spans="17:19">
      <c r="Q63" s="524">
        <v>60</v>
      </c>
      <c r="R63" s="524" t="s">
        <v>1737</v>
      </c>
      <c r="S63" s="524">
        <f t="shared" si="0"/>
        <v>8</v>
      </c>
    </row>
    <row r="64" spans="17:19">
      <c r="Q64" s="524">
        <v>61</v>
      </c>
      <c r="R64" s="524" t="s">
        <v>1738</v>
      </c>
      <c r="S64" s="524">
        <f t="shared" si="0"/>
        <v>7</v>
      </c>
    </row>
    <row r="65" spans="17:19">
      <c r="Q65" s="524">
        <v>62</v>
      </c>
      <c r="R65" s="524" t="s">
        <v>1739</v>
      </c>
      <c r="S65" s="524">
        <f t="shared" si="0"/>
        <v>8</v>
      </c>
    </row>
    <row r="66" spans="17:19">
      <c r="Q66" s="524">
        <v>63</v>
      </c>
      <c r="R66" s="524" t="s">
        <v>1740</v>
      </c>
      <c r="S66" s="524">
        <f t="shared" si="0"/>
        <v>7</v>
      </c>
    </row>
    <row r="67" spans="17:19">
      <c r="Q67" s="524">
        <v>64</v>
      </c>
      <c r="R67" s="524" t="s">
        <v>1741</v>
      </c>
      <c r="S67" s="524">
        <f t="shared" si="0"/>
        <v>7</v>
      </c>
    </row>
    <row r="68" spans="17:19">
      <c r="Q68" s="524">
        <v>65</v>
      </c>
      <c r="R68" s="524" t="s">
        <v>1742</v>
      </c>
      <c r="S68" s="524">
        <f t="shared" ref="S68:S131" si="1">LEN(R68)</f>
        <v>6</v>
      </c>
    </row>
    <row r="69" spans="17:19">
      <c r="Q69" s="524">
        <v>66</v>
      </c>
      <c r="R69" s="524" t="s">
        <v>1743</v>
      </c>
      <c r="S69" s="524">
        <f t="shared" si="1"/>
        <v>8</v>
      </c>
    </row>
    <row r="70" spans="17:19">
      <c r="Q70" s="524">
        <v>67</v>
      </c>
      <c r="R70" s="524" t="s">
        <v>1744</v>
      </c>
      <c r="S70" s="524">
        <f t="shared" si="1"/>
        <v>7</v>
      </c>
    </row>
    <row r="71" spans="17:19">
      <c r="Q71" s="524">
        <v>68</v>
      </c>
      <c r="R71" s="524" t="s">
        <v>1745</v>
      </c>
      <c r="S71" s="524">
        <f t="shared" si="1"/>
        <v>8</v>
      </c>
    </row>
    <row r="72" spans="17:19">
      <c r="Q72" s="524">
        <v>69</v>
      </c>
      <c r="R72" s="524" t="s">
        <v>1694</v>
      </c>
      <c r="S72" s="524">
        <f t="shared" si="1"/>
        <v>6</v>
      </c>
    </row>
    <row r="73" spans="17:19">
      <c r="Q73" s="524">
        <v>70</v>
      </c>
      <c r="R73" s="524" t="s">
        <v>1746</v>
      </c>
      <c r="S73" s="524">
        <f t="shared" si="1"/>
        <v>6</v>
      </c>
    </row>
    <row r="74" spans="17:19">
      <c r="Q74" s="524">
        <v>71</v>
      </c>
      <c r="R74" s="524" t="s">
        <v>1747</v>
      </c>
      <c r="S74" s="524">
        <f t="shared" si="1"/>
        <v>7</v>
      </c>
    </row>
    <row r="75" spans="17:19">
      <c r="Q75" s="524">
        <v>72</v>
      </c>
      <c r="R75" s="524" t="s">
        <v>1748</v>
      </c>
      <c r="S75" s="524">
        <f t="shared" si="1"/>
        <v>9</v>
      </c>
    </row>
    <row r="76" spans="17:19">
      <c r="Q76" s="524">
        <v>73</v>
      </c>
      <c r="R76" s="524" t="s">
        <v>1749</v>
      </c>
      <c r="S76" s="524">
        <f t="shared" si="1"/>
        <v>5</v>
      </c>
    </row>
    <row r="77" spans="17:19">
      <c r="Q77" s="524">
        <v>74</v>
      </c>
      <c r="R77" s="524" t="s">
        <v>1750</v>
      </c>
      <c r="S77" s="524">
        <f t="shared" si="1"/>
        <v>6</v>
      </c>
    </row>
    <row r="78" spans="17:19">
      <c r="Q78" s="524">
        <v>75</v>
      </c>
      <c r="R78" s="524" t="s">
        <v>1751</v>
      </c>
      <c r="S78" s="524">
        <f t="shared" si="1"/>
        <v>7</v>
      </c>
    </row>
    <row r="79" spans="17:19">
      <c r="Q79" s="524">
        <v>76</v>
      </c>
      <c r="R79" s="524" t="s">
        <v>1752</v>
      </c>
      <c r="S79" s="524">
        <f t="shared" si="1"/>
        <v>10</v>
      </c>
    </row>
    <row r="80" spans="17:19">
      <c r="Q80" s="524">
        <v>77</v>
      </c>
      <c r="R80" s="524" t="s">
        <v>1753</v>
      </c>
      <c r="S80" s="524">
        <f t="shared" si="1"/>
        <v>6</v>
      </c>
    </row>
    <row r="81" spans="17:19">
      <c r="Q81" s="524">
        <v>78</v>
      </c>
      <c r="R81" s="524" t="s">
        <v>1754</v>
      </c>
      <c r="S81" s="524">
        <f t="shared" si="1"/>
        <v>6</v>
      </c>
    </row>
    <row r="82" spans="17:19">
      <c r="Q82" s="524">
        <v>79</v>
      </c>
      <c r="R82" s="524" t="s">
        <v>1755</v>
      </c>
      <c r="S82" s="524">
        <f t="shared" si="1"/>
        <v>6</v>
      </c>
    </row>
    <row r="83" spans="17:19">
      <c r="Q83" s="524">
        <v>80</v>
      </c>
      <c r="R83" s="524" t="s">
        <v>1756</v>
      </c>
      <c r="S83" s="524">
        <f t="shared" si="1"/>
        <v>5</v>
      </c>
    </row>
    <row r="84" spans="17:19">
      <c r="Q84" s="524">
        <v>81</v>
      </c>
      <c r="R84" s="524" t="s">
        <v>1757</v>
      </c>
      <c r="S84" s="524">
        <f t="shared" si="1"/>
        <v>6</v>
      </c>
    </row>
    <row r="85" spans="17:19">
      <c r="Q85" s="524">
        <v>82</v>
      </c>
      <c r="R85" s="524" t="s">
        <v>1758</v>
      </c>
      <c r="S85" s="524">
        <f t="shared" si="1"/>
        <v>5</v>
      </c>
    </row>
    <row r="86" spans="17:19">
      <c r="Q86" s="524">
        <v>83</v>
      </c>
      <c r="R86" s="524" t="s">
        <v>1759</v>
      </c>
      <c r="S86" s="524">
        <f t="shared" si="1"/>
        <v>3</v>
      </c>
    </row>
    <row r="87" spans="17:19">
      <c r="Q87" s="524">
        <v>84</v>
      </c>
      <c r="R87" s="524" t="s">
        <v>1760</v>
      </c>
      <c r="S87" s="524">
        <f t="shared" si="1"/>
        <v>4</v>
      </c>
    </row>
    <row r="88" spans="17:19">
      <c r="Q88" s="524">
        <v>85</v>
      </c>
      <c r="R88" s="524" t="s">
        <v>1761</v>
      </c>
      <c r="S88" s="524">
        <f t="shared" si="1"/>
        <v>7</v>
      </c>
    </row>
    <row r="89" spans="17:19">
      <c r="Q89" s="524">
        <v>86</v>
      </c>
      <c r="R89" s="524" t="s">
        <v>1762</v>
      </c>
      <c r="S89" s="524">
        <f t="shared" si="1"/>
        <v>6</v>
      </c>
    </row>
    <row r="90" spans="17:19">
      <c r="Q90" s="524">
        <v>87</v>
      </c>
      <c r="R90" s="524" t="s">
        <v>1763</v>
      </c>
      <c r="S90" s="524">
        <f t="shared" si="1"/>
        <v>6</v>
      </c>
    </row>
    <row r="91" spans="17:19">
      <c r="Q91" s="524">
        <v>88</v>
      </c>
      <c r="R91" s="524" t="s">
        <v>1764</v>
      </c>
      <c r="S91" s="524">
        <f t="shared" si="1"/>
        <v>6</v>
      </c>
    </row>
    <row r="92" spans="17:19">
      <c r="Q92" s="524">
        <v>89</v>
      </c>
      <c r="R92" s="524" t="s">
        <v>1765</v>
      </c>
      <c r="S92" s="524">
        <f t="shared" si="1"/>
        <v>6</v>
      </c>
    </row>
    <row r="93" spans="17:19">
      <c r="Q93" s="524">
        <v>90</v>
      </c>
      <c r="R93" s="524" t="s">
        <v>1766</v>
      </c>
      <c r="S93" s="524">
        <f t="shared" si="1"/>
        <v>6</v>
      </c>
    </row>
    <row r="94" spans="17:19">
      <c r="Q94" s="524">
        <v>91</v>
      </c>
      <c r="R94" s="524" t="s">
        <v>1767</v>
      </c>
      <c r="S94" s="524">
        <f t="shared" si="1"/>
        <v>4</v>
      </c>
    </row>
    <row r="95" spans="17:19">
      <c r="Q95" s="524">
        <v>92</v>
      </c>
      <c r="R95" s="524" t="s">
        <v>1768</v>
      </c>
      <c r="S95" s="524">
        <f t="shared" si="1"/>
        <v>4</v>
      </c>
    </row>
    <row r="96" spans="17:19">
      <c r="Q96" s="524">
        <v>93</v>
      </c>
      <c r="R96" s="524" t="s">
        <v>1769</v>
      </c>
      <c r="S96" s="524">
        <f t="shared" si="1"/>
        <v>4</v>
      </c>
    </row>
    <row r="97" spans="17:19">
      <c r="Q97" s="524">
        <v>94</v>
      </c>
      <c r="R97" s="524" t="s">
        <v>1770</v>
      </c>
      <c r="S97" s="524">
        <f t="shared" si="1"/>
        <v>4</v>
      </c>
    </row>
    <row r="98" spans="17:19">
      <c r="Q98" s="524">
        <v>95</v>
      </c>
      <c r="R98" s="524" t="s">
        <v>1771</v>
      </c>
      <c r="S98" s="524">
        <f t="shared" si="1"/>
        <v>3</v>
      </c>
    </row>
    <row r="99" spans="17:19">
      <c r="Q99" s="524">
        <v>96</v>
      </c>
      <c r="R99" s="524" t="s">
        <v>1772</v>
      </c>
      <c r="S99" s="524">
        <f t="shared" si="1"/>
        <v>5</v>
      </c>
    </row>
    <row r="100" spans="17:19">
      <c r="Q100" s="524">
        <v>97</v>
      </c>
      <c r="R100" s="524" t="s">
        <v>1773</v>
      </c>
      <c r="S100" s="524">
        <f t="shared" si="1"/>
        <v>5</v>
      </c>
    </row>
    <row r="101" spans="17:19">
      <c r="Q101" s="524">
        <v>98</v>
      </c>
      <c r="R101" s="524" t="s">
        <v>1774</v>
      </c>
      <c r="S101" s="524">
        <f t="shared" si="1"/>
        <v>6</v>
      </c>
    </row>
    <row r="102" spans="17:19">
      <c r="Q102" s="524">
        <v>99</v>
      </c>
      <c r="R102" s="524" t="s">
        <v>1775</v>
      </c>
      <c r="S102" s="524">
        <f t="shared" si="1"/>
        <v>4</v>
      </c>
    </row>
    <row r="103" spans="17:19">
      <c r="Q103" s="524">
        <v>100</v>
      </c>
      <c r="R103" s="524" t="s">
        <v>1776</v>
      </c>
      <c r="S103" s="524">
        <f t="shared" si="1"/>
        <v>2</v>
      </c>
    </row>
    <row r="104" spans="17:19">
      <c r="Q104" s="524">
        <v>101</v>
      </c>
      <c r="R104" s="524" t="s">
        <v>1777</v>
      </c>
      <c r="S104" s="524">
        <f t="shared" si="1"/>
        <v>8</v>
      </c>
    </row>
    <row r="105" spans="17:19">
      <c r="Q105" s="524">
        <v>102</v>
      </c>
      <c r="R105" s="524" t="s">
        <v>1778</v>
      </c>
      <c r="S105" s="524">
        <f t="shared" si="1"/>
        <v>6</v>
      </c>
    </row>
    <row r="106" spans="17:19">
      <c r="Q106" s="524">
        <v>103</v>
      </c>
      <c r="R106" s="524" t="s">
        <v>1779</v>
      </c>
      <c r="S106" s="524">
        <f t="shared" si="1"/>
        <v>2</v>
      </c>
    </row>
    <row r="107" spans="17:19">
      <c r="Q107" s="524">
        <v>104</v>
      </c>
      <c r="R107" s="524" t="s">
        <v>1780</v>
      </c>
      <c r="S107" s="524">
        <f t="shared" si="1"/>
        <v>4</v>
      </c>
    </row>
    <row r="108" spans="17:19">
      <c r="Q108" s="524">
        <v>105</v>
      </c>
      <c r="R108" s="524" t="s">
        <v>1781</v>
      </c>
      <c r="S108" s="524">
        <f t="shared" si="1"/>
        <v>3</v>
      </c>
    </row>
    <row r="109" spans="17:19">
      <c r="Q109" s="524">
        <v>106</v>
      </c>
      <c r="R109" s="524" t="s">
        <v>1782</v>
      </c>
      <c r="S109" s="524">
        <f t="shared" si="1"/>
        <v>6</v>
      </c>
    </row>
    <row r="110" spans="17:19">
      <c r="Q110" s="524">
        <v>107</v>
      </c>
      <c r="R110" s="524" t="s">
        <v>1783</v>
      </c>
      <c r="S110" s="524">
        <f t="shared" si="1"/>
        <v>5</v>
      </c>
    </row>
    <row r="111" spans="17:19">
      <c r="Q111" s="524">
        <v>108</v>
      </c>
      <c r="R111" s="524" t="s">
        <v>1784</v>
      </c>
      <c r="S111" s="524">
        <f t="shared" si="1"/>
        <v>6</v>
      </c>
    </row>
    <row r="112" spans="17:19">
      <c r="Q112" s="524">
        <v>109</v>
      </c>
      <c r="R112" s="524" t="s">
        <v>1785</v>
      </c>
      <c r="S112" s="524">
        <f t="shared" si="1"/>
        <v>4</v>
      </c>
    </row>
    <row r="113" spans="17:19">
      <c r="Q113" s="524">
        <v>110</v>
      </c>
      <c r="R113" s="524" t="s">
        <v>1786</v>
      </c>
      <c r="S113" s="524">
        <f t="shared" si="1"/>
        <v>5</v>
      </c>
    </row>
    <row r="114" spans="17:19">
      <c r="Q114" s="524">
        <v>111</v>
      </c>
      <c r="R114" s="524" t="s">
        <v>1787</v>
      </c>
      <c r="S114" s="524">
        <f t="shared" si="1"/>
        <v>6</v>
      </c>
    </row>
    <row r="115" spans="17:19">
      <c r="Q115" s="524">
        <v>112</v>
      </c>
      <c r="R115" s="524" t="s">
        <v>1788</v>
      </c>
      <c r="S115" s="524">
        <f t="shared" si="1"/>
        <v>9</v>
      </c>
    </row>
    <row r="116" spans="17:19">
      <c r="Q116" s="524">
        <v>113</v>
      </c>
      <c r="R116" s="524" t="s">
        <v>1789</v>
      </c>
      <c r="S116" s="524">
        <f t="shared" si="1"/>
        <v>6</v>
      </c>
    </row>
    <row r="117" spans="17:19">
      <c r="Q117" s="524">
        <v>114</v>
      </c>
      <c r="R117" s="524" t="s">
        <v>1790</v>
      </c>
      <c r="S117" s="524">
        <f t="shared" si="1"/>
        <v>8</v>
      </c>
    </row>
    <row r="118" spans="17:19">
      <c r="Q118" s="524">
        <v>115</v>
      </c>
      <c r="R118" s="524" t="s">
        <v>1791</v>
      </c>
      <c r="S118" s="524">
        <f t="shared" si="1"/>
        <v>7</v>
      </c>
    </row>
    <row r="119" spans="17:19">
      <c r="Q119" s="524">
        <v>116</v>
      </c>
      <c r="R119" s="524" t="s">
        <v>1792</v>
      </c>
      <c r="S119" s="524">
        <f t="shared" si="1"/>
        <v>7</v>
      </c>
    </row>
    <row r="120" spans="17:19">
      <c r="Q120" s="524">
        <v>117</v>
      </c>
      <c r="R120" s="524" t="s">
        <v>1793</v>
      </c>
      <c r="S120" s="524">
        <f t="shared" si="1"/>
        <v>5</v>
      </c>
    </row>
    <row r="121" spans="17:19">
      <c r="Q121" s="524">
        <v>118</v>
      </c>
      <c r="R121" s="524" t="s">
        <v>1794</v>
      </c>
      <c r="S121" s="524">
        <f t="shared" si="1"/>
        <v>6</v>
      </c>
    </row>
    <row r="122" spans="17:19">
      <c r="Q122" s="524">
        <v>119</v>
      </c>
      <c r="R122" s="524" t="s">
        <v>1795</v>
      </c>
      <c r="S122" s="524">
        <f t="shared" si="1"/>
        <v>7</v>
      </c>
    </row>
    <row r="123" spans="17:19">
      <c r="Q123" s="524">
        <v>120</v>
      </c>
      <c r="R123" s="524" t="s">
        <v>1796</v>
      </c>
      <c r="S123" s="524">
        <f t="shared" si="1"/>
        <v>6</v>
      </c>
    </row>
    <row r="124" spans="17:19">
      <c r="Q124" s="524">
        <v>121</v>
      </c>
      <c r="R124" s="524" t="s">
        <v>1797</v>
      </c>
      <c r="S124" s="524">
        <f t="shared" si="1"/>
        <v>6</v>
      </c>
    </row>
    <row r="125" spans="17:19">
      <c r="Q125" s="524">
        <v>122</v>
      </c>
      <c r="R125" s="524" t="s">
        <v>1798</v>
      </c>
      <c r="S125" s="524">
        <f t="shared" si="1"/>
        <v>6</v>
      </c>
    </row>
    <row r="126" spans="17:19">
      <c r="Q126" s="524">
        <v>123</v>
      </c>
      <c r="R126" s="524" t="s">
        <v>1799</v>
      </c>
      <c r="S126" s="524">
        <f t="shared" si="1"/>
        <v>7</v>
      </c>
    </row>
    <row r="127" spans="17:19">
      <c r="Q127" s="524">
        <v>124</v>
      </c>
      <c r="R127" s="524" t="s">
        <v>1800</v>
      </c>
      <c r="S127" s="524">
        <f t="shared" si="1"/>
        <v>9</v>
      </c>
    </row>
    <row r="128" spans="17:19">
      <c r="Q128" s="524">
        <v>125</v>
      </c>
      <c r="R128" s="524" t="s">
        <v>1801</v>
      </c>
      <c r="S128" s="524">
        <f t="shared" si="1"/>
        <v>6</v>
      </c>
    </row>
    <row r="129" spans="17:19">
      <c r="Q129" s="524">
        <v>126</v>
      </c>
      <c r="R129" s="524" t="s">
        <v>1802</v>
      </c>
      <c r="S129" s="524">
        <f t="shared" si="1"/>
        <v>3</v>
      </c>
    </row>
    <row r="130" spans="17:19">
      <c r="Q130" s="524">
        <v>127</v>
      </c>
      <c r="R130" s="524" t="s">
        <v>1803</v>
      </c>
      <c r="S130" s="524">
        <f t="shared" si="1"/>
        <v>5</v>
      </c>
    </row>
    <row r="131" spans="17:19">
      <c r="Q131" s="524">
        <v>128</v>
      </c>
      <c r="R131" s="524" t="s">
        <v>1804</v>
      </c>
      <c r="S131" s="524">
        <f t="shared" si="1"/>
        <v>7</v>
      </c>
    </row>
    <row r="132" spans="17:19">
      <c r="Q132" s="524">
        <v>129</v>
      </c>
      <c r="R132" s="524" t="s">
        <v>1805</v>
      </c>
      <c r="S132" s="524">
        <f t="shared" ref="S132:S195" si="2">LEN(R132)</f>
        <v>5</v>
      </c>
    </row>
    <row r="133" spans="17:19">
      <c r="Q133" s="524">
        <v>130</v>
      </c>
      <c r="R133" s="524" t="s">
        <v>1806</v>
      </c>
      <c r="S133" s="524">
        <f t="shared" si="2"/>
        <v>6</v>
      </c>
    </row>
    <row r="134" spans="17:19">
      <c r="Q134" s="524">
        <v>131</v>
      </c>
      <c r="R134" s="524" t="s">
        <v>1807</v>
      </c>
      <c r="S134" s="524">
        <f t="shared" si="2"/>
        <v>6</v>
      </c>
    </row>
    <row r="135" spans="17:19">
      <c r="Q135" s="524">
        <v>132</v>
      </c>
      <c r="R135" s="524" t="s">
        <v>1808</v>
      </c>
      <c r="S135" s="524">
        <f t="shared" si="2"/>
        <v>7</v>
      </c>
    </row>
    <row r="136" spans="17:19">
      <c r="Q136" s="524">
        <v>133</v>
      </c>
      <c r="R136" s="524" t="s">
        <v>1809</v>
      </c>
      <c r="S136" s="524">
        <f t="shared" si="2"/>
        <v>8</v>
      </c>
    </row>
    <row r="137" spans="17:19">
      <c r="Q137" s="524">
        <v>134</v>
      </c>
      <c r="R137" s="524" t="s">
        <v>1810</v>
      </c>
      <c r="S137" s="524">
        <f t="shared" si="2"/>
        <v>3</v>
      </c>
    </row>
    <row r="138" spans="17:19">
      <c r="Q138" s="524">
        <v>135</v>
      </c>
      <c r="R138" s="524" t="s">
        <v>1811</v>
      </c>
      <c r="S138" s="524">
        <f t="shared" si="2"/>
        <v>5</v>
      </c>
    </row>
    <row r="139" spans="17:19">
      <c r="Q139" s="524">
        <v>136</v>
      </c>
      <c r="R139" s="524" t="s">
        <v>1812</v>
      </c>
      <c r="S139" s="524">
        <f t="shared" si="2"/>
        <v>4</v>
      </c>
    </row>
    <row r="140" spans="17:19">
      <c r="Q140" s="524">
        <v>137</v>
      </c>
      <c r="R140" s="524" t="s">
        <v>1813</v>
      </c>
      <c r="S140" s="524">
        <f t="shared" si="2"/>
        <v>6</v>
      </c>
    </row>
    <row r="141" spans="17:19">
      <c r="Q141" s="524">
        <v>138</v>
      </c>
      <c r="R141" s="524" t="s">
        <v>1814</v>
      </c>
      <c r="S141" s="524">
        <f t="shared" si="2"/>
        <v>6</v>
      </c>
    </row>
    <row r="142" spans="17:19">
      <c r="Q142" s="524">
        <v>139</v>
      </c>
      <c r="R142" s="524" t="s">
        <v>1815</v>
      </c>
      <c r="S142" s="524">
        <f t="shared" si="2"/>
        <v>4</v>
      </c>
    </row>
    <row r="143" spans="17:19">
      <c r="Q143" s="524">
        <v>140</v>
      </c>
      <c r="R143" s="524" t="s">
        <v>1816</v>
      </c>
      <c r="S143" s="524">
        <f t="shared" si="2"/>
        <v>5</v>
      </c>
    </row>
    <row r="144" spans="17:19">
      <c r="Q144" s="524">
        <v>141</v>
      </c>
      <c r="R144" s="524" t="s">
        <v>1817</v>
      </c>
      <c r="S144" s="524">
        <f t="shared" si="2"/>
        <v>5</v>
      </c>
    </row>
    <row r="145" spans="17:19">
      <c r="Q145" s="524">
        <v>142</v>
      </c>
      <c r="R145" s="524" t="s">
        <v>1818</v>
      </c>
      <c r="S145" s="524">
        <f t="shared" si="2"/>
        <v>5</v>
      </c>
    </row>
    <row r="146" spans="17:19">
      <c r="Q146" s="524">
        <v>143</v>
      </c>
      <c r="R146" s="524" t="s">
        <v>1819</v>
      </c>
      <c r="S146" s="524">
        <f t="shared" si="2"/>
        <v>5</v>
      </c>
    </row>
    <row r="147" spans="17:19">
      <c r="Q147" s="524">
        <v>144</v>
      </c>
      <c r="R147" s="524" t="s">
        <v>1820</v>
      </c>
      <c r="S147" s="524">
        <f t="shared" si="2"/>
        <v>4</v>
      </c>
    </row>
    <row r="148" spans="17:19">
      <c r="Q148" s="524">
        <v>145</v>
      </c>
      <c r="R148" s="524" t="s">
        <v>1821</v>
      </c>
      <c r="S148" s="524">
        <f t="shared" si="2"/>
        <v>4</v>
      </c>
    </row>
    <row r="149" spans="17:19">
      <c r="Q149" s="524">
        <v>146</v>
      </c>
      <c r="R149" s="524" t="s">
        <v>1822</v>
      </c>
      <c r="S149" s="524">
        <f t="shared" si="2"/>
        <v>7</v>
      </c>
    </row>
    <row r="150" spans="17:19">
      <c r="Q150" s="524">
        <v>147</v>
      </c>
      <c r="R150" s="524" t="s">
        <v>1823</v>
      </c>
      <c r="S150" s="524">
        <f t="shared" si="2"/>
        <v>6</v>
      </c>
    </row>
    <row r="151" spans="17:19">
      <c r="Q151" s="524">
        <v>148</v>
      </c>
      <c r="R151" s="524" t="s">
        <v>1824</v>
      </c>
      <c r="S151" s="524">
        <f t="shared" si="2"/>
        <v>5</v>
      </c>
    </row>
    <row r="152" spans="17:19">
      <c r="Q152" s="524">
        <v>149</v>
      </c>
      <c r="R152" s="524" t="s">
        <v>1825</v>
      </c>
      <c r="S152" s="524">
        <f t="shared" si="2"/>
        <v>8</v>
      </c>
    </row>
    <row r="153" spans="17:19">
      <c r="Q153" s="524">
        <v>150</v>
      </c>
      <c r="R153" s="524" t="s">
        <v>1826</v>
      </c>
      <c r="S153" s="524">
        <f t="shared" si="2"/>
        <v>12</v>
      </c>
    </row>
    <row r="154" spans="17:19">
      <c r="Q154" s="524">
        <v>151</v>
      </c>
      <c r="R154" s="524" t="s">
        <v>1827</v>
      </c>
      <c r="S154" s="524">
        <f t="shared" si="2"/>
        <v>5</v>
      </c>
    </row>
    <row r="155" spans="17:19">
      <c r="Q155" s="524">
        <v>152</v>
      </c>
      <c r="R155" s="524" t="s">
        <v>1828</v>
      </c>
      <c r="S155" s="524">
        <f t="shared" si="2"/>
        <v>5</v>
      </c>
    </row>
    <row r="156" spans="17:19">
      <c r="Q156" s="524">
        <v>153</v>
      </c>
      <c r="R156" s="524" t="s">
        <v>1829</v>
      </c>
      <c r="S156" s="524">
        <f t="shared" si="2"/>
        <v>5</v>
      </c>
    </row>
    <row r="157" spans="17:19">
      <c r="Q157" s="524">
        <v>154</v>
      </c>
      <c r="R157" s="524" t="s">
        <v>1830</v>
      </c>
      <c r="S157" s="524">
        <f t="shared" si="2"/>
        <v>5</v>
      </c>
    </row>
    <row r="158" spans="17:19">
      <c r="Q158" s="524">
        <v>155</v>
      </c>
      <c r="R158" s="524" t="s">
        <v>1831</v>
      </c>
      <c r="S158" s="524">
        <f t="shared" si="2"/>
        <v>12</v>
      </c>
    </row>
    <row r="159" spans="17:19">
      <c r="Q159" s="524">
        <v>156</v>
      </c>
      <c r="R159" s="524" t="s">
        <v>1832</v>
      </c>
      <c r="S159" s="524">
        <f t="shared" si="2"/>
        <v>8</v>
      </c>
    </row>
    <row r="160" spans="17:19">
      <c r="Q160" s="524">
        <v>157</v>
      </c>
      <c r="R160" s="524" t="s">
        <v>1833</v>
      </c>
      <c r="S160" s="524">
        <f t="shared" si="2"/>
        <v>9</v>
      </c>
    </row>
    <row r="161" spans="17:19">
      <c r="Q161" s="524">
        <v>158</v>
      </c>
      <c r="R161" s="524" t="s">
        <v>1834</v>
      </c>
      <c r="S161" s="524">
        <f t="shared" si="2"/>
        <v>4</v>
      </c>
    </row>
    <row r="162" spans="17:19">
      <c r="Q162" s="524">
        <v>159</v>
      </c>
      <c r="R162" s="524" t="s">
        <v>1835</v>
      </c>
      <c r="S162" s="524">
        <f t="shared" si="2"/>
        <v>5</v>
      </c>
    </row>
    <row r="163" spans="17:19">
      <c r="Q163" s="524">
        <v>160</v>
      </c>
      <c r="R163" s="524" t="s">
        <v>1836</v>
      </c>
      <c r="S163" s="524">
        <f t="shared" si="2"/>
        <v>3</v>
      </c>
    </row>
    <row r="164" spans="17:19">
      <c r="Q164" s="524">
        <v>161</v>
      </c>
      <c r="R164" s="524" t="s">
        <v>1837</v>
      </c>
      <c r="S164" s="524">
        <f t="shared" si="2"/>
        <v>9</v>
      </c>
    </row>
    <row r="165" spans="17:19">
      <c r="Q165" s="524">
        <v>162</v>
      </c>
      <c r="R165" s="524" t="s">
        <v>1838</v>
      </c>
      <c r="S165" s="524">
        <f t="shared" si="2"/>
        <v>9</v>
      </c>
    </row>
    <row r="166" spans="17:19">
      <c r="Q166" s="524">
        <v>163</v>
      </c>
      <c r="R166" s="524" t="s">
        <v>1839</v>
      </c>
      <c r="S166" s="524">
        <f t="shared" si="2"/>
        <v>5</v>
      </c>
    </row>
    <row r="167" spans="17:19">
      <c r="Q167" s="524">
        <v>164</v>
      </c>
      <c r="R167" s="524" t="s">
        <v>1840</v>
      </c>
      <c r="S167" s="524">
        <f t="shared" si="2"/>
        <v>5</v>
      </c>
    </row>
    <row r="168" spans="17:19">
      <c r="Q168" s="524">
        <v>165</v>
      </c>
      <c r="R168" s="524" t="s">
        <v>1841</v>
      </c>
      <c r="S168" s="524">
        <f t="shared" si="2"/>
        <v>7</v>
      </c>
    </row>
    <row r="169" spans="17:19">
      <c r="Q169" s="524">
        <v>166</v>
      </c>
      <c r="R169" s="524" t="s">
        <v>1842</v>
      </c>
      <c r="S169" s="524">
        <f t="shared" si="2"/>
        <v>8</v>
      </c>
    </row>
    <row r="170" spans="17:19">
      <c r="Q170" s="524">
        <v>167</v>
      </c>
      <c r="R170" s="524" t="s">
        <v>1843</v>
      </c>
      <c r="S170" s="524">
        <f t="shared" si="2"/>
        <v>8</v>
      </c>
    </row>
    <row r="171" spans="17:19">
      <c r="Q171" s="524">
        <v>168</v>
      </c>
      <c r="R171" s="524" t="s">
        <v>1844</v>
      </c>
      <c r="S171" s="524">
        <f t="shared" si="2"/>
        <v>9</v>
      </c>
    </row>
    <row r="172" spans="17:19">
      <c r="Q172" s="524">
        <v>169</v>
      </c>
      <c r="R172" s="524" t="s">
        <v>1845</v>
      </c>
      <c r="S172" s="524">
        <f t="shared" si="2"/>
        <v>8</v>
      </c>
    </row>
    <row r="173" spans="17:19">
      <c r="Q173" s="524">
        <v>170</v>
      </c>
      <c r="R173" s="524" t="s">
        <v>1846</v>
      </c>
      <c r="S173" s="524">
        <f t="shared" si="2"/>
        <v>6</v>
      </c>
    </row>
    <row r="174" spans="17:19">
      <c r="Q174" s="524">
        <v>171</v>
      </c>
      <c r="R174" s="524" t="s">
        <v>1847</v>
      </c>
      <c r="S174" s="524">
        <f t="shared" si="2"/>
        <v>7</v>
      </c>
    </row>
    <row r="175" spans="17:19">
      <c r="Q175" s="524">
        <v>172</v>
      </c>
      <c r="R175" s="524" t="s">
        <v>1848</v>
      </c>
      <c r="S175" s="524">
        <f t="shared" si="2"/>
        <v>7</v>
      </c>
    </row>
    <row r="176" spans="17:19">
      <c r="Q176" s="524">
        <v>173</v>
      </c>
      <c r="R176" s="524" t="s">
        <v>1849</v>
      </c>
      <c r="S176" s="524">
        <f t="shared" si="2"/>
        <v>9</v>
      </c>
    </row>
    <row r="177" spans="17:19">
      <c r="Q177" s="524">
        <v>174</v>
      </c>
      <c r="R177" s="524" t="s">
        <v>1850</v>
      </c>
      <c r="S177" s="524">
        <f t="shared" si="2"/>
        <v>10</v>
      </c>
    </row>
    <row r="178" spans="17:19">
      <c r="Q178" s="524">
        <v>175</v>
      </c>
      <c r="R178" s="524" t="s">
        <v>1851</v>
      </c>
      <c r="S178" s="524">
        <f t="shared" si="2"/>
        <v>5</v>
      </c>
    </row>
    <row r="179" spans="17:19">
      <c r="Q179" s="524">
        <v>176</v>
      </c>
      <c r="R179" s="524" t="s">
        <v>1852</v>
      </c>
      <c r="S179" s="524">
        <f t="shared" si="2"/>
        <v>5</v>
      </c>
    </row>
    <row r="180" spans="17:19">
      <c r="Q180" s="524">
        <v>177</v>
      </c>
      <c r="R180" s="524" t="s">
        <v>1853</v>
      </c>
      <c r="S180" s="524">
        <f t="shared" si="2"/>
        <v>8</v>
      </c>
    </row>
    <row r="181" spans="17:19">
      <c r="Q181" s="524">
        <v>178</v>
      </c>
      <c r="R181" s="524" t="s">
        <v>1854</v>
      </c>
      <c r="S181" s="524">
        <f t="shared" si="2"/>
        <v>4</v>
      </c>
    </row>
    <row r="182" spans="17:19">
      <c r="Q182" s="524">
        <v>179</v>
      </c>
      <c r="R182" s="524" t="s">
        <v>1855</v>
      </c>
      <c r="S182" s="524">
        <f t="shared" si="2"/>
        <v>4</v>
      </c>
    </row>
    <row r="183" spans="17:19">
      <c r="Q183" s="524">
        <v>180</v>
      </c>
      <c r="R183" s="524" t="s">
        <v>1856</v>
      </c>
      <c r="S183" s="524">
        <f t="shared" si="2"/>
        <v>3</v>
      </c>
    </row>
    <row r="184" spans="17:19">
      <c r="Q184" s="524">
        <v>181</v>
      </c>
      <c r="R184" s="524" t="s">
        <v>1857</v>
      </c>
      <c r="S184" s="524">
        <f t="shared" si="2"/>
        <v>4</v>
      </c>
    </row>
    <row r="185" spans="17:19">
      <c r="Q185" s="524">
        <v>182</v>
      </c>
      <c r="R185" s="524" t="s">
        <v>1858</v>
      </c>
      <c r="S185" s="524">
        <f t="shared" si="2"/>
        <v>10</v>
      </c>
    </row>
    <row r="186" spans="17:19">
      <c r="Q186" s="524">
        <v>183</v>
      </c>
      <c r="R186" s="524" t="s">
        <v>1859</v>
      </c>
      <c r="S186" s="524">
        <f t="shared" si="2"/>
        <v>6</v>
      </c>
    </row>
    <row r="187" spans="17:19">
      <c r="Q187" s="524">
        <v>184</v>
      </c>
      <c r="R187" s="524" t="s">
        <v>1860</v>
      </c>
      <c r="S187" s="524">
        <f t="shared" si="2"/>
        <v>6</v>
      </c>
    </row>
    <row r="188" spans="17:19">
      <c r="Q188" s="524">
        <v>185</v>
      </c>
      <c r="R188" s="524" t="s">
        <v>1861</v>
      </c>
      <c r="S188" s="524">
        <f t="shared" si="2"/>
        <v>5</v>
      </c>
    </row>
    <row r="189" spans="17:19">
      <c r="Q189" s="524">
        <v>186</v>
      </c>
      <c r="R189" s="524" t="s">
        <v>1862</v>
      </c>
      <c r="S189" s="524">
        <f t="shared" si="2"/>
        <v>12</v>
      </c>
    </row>
    <row r="190" spans="17:19">
      <c r="Q190" s="524">
        <v>187</v>
      </c>
      <c r="R190" s="524" t="s">
        <v>1863</v>
      </c>
      <c r="S190" s="524">
        <f t="shared" si="2"/>
        <v>4</v>
      </c>
    </row>
    <row r="191" spans="17:19">
      <c r="Q191" s="524">
        <v>188</v>
      </c>
      <c r="R191" s="524" t="s">
        <v>1864</v>
      </c>
      <c r="S191" s="524">
        <f t="shared" si="2"/>
        <v>5</v>
      </c>
    </row>
    <row r="192" spans="17:19">
      <c r="Q192" s="524">
        <v>189</v>
      </c>
      <c r="R192" s="524" t="s">
        <v>1865</v>
      </c>
      <c r="S192" s="524">
        <f t="shared" si="2"/>
        <v>6</v>
      </c>
    </row>
    <row r="193" spans="17:19">
      <c r="Q193" s="524">
        <v>190</v>
      </c>
      <c r="R193" s="524" t="s">
        <v>1866</v>
      </c>
      <c r="S193" s="524">
        <f t="shared" si="2"/>
        <v>7</v>
      </c>
    </row>
    <row r="194" spans="17:19">
      <c r="Q194" s="524">
        <v>191</v>
      </c>
      <c r="R194" s="524" t="s">
        <v>1867</v>
      </c>
      <c r="S194" s="524">
        <f t="shared" si="2"/>
        <v>3</v>
      </c>
    </row>
    <row r="195" spans="17:19">
      <c r="Q195" s="524">
        <v>192</v>
      </c>
      <c r="R195" s="524" t="s">
        <v>1868</v>
      </c>
      <c r="S195" s="524">
        <f t="shared" si="2"/>
        <v>6</v>
      </c>
    </row>
    <row r="196" spans="17:19">
      <c r="Q196" s="524">
        <v>193</v>
      </c>
      <c r="R196" s="524" t="s">
        <v>1869</v>
      </c>
      <c r="S196" s="524">
        <f t="shared" ref="S196:S259" si="3">LEN(R196)</f>
        <v>9</v>
      </c>
    </row>
    <row r="197" spans="17:19">
      <c r="Q197" s="524">
        <v>194</v>
      </c>
      <c r="R197" s="524" t="s">
        <v>1870</v>
      </c>
      <c r="S197" s="524">
        <f t="shared" si="3"/>
        <v>10</v>
      </c>
    </row>
    <row r="198" spans="17:19">
      <c r="Q198" s="524">
        <v>195</v>
      </c>
      <c r="R198" s="524" t="s">
        <v>1871</v>
      </c>
      <c r="S198" s="524">
        <f t="shared" si="3"/>
        <v>5</v>
      </c>
    </row>
    <row r="199" spans="17:19">
      <c r="Q199" s="524">
        <v>196</v>
      </c>
      <c r="R199" s="524" t="s">
        <v>1872</v>
      </c>
      <c r="S199" s="524">
        <f t="shared" si="3"/>
        <v>5</v>
      </c>
    </row>
    <row r="200" spans="17:19">
      <c r="Q200" s="524">
        <v>197</v>
      </c>
      <c r="R200" s="524" t="s">
        <v>1873</v>
      </c>
      <c r="S200" s="524">
        <f t="shared" si="3"/>
        <v>6</v>
      </c>
    </row>
    <row r="201" spans="17:19">
      <c r="Q201" s="524">
        <v>198</v>
      </c>
      <c r="R201" s="524" t="s">
        <v>1874</v>
      </c>
      <c r="S201" s="524">
        <f t="shared" si="3"/>
        <v>5</v>
      </c>
    </row>
    <row r="202" spans="17:19">
      <c r="Q202" s="524">
        <v>199</v>
      </c>
      <c r="R202" s="524" t="s">
        <v>1875</v>
      </c>
      <c r="S202" s="524">
        <f t="shared" si="3"/>
        <v>6</v>
      </c>
    </row>
    <row r="203" spans="17:19">
      <c r="Q203" s="524">
        <v>200</v>
      </c>
      <c r="R203" s="524" t="s">
        <v>1876</v>
      </c>
      <c r="S203" s="524">
        <f t="shared" si="3"/>
        <v>8</v>
      </c>
    </row>
    <row r="204" spans="17:19">
      <c r="Q204" s="524">
        <v>201</v>
      </c>
      <c r="R204" s="524" t="s">
        <v>1877</v>
      </c>
      <c r="S204" s="524">
        <f t="shared" si="3"/>
        <v>5</v>
      </c>
    </row>
    <row r="205" spans="17:19">
      <c r="Q205" s="524">
        <v>202</v>
      </c>
      <c r="R205" s="524" t="s">
        <v>1878</v>
      </c>
      <c r="S205" s="524">
        <f t="shared" si="3"/>
        <v>4</v>
      </c>
    </row>
    <row r="206" spans="17:19">
      <c r="Q206" s="524">
        <v>203</v>
      </c>
      <c r="R206" s="524" t="s">
        <v>1879</v>
      </c>
      <c r="S206" s="524">
        <f t="shared" si="3"/>
        <v>7</v>
      </c>
    </row>
    <row r="207" spans="17:19">
      <c r="Q207" s="524">
        <v>204</v>
      </c>
      <c r="R207" s="524" t="s">
        <v>1880</v>
      </c>
      <c r="S207" s="524">
        <f t="shared" si="3"/>
        <v>12</v>
      </c>
    </row>
    <row r="208" spans="17:19">
      <c r="Q208" s="524">
        <v>205</v>
      </c>
      <c r="R208" s="524" t="s">
        <v>1881</v>
      </c>
      <c r="S208" s="524">
        <f t="shared" si="3"/>
        <v>9</v>
      </c>
    </row>
    <row r="209" spans="17:19">
      <c r="Q209" s="524">
        <v>206</v>
      </c>
      <c r="R209" s="524" t="s">
        <v>1882</v>
      </c>
      <c r="S209" s="524">
        <f t="shared" si="3"/>
        <v>10</v>
      </c>
    </row>
    <row r="210" spans="17:19">
      <c r="Q210" s="524">
        <v>207</v>
      </c>
      <c r="R210" s="524" t="s">
        <v>1883</v>
      </c>
      <c r="S210" s="524">
        <f t="shared" si="3"/>
        <v>5</v>
      </c>
    </row>
    <row r="211" spans="17:19">
      <c r="Q211" s="524">
        <v>208</v>
      </c>
      <c r="R211" s="524" t="s">
        <v>1884</v>
      </c>
      <c r="S211" s="524">
        <f t="shared" si="3"/>
        <v>9</v>
      </c>
    </row>
    <row r="212" spans="17:19">
      <c r="Q212" s="524">
        <v>209</v>
      </c>
      <c r="R212" s="524" t="s">
        <v>1885</v>
      </c>
      <c r="S212" s="524">
        <f t="shared" si="3"/>
        <v>4</v>
      </c>
    </row>
    <row r="213" spans="17:19">
      <c r="Q213" s="524">
        <v>210</v>
      </c>
      <c r="R213" s="524" t="s">
        <v>1886</v>
      </c>
      <c r="S213" s="524">
        <f t="shared" si="3"/>
        <v>9</v>
      </c>
    </row>
    <row r="214" spans="17:19">
      <c r="Q214" s="524">
        <v>211</v>
      </c>
      <c r="R214" s="524" t="s">
        <v>1887</v>
      </c>
      <c r="S214" s="524">
        <f t="shared" si="3"/>
        <v>4</v>
      </c>
    </row>
    <row r="215" spans="17:19">
      <c r="Q215" s="524">
        <v>212</v>
      </c>
      <c r="R215" s="524" t="s">
        <v>1888</v>
      </c>
      <c r="S215" s="524">
        <f t="shared" si="3"/>
        <v>7</v>
      </c>
    </row>
    <row r="216" spans="17:19">
      <c r="Q216" s="524">
        <v>213</v>
      </c>
      <c r="R216" s="524" t="s">
        <v>1889</v>
      </c>
      <c r="S216" s="524">
        <f t="shared" si="3"/>
        <v>8</v>
      </c>
    </row>
    <row r="217" spans="17:19">
      <c r="Q217" s="524">
        <v>214</v>
      </c>
      <c r="R217" s="524" t="s">
        <v>1890</v>
      </c>
      <c r="S217" s="524">
        <f t="shared" si="3"/>
        <v>7</v>
      </c>
    </row>
    <row r="218" spans="17:19">
      <c r="Q218" s="524">
        <v>215</v>
      </c>
      <c r="R218" s="524" t="s">
        <v>1891</v>
      </c>
      <c r="S218" s="524">
        <f t="shared" si="3"/>
        <v>9</v>
      </c>
    </row>
    <row r="219" spans="17:19">
      <c r="Q219" s="524">
        <v>216</v>
      </c>
      <c r="R219" s="524" t="s">
        <v>1892</v>
      </c>
      <c r="S219" s="524">
        <f t="shared" si="3"/>
        <v>6</v>
      </c>
    </row>
    <row r="220" spans="17:19">
      <c r="Q220" s="524">
        <v>217</v>
      </c>
      <c r="R220" s="524" t="s">
        <v>1893</v>
      </c>
      <c r="S220" s="524">
        <f t="shared" si="3"/>
        <v>8</v>
      </c>
    </row>
    <row r="221" spans="17:19">
      <c r="Q221" s="524">
        <v>218</v>
      </c>
      <c r="R221" s="524" t="s">
        <v>1894</v>
      </c>
      <c r="S221" s="524">
        <f t="shared" si="3"/>
        <v>9</v>
      </c>
    </row>
    <row r="222" spans="17:19">
      <c r="Q222" s="524">
        <v>219</v>
      </c>
      <c r="R222" s="524" t="s">
        <v>1895</v>
      </c>
      <c r="S222" s="524">
        <f t="shared" si="3"/>
        <v>8</v>
      </c>
    </row>
    <row r="223" spans="17:19">
      <c r="Q223" s="524">
        <v>220</v>
      </c>
      <c r="R223" s="524" t="s">
        <v>1896</v>
      </c>
      <c r="S223" s="524">
        <f t="shared" si="3"/>
        <v>7</v>
      </c>
    </row>
    <row r="224" spans="17:19">
      <c r="Q224" s="524">
        <v>221</v>
      </c>
      <c r="R224" s="524" t="s">
        <v>1897</v>
      </c>
      <c r="S224" s="524">
        <f t="shared" si="3"/>
        <v>10</v>
      </c>
    </row>
    <row r="225" spans="17:19">
      <c r="Q225" s="524">
        <v>222</v>
      </c>
      <c r="R225" s="524" t="s">
        <v>1898</v>
      </c>
      <c r="S225" s="524">
        <f t="shared" si="3"/>
        <v>9</v>
      </c>
    </row>
    <row r="226" spans="17:19">
      <c r="Q226" s="524">
        <v>223</v>
      </c>
      <c r="R226" s="524" t="s">
        <v>1899</v>
      </c>
      <c r="S226" s="524">
        <f t="shared" si="3"/>
        <v>6</v>
      </c>
    </row>
    <row r="227" spans="17:19">
      <c r="Q227" s="524">
        <v>224</v>
      </c>
      <c r="R227" s="524" t="s">
        <v>1900</v>
      </c>
      <c r="S227" s="524">
        <f t="shared" si="3"/>
        <v>6</v>
      </c>
    </row>
    <row r="228" spans="17:19">
      <c r="Q228" s="524">
        <v>225</v>
      </c>
      <c r="R228" s="524" t="s">
        <v>1901</v>
      </c>
      <c r="S228" s="524">
        <f t="shared" si="3"/>
        <v>8</v>
      </c>
    </row>
    <row r="229" spans="17:19">
      <c r="Q229" s="524">
        <v>226</v>
      </c>
      <c r="R229" s="524" t="s">
        <v>1902</v>
      </c>
      <c r="S229" s="524">
        <f t="shared" si="3"/>
        <v>8</v>
      </c>
    </row>
    <row r="230" spans="17:19">
      <c r="Q230" s="524">
        <v>227</v>
      </c>
      <c r="R230" s="524" t="s">
        <v>1903</v>
      </c>
      <c r="S230" s="524">
        <f t="shared" si="3"/>
        <v>7</v>
      </c>
    </row>
    <row r="231" spans="17:19">
      <c r="Q231" s="524">
        <v>228</v>
      </c>
      <c r="R231" s="524" t="s">
        <v>1904</v>
      </c>
      <c r="S231" s="524">
        <f t="shared" si="3"/>
        <v>8</v>
      </c>
    </row>
    <row r="232" spans="17:19">
      <c r="Q232" s="524">
        <v>229</v>
      </c>
      <c r="R232" s="524" t="s">
        <v>1905</v>
      </c>
      <c r="S232" s="524">
        <f t="shared" si="3"/>
        <v>7</v>
      </c>
    </row>
    <row r="233" spans="17:19">
      <c r="Q233" s="524">
        <v>230</v>
      </c>
      <c r="R233" s="524" t="s">
        <v>1906</v>
      </c>
      <c r="S233" s="524">
        <f t="shared" si="3"/>
        <v>8</v>
      </c>
    </row>
    <row r="234" spans="17:19">
      <c r="Q234" s="524">
        <v>231</v>
      </c>
      <c r="R234" s="524" t="s">
        <v>1907</v>
      </c>
      <c r="S234" s="524">
        <f t="shared" si="3"/>
        <v>4</v>
      </c>
    </row>
    <row r="235" spans="17:19">
      <c r="Q235" s="524">
        <v>232</v>
      </c>
      <c r="R235" s="524" t="s">
        <v>1908</v>
      </c>
      <c r="S235" s="524">
        <f t="shared" si="3"/>
        <v>8</v>
      </c>
    </row>
    <row r="236" spans="17:19">
      <c r="Q236" s="524">
        <v>233</v>
      </c>
      <c r="R236" s="524" t="s">
        <v>1909</v>
      </c>
      <c r="S236" s="524">
        <f t="shared" si="3"/>
        <v>7</v>
      </c>
    </row>
    <row r="237" spans="17:19">
      <c r="Q237" s="524">
        <v>234</v>
      </c>
      <c r="R237" s="524" t="s">
        <v>1910</v>
      </c>
      <c r="S237" s="524">
        <f t="shared" si="3"/>
        <v>6</v>
      </c>
    </row>
    <row r="238" spans="17:19">
      <c r="Q238" s="524">
        <v>235</v>
      </c>
      <c r="R238" s="524" t="s">
        <v>1911</v>
      </c>
      <c r="S238" s="524">
        <f t="shared" si="3"/>
        <v>7</v>
      </c>
    </row>
    <row r="239" spans="17:19">
      <c r="Q239" s="524">
        <v>236</v>
      </c>
      <c r="R239" s="524" t="s">
        <v>1912</v>
      </c>
      <c r="S239" s="524">
        <f t="shared" si="3"/>
        <v>8</v>
      </c>
    </row>
    <row r="240" spans="17:19">
      <c r="Q240" s="524">
        <v>237</v>
      </c>
      <c r="R240" s="524" t="s">
        <v>1913</v>
      </c>
      <c r="S240" s="524">
        <f t="shared" si="3"/>
        <v>8</v>
      </c>
    </row>
    <row r="241" spans="17:19">
      <c r="Q241" s="524">
        <v>238</v>
      </c>
      <c r="R241" s="524" t="s">
        <v>1914</v>
      </c>
      <c r="S241" s="524">
        <f t="shared" si="3"/>
        <v>7</v>
      </c>
    </row>
    <row r="242" spans="17:19">
      <c r="Q242" s="524">
        <v>239</v>
      </c>
      <c r="R242" s="524" t="s">
        <v>1915</v>
      </c>
      <c r="S242" s="524">
        <f t="shared" si="3"/>
        <v>5</v>
      </c>
    </row>
    <row r="243" spans="17:19">
      <c r="Q243" s="524">
        <v>240</v>
      </c>
      <c r="R243" s="524" t="s">
        <v>1916</v>
      </c>
      <c r="S243" s="524">
        <f t="shared" si="3"/>
        <v>5</v>
      </c>
    </row>
    <row r="244" spans="17:19">
      <c r="Q244" s="524">
        <v>241</v>
      </c>
      <c r="R244" s="524" t="s">
        <v>1917</v>
      </c>
      <c r="S244" s="524">
        <f t="shared" si="3"/>
        <v>8</v>
      </c>
    </row>
    <row r="245" spans="17:19">
      <c r="Q245" s="524">
        <v>242</v>
      </c>
      <c r="R245" s="524" t="s">
        <v>1918</v>
      </c>
      <c r="S245" s="524">
        <f t="shared" si="3"/>
        <v>6</v>
      </c>
    </row>
    <row r="246" spans="17:19">
      <c r="Q246" s="524">
        <v>243</v>
      </c>
      <c r="R246" s="524" t="s">
        <v>1919</v>
      </c>
      <c r="S246" s="524">
        <f t="shared" si="3"/>
        <v>6</v>
      </c>
    </row>
    <row r="247" spans="17:19">
      <c r="Q247" s="524">
        <v>244</v>
      </c>
      <c r="R247" s="524" t="s">
        <v>1920</v>
      </c>
      <c r="S247" s="524">
        <f t="shared" si="3"/>
        <v>7</v>
      </c>
    </row>
    <row r="248" spans="17:19">
      <c r="Q248" s="524">
        <v>245</v>
      </c>
      <c r="R248" s="524" t="s">
        <v>1921</v>
      </c>
      <c r="S248" s="524">
        <f t="shared" si="3"/>
        <v>4</v>
      </c>
    </row>
    <row r="249" spans="17:19">
      <c r="Q249" s="524">
        <v>246</v>
      </c>
      <c r="R249" s="524" t="s">
        <v>1922</v>
      </c>
      <c r="S249" s="524">
        <f t="shared" si="3"/>
        <v>6</v>
      </c>
    </row>
    <row r="250" spans="17:19">
      <c r="Q250" s="524">
        <v>247</v>
      </c>
      <c r="R250" s="524" t="s">
        <v>1923</v>
      </c>
      <c r="S250" s="524">
        <f t="shared" si="3"/>
        <v>7</v>
      </c>
    </row>
    <row r="251" spans="17:19">
      <c r="Q251" s="524">
        <v>248</v>
      </c>
      <c r="R251" s="524" t="s">
        <v>1750</v>
      </c>
      <c r="S251" s="524">
        <f t="shared" si="3"/>
        <v>6</v>
      </c>
    </row>
    <row r="252" spans="17:19">
      <c r="Q252" s="524">
        <v>249</v>
      </c>
      <c r="R252" s="524" t="s">
        <v>1924</v>
      </c>
      <c r="S252" s="524">
        <f t="shared" si="3"/>
        <v>6</v>
      </c>
    </row>
    <row r="253" spans="17:19">
      <c r="Q253" s="524">
        <v>250</v>
      </c>
      <c r="R253" s="524" t="s">
        <v>1925</v>
      </c>
      <c r="S253" s="524">
        <f t="shared" si="3"/>
        <v>7</v>
      </c>
    </row>
    <row r="254" spans="17:19">
      <c r="Q254" s="524">
        <v>251</v>
      </c>
      <c r="R254" s="524" t="s">
        <v>1926</v>
      </c>
      <c r="S254" s="524">
        <f t="shared" si="3"/>
        <v>5</v>
      </c>
    </row>
    <row r="255" spans="17:19">
      <c r="Q255" s="524">
        <v>252</v>
      </c>
      <c r="R255" s="524" t="s">
        <v>1927</v>
      </c>
      <c r="S255" s="524">
        <f t="shared" si="3"/>
        <v>5</v>
      </c>
    </row>
    <row r="256" spans="17:19">
      <c r="Q256" s="524">
        <v>253</v>
      </c>
      <c r="R256" s="524" t="s">
        <v>1928</v>
      </c>
      <c r="S256" s="524">
        <f t="shared" si="3"/>
        <v>7</v>
      </c>
    </row>
    <row r="257" spans="17:19">
      <c r="Q257" s="524">
        <v>254</v>
      </c>
      <c r="R257" s="524" t="s">
        <v>1929</v>
      </c>
      <c r="S257" s="524">
        <f t="shared" si="3"/>
        <v>8</v>
      </c>
    </row>
    <row r="258" spans="17:19">
      <c r="Q258" s="524">
        <v>255</v>
      </c>
      <c r="R258" s="524" t="s">
        <v>1930</v>
      </c>
      <c r="S258" s="524">
        <f t="shared" si="3"/>
        <v>6</v>
      </c>
    </row>
    <row r="259" spans="17:19">
      <c r="Q259" s="524">
        <v>256</v>
      </c>
      <c r="R259" s="524" t="s">
        <v>1931</v>
      </c>
      <c r="S259" s="524">
        <f t="shared" si="3"/>
        <v>7</v>
      </c>
    </row>
    <row r="260" spans="17:19">
      <c r="Q260" s="524">
        <v>257</v>
      </c>
      <c r="R260" s="524" t="s">
        <v>1932</v>
      </c>
      <c r="S260" s="524">
        <f t="shared" ref="S260:S323" si="4">LEN(R260)</f>
        <v>11</v>
      </c>
    </row>
    <row r="261" spans="17:19">
      <c r="Q261" s="524">
        <v>258</v>
      </c>
      <c r="R261" s="524" t="s">
        <v>1933</v>
      </c>
      <c r="S261" s="524">
        <f t="shared" si="4"/>
        <v>8</v>
      </c>
    </row>
    <row r="262" spans="17:19">
      <c r="Q262" s="524">
        <v>259</v>
      </c>
      <c r="R262" s="524" t="s">
        <v>1934</v>
      </c>
      <c r="S262" s="524">
        <f t="shared" si="4"/>
        <v>8</v>
      </c>
    </row>
    <row r="263" spans="17:19">
      <c r="Q263" s="524">
        <v>260</v>
      </c>
      <c r="R263" s="524" t="s">
        <v>1935</v>
      </c>
      <c r="S263" s="524">
        <f t="shared" si="4"/>
        <v>7</v>
      </c>
    </row>
    <row r="264" spans="17:19">
      <c r="Q264" s="524">
        <v>261</v>
      </c>
      <c r="R264" s="524" t="s">
        <v>1936</v>
      </c>
      <c r="S264" s="524">
        <f t="shared" si="4"/>
        <v>8</v>
      </c>
    </row>
    <row r="265" spans="17:19">
      <c r="Q265" s="524">
        <v>262</v>
      </c>
      <c r="R265" s="524" t="s">
        <v>1937</v>
      </c>
      <c r="S265" s="524">
        <f t="shared" si="4"/>
        <v>6</v>
      </c>
    </row>
    <row r="266" spans="17:19">
      <c r="Q266" s="524">
        <v>263</v>
      </c>
      <c r="R266" s="524" t="s">
        <v>1938</v>
      </c>
      <c r="S266" s="524">
        <f t="shared" si="4"/>
        <v>9</v>
      </c>
    </row>
    <row r="267" spans="17:19">
      <c r="Q267" s="524">
        <v>264</v>
      </c>
      <c r="R267" s="524" t="s">
        <v>1939</v>
      </c>
      <c r="S267" s="524">
        <f t="shared" si="4"/>
        <v>7</v>
      </c>
    </row>
    <row r="268" spans="17:19">
      <c r="Q268" s="524">
        <v>265</v>
      </c>
      <c r="R268" s="524" t="s">
        <v>1940</v>
      </c>
      <c r="S268" s="524">
        <f t="shared" si="4"/>
        <v>5</v>
      </c>
    </row>
    <row r="269" spans="17:19">
      <c r="Q269" s="524">
        <v>266</v>
      </c>
      <c r="R269" s="524" t="s">
        <v>1941</v>
      </c>
      <c r="S269" s="524">
        <f t="shared" si="4"/>
        <v>8</v>
      </c>
    </row>
    <row r="270" spans="17:19">
      <c r="Q270" s="524">
        <v>267</v>
      </c>
      <c r="R270" s="524" t="s">
        <v>1942</v>
      </c>
      <c r="S270" s="524">
        <f t="shared" si="4"/>
        <v>7</v>
      </c>
    </row>
    <row r="271" spans="17:19">
      <c r="Q271" s="524">
        <v>268</v>
      </c>
      <c r="R271" s="524" t="s">
        <v>1943</v>
      </c>
      <c r="S271" s="524">
        <f t="shared" si="4"/>
        <v>10</v>
      </c>
    </row>
    <row r="272" spans="17:19">
      <c r="Q272" s="524">
        <v>269</v>
      </c>
      <c r="R272" s="524" t="s">
        <v>1944</v>
      </c>
      <c r="S272" s="524">
        <f t="shared" si="4"/>
        <v>5</v>
      </c>
    </row>
    <row r="273" spans="17:19">
      <c r="Q273" s="524">
        <v>270</v>
      </c>
      <c r="R273" s="524" t="s">
        <v>1945</v>
      </c>
      <c r="S273" s="524">
        <f t="shared" si="4"/>
        <v>3</v>
      </c>
    </row>
    <row r="274" spans="17:19">
      <c r="Q274" s="524">
        <v>271</v>
      </c>
      <c r="R274" s="524" t="s">
        <v>1946</v>
      </c>
      <c r="S274" s="524">
        <f t="shared" si="4"/>
        <v>9</v>
      </c>
    </row>
    <row r="275" spans="17:19">
      <c r="Q275" s="524">
        <v>272</v>
      </c>
      <c r="R275" s="524" t="s">
        <v>1947</v>
      </c>
      <c r="S275" s="524">
        <f t="shared" si="4"/>
        <v>8</v>
      </c>
    </row>
    <row r="276" spans="17:19">
      <c r="Q276" s="524">
        <v>273</v>
      </c>
      <c r="R276" s="524" t="s">
        <v>1948</v>
      </c>
      <c r="S276" s="524">
        <f t="shared" si="4"/>
        <v>6</v>
      </c>
    </row>
    <row r="277" spans="17:19">
      <c r="Q277" s="524">
        <v>274</v>
      </c>
      <c r="R277" s="524" t="s">
        <v>1949</v>
      </c>
      <c r="S277" s="524">
        <f t="shared" si="4"/>
        <v>6</v>
      </c>
    </row>
    <row r="278" spans="17:19">
      <c r="Q278" s="524">
        <v>275</v>
      </c>
      <c r="R278" s="524" t="s">
        <v>1950</v>
      </c>
      <c r="S278" s="524">
        <f t="shared" si="4"/>
        <v>6</v>
      </c>
    </row>
    <row r="279" spans="17:19">
      <c r="Q279" s="524">
        <v>276</v>
      </c>
      <c r="R279" s="524" t="s">
        <v>1951</v>
      </c>
      <c r="S279" s="524">
        <f t="shared" si="4"/>
        <v>4</v>
      </c>
    </row>
    <row r="280" spans="17:19">
      <c r="Q280" s="524">
        <v>277</v>
      </c>
      <c r="R280" s="524" t="s">
        <v>1952</v>
      </c>
      <c r="S280" s="524">
        <f t="shared" si="4"/>
        <v>9</v>
      </c>
    </row>
    <row r="281" spans="17:19">
      <c r="Q281" s="524">
        <v>278</v>
      </c>
      <c r="R281" s="524" t="s">
        <v>1953</v>
      </c>
      <c r="S281" s="524">
        <f t="shared" si="4"/>
        <v>10</v>
      </c>
    </row>
    <row r="282" spans="17:19">
      <c r="Q282" s="524">
        <v>279</v>
      </c>
      <c r="R282" s="524" t="s">
        <v>1954</v>
      </c>
      <c r="S282" s="524">
        <f t="shared" si="4"/>
        <v>5</v>
      </c>
    </row>
    <row r="283" spans="17:19">
      <c r="Q283" s="524">
        <v>280</v>
      </c>
      <c r="R283" s="524" t="s">
        <v>1955</v>
      </c>
      <c r="S283" s="524">
        <f t="shared" si="4"/>
        <v>6</v>
      </c>
    </row>
    <row r="284" spans="17:19">
      <c r="Q284" s="524">
        <v>281</v>
      </c>
      <c r="R284" s="524" t="s">
        <v>1956</v>
      </c>
      <c r="S284" s="524">
        <f t="shared" si="4"/>
        <v>5</v>
      </c>
    </row>
    <row r="285" spans="17:19">
      <c r="Q285" s="524">
        <v>282</v>
      </c>
      <c r="R285" s="524" t="s">
        <v>1957</v>
      </c>
      <c r="S285" s="524">
        <f t="shared" si="4"/>
        <v>6</v>
      </c>
    </row>
    <row r="286" spans="17:19">
      <c r="Q286" s="524">
        <v>283</v>
      </c>
      <c r="R286" s="524" t="s">
        <v>1958</v>
      </c>
      <c r="S286" s="524">
        <f t="shared" si="4"/>
        <v>7</v>
      </c>
    </row>
    <row r="287" spans="17:19">
      <c r="Q287" s="524">
        <v>284</v>
      </c>
      <c r="R287" s="524" t="s">
        <v>1959</v>
      </c>
      <c r="S287" s="524">
        <f t="shared" si="4"/>
        <v>5</v>
      </c>
    </row>
    <row r="288" spans="17:19">
      <c r="Q288" s="524">
        <v>285</v>
      </c>
      <c r="R288" s="524" t="s">
        <v>1960</v>
      </c>
      <c r="S288" s="524">
        <f t="shared" si="4"/>
        <v>5</v>
      </c>
    </row>
    <row r="289" spans="17:19">
      <c r="Q289" s="524">
        <v>286</v>
      </c>
      <c r="R289" s="524" t="s">
        <v>1961</v>
      </c>
      <c r="S289" s="524">
        <f t="shared" si="4"/>
        <v>6</v>
      </c>
    </row>
    <row r="290" spans="17:19">
      <c r="Q290" s="524">
        <v>287</v>
      </c>
      <c r="R290" s="524" t="s">
        <v>1962</v>
      </c>
      <c r="S290" s="524">
        <f t="shared" si="4"/>
        <v>7</v>
      </c>
    </row>
    <row r="291" spans="17:19">
      <c r="Q291" s="524">
        <v>288</v>
      </c>
      <c r="R291" s="524" t="s">
        <v>1963</v>
      </c>
      <c r="S291" s="524">
        <f t="shared" si="4"/>
        <v>6</v>
      </c>
    </row>
    <row r="292" spans="17:19">
      <c r="Q292" s="524">
        <v>289</v>
      </c>
      <c r="R292" s="524" t="s">
        <v>1964</v>
      </c>
      <c r="S292" s="524">
        <f t="shared" si="4"/>
        <v>6</v>
      </c>
    </row>
    <row r="293" spans="17:19">
      <c r="Q293" s="524">
        <v>290</v>
      </c>
      <c r="R293" s="524" t="s">
        <v>1965</v>
      </c>
      <c r="S293" s="524">
        <f t="shared" si="4"/>
        <v>9</v>
      </c>
    </row>
    <row r="294" spans="17:19">
      <c r="Q294" s="524">
        <v>291</v>
      </c>
      <c r="R294" s="524" t="s">
        <v>1966</v>
      </c>
      <c r="S294" s="524">
        <f t="shared" si="4"/>
        <v>8</v>
      </c>
    </row>
    <row r="295" spans="17:19">
      <c r="Q295" s="524">
        <v>292</v>
      </c>
      <c r="R295" s="524" t="s">
        <v>1967</v>
      </c>
      <c r="S295" s="524">
        <f t="shared" si="4"/>
        <v>5</v>
      </c>
    </row>
    <row r="296" spans="17:19">
      <c r="Q296" s="524">
        <v>293</v>
      </c>
      <c r="R296" s="524" t="s">
        <v>1968</v>
      </c>
      <c r="S296" s="524">
        <f t="shared" si="4"/>
        <v>8</v>
      </c>
    </row>
    <row r="297" spans="17:19">
      <c r="Q297" s="524">
        <v>294</v>
      </c>
      <c r="R297" s="524" t="s">
        <v>1969</v>
      </c>
      <c r="S297" s="524">
        <f t="shared" si="4"/>
        <v>6</v>
      </c>
    </row>
    <row r="298" spans="17:19">
      <c r="Q298" s="524">
        <v>295</v>
      </c>
      <c r="R298" s="524" t="s">
        <v>1970</v>
      </c>
      <c r="S298" s="524">
        <f t="shared" si="4"/>
        <v>6</v>
      </c>
    </row>
    <row r="299" spans="17:19">
      <c r="Q299" s="524">
        <v>296</v>
      </c>
      <c r="R299" s="524" t="s">
        <v>1971</v>
      </c>
      <c r="S299" s="524">
        <f t="shared" si="4"/>
        <v>7</v>
      </c>
    </row>
    <row r="300" spans="17:19">
      <c r="Q300" s="524">
        <v>297</v>
      </c>
      <c r="R300" s="524" t="s">
        <v>1972</v>
      </c>
      <c r="S300" s="524">
        <f t="shared" si="4"/>
        <v>7</v>
      </c>
    </row>
    <row r="301" spans="17:19">
      <c r="Q301" s="524">
        <v>298</v>
      </c>
      <c r="R301" s="524" t="s">
        <v>1973</v>
      </c>
      <c r="S301" s="524">
        <f t="shared" si="4"/>
        <v>5</v>
      </c>
    </row>
    <row r="302" spans="17:19">
      <c r="Q302" s="524">
        <v>299</v>
      </c>
      <c r="R302" s="524" t="s">
        <v>1974</v>
      </c>
      <c r="S302" s="524">
        <f t="shared" si="4"/>
        <v>8</v>
      </c>
    </row>
    <row r="303" spans="17:19">
      <c r="Q303" s="524">
        <v>300</v>
      </c>
      <c r="R303" s="524" t="s">
        <v>1975</v>
      </c>
      <c r="S303" s="524">
        <f t="shared" si="4"/>
        <v>8</v>
      </c>
    </row>
    <row r="304" spans="17:19">
      <c r="Q304" s="524">
        <v>301</v>
      </c>
      <c r="R304" s="524" t="s">
        <v>1976</v>
      </c>
      <c r="S304" s="524">
        <f t="shared" si="4"/>
        <v>10</v>
      </c>
    </row>
    <row r="305" spans="17:19">
      <c r="Q305" s="524">
        <v>302</v>
      </c>
      <c r="R305" s="524" t="s">
        <v>1977</v>
      </c>
      <c r="S305" s="524">
        <f t="shared" si="4"/>
        <v>8</v>
      </c>
    </row>
    <row r="306" spans="17:19">
      <c r="Q306" s="524">
        <v>303</v>
      </c>
      <c r="R306" s="524" t="s">
        <v>1978</v>
      </c>
      <c r="S306" s="524">
        <f t="shared" si="4"/>
        <v>9</v>
      </c>
    </row>
    <row r="307" spans="17:19">
      <c r="Q307" s="524">
        <v>304</v>
      </c>
      <c r="R307" s="524" t="s">
        <v>1979</v>
      </c>
      <c r="S307" s="524">
        <f t="shared" si="4"/>
        <v>7</v>
      </c>
    </row>
    <row r="308" spans="17:19">
      <c r="Q308" s="524">
        <v>305</v>
      </c>
      <c r="R308" s="524" t="s">
        <v>1980</v>
      </c>
      <c r="S308" s="524">
        <f t="shared" si="4"/>
        <v>5</v>
      </c>
    </row>
    <row r="309" spans="17:19">
      <c r="Q309" s="524">
        <v>306</v>
      </c>
      <c r="R309" s="524" t="s">
        <v>1981</v>
      </c>
      <c r="S309" s="524">
        <f t="shared" si="4"/>
        <v>7</v>
      </c>
    </row>
    <row r="310" spans="17:19">
      <c r="Q310" s="524">
        <v>307</v>
      </c>
      <c r="R310" s="524" t="s">
        <v>1982</v>
      </c>
      <c r="S310" s="524">
        <f t="shared" si="4"/>
        <v>8</v>
      </c>
    </row>
    <row r="311" spans="17:19">
      <c r="Q311" s="524">
        <v>308</v>
      </c>
      <c r="R311" s="524" t="s">
        <v>1983</v>
      </c>
      <c r="S311" s="524">
        <f t="shared" si="4"/>
        <v>6</v>
      </c>
    </row>
    <row r="312" spans="17:19">
      <c r="Q312" s="524">
        <v>309</v>
      </c>
      <c r="R312" s="524" t="s">
        <v>1984</v>
      </c>
      <c r="S312" s="524">
        <f t="shared" si="4"/>
        <v>6</v>
      </c>
    </row>
    <row r="313" spans="17:19">
      <c r="Q313" s="524">
        <v>310</v>
      </c>
      <c r="R313" s="524" t="s">
        <v>1985</v>
      </c>
      <c r="S313" s="524">
        <f t="shared" si="4"/>
        <v>9</v>
      </c>
    </row>
    <row r="314" spans="17:19">
      <c r="Q314" s="524">
        <v>311</v>
      </c>
      <c r="R314" s="524" t="s">
        <v>1986</v>
      </c>
      <c r="S314" s="524">
        <f t="shared" si="4"/>
        <v>7</v>
      </c>
    </row>
    <row r="315" spans="17:19">
      <c r="Q315" s="524">
        <v>312</v>
      </c>
      <c r="R315" s="524" t="s">
        <v>1987</v>
      </c>
      <c r="S315" s="524">
        <f t="shared" si="4"/>
        <v>10</v>
      </c>
    </row>
    <row r="316" spans="17:19">
      <c r="Q316" s="524">
        <v>313</v>
      </c>
      <c r="R316" s="524" t="s">
        <v>1988</v>
      </c>
      <c r="S316" s="524">
        <f t="shared" si="4"/>
        <v>5</v>
      </c>
    </row>
    <row r="317" spans="17:19">
      <c r="Q317" s="524">
        <v>314</v>
      </c>
      <c r="R317" s="524" t="s">
        <v>1989</v>
      </c>
      <c r="S317" s="524">
        <f t="shared" si="4"/>
        <v>7</v>
      </c>
    </row>
    <row r="318" spans="17:19">
      <c r="Q318" s="524">
        <v>315</v>
      </c>
      <c r="R318" s="524" t="s">
        <v>1990</v>
      </c>
      <c r="S318" s="524">
        <f t="shared" si="4"/>
        <v>8</v>
      </c>
    </row>
    <row r="319" spans="17:19">
      <c r="Q319" s="524">
        <v>316</v>
      </c>
      <c r="R319" s="524" t="s">
        <v>1978</v>
      </c>
      <c r="S319" s="524">
        <f t="shared" si="4"/>
        <v>9</v>
      </c>
    </row>
    <row r="320" spans="17:19">
      <c r="Q320" s="524">
        <v>317</v>
      </c>
      <c r="R320" s="524" t="s">
        <v>1991</v>
      </c>
      <c r="S320" s="524">
        <f t="shared" si="4"/>
        <v>7</v>
      </c>
    </row>
    <row r="321" spans="17:19">
      <c r="Q321" s="524">
        <v>318</v>
      </c>
      <c r="R321" s="524" t="s">
        <v>1992</v>
      </c>
      <c r="S321" s="524">
        <f t="shared" si="4"/>
        <v>7</v>
      </c>
    </row>
    <row r="322" spans="17:19">
      <c r="Q322" s="524">
        <v>319</v>
      </c>
      <c r="R322" s="524" t="s">
        <v>1993</v>
      </c>
      <c r="S322" s="524">
        <f t="shared" si="4"/>
        <v>5</v>
      </c>
    </row>
    <row r="323" spans="17:19">
      <c r="Q323" s="524">
        <v>320</v>
      </c>
      <c r="R323" s="524" t="s">
        <v>1994</v>
      </c>
      <c r="S323" s="524">
        <f t="shared" si="4"/>
        <v>4</v>
      </c>
    </row>
    <row r="324" spans="17:19">
      <c r="Q324" s="524">
        <v>321</v>
      </c>
      <c r="R324" s="524" t="s">
        <v>1995</v>
      </c>
      <c r="S324" s="524">
        <f t="shared" ref="S324:S387" si="5">LEN(R324)</f>
        <v>5</v>
      </c>
    </row>
    <row r="325" spans="17:19">
      <c r="Q325" s="524">
        <v>322</v>
      </c>
      <c r="R325" s="524" t="s">
        <v>1996</v>
      </c>
      <c r="S325" s="524">
        <f t="shared" si="5"/>
        <v>7</v>
      </c>
    </row>
    <row r="326" spans="17:19">
      <c r="Q326" s="524">
        <v>323</v>
      </c>
      <c r="R326" s="524" t="s">
        <v>1997</v>
      </c>
      <c r="S326" s="524">
        <f t="shared" si="5"/>
        <v>9</v>
      </c>
    </row>
    <row r="327" spans="17:19">
      <c r="Q327" s="524">
        <v>324</v>
      </c>
      <c r="R327" s="524" t="s">
        <v>1998</v>
      </c>
      <c r="S327" s="524">
        <f t="shared" si="5"/>
        <v>4</v>
      </c>
    </row>
    <row r="328" spans="17:19">
      <c r="Q328" s="524">
        <v>325</v>
      </c>
      <c r="R328" s="524" t="s">
        <v>1999</v>
      </c>
      <c r="S328" s="524">
        <f t="shared" si="5"/>
        <v>7</v>
      </c>
    </row>
    <row r="329" spans="17:19">
      <c r="Q329" s="524">
        <v>326</v>
      </c>
      <c r="R329" s="524" t="s">
        <v>2000</v>
      </c>
      <c r="S329" s="524">
        <f t="shared" si="5"/>
        <v>6</v>
      </c>
    </row>
    <row r="330" spans="17:19">
      <c r="Q330" s="524">
        <v>327</v>
      </c>
      <c r="R330" s="524" t="s">
        <v>2001</v>
      </c>
      <c r="S330" s="524">
        <f t="shared" si="5"/>
        <v>5</v>
      </c>
    </row>
    <row r="331" spans="17:19">
      <c r="Q331" s="524">
        <v>328</v>
      </c>
      <c r="R331" s="524" t="s">
        <v>2002</v>
      </c>
      <c r="S331" s="524">
        <f t="shared" si="5"/>
        <v>9</v>
      </c>
    </row>
    <row r="332" spans="17:19">
      <c r="Q332" s="524">
        <v>329</v>
      </c>
      <c r="R332" s="524" t="s">
        <v>2003</v>
      </c>
      <c r="S332" s="524">
        <f t="shared" si="5"/>
        <v>11</v>
      </c>
    </row>
    <row r="333" spans="17:19">
      <c r="Q333" s="524">
        <v>330</v>
      </c>
      <c r="R333" s="524" t="s">
        <v>2004</v>
      </c>
      <c r="S333" s="524">
        <f t="shared" si="5"/>
        <v>6</v>
      </c>
    </row>
    <row r="334" spans="17:19">
      <c r="Q334" s="524">
        <v>331</v>
      </c>
      <c r="R334" s="524" t="s">
        <v>2005</v>
      </c>
      <c r="S334" s="524">
        <f t="shared" si="5"/>
        <v>5</v>
      </c>
    </row>
    <row r="335" spans="17:19">
      <c r="Q335" s="524">
        <v>332</v>
      </c>
      <c r="R335" s="524" t="s">
        <v>2006</v>
      </c>
      <c r="S335" s="524">
        <f t="shared" si="5"/>
        <v>4</v>
      </c>
    </row>
    <row r="336" spans="17:19">
      <c r="Q336" s="524">
        <v>333</v>
      </c>
      <c r="R336" s="524" t="s">
        <v>2007</v>
      </c>
      <c r="S336" s="524">
        <f t="shared" si="5"/>
        <v>4</v>
      </c>
    </row>
    <row r="337" spans="17:19">
      <c r="Q337" s="524">
        <v>334</v>
      </c>
      <c r="R337" s="524" t="s">
        <v>2008</v>
      </c>
      <c r="S337" s="524">
        <f t="shared" si="5"/>
        <v>7</v>
      </c>
    </row>
    <row r="338" spans="17:19">
      <c r="Q338" s="524">
        <v>335</v>
      </c>
      <c r="R338" s="524" t="s">
        <v>2009</v>
      </c>
      <c r="S338" s="524">
        <f t="shared" si="5"/>
        <v>5</v>
      </c>
    </row>
    <row r="339" spans="17:19">
      <c r="Q339" s="524">
        <v>336</v>
      </c>
      <c r="R339" s="524" t="s">
        <v>2010</v>
      </c>
      <c r="S339" s="524">
        <f t="shared" si="5"/>
        <v>4</v>
      </c>
    </row>
    <row r="340" spans="17:19">
      <c r="Q340" s="524">
        <v>337</v>
      </c>
      <c r="R340" s="524" t="s">
        <v>2011</v>
      </c>
      <c r="S340" s="524">
        <f t="shared" si="5"/>
        <v>6</v>
      </c>
    </row>
    <row r="341" spans="17:19">
      <c r="Q341" s="524">
        <v>338</v>
      </c>
      <c r="R341" s="524" t="s">
        <v>2012</v>
      </c>
      <c r="S341" s="524">
        <f t="shared" si="5"/>
        <v>4</v>
      </c>
    </row>
    <row r="342" spans="17:19">
      <c r="Q342" s="524">
        <v>339</v>
      </c>
      <c r="R342" s="524" t="s">
        <v>2013</v>
      </c>
      <c r="S342" s="524">
        <f t="shared" si="5"/>
        <v>4</v>
      </c>
    </row>
    <row r="343" spans="17:19">
      <c r="Q343" s="524">
        <v>340</v>
      </c>
      <c r="R343" s="524" t="s">
        <v>2014</v>
      </c>
      <c r="S343" s="524">
        <f t="shared" si="5"/>
        <v>4</v>
      </c>
    </row>
    <row r="344" spans="17:19">
      <c r="Q344" s="524">
        <v>341</v>
      </c>
      <c r="R344" s="524" t="s">
        <v>2015</v>
      </c>
      <c r="S344" s="524">
        <f t="shared" si="5"/>
        <v>7</v>
      </c>
    </row>
    <row r="345" spans="17:19">
      <c r="Q345" s="524">
        <v>342</v>
      </c>
      <c r="R345" s="524" t="s">
        <v>2016</v>
      </c>
      <c r="S345" s="524">
        <f t="shared" si="5"/>
        <v>5</v>
      </c>
    </row>
    <row r="346" spans="17:19">
      <c r="Q346" s="524">
        <v>343</v>
      </c>
      <c r="R346" s="524" t="s">
        <v>2017</v>
      </c>
      <c r="S346" s="524">
        <f t="shared" si="5"/>
        <v>10</v>
      </c>
    </row>
    <row r="347" spans="17:19">
      <c r="Q347" s="524">
        <v>344</v>
      </c>
      <c r="R347" s="524" t="s">
        <v>2018</v>
      </c>
      <c r="S347" s="524">
        <f t="shared" si="5"/>
        <v>8</v>
      </c>
    </row>
    <row r="348" spans="17:19">
      <c r="Q348" s="524">
        <v>345</v>
      </c>
      <c r="R348" s="524" t="s">
        <v>2019</v>
      </c>
      <c r="S348" s="524">
        <f t="shared" si="5"/>
        <v>8</v>
      </c>
    </row>
    <row r="349" spans="17:19">
      <c r="Q349" s="524">
        <v>346</v>
      </c>
      <c r="R349" s="524" t="s">
        <v>2020</v>
      </c>
      <c r="S349" s="524">
        <f t="shared" si="5"/>
        <v>5</v>
      </c>
    </row>
    <row r="350" spans="17:19">
      <c r="Q350" s="524">
        <v>347</v>
      </c>
      <c r="R350" s="524" t="s">
        <v>2021</v>
      </c>
      <c r="S350" s="524">
        <f t="shared" si="5"/>
        <v>6</v>
      </c>
    </row>
    <row r="351" spans="17:19">
      <c r="Q351" s="524">
        <v>348</v>
      </c>
      <c r="R351" s="524" t="s">
        <v>1805</v>
      </c>
      <c r="S351" s="524">
        <f t="shared" si="5"/>
        <v>5</v>
      </c>
    </row>
    <row r="352" spans="17:19">
      <c r="Q352" s="524">
        <v>349</v>
      </c>
      <c r="R352" s="524" t="s">
        <v>2022</v>
      </c>
      <c r="S352" s="524">
        <f t="shared" si="5"/>
        <v>7</v>
      </c>
    </row>
    <row r="353" spans="17:19">
      <c r="Q353" s="524">
        <v>350</v>
      </c>
      <c r="R353" s="524" t="s">
        <v>2023</v>
      </c>
      <c r="S353" s="524">
        <f t="shared" si="5"/>
        <v>9</v>
      </c>
    </row>
    <row r="354" spans="17:19">
      <c r="Q354" s="524">
        <v>351</v>
      </c>
      <c r="R354" s="524" t="s">
        <v>2024</v>
      </c>
      <c r="S354" s="524">
        <f t="shared" si="5"/>
        <v>6</v>
      </c>
    </row>
    <row r="355" spans="17:19">
      <c r="Q355" s="524">
        <v>352</v>
      </c>
      <c r="R355" s="524" t="s">
        <v>2025</v>
      </c>
      <c r="S355" s="524">
        <f t="shared" si="5"/>
        <v>6</v>
      </c>
    </row>
    <row r="356" spans="17:19">
      <c r="Q356" s="524">
        <v>353</v>
      </c>
      <c r="R356" s="524" t="s">
        <v>2026</v>
      </c>
      <c r="S356" s="524">
        <f t="shared" si="5"/>
        <v>9</v>
      </c>
    </row>
    <row r="357" spans="17:19">
      <c r="Q357" s="524">
        <v>354</v>
      </c>
      <c r="R357" s="524" t="s">
        <v>2027</v>
      </c>
      <c r="S357" s="524">
        <f t="shared" si="5"/>
        <v>8</v>
      </c>
    </row>
    <row r="358" spans="17:19">
      <c r="Q358" s="524">
        <v>355</v>
      </c>
      <c r="R358" s="524" t="s">
        <v>2028</v>
      </c>
      <c r="S358" s="524">
        <f t="shared" si="5"/>
        <v>7</v>
      </c>
    </row>
    <row r="359" spans="17:19">
      <c r="Q359" s="524">
        <v>356</v>
      </c>
      <c r="R359" s="524" t="s">
        <v>2029</v>
      </c>
      <c r="S359" s="524">
        <f t="shared" si="5"/>
        <v>6</v>
      </c>
    </row>
    <row r="360" spans="17:19">
      <c r="Q360" s="524">
        <v>357</v>
      </c>
      <c r="R360" s="524" t="s">
        <v>2030</v>
      </c>
      <c r="S360" s="524">
        <f t="shared" si="5"/>
        <v>9</v>
      </c>
    </row>
    <row r="361" spans="17:19">
      <c r="Q361" s="524">
        <v>358</v>
      </c>
      <c r="R361" s="524" t="s">
        <v>2031</v>
      </c>
      <c r="S361" s="524">
        <f t="shared" si="5"/>
        <v>7</v>
      </c>
    </row>
    <row r="362" spans="17:19">
      <c r="Q362" s="524">
        <v>359</v>
      </c>
      <c r="R362" s="524" t="s">
        <v>2032</v>
      </c>
      <c r="S362" s="524">
        <f t="shared" si="5"/>
        <v>5</v>
      </c>
    </row>
    <row r="363" spans="17:19">
      <c r="Q363" s="524">
        <v>360</v>
      </c>
      <c r="R363" s="524" t="s">
        <v>2033</v>
      </c>
      <c r="S363" s="524">
        <f t="shared" si="5"/>
        <v>6</v>
      </c>
    </row>
    <row r="364" spans="17:19">
      <c r="Q364" s="524">
        <v>361</v>
      </c>
      <c r="R364" s="524" t="s">
        <v>2034</v>
      </c>
      <c r="S364" s="524">
        <f t="shared" si="5"/>
        <v>5</v>
      </c>
    </row>
    <row r="365" spans="17:19">
      <c r="Q365" s="524">
        <v>362</v>
      </c>
      <c r="R365" s="524" t="s">
        <v>2035</v>
      </c>
      <c r="S365" s="524">
        <f t="shared" si="5"/>
        <v>7</v>
      </c>
    </row>
    <row r="366" spans="17:19">
      <c r="Q366" s="524">
        <v>363</v>
      </c>
      <c r="R366" s="524" t="s">
        <v>2036</v>
      </c>
      <c r="S366" s="524">
        <f t="shared" si="5"/>
        <v>4</v>
      </c>
    </row>
    <row r="367" spans="17:19">
      <c r="Q367" s="524">
        <v>364</v>
      </c>
      <c r="R367" s="524" t="s">
        <v>2037</v>
      </c>
      <c r="S367" s="524">
        <f t="shared" si="5"/>
        <v>3</v>
      </c>
    </row>
    <row r="368" spans="17:19">
      <c r="Q368" s="524">
        <v>365</v>
      </c>
      <c r="R368" s="524" t="s">
        <v>2038</v>
      </c>
      <c r="S368" s="524">
        <f t="shared" si="5"/>
        <v>4</v>
      </c>
    </row>
    <row r="369" spans="17:19">
      <c r="Q369" s="524">
        <v>366</v>
      </c>
      <c r="R369" s="524" t="s">
        <v>2039</v>
      </c>
      <c r="S369" s="524">
        <f t="shared" si="5"/>
        <v>3</v>
      </c>
    </row>
    <row r="370" spans="17:19">
      <c r="Q370" s="524">
        <v>367</v>
      </c>
      <c r="R370" s="524" t="s">
        <v>2040</v>
      </c>
      <c r="S370" s="524">
        <f t="shared" si="5"/>
        <v>9</v>
      </c>
    </row>
    <row r="371" spans="17:19">
      <c r="Q371" s="524">
        <v>368</v>
      </c>
      <c r="R371" s="524" t="s">
        <v>2041</v>
      </c>
      <c r="S371" s="524">
        <f t="shared" si="5"/>
        <v>8</v>
      </c>
    </row>
    <row r="372" spans="17:19">
      <c r="Q372" s="524">
        <v>369</v>
      </c>
      <c r="R372" s="524" t="s">
        <v>2042</v>
      </c>
      <c r="S372" s="524">
        <f t="shared" si="5"/>
        <v>4</v>
      </c>
    </row>
    <row r="373" spans="17:19">
      <c r="Q373" s="524">
        <v>370</v>
      </c>
      <c r="R373" s="524" t="s">
        <v>2043</v>
      </c>
      <c r="S373" s="524">
        <f t="shared" si="5"/>
        <v>7</v>
      </c>
    </row>
    <row r="374" spans="17:19">
      <c r="Q374" s="524">
        <v>371</v>
      </c>
      <c r="R374" s="524" t="s">
        <v>2044</v>
      </c>
      <c r="S374" s="524">
        <f t="shared" si="5"/>
        <v>5</v>
      </c>
    </row>
    <row r="375" spans="17:19">
      <c r="Q375" s="524">
        <v>372</v>
      </c>
      <c r="R375" s="524" t="s">
        <v>2045</v>
      </c>
      <c r="S375" s="524">
        <f t="shared" si="5"/>
        <v>5</v>
      </c>
    </row>
    <row r="376" spans="17:19">
      <c r="Q376" s="524">
        <v>373</v>
      </c>
      <c r="R376" s="524" t="s">
        <v>2046</v>
      </c>
      <c r="S376" s="524">
        <f t="shared" si="5"/>
        <v>5</v>
      </c>
    </row>
    <row r="377" spans="17:19">
      <c r="Q377" s="524">
        <v>374</v>
      </c>
      <c r="R377" s="524" t="s">
        <v>2047</v>
      </c>
      <c r="S377" s="524">
        <f t="shared" si="5"/>
        <v>6</v>
      </c>
    </row>
    <row r="378" spans="17:19">
      <c r="Q378" s="524">
        <v>375</v>
      </c>
      <c r="R378" s="524" t="s">
        <v>2048</v>
      </c>
      <c r="S378" s="524">
        <f t="shared" si="5"/>
        <v>6</v>
      </c>
    </row>
    <row r="379" spans="17:19">
      <c r="Q379" s="524">
        <v>376</v>
      </c>
      <c r="R379" s="524" t="s">
        <v>2049</v>
      </c>
      <c r="S379" s="524">
        <f t="shared" si="5"/>
        <v>7</v>
      </c>
    </row>
    <row r="380" spans="17:19">
      <c r="Q380" s="524">
        <v>377</v>
      </c>
      <c r="R380" s="524" t="s">
        <v>2050</v>
      </c>
      <c r="S380" s="524">
        <f t="shared" si="5"/>
        <v>8</v>
      </c>
    </row>
    <row r="381" spans="17:19">
      <c r="Q381" s="524">
        <v>378</v>
      </c>
      <c r="R381" s="524" t="s">
        <v>2051</v>
      </c>
      <c r="S381" s="524">
        <f t="shared" si="5"/>
        <v>7</v>
      </c>
    </row>
    <row r="382" spans="17:19">
      <c r="Q382" s="524">
        <v>379</v>
      </c>
      <c r="R382" s="524" t="s">
        <v>2052</v>
      </c>
      <c r="S382" s="524">
        <f t="shared" si="5"/>
        <v>7</v>
      </c>
    </row>
    <row r="383" spans="17:19">
      <c r="Q383" s="524">
        <v>380</v>
      </c>
      <c r="R383" s="524" t="s">
        <v>2053</v>
      </c>
      <c r="S383" s="524">
        <f t="shared" si="5"/>
        <v>8</v>
      </c>
    </row>
    <row r="384" spans="17:19">
      <c r="Q384" s="524">
        <v>381</v>
      </c>
      <c r="R384" s="524" t="s">
        <v>2054</v>
      </c>
      <c r="S384" s="524">
        <f t="shared" si="5"/>
        <v>7</v>
      </c>
    </row>
    <row r="385" spans="17:19">
      <c r="Q385" s="524">
        <v>382</v>
      </c>
      <c r="R385" s="524" t="s">
        <v>2055</v>
      </c>
      <c r="S385" s="524">
        <f t="shared" si="5"/>
        <v>6</v>
      </c>
    </row>
    <row r="386" spans="17:19">
      <c r="Q386" s="524">
        <v>383</v>
      </c>
      <c r="R386" s="524" t="s">
        <v>2056</v>
      </c>
      <c r="S386" s="524">
        <f t="shared" si="5"/>
        <v>8</v>
      </c>
    </row>
    <row r="387" spans="17:19">
      <c r="Q387" s="524">
        <v>384</v>
      </c>
      <c r="R387" s="524" t="s">
        <v>2057</v>
      </c>
      <c r="S387" s="524">
        <f t="shared" si="5"/>
        <v>7</v>
      </c>
    </row>
    <row r="388" spans="17:19">
      <c r="Q388" s="524">
        <v>385</v>
      </c>
      <c r="R388" s="524" t="s">
        <v>2058</v>
      </c>
      <c r="S388" s="524">
        <f t="shared" ref="S388:S451" si="6">LEN(R388)</f>
        <v>11</v>
      </c>
    </row>
    <row r="389" spans="17:19">
      <c r="Q389" s="524">
        <v>386</v>
      </c>
      <c r="R389" s="524" t="s">
        <v>2059</v>
      </c>
      <c r="S389" s="524">
        <f t="shared" si="6"/>
        <v>7</v>
      </c>
    </row>
    <row r="390" spans="17:19">
      <c r="Q390" s="524">
        <v>387</v>
      </c>
      <c r="R390" s="524" t="s">
        <v>1914</v>
      </c>
      <c r="S390" s="524">
        <f t="shared" si="6"/>
        <v>7</v>
      </c>
    </row>
    <row r="391" spans="17:19">
      <c r="Q391" s="524">
        <v>388</v>
      </c>
      <c r="R391" s="524" t="s">
        <v>2060</v>
      </c>
      <c r="S391" s="524">
        <f t="shared" si="6"/>
        <v>6</v>
      </c>
    </row>
    <row r="392" spans="17:19">
      <c r="Q392" s="524">
        <v>389</v>
      </c>
      <c r="R392" s="524" t="s">
        <v>2061</v>
      </c>
      <c r="S392" s="524">
        <f t="shared" si="6"/>
        <v>6</v>
      </c>
    </row>
    <row r="393" spans="17:19">
      <c r="Q393" s="524">
        <v>390</v>
      </c>
      <c r="R393" s="524" t="s">
        <v>2062</v>
      </c>
      <c r="S393" s="524">
        <f t="shared" si="6"/>
        <v>7</v>
      </c>
    </row>
    <row r="394" spans="17:19">
      <c r="Q394" s="524">
        <v>391</v>
      </c>
      <c r="R394" s="524" t="s">
        <v>2063</v>
      </c>
      <c r="S394" s="524">
        <f t="shared" si="6"/>
        <v>7</v>
      </c>
    </row>
    <row r="395" spans="17:19">
      <c r="Q395" s="524">
        <v>392</v>
      </c>
      <c r="R395" s="524" t="s">
        <v>2064</v>
      </c>
      <c r="S395" s="524">
        <f t="shared" si="6"/>
        <v>7</v>
      </c>
    </row>
    <row r="396" spans="17:19">
      <c r="Q396" s="524">
        <v>393</v>
      </c>
      <c r="R396" s="524" t="s">
        <v>2065</v>
      </c>
      <c r="S396" s="524">
        <f t="shared" si="6"/>
        <v>5</v>
      </c>
    </row>
    <row r="397" spans="17:19">
      <c r="Q397" s="524">
        <v>394</v>
      </c>
      <c r="R397" s="524" t="s">
        <v>2066</v>
      </c>
      <c r="S397" s="524">
        <f t="shared" si="6"/>
        <v>5</v>
      </c>
    </row>
    <row r="398" spans="17:19">
      <c r="Q398" s="524">
        <v>395</v>
      </c>
      <c r="R398" s="524" t="s">
        <v>2067</v>
      </c>
      <c r="S398" s="524">
        <f t="shared" si="6"/>
        <v>8</v>
      </c>
    </row>
    <row r="399" spans="17:19">
      <c r="Q399" s="524">
        <v>396</v>
      </c>
      <c r="R399" s="524" t="s">
        <v>2068</v>
      </c>
      <c r="S399" s="524">
        <f t="shared" si="6"/>
        <v>8</v>
      </c>
    </row>
    <row r="400" spans="17:19">
      <c r="Q400" s="524">
        <v>397</v>
      </c>
      <c r="R400" s="524" t="s">
        <v>2069</v>
      </c>
      <c r="S400" s="524">
        <f t="shared" si="6"/>
        <v>5</v>
      </c>
    </row>
    <row r="401" spans="17:19">
      <c r="Q401" s="524">
        <v>398</v>
      </c>
      <c r="R401" s="524" t="s">
        <v>2070</v>
      </c>
      <c r="S401" s="524">
        <f t="shared" si="6"/>
        <v>8</v>
      </c>
    </row>
    <row r="402" spans="17:19">
      <c r="Q402" s="524">
        <v>399</v>
      </c>
      <c r="R402" s="524" t="s">
        <v>2071</v>
      </c>
      <c r="S402" s="524">
        <f t="shared" si="6"/>
        <v>7</v>
      </c>
    </row>
    <row r="403" spans="17:19">
      <c r="Q403" s="524">
        <v>400</v>
      </c>
      <c r="R403" s="524" t="s">
        <v>2072</v>
      </c>
      <c r="S403" s="524">
        <f t="shared" si="6"/>
        <v>7</v>
      </c>
    </row>
    <row r="404" spans="17:19">
      <c r="Q404" s="524">
        <v>401</v>
      </c>
      <c r="R404" s="524" t="s">
        <v>2073</v>
      </c>
      <c r="S404" s="524">
        <f t="shared" si="6"/>
        <v>7</v>
      </c>
    </row>
    <row r="405" spans="17:19">
      <c r="Q405" s="524">
        <v>402</v>
      </c>
      <c r="R405" s="524" t="s">
        <v>1751</v>
      </c>
      <c r="S405" s="524">
        <f t="shared" si="6"/>
        <v>7</v>
      </c>
    </row>
    <row r="406" spans="17:19">
      <c r="Q406" s="524">
        <v>403</v>
      </c>
      <c r="R406" s="524" t="s">
        <v>2074</v>
      </c>
      <c r="S406" s="524">
        <f t="shared" si="6"/>
        <v>8</v>
      </c>
    </row>
    <row r="407" spans="17:19">
      <c r="Q407" s="524">
        <v>404</v>
      </c>
      <c r="R407" s="524" t="s">
        <v>2075</v>
      </c>
      <c r="S407" s="524">
        <f t="shared" si="6"/>
        <v>7</v>
      </c>
    </row>
    <row r="408" spans="17:19">
      <c r="Q408" s="524">
        <v>405</v>
      </c>
      <c r="R408" s="524" t="s">
        <v>2076</v>
      </c>
      <c r="S408" s="524">
        <f t="shared" si="6"/>
        <v>9</v>
      </c>
    </row>
    <row r="409" spans="17:19">
      <c r="Q409" s="524">
        <v>406</v>
      </c>
      <c r="R409" s="524" t="s">
        <v>2077</v>
      </c>
      <c r="S409" s="524">
        <f t="shared" si="6"/>
        <v>6</v>
      </c>
    </row>
    <row r="410" spans="17:19">
      <c r="Q410" s="524">
        <v>407</v>
      </c>
      <c r="R410" s="524" t="s">
        <v>2078</v>
      </c>
      <c r="S410" s="524">
        <f t="shared" si="6"/>
        <v>6</v>
      </c>
    </row>
    <row r="411" spans="17:19">
      <c r="Q411" s="524">
        <v>408</v>
      </c>
      <c r="R411" s="524" t="s">
        <v>2079</v>
      </c>
      <c r="S411" s="524">
        <f t="shared" si="6"/>
        <v>8</v>
      </c>
    </row>
    <row r="412" spans="17:19">
      <c r="Q412" s="524">
        <v>409</v>
      </c>
      <c r="R412" s="524" t="s">
        <v>2080</v>
      </c>
      <c r="S412" s="524">
        <f t="shared" si="6"/>
        <v>5</v>
      </c>
    </row>
    <row r="413" spans="17:19">
      <c r="Q413" s="524">
        <v>410</v>
      </c>
      <c r="R413" s="524" t="s">
        <v>2081</v>
      </c>
      <c r="S413" s="524">
        <f t="shared" si="6"/>
        <v>7</v>
      </c>
    </row>
    <row r="414" spans="17:19">
      <c r="Q414" s="524">
        <v>411</v>
      </c>
      <c r="R414" s="524" t="s">
        <v>2082</v>
      </c>
      <c r="S414" s="524">
        <f t="shared" si="6"/>
        <v>7</v>
      </c>
    </row>
    <row r="415" spans="17:19">
      <c r="Q415" s="524">
        <v>412</v>
      </c>
      <c r="R415" s="524" t="s">
        <v>2083</v>
      </c>
      <c r="S415" s="524">
        <f t="shared" si="6"/>
        <v>6</v>
      </c>
    </row>
    <row r="416" spans="17:19">
      <c r="Q416" s="524">
        <v>413</v>
      </c>
      <c r="R416" s="524" t="s">
        <v>2084</v>
      </c>
      <c r="S416" s="524">
        <f t="shared" si="6"/>
        <v>5</v>
      </c>
    </row>
    <row r="417" spans="17:19">
      <c r="Q417" s="524">
        <v>414</v>
      </c>
      <c r="R417" s="524" t="s">
        <v>2085</v>
      </c>
      <c r="S417" s="524">
        <f t="shared" si="6"/>
        <v>7</v>
      </c>
    </row>
    <row r="418" spans="17:19">
      <c r="Q418" s="524">
        <v>415</v>
      </c>
      <c r="R418" s="524" t="s">
        <v>2086</v>
      </c>
      <c r="S418" s="524">
        <f t="shared" si="6"/>
        <v>7</v>
      </c>
    </row>
    <row r="419" spans="17:19">
      <c r="Q419" s="524">
        <v>416</v>
      </c>
      <c r="R419" s="524" t="s">
        <v>2087</v>
      </c>
      <c r="S419" s="524">
        <f t="shared" si="6"/>
        <v>5</v>
      </c>
    </row>
    <row r="420" spans="17:19">
      <c r="Q420" s="524">
        <v>417</v>
      </c>
      <c r="R420" s="524" t="s">
        <v>2088</v>
      </c>
      <c r="S420" s="524">
        <f t="shared" si="6"/>
        <v>5</v>
      </c>
    </row>
    <row r="421" spans="17:19">
      <c r="Q421" s="524">
        <v>418</v>
      </c>
      <c r="R421" s="524" t="s">
        <v>2089</v>
      </c>
      <c r="S421" s="524">
        <f t="shared" si="6"/>
        <v>6</v>
      </c>
    </row>
    <row r="422" spans="17:19">
      <c r="Q422" s="524">
        <v>419</v>
      </c>
      <c r="R422" s="524" t="s">
        <v>2090</v>
      </c>
      <c r="S422" s="524">
        <f t="shared" si="6"/>
        <v>11</v>
      </c>
    </row>
    <row r="423" spans="17:19">
      <c r="Q423" s="524">
        <v>420</v>
      </c>
      <c r="R423" s="524" t="s">
        <v>2091</v>
      </c>
      <c r="S423" s="524">
        <f t="shared" si="6"/>
        <v>7</v>
      </c>
    </row>
    <row r="424" spans="17:19">
      <c r="Q424" s="524">
        <v>421</v>
      </c>
      <c r="R424" s="524" t="s">
        <v>2092</v>
      </c>
      <c r="S424" s="524">
        <f t="shared" si="6"/>
        <v>3</v>
      </c>
    </row>
    <row r="425" spans="17:19">
      <c r="Q425" s="524">
        <v>422</v>
      </c>
      <c r="R425" s="524" t="s">
        <v>2093</v>
      </c>
      <c r="S425" s="524">
        <f t="shared" si="6"/>
        <v>11</v>
      </c>
    </row>
    <row r="426" spans="17:19">
      <c r="Q426" s="524">
        <v>423</v>
      </c>
      <c r="R426" s="524" t="s">
        <v>2094</v>
      </c>
      <c r="S426" s="524">
        <f t="shared" si="6"/>
        <v>6</v>
      </c>
    </row>
    <row r="427" spans="17:19">
      <c r="Q427" s="524">
        <v>424</v>
      </c>
      <c r="R427" s="524" t="s">
        <v>2095</v>
      </c>
      <c r="S427" s="524">
        <f t="shared" si="6"/>
        <v>6</v>
      </c>
    </row>
    <row r="428" spans="17:19">
      <c r="Q428" s="524">
        <v>425</v>
      </c>
      <c r="R428" s="524" t="s">
        <v>2096</v>
      </c>
      <c r="S428" s="524">
        <f t="shared" si="6"/>
        <v>8</v>
      </c>
    </row>
    <row r="429" spans="17:19">
      <c r="Q429" s="524">
        <v>426</v>
      </c>
      <c r="R429" s="524" t="s">
        <v>2097</v>
      </c>
      <c r="S429" s="524">
        <f t="shared" si="6"/>
        <v>6</v>
      </c>
    </row>
    <row r="430" spans="17:19">
      <c r="Q430" s="524">
        <v>427</v>
      </c>
      <c r="R430" s="524" t="s">
        <v>2098</v>
      </c>
      <c r="S430" s="524">
        <f t="shared" si="6"/>
        <v>5</v>
      </c>
    </row>
    <row r="431" spans="17:19">
      <c r="Q431" s="524">
        <v>428</v>
      </c>
      <c r="R431" s="524" t="s">
        <v>2099</v>
      </c>
      <c r="S431" s="524">
        <f t="shared" si="6"/>
        <v>3</v>
      </c>
    </row>
    <row r="432" spans="17:19">
      <c r="Q432" s="524">
        <v>429</v>
      </c>
      <c r="R432" s="524" t="s">
        <v>2100</v>
      </c>
      <c r="S432" s="524">
        <f t="shared" si="6"/>
        <v>4</v>
      </c>
    </row>
    <row r="433" spans="17:19">
      <c r="Q433" s="524">
        <v>430</v>
      </c>
      <c r="R433" s="524" t="s">
        <v>2101</v>
      </c>
      <c r="S433" s="524">
        <f t="shared" si="6"/>
        <v>4</v>
      </c>
    </row>
    <row r="434" spans="17:19">
      <c r="Q434" s="524">
        <v>431</v>
      </c>
      <c r="R434" s="524" t="s">
        <v>2102</v>
      </c>
      <c r="S434" s="524">
        <f t="shared" si="6"/>
        <v>6</v>
      </c>
    </row>
    <row r="435" spans="17:19">
      <c r="Q435" s="524">
        <v>432</v>
      </c>
      <c r="R435" s="524" t="s">
        <v>2103</v>
      </c>
      <c r="S435" s="524">
        <f t="shared" si="6"/>
        <v>3</v>
      </c>
    </row>
    <row r="436" spans="17:19">
      <c r="Q436" s="524">
        <v>433</v>
      </c>
      <c r="R436" s="524" t="s">
        <v>2104</v>
      </c>
      <c r="S436" s="524">
        <f t="shared" si="6"/>
        <v>6</v>
      </c>
    </row>
    <row r="437" spans="17:19">
      <c r="Q437" s="524">
        <v>434</v>
      </c>
      <c r="R437" s="524" t="s">
        <v>2105</v>
      </c>
      <c r="S437" s="524">
        <f t="shared" si="6"/>
        <v>8</v>
      </c>
    </row>
    <row r="438" spans="17:19">
      <c r="Q438" s="524">
        <v>435</v>
      </c>
      <c r="R438" s="524" t="s">
        <v>2106</v>
      </c>
      <c r="S438" s="524">
        <f t="shared" si="6"/>
        <v>5</v>
      </c>
    </row>
    <row r="439" spans="17:19">
      <c r="Q439" s="524">
        <v>436</v>
      </c>
      <c r="R439" s="524" t="s">
        <v>2107</v>
      </c>
      <c r="S439" s="524">
        <f t="shared" si="6"/>
        <v>6</v>
      </c>
    </row>
    <row r="440" spans="17:19">
      <c r="Q440" s="524">
        <v>437</v>
      </c>
      <c r="R440" s="524" t="s">
        <v>2108</v>
      </c>
      <c r="S440" s="524">
        <f t="shared" si="6"/>
        <v>5</v>
      </c>
    </row>
    <row r="441" spans="17:19">
      <c r="Q441" s="524">
        <v>438</v>
      </c>
      <c r="R441" s="524" t="s">
        <v>2109</v>
      </c>
      <c r="S441" s="524">
        <f t="shared" si="6"/>
        <v>6</v>
      </c>
    </row>
    <row r="442" spans="17:19">
      <c r="Q442" s="524">
        <v>439</v>
      </c>
      <c r="R442" s="524" t="s">
        <v>2110</v>
      </c>
      <c r="S442" s="524">
        <f t="shared" si="6"/>
        <v>8</v>
      </c>
    </row>
    <row r="443" spans="17:19">
      <c r="Q443" s="524">
        <v>440</v>
      </c>
      <c r="R443" s="524" t="s">
        <v>2111</v>
      </c>
      <c r="S443" s="524">
        <f t="shared" si="6"/>
        <v>7</v>
      </c>
    </row>
    <row r="444" spans="17:19">
      <c r="Q444" s="524">
        <v>441</v>
      </c>
      <c r="R444" s="524" t="s">
        <v>2112</v>
      </c>
      <c r="S444" s="524">
        <f t="shared" si="6"/>
        <v>6</v>
      </c>
    </row>
    <row r="445" spans="17:19">
      <c r="Q445" s="524">
        <v>442</v>
      </c>
      <c r="R445" s="524" t="s">
        <v>2113</v>
      </c>
      <c r="S445" s="524">
        <f t="shared" si="6"/>
        <v>9</v>
      </c>
    </row>
    <row r="446" spans="17:19">
      <c r="Q446" s="524">
        <v>443</v>
      </c>
      <c r="R446" s="524" t="s">
        <v>2114</v>
      </c>
      <c r="S446" s="524">
        <f t="shared" si="6"/>
        <v>8</v>
      </c>
    </row>
    <row r="447" spans="17:19">
      <c r="Q447" s="524">
        <v>444</v>
      </c>
      <c r="R447" s="524" t="s">
        <v>2115</v>
      </c>
      <c r="S447" s="524">
        <f t="shared" si="6"/>
        <v>7</v>
      </c>
    </row>
    <row r="448" spans="17:19">
      <c r="Q448" s="524">
        <v>445</v>
      </c>
      <c r="R448" s="524" t="s">
        <v>2116</v>
      </c>
      <c r="S448" s="524">
        <f t="shared" si="6"/>
        <v>10</v>
      </c>
    </row>
    <row r="449" spans="17:19">
      <c r="Q449" s="524">
        <v>446</v>
      </c>
      <c r="R449" s="524" t="s">
        <v>2117</v>
      </c>
      <c r="S449" s="524">
        <f t="shared" si="6"/>
        <v>8</v>
      </c>
    </row>
    <row r="450" spans="17:19">
      <c r="Q450" s="524">
        <v>447</v>
      </c>
      <c r="R450" s="524" t="s">
        <v>2118</v>
      </c>
      <c r="S450" s="524">
        <f t="shared" si="6"/>
        <v>9</v>
      </c>
    </row>
    <row r="451" spans="17:19">
      <c r="Q451" s="524">
        <v>448</v>
      </c>
      <c r="R451" s="524" t="s">
        <v>2119</v>
      </c>
      <c r="S451" s="524">
        <f t="shared" si="6"/>
        <v>7</v>
      </c>
    </row>
    <row r="452" spans="17:19">
      <c r="Q452" s="524">
        <v>449</v>
      </c>
      <c r="R452" s="524" t="s">
        <v>2120</v>
      </c>
      <c r="S452" s="524">
        <f t="shared" ref="S452:S515" si="7">LEN(R452)</f>
        <v>9</v>
      </c>
    </row>
    <row r="453" spans="17:19">
      <c r="Q453" s="524">
        <v>450</v>
      </c>
      <c r="R453" s="524" t="s">
        <v>2121</v>
      </c>
      <c r="S453" s="524">
        <f t="shared" si="7"/>
        <v>3</v>
      </c>
    </row>
    <row r="454" spans="17:19">
      <c r="Q454" s="524">
        <v>451</v>
      </c>
      <c r="R454" s="524" t="s">
        <v>2122</v>
      </c>
      <c r="S454" s="524">
        <f t="shared" si="7"/>
        <v>7</v>
      </c>
    </row>
    <row r="455" spans="17:19">
      <c r="Q455" s="524">
        <v>452</v>
      </c>
      <c r="R455" s="524" t="s">
        <v>2123</v>
      </c>
      <c r="S455" s="524">
        <f t="shared" si="7"/>
        <v>8</v>
      </c>
    </row>
    <row r="456" spans="17:19">
      <c r="Q456" s="524">
        <v>453</v>
      </c>
      <c r="R456" s="524" t="s">
        <v>2124</v>
      </c>
      <c r="S456" s="524">
        <f t="shared" si="7"/>
        <v>7</v>
      </c>
    </row>
    <row r="457" spans="17:19">
      <c r="Q457" s="524">
        <v>454</v>
      </c>
      <c r="R457" s="524" t="s">
        <v>2125</v>
      </c>
      <c r="S457" s="524">
        <f t="shared" si="7"/>
        <v>7</v>
      </c>
    </row>
    <row r="458" spans="17:19">
      <c r="Q458" s="524">
        <v>455</v>
      </c>
      <c r="R458" s="524" t="s">
        <v>2126</v>
      </c>
      <c r="S458" s="524">
        <f t="shared" si="7"/>
        <v>7</v>
      </c>
    </row>
    <row r="459" spans="17:19">
      <c r="Q459" s="524">
        <v>456</v>
      </c>
      <c r="R459" s="524" t="s">
        <v>2127</v>
      </c>
      <c r="S459" s="524">
        <f t="shared" si="7"/>
        <v>4</v>
      </c>
    </row>
    <row r="460" spans="17:19">
      <c r="Q460" s="524">
        <v>457</v>
      </c>
      <c r="R460" s="524" t="s">
        <v>2128</v>
      </c>
      <c r="S460" s="524">
        <f t="shared" si="7"/>
        <v>3</v>
      </c>
    </row>
    <row r="461" spans="17:19">
      <c r="Q461" s="524">
        <v>458</v>
      </c>
      <c r="R461" s="524" t="s">
        <v>2129</v>
      </c>
      <c r="S461" s="524">
        <f t="shared" si="7"/>
        <v>6</v>
      </c>
    </row>
    <row r="462" spans="17:19">
      <c r="Q462" s="524">
        <v>459</v>
      </c>
      <c r="R462" s="524" t="s">
        <v>2130</v>
      </c>
      <c r="S462" s="524">
        <f t="shared" si="7"/>
        <v>5</v>
      </c>
    </row>
    <row r="463" spans="17:19">
      <c r="Q463" s="524">
        <v>460</v>
      </c>
      <c r="R463" s="524" t="s">
        <v>2131</v>
      </c>
      <c r="S463" s="524">
        <f t="shared" si="7"/>
        <v>4</v>
      </c>
    </row>
    <row r="464" spans="17:19">
      <c r="Q464" s="524">
        <v>461</v>
      </c>
      <c r="R464" s="524" t="s">
        <v>2132</v>
      </c>
      <c r="S464" s="524">
        <f t="shared" si="7"/>
        <v>5</v>
      </c>
    </row>
    <row r="465" spans="17:19">
      <c r="Q465" s="524">
        <v>462</v>
      </c>
      <c r="R465" s="524" t="s">
        <v>2133</v>
      </c>
      <c r="S465" s="524">
        <f t="shared" si="7"/>
        <v>4</v>
      </c>
    </row>
    <row r="466" spans="17:19">
      <c r="Q466" s="524">
        <v>463</v>
      </c>
      <c r="R466" s="524" t="s">
        <v>2134</v>
      </c>
      <c r="S466" s="524">
        <f t="shared" si="7"/>
        <v>4</v>
      </c>
    </row>
    <row r="467" spans="17:19">
      <c r="Q467" s="524">
        <v>464</v>
      </c>
      <c r="R467" s="524" t="s">
        <v>2135</v>
      </c>
      <c r="S467" s="524">
        <f t="shared" si="7"/>
        <v>5</v>
      </c>
    </row>
    <row r="468" spans="17:19">
      <c r="Q468" s="524">
        <v>465</v>
      </c>
      <c r="R468" s="524" t="s">
        <v>2136</v>
      </c>
      <c r="S468" s="524">
        <f t="shared" si="7"/>
        <v>5</v>
      </c>
    </row>
    <row r="469" spans="17:19">
      <c r="Q469" s="524">
        <v>466</v>
      </c>
      <c r="R469" s="524" t="s">
        <v>2137</v>
      </c>
      <c r="S469" s="524">
        <f t="shared" si="7"/>
        <v>5</v>
      </c>
    </row>
    <row r="470" spans="17:19">
      <c r="Q470" s="524">
        <v>467</v>
      </c>
      <c r="R470" s="524" t="s">
        <v>2138</v>
      </c>
      <c r="S470" s="524">
        <f t="shared" si="7"/>
        <v>8</v>
      </c>
    </row>
    <row r="471" spans="17:19">
      <c r="Q471" s="524">
        <v>468</v>
      </c>
      <c r="R471" s="524" t="s">
        <v>2139</v>
      </c>
      <c r="S471" s="524">
        <f t="shared" si="7"/>
        <v>8</v>
      </c>
    </row>
    <row r="472" spans="17:19">
      <c r="Q472" s="524">
        <v>469</v>
      </c>
      <c r="R472" s="524" t="s">
        <v>2140</v>
      </c>
      <c r="S472" s="524">
        <f t="shared" si="7"/>
        <v>5</v>
      </c>
    </row>
    <row r="473" spans="17:19">
      <c r="Q473" s="524">
        <v>470</v>
      </c>
      <c r="R473" s="524" t="s">
        <v>2141</v>
      </c>
      <c r="S473" s="524">
        <f t="shared" si="7"/>
        <v>7</v>
      </c>
    </row>
    <row r="474" spans="17:19">
      <c r="Q474" s="524">
        <v>471</v>
      </c>
      <c r="R474" s="524" t="s">
        <v>2142</v>
      </c>
      <c r="S474" s="524">
        <f t="shared" si="7"/>
        <v>6</v>
      </c>
    </row>
    <row r="475" spans="17:19">
      <c r="Q475" s="524">
        <v>472</v>
      </c>
      <c r="R475" s="524" t="s">
        <v>2143</v>
      </c>
      <c r="S475" s="524">
        <f t="shared" si="7"/>
        <v>7</v>
      </c>
    </row>
    <row r="476" spans="17:19">
      <c r="Q476" s="524">
        <v>473</v>
      </c>
      <c r="R476" s="524" t="s">
        <v>2144</v>
      </c>
      <c r="S476" s="524">
        <f t="shared" si="7"/>
        <v>8</v>
      </c>
    </row>
    <row r="477" spans="17:19">
      <c r="Q477" s="524">
        <v>474</v>
      </c>
      <c r="R477" s="524" t="s">
        <v>2145</v>
      </c>
      <c r="S477" s="524">
        <f t="shared" si="7"/>
        <v>6</v>
      </c>
    </row>
    <row r="478" spans="17:19">
      <c r="Q478" s="524">
        <v>475</v>
      </c>
      <c r="R478" s="524" t="s">
        <v>2146</v>
      </c>
      <c r="S478" s="524">
        <f t="shared" si="7"/>
        <v>5</v>
      </c>
    </row>
    <row r="479" spans="17:19">
      <c r="Q479" s="524">
        <v>476</v>
      </c>
      <c r="R479" s="524" t="s">
        <v>2147</v>
      </c>
      <c r="S479" s="524">
        <f t="shared" si="7"/>
        <v>5</v>
      </c>
    </row>
    <row r="480" spans="17:19">
      <c r="Q480" s="524">
        <v>477</v>
      </c>
      <c r="R480" s="524" t="s">
        <v>2148</v>
      </c>
      <c r="S480" s="524">
        <f t="shared" si="7"/>
        <v>8</v>
      </c>
    </row>
    <row r="481" spans="17:19">
      <c r="Q481" s="524">
        <v>478</v>
      </c>
      <c r="R481" s="524" t="s">
        <v>2149</v>
      </c>
      <c r="S481" s="524">
        <f t="shared" si="7"/>
        <v>4</v>
      </c>
    </row>
    <row r="482" spans="17:19">
      <c r="Q482" s="524">
        <v>479</v>
      </c>
      <c r="R482" s="524" t="s">
        <v>2150</v>
      </c>
      <c r="S482" s="524">
        <f t="shared" si="7"/>
        <v>5</v>
      </c>
    </row>
    <row r="483" spans="17:19">
      <c r="Q483" s="524">
        <v>480</v>
      </c>
      <c r="R483" s="524" t="s">
        <v>2151</v>
      </c>
      <c r="S483" s="524">
        <f t="shared" si="7"/>
        <v>6</v>
      </c>
    </row>
    <row r="484" spans="17:19">
      <c r="Q484" s="524">
        <v>481</v>
      </c>
      <c r="R484" s="524" t="s">
        <v>2152</v>
      </c>
      <c r="S484" s="524">
        <f t="shared" si="7"/>
        <v>6</v>
      </c>
    </row>
    <row r="485" spans="17:19">
      <c r="Q485" s="524">
        <v>482</v>
      </c>
      <c r="R485" s="524" t="s">
        <v>2153</v>
      </c>
      <c r="S485" s="524">
        <f t="shared" si="7"/>
        <v>5</v>
      </c>
    </row>
    <row r="486" spans="17:19">
      <c r="Q486" s="524">
        <v>483</v>
      </c>
      <c r="R486" s="524" t="s">
        <v>2154</v>
      </c>
      <c r="S486" s="524">
        <f t="shared" si="7"/>
        <v>4</v>
      </c>
    </row>
    <row r="487" spans="17:19">
      <c r="Q487" s="524">
        <v>484</v>
      </c>
      <c r="R487" s="524" t="s">
        <v>2155</v>
      </c>
      <c r="S487" s="524">
        <f t="shared" si="7"/>
        <v>3</v>
      </c>
    </row>
    <row r="488" spans="17:19">
      <c r="Q488" s="524">
        <v>485</v>
      </c>
      <c r="R488" s="524" t="s">
        <v>2156</v>
      </c>
      <c r="S488" s="524">
        <f t="shared" si="7"/>
        <v>5</v>
      </c>
    </row>
    <row r="489" spans="17:19">
      <c r="Q489" s="524">
        <v>486</v>
      </c>
      <c r="R489" s="524" t="s">
        <v>2157</v>
      </c>
      <c r="S489" s="524">
        <f t="shared" si="7"/>
        <v>7</v>
      </c>
    </row>
    <row r="490" spans="17:19">
      <c r="Q490" s="524">
        <v>487</v>
      </c>
      <c r="R490" s="524" t="s">
        <v>2158</v>
      </c>
      <c r="S490" s="524">
        <f t="shared" si="7"/>
        <v>6</v>
      </c>
    </row>
    <row r="491" spans="17:19">
      <c r="Q491" s="524">
        <v>488</v>
      </c>
      <c r="R491" s="524" t="s">
        <v>2159</v>
      </c>
      <c r="S491" s="524">
        <f t="shared" si="7"/>
        <v>7</v>
      </c>
    </row>
    <row r="492" spans="17:19">
      <c r="Q492" s="524">
        <v>489</v>
      </c>
      <c r="R492" s="524" t="s">
        <v>2160</v>
      </c>
      <c r="S492" s="524">
        <f t="shared" si="7"/>
        <v>5</v>
      </c>
    </row>
    <row r="493" spans="17:19">
      <c r="Q493" s="524">
        <v>490</v>
      </c>
      <c r="R493" s="524" t="s">
        <v>2161</v>
      </c>
      <c r="S493" s="524">
        <f t="shared" si="7"/>
        <v>6</v>
      </c>
    </row>
    <row r="494" spans="17:19">
      <c r="Q494" s="524">
        <v>491</v>
      </c>
      <c r="R494" s="524" t="s">
        <v>2162</v>
      </c>
      <c r="S494" s="524">
        <f t="shared" si="7"/>
        <v>5</v>
      </c>
    </row>
    <row r="495" spans="17:19">
      <c r="Q495" s="524">
        <v>492</v>
      </c>
      <c r="R495" s="524" t="s">
        <v>2163</v>
      </c>
      <c r="S495" s="524">
        <f t="shared" si="7"/>
        <v>5</v>
      </c>
    </row>
    <row r="496" spans="17:19">
      <c r="Q496" s="524">
        <v>493</v>
      </c>
      <c r="R496" s="524" t="s">
        <v>2164</v>
      </c>
      <c r="S496" s="524">
        <f t="shared" si="7"/>
        <v>6</v>
      </c>
    </row>
    <row r="497" spans="17:19">
      <c r="Q497" s="524">
        <v>494</v>
      </c>
      <c r="R497" s="524" t="s">
        <v>2165</v>
      </c>
      <c r="S497" s="524">
        <f t="shared" si="7"/>
        <v>8</v>
      </c>
    </row>
    <row r="498" spans="17:19">
      <c r="Q498" s="524">
        <v>495</v>
      </c>
      <c r="R498" s="524" t="s">
        <v>2166</v>
      </c>
      <c r="S498" s="524">
        <f t="shared" si="7"/>
        <v>6</v>
      </c>
    </row>
    <row r="499" spans="17:19">
      <c r="Q499" s="524">
        <v>496</v>
      </c>
      <c r="R499" s="524" t="s">
        <v>2167</v>
      </c>
      <c r="S499" s="524">
        <f t="shared" si="7"/>
        <v>5</v>
      </c>
    </row>
    <row r="500" spans="17:19">
      <c r="Q500" s="524">
        <v>497</v>
      </c>
      <c r="R500" s="524" t="s">
        <v>2168</v>
      </c>
      <c r="S500" s="524">
        <f t="shared" si="7"/>
        <v>8</v>
      </c>
    </row>
    <row r="501" spans="17:19">
      <c r="Q501" s="524">
        <v>498</v>
      </c>
      <c r="R501" s="524" t="s">
        <v>2169</v>
      </c>
      <c r="S501" s="524">
        <f t="shared" si="7"/>
        <v>7</v>
      </c>
    </row>
    <row r="502" spans="17:19">
      <c r="Q502" s="524">
        <v>499</v>
      </c>
      <c r="R502" s="524" t="s">
        <v>2170</v>
      </c>
      <c r="S502" s="524">
        <f t="shared" si="7"/>
        <v>8</v>
      </c>
    </row>
    <row r="503" spans="17:19">
      <c r="Q503" s="524">
        <v>500</v>
      </c>
      <c r="R503" s="524" t="s">
        <v>2171</v>
      </c>
      <c r="S503" s="524">
        <f t="shared" si="7"/>
        <v>7</v>
      </c>
    </row>
    <row r="504" spans="17:19">
      <c r="Q504" s="524">
        <v>501</v>
      </c>
      <c r="R504" s="524" t="s">
        <v>2172</v>
      </c>
      <c r="S504" s="524">
        <f t="shared" si="7"/>
        <v>8</v>
      </c>
    </row>
    <row r="505" spans="17:19">
      <c r="Q505" s="524">
        <v>502</v>
      </c>
      <c r="R505" s="524" t="s">
        <v>2173</v>
      </c>
      <c r="S505" s="524">
        <f t="shared" si="7"/>
        <v>11</v>
      </c>
    </row>
    <row r="506" spans="17:19">
      <c r="Q506" s="524">
        <v>503</v>
      </c>
      <c r="R506" s="524" t="s">
        <v>2174</v>
      </c>
      <c r="S506" s="524">
        <f t="shared" si="7"/>
        <v>7</v>
      </c>
    </row>
    <row r="507" spans="17:19">
      <c r="Q507" s="524">
        <v>504</v>
      </c>
      <c r="R507" s="524" t="s">
        <v>2175</v>
      </c>
      <c r="S507" s="524">
        <f t="shared" si="7"/>
        <v>8</v>
      </c>
    </row>
    <row r="508" spans="17:19">
      <c r="Q508" s="524">
        <v>505</v>
      </c>
      <c r="R508" s="524" t="s">
        <v>2176</v>
      </c>
      <c r="S508" s="524">
        <f t="shared" si="7"/>
        <v>5</v>
      </c>
    </row>
    <row r="509" spans="17:19">
      <c r="Q509" s="524">
        <v>506</v>
      </c>
      <c r="R509" s="524" t="s">
        <v>2177</v>
      </c>
      <c r="S509" s="524">
        <f t="shared" si="7"/>
        <v>6</v>
      </c>
    </row>
    <row r="510" spans="17:19">
      <c r="Q510" s="524">
        <v>507</v>
      </c>
      <c r="R510" s="524" t="s">
        <v>2178</v>
      </c>
      <c r="S510" s="524">
        <f t="shared" si="7"/>
        <v>10</v>
      </c>
    </row>
    <row r="511" spans="17:19">
      <c r="Q511" s="524">
        <v>508</v>
      </c>
      <c r="R511" s="524" t="s">
        <v>2179</v>
      </c>
      <c r="S511" s="524">
        <f t="shared" si="7"/>
        <v>5</v>
      </c>
    </row>
    <row r="512" spans="17:19">
      <c r="Q512" s="524">
        <v>509</v>
      </c>
      <c r="R512" s="524" t="s">
        <v>2180</v>
      </c>
      <c r="S512" s="524">
        <f t="shared" si="7"/>
        <v>5</v>
      </c>
    </row>
    <row r="513" spans="17:19">
      <c r="Q513" s="524">
        <v>510</v>
      </c>
      <c r="R513" s="524" t="s">
        <v>2181</v>
      </c>
      <c r="S513" s="524">
        <f t="shared" si="7"/>
        <v>6</v>
      </c>
    </row>
    <row r="514" spans="17:19">
      <c r="Q514" s="524">
        <v>511</v>
      </c>
      <c r="R514" s="524" t="s">
        <v>2182</v>
      </c>
      <c r="S514" s="524">
        <f t="shared" si="7"/>
        <v>5</v>
      </c>
    </row>
    <row r="515" spans="17:19">
      <c r="Q515" s="524">
        <v>512</v>
      </c>
      <c r="R515" s="524" t="s">
        <v>2183</v>
      </c>
      <c r="S515" s="524">
        <f t="shared" si="7"/>
        <v>4</v>
      </c>
    </row>
    <row r="516" spans="17:19">
      <c r="Q516" s="524">
        <v>513</v>
      </c>
      <c r="R516" s="524" t="s">
        <v>2184</v>
      </c>
      <c r="S516" s="524">
        <f t="shared" ref="S516:S579" si="8">LEN(R516)</f>
        <v>5</v>
      </c>
    </row>
    <row r="517" spans="17:19">
      <c r="Q517" s="524">
        <v>514</v>
      </c>
      <c r="R517" s="524" t="s">
        <v>2185</v>
      </c>
      <c r="S517" s="524">
        <f t="shared" si="8"/>
        <v>4</v>
      </c>
    </row>
    <row r="518" spans="17:19">
      <c r="Q518" s="524">
        <v>515</v>
      </c>
      <c r="R518" s="524" t="s">
        <v>2186</v>
      </c>
      <c r="S518" s="524">
        <f t="shared" si="8"/>
        <v>11</v>
      </c>
    </row>
    <row r="519" spans="17:19">
      <c r="Q519" s="524">
        <v>516</v>
      </c>
      <c r="R519" s="524" t="s">
        <v>2187</v>
      </c>
      <c r="S519" s="524">
        <f t="shared" si="8"/>
        <v>2</v>
      </c>
    </row>
    <row r="520" spans="17:19">
      <c r="Q520" s="524">
        <v>517</v>
      </c>
      <c r="R520" s="524" t="s">
        <v>2188</v>
      </c>
      <c r="S520" s="524">
        <f t="shared" si="8"/>
        <v>3</v>
      </c>
    </row>
    <row r="521" spans="17:19">
      <c r="Q521" s="524">
        <v>518</v>
      </c>
      <c r="R521" s="524" t="s">
        <v>2189</v>
      </c>
      <c r="S521" s="524">
        <f t="shared" si="8"/>
        <v>4</v>
      </c>
    </row>
    <row r="522" spans="17:19">
      <c r="Q522" s="524">
        <v>519</v>
      </c>
      <c r="R522" s="524" t="s">
        <v>2190</v>
      </c>
      <c r="S522" s="524">
        <f t="shared" si="8"/>
        <v>3</v>
      </c>
    </row>
    <row r="523" spans="17:19">
      <c r="Q523" s="524">
        <v>520</v>
      </c>
      <c r="R523" s="524" t="s">
        <v>2191</v>
      </c>
      <c r="S523" s="524">
        <f t="shared" si="8"/>
        <v>5</v>
      </c>
    </row>
    <row r="524" spans="17:19">
      <c r="Q524" s="524">
        <v>521</v>
      </c>
      <c r="R524" s="524" t="s">
        <v>2192</v>
      </c>
      <c r="S524" s="524">
        <f t="shared" si="8"/>
        <v>7</v>
      </c>
    </row>
    <row r="525" spans="17:19">
      <c r="Q525" s="524">
        <v>522</v>
      </c>
      <c r="R525" s="524" t="s">
        <v>2193</v>
      </c>
      <c r="S525" s="524">
        <f t="shared" si="8"/>
        <v>8</v>
      </c>
    </row>
    <row r="526" spans="17:19">
      <c r="Q526" s="524">
        <v>523</v>
      </c>
      <c r="R526" s="524" t="s">
        <v>2194</v>
      </c>
      <c r="S526" s="524">
        <f t="shared" si="8"/>
        <v>7</v>
      </c>
    </row>
    <row r="527" spans="17:19">
      <c r="Q527" s="524">
        <v>524</v>
      </c>
      <c r="R527" s="524" t="s">
        <v>2195</v>
      </c>
      <c r="S527" s="524">
        <f t="shared" si="8"/>
        <v>5</v>
      </c>
    </row>
    <row r="528" spans="17:19">
      <c r="Q528" s="524">
        <v>525</v>
      </c>
      <c r="R528" s="524" t="s">
        <v>2196</v>
      </c>
      <c r="S528" s="524">
        <f t="shared" si="8"/>
        <v>4</v>
      </c>
    </row>
    <row r="529" spans="17:19">
      <c r="Q529" s="524">
        <v>526</v>
      </c>
      <c r="R529" s="524" t="s">
        <v>2197</v>
      </c>
      <c r="S529" s="524">
        <f t="shared" si="8"/>
        <v>4</v>
      </c>
    </row>
    <row r="530" spans="17:19">
      <c r="Q530" s="524">
        <v>527</v>
      </c>
      <c r="R530" s="524" t="s">
        <v>2198</v>
      </c>
      <c r="S530" s="524">
        <f t="shared" si="8"/>
        <v>9</v>
      </c>
    </row>
    <row r="531" spans="17:19">
      <c r="Q531" s="524">
        <v>528</v>
      </c>
      <c r="R531" s="524" t="s">
        <v>2199</v>
      </c>
      <c r="S531" s="524">
        <f t="shared" si="8"/>
        <v>5</v>
      </c>
    </row>
    <row r="532" spans="17:19">
      <c r="Q532" s="524">
        <v>529</v>
      </c>
      <c r="R532" s="524" t="s">
        <v>2200</v>
      </c>
      <c r="S532" s="524">
        <f t="shared" si="8"/>
        <v>6</v>
      </c>
    </row>
    <row r="533" spans="17:19">
      <c r="Q533" s="524">
        <v>530</v>
      </c>
      <c r="R533" s="524" t="s">
        <v>1798</v>
      </c>
      <c r="S533" s="524">
        <f t="shared" si="8"/>
        <v>6</v>
      </c>
    </row>
    <row r="534" spans="17:19">
      <c r="Q534" s="524">
        <v>531</v>
      </c>
      <c r="R534" s="524" t="s">
        <v>2201</v>
      </c>
      <c r="S534" s="524">
        <f t="shared" si="8"/>
        <v>4</v>
      </c>
    </row>
    <row r="535" spans="17:19">
      <c r="Q535" s="524">
        <v>532</v>
      </c>
      <c r="R535" s="524" t="s">
        <v>1803</v>
      </c>
      <c r="S535" s="524">
        <f t="shared" si="8"/>
        <v>5</v>
      </c>
    </row>
    <row r="536" spans="17:19">
      <c r="Q536" s="524">
        <v>533</v>
      </c>
      <c r="R536" s="524" t="s">
        <v>2202</v>
      </c>
      <c r="S536" s="524">
        <f t="shared" si="8"/>
        <v>7</v>
      </c>
    </row>
    <row r="537" spans="17:19">
      <c r="Q537" s="524">
        <v>534</v>
      </c>
      <c r="R537" s="524" t="s">
        <v>2203</v>
      </c>
      <c r="S537" s="524">
        <f t="shared" si="8"/>
        <v>9</v>
      </c>
    </row>
    <row r="538" spans="17:19">
      <c r="Q538" s="524">
        <v>535</v>
      </c>
      <c r="R538" s="524" t="s">
        <v>2204</v>
      </c>
      <c r="S538" s="524">
        <f t="shared" si="8"/>
        <v>7</v>
      </c>
    </row>
    <row r="539" spans="17:19">
      <c r="Q539" s="524">
        <v>536</v>
      </c>
      <c r="R539" s="524" t="s">
        <v>2205</v>
      </c>
      <c r="S539" s="524">
        <f t="shared" si="8"/>
        <v>3</v>
      </c>
    </row>
    <row r="540" spans="17:19">
      <c r="Q540" s="524">
        <v>537</v>
      </c>
      <c r="R540" s="524" t="s">
        <v>2206</v>
      </c>
      <c r="S540" s="524">
        <f t="shared" si="8"/>
        <v>11</v>
      </c>
    </row>
    <row r="541" spans="17:19">
      <c r="Q541" s="524">
        <v>538</v>
      </c>
      <c r="R541" s="524" t="s">
        <v>2207</v>
      </c>
      <c r="S541" s="524">
        <f t="shared" si="8"/>
        <v>7</v>
      </c>
    </row>
    <row r="542" spans="17:19">
      <c r="Q542" s="524">
        <v>539</v>
      </c>
      <c r="R542" s="524" t="s">
        <v>2208</v>
      </c>
      <c r="S542" s="524">
        <f t="shared" si="8"/>
        <v>5</v>
      </c>
    </row>
    <row r="543" spans="17:19">
      <c r="Q543" s="524">
        <v>540</v>
      </c>
      <c r="R543" s="524" t="s">
        <v>2209</v>
      </c>
      <c r="S543" s="524">
        <f t="shared" si="8"/>
        <v>5</v>
      </c>
    </row>
    <row r="544" spans="17:19">
      <c r="Q544" s="524">
        <v>541</v>
      </c>
      <c r="R544" s="524" t="s">
        <v>2210</v>
      </c>
      <c r="S544" s="524">
        <f t="shared" si="8"/>
        <v>7</v>
      </c>
    </row>
    <row r="545" spans="17:19">
      <c r="Q545" s="524">
        <v>542</v>
      </c>
      <c r="R545" s="524" t="s">
        <v>2211</v>
      </c>
      <c r="S545" s="524">
        <f t="shared" si="8"/>
        <v>6</v>
      </c>
    </row>
    <row r="546" spans="17:19">
      <c r="Q546" s="524">
        <v>543</v>
      </c>
      <c r="R546" s="524" t="s">
        <v>2212</v>
      </c>
      <c r="S546" s="524">
        <f t="shared" si="8"/>
        <v>5</v>
      </c>
    </row>
    <row r="547" spans="17:19">
      <c r="Q547" s="524">
        <v>544</v>
      </c>
      <c r="R547" s="524" t="s">
        <v>2213</v>
      </c>
      <c r="S547" s="524">
        <f t="shared" si="8"/>
        <v>5</v>
      </c>
    </row>
    <row r="548" spans="17:19">
      <c r="Q548" s="524">
        <v>545</v>
      </c>
      <c r="R548" s="524" t="s">
        <v>1790</v>
      </c>
      <c r="S548" s="524">
        <f t="shared" si="8"/>
        <v>8</v>
      </c>
    </row>
    <row r="549" spans="17:19">
      <c r="Q549" s="524">
        <v>546</v>
      </c>
      <c r="R549" s="524" t="s">
        <v>1791</v>
      </c>
      <c r="S549" s="524">
        <f t="shared" si="8"/>
        <v>7</v>
      </c>
    </row>
    <row r="550" spans="17:19">
      <c r="Q550" s="524">
        <v>547</v>
      </c>
      <c r="R550" s="524" t="s">
        <v>2214</v>
      </c>
      <c r="S550" s="524">
        <f t="shared" si="8"/>
        <v>7</v>
      </c>
    </row>
    <row r="551" spans="17:19">
      <c r="Q551" s="524">
        <v>548</v>
      </c>
      <c r="R551" s="524" t="s">
        <v>2215</v>
      </c>
      <c r="S551" s="524">
        <f t="shared" si="8"/>
        <v>6</v>
      </c>
    </row>
    <row r="552" spans="17:19">
      <c r="Q552" s="524">
        <v>549</v>
      </c>
      <c r="R552" s="524" t="s">
        <v>2216</v>
      </c>
      <c r="S552" s="524">
        <f t="shared" si="8"/>
        <v>4</v>
      </c>
    </row>
    <row r="553" spans="17:19">
      <c r="Q553" s="524">
        <v>550</v>
      </c>
      <c r="R553" s="524" t="s">
        <v>2217</v>
      </c>
      <c r="S553" s="524">
        <f t="shared" si="8"/>
        <v>9</v>
      </c>
    </row>
    <row r="554" spans="17:19">
      <c r="Q554" s="524">
        <v>551</v>
      </c>
      <c r="R554" s="524" t="s">
        <v>2218</v>
      </c>
      <c r="S554" s="524">
        <f t="shared" si="8"/>
        <v>3</v>
      </c>
    </row>
    <row r="555" spans="17:19">
      <c r="Q555" s="524">
        <v>552</v>
      </c>
      <c r="R555" s="524" t="s">
        <v>2219</v>
      </c>
      <c r="S555" s="524">
        <f t="shared" si="8"/>
        <v>7</v>
      </c>
    </row>
    <row r="556" spans="17:19">
      <c r="Q556" s="524">
        <v>553</v>
      </c>
      <c r="R556" s="524" t="s">
        <v>2220</v>
      </c>
      <c r="S556" s="524">
        <f t="shared" si="8"/>
        <v>8</v>
      </c>
    </row>
    <row r="557" spans="17:19">
      <c r="Q557" s="524">
        <v>554</v>
      </c>
      <c r="R557" s="524" t="s">
        <v>2221</v>
      </c>
      <c r="S557" s="524">
        <f t="shared" si="8"/>
        <v>8</v>
      </c>
    </row>
    <row r="558" spans="17:19">
      <c r="Q558" s="524">
        <v>555</v>
      </c>
      <c r="R558" s="524" t="s">
        <v>2222</v>
      </c>
      <c r="S558" s="524">
        <f t="shared" si="8"/>
        <v>6</v>
      </c>
    </row>
    <row r="559" spans="17:19">
      <c r="Q559" s="524">
        <v>556</v>
      </c>
      <c r="R559" s="524" t="s">
        <v>2223</v>
      </c>
      <c r="S559" s="524">
        <f t="shared" si="8"/>
        <v>6</v>
      </c>
    </row>
    <row r="560" spans="17:19">
      <c r="Q560" s="524">
        <v>557</v>
      </c>
      <c r="R560" s="524" t="s">
        <v>2224</v>
      </c>
      <c r="S560" s="524">
        <f t="shared" si="8"/>
        <v>8</v>
      </c>
    </row>
    <row r="561" spans="17:19">
      <c r="Q561" s="524">
        <v>558</v>
      </c>
      <c r="R561" s="524" t="s">
        <v>2225</v>
      </c>
      <c r="S561" s="524">
        <f t="shared" si="8"/>
        <v>8</v>
      </c>
    </row>
    <row r="562" spans="17:19">
      <c r="Q562" s="524">
        <v>559</v>
      </c>
      <c r="R562" s="524" t="s">
        <v>2226</v>
      </c>
      <c r="S562" s="524">
        <f t="shared" si="8"/>
        <v>7</v>
      </c>
    </row>
    <row r="563" spans="17:19">
      <c r="Q563" s="524">
        <v>560</v>
      </c>
      <c r="R563" s="524" t="s">
        <v>2227</v>
      </c>
      <c r="S563" s="524">
        <f t="shared" si="8"/>
        <v>8</v>
      </c>
    </row>
    <row r="564" spans="17:19">
      <c r="Q564" s="524">
        <v>561</v>
      </c>
      <c r="R564" s="524" t="s">
        <v>2228</v>
      </c>
      <c r="S564" s="524">
        <f t="shared" si="8"/>
        <v>9</v>
      </c>
    </row>
    <row r="565" spans="17:19">
      <c r="Q565" s="524">
        <v>562</v>
      </c>
      <c r="R565" s="524" t="s">
        <v>2229</v>
      </c>
      <c r="S565" s="524">
        <f t="shared" si="8"/>
        <v>7</v>
      </c>
    </row>
    <row r="566" spans="17:19">
      <c r="Q566" s="524">
        <v>563</v>
      </c>
      <c r="R566" s="524" t="s">
        <v>2230</v>
      </c>
      <c r="S566" s="524">
        <f t="shared" si="8"/>
        <v>6</v>
      </c>
    </row>
    <row r="567" spans="17:19">
      <c r="Q567" s="524">
        <v>564</v>
      </c>
      <c r="R567" s="524" t="s">
        <v>2231</v>
      </c>
      <c r="S567" s="524">
        <f t="shared" si="8"/>
        <v>6</v>
      </c>
    </row>
    <row r="568" spans="17:19">
      <c r="Q568" s="524">
        <v>565</v>
      </c>
      <c r="R568" s="524" t="s">
        <v>2232</v>
      </c>
      <c r="S568" s="524">
        <f t="shared" si="8"/>
        <v>7</v>
      </c>
    </row>
    <row r="569" spans="17:19">
      <c r="Q569" s="524">
        <v>566</v>
      </c>
      <c r="R569" s="524" t="s">
        <v>2233</v>
      </c>
      <c r="S569" s="524">
        <f t="shared" si="8"/>
        <v>7</v>
      </c>
    </row>
    <row r="570" spans="17:19">
      <c r="Q570" s="524">
        <v>567</v>
      </c>
      <c r="R570" s="524" t="s">
        <v>2234</v>
      </c>
      <c r="S570" s="524">
        <f t="shared" si="8"/>
        <v>6</v>
      </c>
    </row>
    <row r="571" spans="17:19">
      <c r="Q571" s="524">
        <v>568</v>
      </c>
      <c r="R571" s="524" t="s">
        <v>2235</v>
      </c>
      <c r="S571" s="524">
        <f t="shared" si="8"/>
        <v>5</v>
      </c>
    </row>
    <row r="572" spans="17:19">
      <c r="Q572" s="524">
        <v>569</v>
      </c>
      <c r="R572" s="524" t="s">
        <v>2236</v>
      </c>
      <c r="S572" s="524">
        <f t="shared" si="8"/>
        <v>6</v>
      </c>
    </row>
    <row r="573" spans="17:19">
      <c r="Q573" s="524">
        <v>570</v>
      </c>
      <c r="R573" s="524" t="s">
        <v>2237</v>
      </c>
      <c r="S573" s="524">
        <f t="shared" si="8"/>
        <v>7</v>
      </c>
    </row>
    <row r="574" spans="17:19">
      <c r="Q574" s="524">
        <v>571</v>
      </c>
      <c r="R574" s="524" t="s">
        <v>2238</v>
      </c>
      <c r="S574" s="524">
        <f t="shared" si="8"/>
        <v>6</v>
      </c>
    </row>
    <row r="575" spans="17:19">
      <c r="Q575" s="524">
        <v>572</v>
      </c>
      <c r="R575" s="524" t="s">
        <v>2239</v>
      </c>
      <c r="S575" s="524">
        <f t="shared" si="8"/>
        <v>9</v>
      </c>
    </row>
    <row r="576" spans="17:19">
      <c r="Q576" s="524">
        <v>573</v>
      </c>
      <c r="R576" s="524" t="s">
        <v>2240</v>
      </c>
      <c r="S576" s="524">
        <f t="shared" si="8"/>
        <v>3</v>
      </c>
    </row>
    <row r="577" spans="17:19">
      <c r="Q577" s="524">
        <v>574</v>
      </c>
      <c r="R577" s="524" t="s">
        <v>2241</v>
      </c>
      <c r="S577" s="524">
        <f t="shared" si="8"/>
        <v>6</v>
      </c>
    </row>
    <row r="578" spans="17:19">
      <c r="Q578" s="524">
        <v>575</v>
      </c>
      <c r="R578" s="524" t="s">
        <v>2242</v>
      </c>
      <c r="S578" s="524">
        <f t="shared" si="8"/>
        <v>5</v>
      </c>
    </row>
    <row r="579" spans="17:19">
      <c r="Q579" s="524">
        <v>576</v>
      </c>
      <c r="R579" s="524" t="s">
        <v>2243</v>
      </c>
      <c r="S579" s="524">
        <f t="shared" si="8"/>
        <v>9</v>
      </c>
    </row>
    <row r="580" spans="17:19">
      <c r="Q580" s="524">
        <v>577</v>
      </c>
      <c r="R580" s="524" t="s">
        <v>2244</v>
      </c>
      <c r="S580" s="524">
        <f t="shared" ref="S580:S643" si="9">LEN(R580)</f>
        <v>6</v>
      </c>
    </row>
    <row r="581" spans="17:19">
      <c r="Q581" s="524">
        <v>578</v>
      </c>
      <c r="R581" s="524" t="s">
        <v>2245</v>
      </c>
      <c r="S581" s="524">
        <f t="shared" si="9"/>
        <v>5</v>
      </c>
    </row>
    <row r="582" spans="17:19">
      <c r="Q582" s="524">
        <v>579</v>
      </c>
      <c r="R582" s="524" t="s">
        <v>2246</v>
      </c>
      <c r="S582" s="524">
        <f t="shared" si="9"/>
        <v>8</v>
      </c>
    </row>
    <row r="583" spans="17:19">
      <c r="Q583" s="524">
        <v>580</v>
      </c>
      <c r="R583" s="524" t="s">
        <v>2247</v>
      </c>
      <c r="S583" s="524">
        <f t="shared" si="9"/>
        <v>8</v>
      </c>
    </row>
    <row r="584" spans="17:19">
      <c r="Q584" s="524">
        <v>581</v>
      </c>
      <c r="R584" s="524" t="s">
        <v>2248</v>
      </c>
      <c r="S584" s="524">
        <f t="shared" si="9"/>
        <v>6</v>
      </c>
    </row>
    <row r="585" spans="17:19">
      <c r="Q585" s="524">
        <v>582</v>
      </c>
      <c r="R585" s="524" t="s">
        <v>2249</v>
      </c>
      <c r="S585" s="524">
        <f t="shared" si="9"/>
        <v>5</v>
      </c>
    </row>
    <row r="586" spans="17:19">
      <c r="Q586" s="524">
        <v>583</v>
      </c>
      <c r="R586" s="524" t="s">
        <v>2250</v>
      </c>
      <c r="S586" s="524">
        <f t="shared" si="9"/>
        <v>3</v>
      </c>
    </row>
    <row r="587" spans="17:19">
      <c r="Q587" s="524">
        <v>584</v>
      </c>
      <c r="R587" s="524" t="s">
        <v>2251</v>
      </c>
      <c r="S587" s="524">
        <f t="shared" si="9"/>
        <v>5</v>
      </c>
    </row>
    <row r="588" spans="17:19">
      <c r="Q588" s="524">
        <v>585</v>
      </c>
      <c r="R588" s="524" t="s">
        <v>2252</v>
      </c>
      <c r="S588" s="524">
        <f t="shared" si="9"/>
        <v>5</v>
      </c>
    </row>
    <row r="589" spans="17:19">
      <c r="Q589" s="524">
        <v>586</v>
      </c>
      <c r="R589" s="524" t="s">
        <v>2253</v>
      </c>
      <c r="S589" s="524">
        <f t="shared" si="9"/>
        <v>6</v>
      </c>
    </row>
    <row r="590" spans="17:19">
      <c r="Q590" s="524">
        <v>587</v>
      </c>
      <c r="R590" s="524" t="s">
        <v>2254</v>
      </c>
      <c r="S590" s="524">
        <f t="shared" si="9"/>
        <v>4</v>
      </c>
    </row>
    <row r="591" spans="17:19">
      <c r="Q591" s="524">
        <v>588</v>
      </c>
      <c r="R591" s="524" t="s">
        <v>2255</v>
      </c>
      <c r="S591" s="524">
        <f t="shared" si="9"/>
        <v>4</v>
      </c>
    </row>
    <row r="592" spans="17:19">
      <c r="Q592" s="524">
        <v>589</v>
      </c>
      <c r="R592" s="524" t="s">
        <v>2256</v>
      </c>
      <c r="S592" s="524">
        <f t="shared" si="9"/>
        <v>11</v>
      </c>
    </row>
    <row r="593" spans="17:19">
      <c r="Q593" s="524">
        <v>590</v>
      </c>
      <c r="R593" s="524" t="s">
        <v>2257</v>
      </c>
      <c r="S593" s="524">
        <f t="shared" si="9"/>
        <v>4</v>
      </c>
    </row>
    <row r="594" spans="17:19">
      <c r="Q594" s="524">
        <v>591</v>
      </c>
      <c r="R594" s="524" t="s">
        <v>2258</v>
      </c>
      <c r="S594" s="524">
        <f t="shared" si="9"/>
        <v>5</v>
      </c>
    </row>
    <row r="595" spans="17:19">
      <c r="Q595" s="524">
        <v>592</v>
      </c>
      <c r="R595" s="524" t="s">
        <v>2259</v>
      </c>
      <c r="S595" s="524">
        <f t="shared" si="9"/>
        <v>7</v>
      </c>
    </row>
    <row r="596" spans="17:19">
      <c r="Q596" s="524">
        <v>593</v>
      </c>
      <c r="R596" s="524" t="s">
        <v>2260</v>
      </c>
      <c r="S596" s="524">
        <f t="shared" si="9"/>
        <v>6</v>
      </c>
    </row>
    <row r="597" spans="17:19">
      <c r="Q597" s="524">
        <v>594</v>
      </c>
      <c r="R597" s="524" t="s">
        <v>2261</v>
      </c>
      <c r="S597" s="524">
        <f t="shared" si="9"/>
        <v>4</v>
      </c>
    </row>
    <row r="598" spans="17:19">
      <c r="Q598" s="524">
        <v>595</v>
      </c>
      <c r="R598" s="524" t="s">
        <v>2262</v>
      </c>
      <c r="S598" s="524">
        <f t="shared" si="9"/>
        <v>4</v>
      </c>
    </row>
    <row r="599" spans="17:19">
      <c r="Q599" s="524">
        <v>596</v>
      </c>
      <c r="R599" s="524" t="s">
        <v>2263</v>
      </c>
      <c r="S599" s="524">
        <f t="shared" si="9"/>
        <v>5</v>
      </c>
    </row>
    <row r="600" spans="17:19">
      <c r="Q600" s="524">
        <v>597</v>
      </c>
      <c r="R600" s="524" t="s">
        <v>2264</v>
      </c>
      <c r="S600" s="524">
        <f t="shared" si="9"/>
        <v>6</v>
      </c>
    </row>
    <row r="601" spans="17:19">
      <c r="Q601" s="524">
        <v>598</v>
      </c>
      <c r="R601" s="524" t="s">
        <v>2265</v>
      </c>
      <c r="S601" s="524">
        <f t="shared" si="9"/>
        <v>7</v>
      </c>
    </row>
    <row r="602" spans="17:19">
      <c r="Q602" s="524">
        <v>599</v>
      </c>
      <c r="R602" s="524" t="s">
        <v>2266</v>
      </c>
      <c r="S602" s="524">
        <f t="shared" si="9"/>
        <v>6</v>
      </c>
    </row>
    <row r="603" spans="17:19">
      <c r="Q603" s="524">
        <v>600</v>
      </c>
      <c r="R603" s="524" t="s">
        <v>2267</v>
      </c>
      <c r="S603" s="524">
        <f t="shared" si="9"/>
        <v>5</v>
      </c>
    </row>
    <row r="604" spans="17:19">
      <c r="Q604" s="524">
        <v>601</v>
      </c>
      <c r="R604" s="524" t="s">
        <v>2268</v>
      </c>
      <c r="S604" s="524">
        <f t="shared" si="9"/>
        <v>6</v>
      </c>
    </row>
    <row r="605" spans="17:19">
      <c r="Q605" s="524">
        <v>602</v>
      </c>
      <c r="R605" s="524" t="s">
        <v>2269</v>
      </c>
      <c r="S605" s="524">
        <f t="shared" si="9"/>
        <v>7</v>
      </c>
    </row>
    <row r="606" spans="17:19">
      <c r="Q606" s="524">
        <v>603</v>
      </c>
      <c r="R606" s="524" t="s">
        <v>2270</v>
      </c>
      <c r="S606" s="524">
        <f t="shared" si="9"/>
        <v>8</v>
      </c>
    </row>
    <row r="607" spans="17:19">
      <c r="Q607" s="524">
        <v>604</v>
      </c>
      <c r="R607" s="524" t="s">
        <v>2271</v>
      </c>
      <c r="S607" s="524">
        <f t="shared" si="9"/>
        <v>6</v>
      </c>
    </row>
    <row r="608" spans="17:19">
      <c r="Q608" s="524">
        <v>605</v>
      </c>
      <c r="R608" s="524" t="s">
        <v>2272</v>
      </c>
      <c r="S608" s="524">
        <f t="shared" si="9"/>
        <v>7</v>
      </c>
    </row>
    <row r="609" spans="17:19">
      <c r="Q609" s="524">
        <v>606</v>
      </c>
      <c r="R609" s="524" t="s">
        <v>2273</v>
      </c>
      <c r="S609" s="524">
        <f t="shared" si="9"/>
        <v>8</v>
      </c>
    </row>
    <row r="610" spans="17:19">
      <c r="Q610" s="524">
        <v>607</v>
      </c>
      <c r="R610" s="524" t="s">
        <v>2274</v>
      </c>
      <c r="S610" s="524">
        <f t="shared" si="9"/>
        <v>8</v>
      </c>
    </row>
    <row r="611" spans="17:19">
      <c r="Q611" s="524">
        <v>608</v>
      </c>
      <c r="R611" s="524" t="s">
        <v>2275</v>
      </c>
      <c r="S611" s="524">
        <f t="shared" si="9"/>
        <v>11</v>
      </c>
    </row>
    <row r="612" spans="17:19">
      <c r="Q612" s="524">
        <v>609</v>
      </c>
      <c r="R612" s="524" t="s">
        <v>2276</v>
      </c>
      <c r="S612" s="524">
        <f t="shared" si="9"/>
        <v>6</v>
      </c>
    </row>
    <row r="613" spans="17:19">
      <c r="Q613" s="524">
        <v>610</v>
      </c>
      <c r="R613" s="524" t="s">
        <v>2277</v>
      </c>
      <c r="S613" s="524">
        <f t="shared" si="9"/>
        <v>7</v>
      </c>
    </row>
    <row r="614" spans="17:19">
      <c r="Q614" s="524">
        <v>611</v>
      </c>
      <c r="R614" s="524" t="s">
        <v>2278</v>
      </c>
      <c r="S614" s="524">
        <f t="shared" si="9"/>
        <v>7</v>
      </c>
    </row>
    <row r="615" spans="17:19">
      <c r="Q615" s="524">
        <v>612</v>
      </c>
      <c r="R615" s="524" t="s">
        <v>2279</v>
      </c>
      <c r="S615" s="524">
        <f t="shared" si="9"/>
        <v>6</v>
      </c>
    </row>
    <row r="616" spans="17:19">
      <c r="Q616" s="524">
        <v>613</v>
      </c>
      <c r="R616" s="524" t="s">
        <v>2280</v>
      </c>
      <c r="S616" s="524">
        <f t="shared" si="9"/>
        <v>5</v>
      </c>
    </row>
    <row r="617" spans="17:19">
      <c r="Q617" s="524">
        <v>614</v>
      </c>
      <c r="R617" s="524" t="s">
        <v>2281</v>
      </c>
      <c r="S617" s="524">
        <f t="shared" si="9"/>
        <v>7</v>
      </c>
    </row>
    <row r="618" spans="17:19">
      <c r="Q618" s="524">
        <v>615</v>
      </c>
      <c r="R618" s="524" t="s">
        <v>2061</v>
      </c>
      <c r="S618" s="524">
        <f t="shared" si="9"/>
        <v>6</v>
      </c>
    </row>
    <row r="619" spans="17:19">
      <c r="Q619" s="524">
        <v>616</v>
      </c>
      <c r="R619" s="524" t="s">
        <v>1927</v>
      </c>
      <c r="S619" s="524">
        <f t="shared" si="9"/>
        <v>5</v>
      </c>
    </row>
    <row r="620" spans="17:19">
      <c r="Q620" s="524">
        <v>617</v>
      </c>
      <c r="R620" s="524" t="s">
        <v>2282</v>
      </c>
      <c r="S620" s="524">
        <f t="shared" si="9"/>
        <v>7</v>
      </c>
    </row>
    <row r="621" spans="17:19">
      <c r="Q621" s="524">
        <v>618</v>
      </c>
      <c r="R621" s="524" t="s">
        <v>2283</v>
      </c>
      <c r="S621" s="524">
        <f t="shared" si="9"/>
        <v>6</v>
      </c>
    </row>
    <row r="622" spans="17:19">
      <c r="Q622" s="524">
        <v>619</v>
      </c>
      <c r="R622" s="524" t="s">
        <v>2284</v>
      </c>
      <c r="S622" s="524">
        <f t="shared" si="9"/>
        <v>6</v>
      </c>
    </row>
    <row r="623" spans="17:19">
      <c r="Q623" s="524">
        <v>620</v>
      </c>
      <c r="R623" s="524" t="s">
        <v>2285</v>
      </c>
      <c r="S623" s="524">
        <f t="shared" si="9"/>
        <v>11</v>
      </c>
    </row>
    <row r="624" spans="17:19">
      <c r="Q624" s="524">
        <v>621</v>
      </c>
      <c r="R624" s="524" t="s">
        <v>2286</v>
      </c>
      <c r="S624" s="524">
        <f t="shared" si="9"/>
        <v>5</v>
      </c>
    </row>
    <row r="625" spans="17:19">
      <c r="Q625" s="524">
        <v>622</v>
      </c>
      <c r="R625" s="524" t="s">
        <v>2287</v>
      </c>
      <c r="S625" s="524">
        <f t="shared" si="9"/>
        <v>5</v>
      </c>
    </row>
    <row r="626" spans="17:19">
      <c r="Q626" s="524">
        <v>623</v>
      </c>
      <c r="R626" s="524" t="s">
        <v>2288</v>
      </c>
      <c r="S626" s="524">
        <f t="shared" si="9"/>
        <v>6</v>
      </c>
    </row>
    <row r="627" spans="17:19">
      <c r="Q627" s="524">
        <v>624</v>
      </c>
      <c r="R627" s="524" t="s">
        <v>2289</v>
      </c>
      <c r="S627" s="524">
        <f t="shared" si="9"/>
        <v>5</v>
      </c>
    </row>
    <row r="628" spans="17:19">
      <c r="Q628" s="524">
        <v>625</v>
      </c>
      <c r="R628" s="524" t="s">
        <v>2290</v>
      </c>
      <c r="S628" s="524">
        <f t="shared" si="9"/>
        <v>4</v>
      </c>
    </row>
    <row r="629" spans="17:19">
      <c r="Q629" s="524">
        <v>626</v>
      </c>
      <c r="R629" s="524" t="s">
        <v>2291</v>
      </c>
      <c r="S629" s="524">
        <f t="shared" si="9"/>
        <v>5</v>
      </c>
    </row>
    <row r="630" spans="17:19">
      <c r="Q630" s="524">
        <v>627</v>
      </c>
      <c r="R630" s="524" t="s">
        <v>2292</v>
      </c>
      <c r="S630" s="524">
        <f t="shared" si="9"/>
        <v>4</v>
      </c>
    </row>
    <row r="631" spans="17:19">
      <c r="Q631" s="524">
        <v>628</v>
      </c>
      <c r="R631" s="524" t="s">
        <v>2293</v>
      </c>
      <c r="S631" s="524">
        <f t="shared" si="9"/>
        <v>7</v>
      </c>
    </row>
    <row r="632" spans="17:19">
      <c r="Q632" s="524">
        <v>629</v>
      </c>
      <c r="R632" s="524" t="s">
        <v>2294</v>
      </c>
      <c r="S632" s="524">
        <f t="shared" si="9"/>
        <v>4</v>
      </c>
    </row>
    <row r="633" spans="17:19">
      <c r="Q633" s="524">
        <v>630</v>
      </c>
      <c r="R633" s="524" t="s">
        <v>2295</v>
      </c>
      <c r="S633" s="524">
        <f t="shared" si="9"/>
        <v>8</v>
      </c>
    </row>
    <row r="634" spans="17:19">
      <c r="Q634" s="524">
        <v>631</v>
      </c>
      <c r="R634" s="524" t="s">
        <v>2296</v>
      </c>
      <c r="S634" s="524">
        <f t="shared" si="9"/>
        <v>3</v>
      </c>
    </row>
    <row r="635" spans="17:19">
      <c r="Q635" s="524">
        <v>632</v>
      </c>
      <c r="R635" s="524" t="s">
        <v>2297</v>
      </c>
      <c r="S635" s="524">
        <f t="shared" si="9"/>
        <v>4</v>
      </c>
    </row>
    <row r="636" spans="17:19">
      <c r="Q636" s="524">
        <v>633</v>
      </c>
      <c r="R636" s="524" t="s">
        <v>2298</v>
      </c>
      <c r="S636" s="524">
        <f t="shared" si="9"/>
        <v>4</v>
      </c>
    </row>
    <row r="637" spans="17:19">
      <c r="Q637" s="524">
        <v>634</v>
      </c>
      <c r="R637" s="524" t="s">
        <v>2299</v>
      </c>
      <c r="S637" s="524">
        <f t="shared" si="9"/>
        <v>4</v>
      </c>
    </row>
    <row r="638" spans="17:19">
      <c r="Q638" s="524">
        <v>635</v>
      </c>
      <c r="R638" s="524" t="s">
        <v>2300</v>
      </c>
      <c r="S638" s="524">
        <f t="shared" si="9"/>
        <v>5</v>
      </c>
    </row>
    <row r="639" spans="17:19">
      <c r="Q639" s="524">
        <v>636</v>
      </c>
      <c r="R639" s="524" t="s">
        <v>2301</v>
      </c>
      <c r="S639" s="524">
        <f t="shared" si="9"/>
        <v>4</v>
      </c>
    </row>
    <row r="640" spans="17:19">
      <c r="Q640" s="524">
        <v>637</v>
      </c>
      <c r="R640" s="524" t="s">
        <v>2302</v>
      </c>
      <c r="S640" s="524">
        <f t="shared" si="9"/>
        <v>4</v>
      </c>
    </row>
    <row r="641" spans="17:19">
      <c r="Q641" s="524">
        <v>638</v>
      </c>
      <c r="R641" s="524" t="s">
        <v>2303</v>
      </c>
      <c r="S641" s="524">
        <f t="shared" si="9"/>
        <v>6</v>
      </c>
    </row>
    <row r="642" spans="17:19">
      <c r="Q642" s="524">
        <v>639</v>
      </c>
      <c r="R642" s="524" t="s">
        <v>2304</v>
      </c>
      <c r="S642" s="524">
        <f t="shared" si="9"/>
        <v>7</v>
      </c>
    </row>
    <row r="643" spans="17:19">
      <c r="Q643" s="524">
        <v>640</v>
      </c>
      <c r="R643" s="524" t="s">
        <v>2305</v>
      </c>
      <c r="S643" s="524">
        <f t="shared" si="9"/>
        <v>6</v>
      </c>
    </row>
    <row r="644" spans="17:19">
      <c r="Q644" s="524">
        <v>641</v>
      </c>
      <c r="R644" s="524" t="s">
        <v>2306</v>
      </c>
      <c r="S644" s="524">
        <f t="shared" ref="S644:S707" si="10">LEN(R644)</f>
        <v>5</v>
      </c>
    </row>
    <row r="645" spans="17:19">
      <c r="Q645" s="524">
        <v>642</v>
      </c>
      <c r="R645" s="524" t="s">
        <v>2307</v>
      </c>
      <c r="S645" s="524">
        <f t="shared" si="10"/>
        <v>4</v>
      </c>
    </row>
    <row r="646" spans="17:19">
      <c r="Q646" s="524">
        <v>643</v>
      </c>
      <c r="R646" s="524" t="s">
        <v>2308</v>
      </c>
      <c r="S646" s="524">
        <f t="shared" si="10"/>
        <v>4</v>
      </c>
    </row>
    <row r="647" spans="17:19">
      <c r="Q647" s="524">
        <v>644</v>
      </c>
      <c r="R647" s="524" t="s">
        <v>2309</v>
      </c>
      <c r="S647" s="524">
        <f t="shared" si="10"/>
        <v>3</v>
      </c>
    </row>
    <row r="648" spans="17:19">
      <c r="Q648" s="524">
        <v>645</v>
      </c>
      <c r="R648" s="524" t="s">
        <v>2310</v>
      </c>
      <c r="S648" s="524">
        <f t="shared" si="10"/>
        <v>6</v>
      </c>
    </row>
    <row r="649" spans="17:19">
      <c r="Q649" s="524">
        <v>646</v>
      </c>
      <c r="R649" s="524" t="s">
        <v>2311</v>
      </c>
      <c r="S649" s="524">
        <f t="shared" si="10"/>
        <v>5</v>
      </c>
    </row>
    <row r="650" spans="17:19">
      <c r="Q650" s="524">
        <v>647</v>
      </c>
      <c r="R650" s="524" t="s">
        <v>2312</v>
      </c>
      <c r="S650" s="524">
        <f t="shared" si="10"/>
        <v>9</v>
      </c>
    </row>
    <row r="651" spans="17:19">
      <c r="Q651" s="524">
        <v>648</v>
      </c>
      <c r="R651" s="524" t="s">
        <v>2313</v>
      </c>
      <c r="S651" s="524">
        <f t="shared" si="10"/>
        <v>2</v>
      </c>
    </row>
    <row r="652" spans="17:19">
      <c r="Q652" s="524">
        <v>649</v>
      </c>
      <c r="R652" s="524" t="s">
        <v>2314</v>
      </c>
      <c r="S652" s="524">
        <f t="shared" si="10"/>
        <v>4</v>
      </c>
    </row>
    <row r="653" spans="17:19">
      <c r="Q653" s="524">
        <v>650</v>
      </c>
      <c r="R653" s="524" t="s">
        <v>2315</v>
      </c>
      <c r="S653" s="524">
        <f t="shared" si="10"/>
        <v>6</v>
      </c>
    </row>
    <row r="654" spans="17:19">
      <c r="Q654" s="524">
        <v>651</v>
      </c>
      <c r="R654" s="524" t="s">
        <v>2316</v>
      </c>
      <c r="S654" s="524">
        <f t="shared" si="10"/>
        <v>6</v>
      </c>
    </row>
    <row r="655" spans="17:19">
      <c r="Q655" s="524">
        <v>652</v>
      </c>
      <c r="R655" s="524" t="s">
        <v>2317</v>
      </c>
      <c r="S655" s="524">
        <f t="shared" si="10"/>
        <v>4</v>
      </c>
    </row>
    <row r="656" spans="17:19">
      <c r="Q656" s="524">
        <v>653</v>
      </c>
      <c r="R656" s="524" t="s">
        <v>2318</v>
      </c>
      <c r="S656" s="524">
        <f t="shared" si="10"/>
        <v>4</v>
      </c>
    </row>
    <row r="657" spans="17:19">
      <c r="Q657" s="524">
        <v>654</v>
      </c>
      <c r="R657" s="524" t="s">
        <v>2319</v>
      </c>
      <c r="S657" s="524">
        <f t="shared" si="10"/>
        <v>8</v>
      </c>
    </row>
    <row r="658" spans="17:19">
      <c r="Q658" s="524">
        <v>655</v>
      </c>
      <c r="R658" s="524" t="s">
        <v>2320</v>
      </c>
      <c r="S658" s="524">
        <f t="shared" si="10"/>
        <v>5</v>
      </c>
    </row>
    <row r="659" spans="17:19">
      <c r="Q659" s="524">
        <v>656</v>
      </c>
      <c r="R659" s="524" t="s">
        <v>2321</v>
      </c>
      <c r="S659" s="524">
        <f t="shared" si="10"/>
        <v>7</v>
      </c>
    </row>
    <row r="660" spans="17:19">
      <c r="Q660" s="524">
        <v>657</v>
      </c>
      <c r="R660" s="524" t="s">
        <v>2322</v>
      </c>
      <c r="S660" s="524">
        <f t="shared" si="10"/>
        <v>5</v>
      </c>
    </row>
    <row r="661" spans="17:19">
      <c r="Q661" s="524">
        <v>658</v>
      </c>
      <c r="R661" s="524" t="s">
        <v>2323</v>
      </c>
      <c r="S661" s="524">
        <f t="shared" si="10"/>
        <v>7</v>
      </c>
    </row>
    <row r="662" spans="17:19">
      <c r="Q662" s="524">
        <v>659</v>
      </c>
      <c r="R662" s="524" t="s">
        <v>2324</v>
      </c>
      <c r="S662" s="524">
        <f t="shared" si="10"/>
        <v>4</v>
      </c>
    </row>
    <row r="663" spans="17:19">
      <c r="Q663" s="524">
        <v>660</v>
      </c>
      <c r="R663" s="524" t="s">
        <v>2325</v>
      </c>
      <c r="S663" s="524">
        <f t="shared" si="10"/>
        <v>4</v>
      </c>
    </row>
    <row r="664" spans="17:19">
      <c r="Q664" s="524">
        <v>661</v>
      </c>
      <c r="R664" s="524" t="s">
        <v>2326</v>
      </c>
      <c r="S664" s="524">
        <f t="shared" si="10"/>
        <v>7</v>
      </c>
    </row>
    <row r="665" spans="17:19">
      <c r="Q665" s="524">
        <v>662</v>
      </c>
      <c r="R665" s="524" t="s">
        <v>1685</v>
      </c>
      <c r="S665" s="524">
        <f t="shared" si="10"/>
        <v>6</v>
      </c>
    </row>
    <row r="666" spans="17:19">
      <c r="Q666" s="524">
        <v>663</v>
      </c>
      <c r="R666" s="524" t="s">
        <v>2327</v>
      </c>
      <c r="S666" s="524">
        <f t="shared" si="10"/>
        <v>8</v>
      </c>
    </row>
    <row r="667" spans="17:19">
      <c r="Q667" s="524">
        <v>664</v>
      </c>
      <c r="R667" s="524" t="s">
        <v>2328</v>
      </c>
      <c r="S667" s="524">
        <f t="shared" si="10"/>
        <v>5</v>
      </c>
    </row>
    <row r="668" spans="17:19">
      <c r="Q668" s="524">
        <v>665</v>
      </c>
      <c r="R668" s="524" t="s">
        <v>2329</v>
      </c>
      <c r="S668" s="524">
        <f t="shared" si="10"/>
        <v>5</v>
      </c>
    </row>
    <row r="669" spans="17:19">
      <c r="Q669" s="524">
        <v>666</v>
      </c>
      <c r="R669" s="524" t="s">
        <v>2330</v>
      </c>
      <c r="S669" s="524">
        <f t="shared" si="10"/>
        <v>5</v>
      </c>
    </row>
    <row r="670" spans="17:19">
      <c r="Q670" s="524">
        <v>667</v>
      </c>
      <c r="R670" s="524" t="s">
        <v>2331</v>
      </c>
      <c r="S670" s="524">
        <f t="shared" si="10"/>
        <v>5</v>
      </c>
    </row>
    <row r="671" spans="17:19">
      <c r="Q671" s="524">
        <v>668</v>
      </c>
      <c r="R671" s="524" t="s">
        <v>2332</v>
      </c>
      <c r="S671" s="524">
        <f t="shared" si="10"/>
        <v>4</v>
      </c>
    </row>
    <row r="672" spans="17:19">
      <c r="Q672" s="524">
        <v>669</v>
      </c>
      <c r="R672" s="524" t="s">
        <v>2333</v>
      </c>
      <c r="S672" s="524">
        <f t="shared" si="10"/>
        <v>3</v>
      </c>
    </row>
    <row r="673" spans="17:19">
      <c r="Q673" s="524">
        <v>670</v>
      </c>
      <c r="R673" s="524" t="s">
        <v>2334</v>
      </c>
      <c r="S673" s="524">
        <f t="shared" si="10"/>
        <v>5</v>
      </c>
    </row>
    <row r="674" spans="17:19">
      <c r="Q674" s="524">
        <v>671</v>
      </c>
      <c r="R674" s="524" t="s">
        <v>2335</v>
      </c>
      <c r="S674" s="524">
        <f t="shared" si="10"/>
        <v>6</v>
      </c>
    </row>
    <row r="675" spans="17:19">
      <c r="Q675" s="524">
        <v>672</v>
      </c>
      <c r="R675" s="524" t="s">
        <v>2336</v>
      </c>
      <c r="S675" s="524">
        <f t="shared" si="10"/>
        <v>6</v>
      </c>
    </row>
    <row r="676" spans="17:19">
      <c r="Q676" s="524">
        <v>673</v>
      </c>
      <c r="R676" s="524" t="s">
        <v>2337</v>
      </c>
      <c r="S676" s="524">
        <f t="shared" si="10"/>
        <v>6</v>
      </c>
    </row>
    <row r="677" spans="17:19">
      <c r="Q677" s="524">
        <v>674</v>
      </c>
      <c r="R677" s="524" t="s">
        <v>2338</v>
      </c>
      <c r="S677" s="524">
        <f t="shared" si="10"/>
        <v>3</v>
      </c>
    </row>
    <row r="678" spans="17:19">
      <c r="Q678" s="524">
        <v>675</v>
      </c>
      <c r="R678" s="524" t="s">
        <v>2339</v>
      </c>
      <c r="S678" s="524">
        <f t="shared" si="10"/>
        <v>8</v>
      </c>
    </row>
    <row r="679" spans="17:19">
      <c r="Q679" s="524">
        <v>676</v>
      </c>
      <c r="R679" s="524" t="s">
        <v>2340</v>
      </c>
      <c r="S679" s="524">
        <f t="shared" si="10"/>
        <v>7</v>
      </c>
    </row>
    <row r="680" spans="17:19">
      <c r="Q680" s="524">
        <v>677</v>
      </c>
      <c r="R680" s="524" t="s">
        <v>2341</v>
      </c>
      <c r="S680" s="524">
        <f t="shared" si="10"/>
        <v>6</v>
      </c>
    </row>
    <row r="681" spans="17:19">
      <c r="Q681" s="524">
        <v>678</v>
      </c>
      <c r="R681" s="524" t="s">
        <v>2342</v>
      </c>
      <c r="S681" s="524">
        <f t="shared" si="10"/>
        <v>6</v>
      </c>
    </row>
    <row r="682" spans="17:19">
      <c r="Q682" s="524">
        <v>679</v>
      </c>
      <c r="R682" s="524" t="s">
        <v>2343</v>
      </c>
      <c r="S682" s="524">
        <f t="shared" si="10"/>
        <v>8</v>
      </c>
    </row>
    <row r="683" spans="17:19">
      <c r="Q683" s="524">
        <v>680</v>
      </c>
      <c r="R683" s="524" t="s">
        <v>2344</v>
      </c>
      <c r="S683" s="524">
        <f t="shared" si="10"/>
        <v>5</v>
      </c>
    </row>
    <row r="684" spans="17:19">
      <c r="Q684" s="524">
        <v>681</v>
      </c>
      <c r="R684" s="524" t="s">
        <v>2345</v>
      </c>
      <c r="S684" s="524">
        <f t="shared" si="10"/>
        <v>5</v>
      </c>
    </row>
    <row r="685" spans="17:19">
      <c r="Q685" s="524">
        <v>682</v>
      </c>
      <c r="R685" s="524" t="s">
        <v>2346</v>
      </c>
      <c r="S685" s="524">
        <f t="shared" si="10"/>
        <v>4</v>
      </c>
    </row>
    <row r="686" spans="17:19">
      <c r="Q686" s="524">
        <v>683</v>
      </c>
      <c r="R686" s="524" t="s">
        <v>2347</v>
      </c>
      <c r="S686" s="524">
        <f t="shared" si="10"/>
        <v>5</v>
      </c>
    </row>
    <row r="687" spans="17:19">
      <c r="Q687" s="524">
        <v>684</v>
      </c>
      <c r="R687" s="524" t="s">
        <v>2348</v>
      </c>
      <c r="S687" s="524">
        <f t="shared" si="10"/>
        <v>11</v>
      </c>
    </row>
    <row r="688" spans="17:19">
      <c r="Q688" s="524">
        <v>685</v>
      </c>
      <c r="R688" s="524" t="s">
        <v>2349</v>
      </c>
      <c r="S688" s="524">
        <f t="shared" si="10"/>
        <v>6</v>
      </c>
    </row>
    <row r="689" spans="17:19">
      <c r="Q689" s="524">
        <v>686</v>
      </c>
      <c r="R689" s="524" t="s">
        <v>2350</v>
      </c>
      <c r="S689" s="524">
        <f t="shared" si="10"/>
        <v>5</v>
      </c>
    </row>
    <row r="690" spans="17:19">
      <c r="Q690" s="524">
        <v>687</v>
      </c>
      <c r="R690" s="524" t="s">
        <v>1810</v>
      </c>
      <c r="S690" s="524">
        <f t="shared" si="10"/>
        <v>3</v>
      </c>
    </row>
    <row r="691" spans="17:19">
      <c r="Q691" s="524">
        <v>688</v>
      </c>
      <c r="R691" s="524" t="s">
        <v>2351</v>
      </c>
      <c r="S691" s="524">
        <f t="shared" si="10"/>
        <v>5</v>
      </c>
    </row>
    <row r="692" spans="17:19">
      <c r="Q692" s="524">
        <v>689</v>
      </c>
      <c r="R692" s="524" t="s">
        <v>2352</v>
      </c>
      <c r="S692" s="524">
        <f t="shared" si="10"/>
        <v>6</v>
      </c>
    </row>
    <row r="693" spans="17:19">
      <c r="Q693" s="524">
        <v>690</v>
      </c>
      <c r="R693" s="524" t="s">
        <v>2353</v>
      </c>
      <c r="S693" s="524">
        <f t="shared" si="10"/>
        <v>8</v>
      </c>
    </row>
    <row r="694" spans="17:19">
      <c r="Q694" s="524">
        <v>691</v>
      </c>
      <c r="R694" s="524" t="s">
        <v>1707</v>
      </c>
      <c r="S694" s="524">
        <f t="shared" si="10"/>
        <v>3</v>
      </c>
    </row>
    <row r="695" spans="17:19">
      <c r="Q695" s="524">
        <v>692</v>
      </c>
      <c r="R695" s="524" t="s">
        <v>2354</v>
      </c>
      <c r="S695" s="524">
        <f t="shared" si="10"/>
        <v>8</v>
      </c>
    </row>
    <row r="696" spans="17:19">
      <c r="Q696" s="524">
        <v>693</v>
      </c>
      <c r="R696" s="524" t="s">
        <v>2355</v>
      </c>
      <c r="S696" s="524">
        <f t="shared" si="10"/>
        <v>6</v>
      </c>
    </row>
    <row r="697" spans="17:19">
      <c r="Q697" s="524">
        <v>694</v>
      </c>
      <c r="R697" s="524" t="s">
        <v>2356</v>
      </c>
      <c r="S697" s="524">
        <f t="shared" si="10"/>
        <v>6</v>
      </c>
    </row>
    <row r="698" spans="17:19">
      <c r="Q698" s="524">
        <v>695</v>
      </c>
      <c r="R698" s="524" t="s">
        <v>2357</v>
      </c>
      <c r="S698" s="524">
        <f t="shared" si="10"/>
        <v>5</v>
      </c>
    </row>
    <row r="699" spans="17:19">
      <c r="Q699" s="524">
        <v>696</v>
      </c>
      <c r="R699" s="524" t="s">
        <v>2358</v>
      </c>
      <c r="S699" s="524">
        <f t="shared" si="10"/>
        <v>8</v>
      </c>
    </row>
    <row r="700" spans="17:19">
      <c r="Q700" s="524">
        <v>697</v>
      </c>
      <c r="R700" s="524" t="s">
        <v>2359</v>
      </c>
      <c r="S700" s="524">
        <f t="shared" si="10"/>
        <v>3</v>
      </c>
    </row>
    <row r="701" spans="17:19">
      <c r="Q701" s="524">
        <v>698</v>
      </c>
      <c r="R701" s="524" t="s">
        <v>2360</v>
      </c>
      <c r="S701" s="524">
        <f t="shared" si="10"/>
        <v>10</v>
      </c>
    </row>
    <row r="702" spans="17:19">
      <c r="Q702" s="524">
        <v>699</v>
      </c>
      <c r="R702" s="524" t="s">
        <v>2361</v>
      </c>
      <c r="S702" s="524">
        <f t="shared" si="10"/>
        <v>5</v>
      </c>
    </row>
    <row r="703" spans="17:19">
      <c r="Q703" s="524">
        <v>700</v>
      </c>
      <c r="R703" s="524" t="s">
        <v>2362</v>
      </c>
      <c r="S703" s="524">
        <f t="shared" si="10"/>
        <v>4</v>
      </c>
    </row>
    <row r="704" spans="17:19">
      <c r="Q704" s="524">
        <v>701</v>
      </c>
      <c r="R704" s="524" t="s">
        <v>2149</v>
      </c>
      <c r="S704" s="524">
        <f t="shared" si="10"/>
        <v>4</v>
      </c>
    </row>
    <row r="705" spans="17:19">
      <c r="Q705" s="524">
        <v>702</v>
      </c>
      <c r="R705" s="524" t="s">
        <v>2363</v>
      </c>
      <c r="S705" s="524">
        <f t="shared" si="10"/>
        <v>9</v>
      </c>
    </row>
    <row r="706" spans="17:19">
      <c r="Q706" s="524">
        <v>703</v>
      </c>
      <c r="R706" s="524" t="s">
        <v>2364</v>
      </c>
      <c r="S706" s="524">
        <f t="shared" si="10"/>
        <v>7</v>
      </c>
    </row>
    <row r="707" spans="17:19">
      <c r="Q707" s="524">
        <v>704</v>
      </c>
      <c r="R707" s="524" t="s">
        <v>2365</v>
      </c>
      <c r="S707" s="524">
        <f t="shared" si="10"/>
        <v>5</v>
      </c>
    </row>
    <row r="708" spans="17:19">
      <c r="Q708" s="524">
        <v>705</v>
      </c>
      <c r="R708" s="524" t="s">
        <v>2036</v>
      </c>
      <c r="S708" s="524">
        <f t="shared" ref="S708:S771" si="11">LEN(R708)</f>
        <v>4</v>
      </c>
    </row>
    <row r="709" spans="17:19">
      <c r="Q709" s="524">
        <v>706</v>
      </c>
      <c r="R709" s="524" t="s">
        <v>2366</v>
      </c>
      <c r="S709" s="524">
        <f t="shared" si="11"/>
        <v>5</v>
      </c>
    </row>
    <row r="710" spans="17:19">
      <c r="Q710" s="524">
        <v>707</v>
      </c>
      <c r="R710" s="524" t="s">
        <v>2367</v>
      </c>
      <c r="S710" s="524">
        <f t="shared" si="11"/>
        <v>5</v>
      </c>
    </row>
    <row r="711" spans="17:19">
      <c r="Q711" s="524">
        <v>708</v>
      </c>
      <c r="R711" s="524" t="s">
        <v>2368</v>
      </c>
      <c r="S711" s="524">
        <f t="shared" si="11"/>
        <v>6</v>
      </c>
    </row>
    <row r="712" spans="17:19">
      <c r="Q712" s="524">
        <v>709</v>
      </c>
      <c r="R712" s="524" t="s">
        <v>2369</v>
      </c>
      <c r="S712" s="524">
        <f t="shared" si="11"/>
        <v>9</v>
      </c>
    </row>
    <row r="713" spans="17:19">
      <c r="Q713" s="524">
        <v>710</v>
      </c>
      <c r="R713" s="524" t="s">
        <v>2370</v>
      </c>
      <c r="S713" s="524">
        <f t="shared" si="11"/>
        <v>5</v>
      </c>
    </row>
    <row r="714" spans="17:19">
      <c r="Q714" s="524">
        <v>711</v>
      </c>
      <c r="R714" s="524" t="s">
        <v>2371</v>
      </c>
      <c r="S714" s="524">
        <f t="shared" si="11"/>
        <v>7</v>
      </c>
    </row>
    <row r="715" spans="17:19">
      <c r="Q715" s="524">
        <v>712</v>
      </c>
      <c r="R715" s="524" t="s">
        <v>2372</v>
      </c>
      <c r="S715" s="524">
        <f t="shared" si="11"/>
        <v>9</v>
      </c>
    </row>
    <row r="716" spans="17:19">
      <c r="Q716" s="524">
        <v>713</v>
      </c>
      <c r="R716" s="524" t="s">
        <v>2373</v>
      </c>
      <c r="S716" s="524">
        <f t="shared" si="11"/>
        <v>7</v>
      </c>
    </row>
    <row r="717" spans="17:19">
      <c r="Q717" s="524">
        <v>714</v>
      </c>
      <c r="R717" s="524" t="s">
        <v>2374</v>
      </c>
      <c r="S717" s="524">
        <f t="shared" si="11"/>
        <v>9</v>
      </c>
    </row>
    <row r="718" spans="17:19">
      <c r="Q718" s="524">
        <v>715</v>
      </c>
      <c r="R718" s="524" t="s">
        <v>2375</v>
      </c>
      <c r="S718" s="524">
        <f t="shared" si="11"/>
        <v>4</v>
      </c>
    </row>
    <row r="719" spans="17:19">
      <c r="Q719" s="524">
        <v>716</v>
      </c>
      <c r="R719" s="524" t="s">
        <v>2376</v>
      </c>
      <c r="S719" s="524">
        <f t="shared" si="11"/>
        <v>7</v>
      </c>
    </row>
    <row r="720" spans="17:19">
      <c r="Q720" s="524">
        <v>717</v>
      </c>
      <c r="R720" s="524" t="s">
        <v>2377</v>
      </c>
      <c r="S720" s="524">
        <f t="shared" si="11"/>
        <v>5</v>
      </c>
    </row>
    <row r="721" spans="17:19">
      <c r="Q721" s="524">
        <v>718</v>
      </c>
      <c r="R721" s="524" t="s">
        <v>2378</v>
      </c>
      <c r="S721" s="524">
        <f t="shared" si="11"/>
        <v>7</v>
      </c>
    </row>
    <row r="722" spans="17:19">
      <c r="Q722" s="524">
        <v>719</v>
      </c>
      <c r="R722" s="524" t="s">
        <v>2379</v>
      </c>
      <c r="S722" s="524">
        <f t="shared" si="11"/>
        <v>4</v>
      </c>
    </row>
    <row r="723" spans="17:19">
      <c r="Q723" s="524">
        <v>720</v>
      </c>
      <c r="R723" s="524" t="s">
        <v>2380</v>
      </c>
      <c r="S723" s="524">
        <f t="shared" si="11"/>
        <v>8</v>
      </c>
    </row>
    <row r="724" spans="17:19">
      <c r="Q724" s="524">
        <v>721</v>
      </c>
      <c r="R724" s="524" t="s">
        <v>2381</v>
      </c>
      <c r="S724" s="524">
        <f t="shared" si="11"/>
        <v>4</v>
      </c>
    </row>
    <row r="725" spans="17:19">
      <c r="Q725" s="524">
        <v>722</v>
      </c>
      <c r="R725" s="524" t="s">
        <v>2382</v>
      </c>
      <c r="S725" s="524">
        <f t="shared" si="11"/>
        <v>10</v>
      </c>
    </row>
    <row r="726" spans="17:19">
      <c r="Q726" s="524">
        <v>723</v>
      </c>
      <c r="R726" s="524" t="s">
        <v>2383</v>
      </c>
      <c r="S726" s="524">
        <f t="shared" si="11"/>
        <v>6</v>
      </c>
    </row>
    <row r="727" spans="17:19">
      <c r="Q727" s="524">
        <v>724</v>
      </c>
      <c r="R727" s="524" t="s">
        <v>2384</v>
      </c>
      <c r="S727" s="524">
        <f t="shared" si="11"/>
        <v>6</v>
      </c>
    </row>
    <row r="728" spans="17:19">
      <c r="Q728" s="524">
        <v>725</v>
      </c>
      <c r="R728" s="524" t="s">
        <v>2385</v>
      </c>
      <c r="S728" s="524">
        <f t="shared" si="11"/>
        <v>9</v>
      </c>
    </row>
    <row r="729" spans="17:19">
      <c r="Q729" s="524">
        <v>726</v>
      </c>
      <c r="R729" s="524" t="s">
        <v>1738</v>
      </c>
      <c r="S729" s="524">
        <f t="shared" si="11"/>
        <v>7</v>
      </c>
    </row>
    <row r="730" spans="17:19">
      <c r="Q730" s="524">
        <v>727</v>
      </c>
      <c r="R730" s="524" t="s">
        <v>2386</v>
      </c>
      <c r="S730" s="524">
        <f t="shared" si="11"/>
        <v>7</v>
      </c>
    </row>
    <row r="731" spans="17:19">
      <c r="Q731" s="524">
        <v>728</v>
      </c>
      <c r="R731" s="524" t="s">
        <v>2387</v>
      </c>
      <c r="S731" s="524">
        <f t="shared" si="11"/>
        <v>7</v>
      </c>
    </row>
    <row r="732" spans="17:19">
      <c r="Q732" s="524">
        <v>729</v>
      </c>
      <c r="R732" s="524" t="s">
        <v>2388</v>
      </c>
      <c r="S732" s="524">
        <f t="shared" si="11"/>
        <v>8</v>
      </c>
    </row>
    <row r="733" spans="17:19">
      <c r="Q733" s="524">
        <v>730</v>
      </c>
      <c r="R733" s="524" t="s">
        <v>2389</v>
      </c>
      <c r="S733" s="524">
        <f t="shared" si="11"/>
        <v>6</v>
      </c>
    </row>
    <row r="734" spans="17:19">
      <c r="Q734" s="524">
        <v>731</v>
      </c>
      <c r="R734" s="524" t="s">
        <v>2390</v>
      </c>
      <c r="S734" s="524">
        <f t="shared" si="11"/>
        <v>9</v>
      </c>
    </row>
    <row r="735" spans="17:19">
      <c r="Q735" s="524">
        <v>732</v>
      </c>
      <c r="R735" s="524" t="s">
        <v>2391</v>
      </c>
      <c r="S735" s="524">
        <f t="shared" si="11"/>
        <v>6</v>
      </c>
    </row>
    <row r="736" spans="17:19">
      <c r="Q736" s="524">
        <v>733</v>
      </c>
      <c r="R736" s="524" t="s">
        <v>2392</v>
      </c>
      <c r="S736" s="524">
        <f t="shared" si="11"/>
        <v>6</v>
      </c>
    </row>
    <row r="737" spans="17:19">
      <c r="Q737" s="524">
        <v>734</v>
      </c>
      <c r="R737" s="524" t="s">
        <v>2393</v>
      </c>
      <c r="S737" s="524">
        <f t="shared" si="11"/>
        <v>6</v>
      </c>
    </row>
    <row r="738" spans="17:19">
      <c r="Q738" s="524">
        <v>735</v>
      </c>
      <c r="R738" s="524" t="s">
        <v>2394</v>
      </c>
      <c r="S738" s="524">
        <f t="shared" si="11"/>
        <v>8</v>
      </c>
    </row>
    <row r="739" spans="17:19">
      <c r="Q739" s="524">
        <v>736</v>
      </c>
      <c r="R739" s="524" t="s">
        <v>2395</v>
      </c>
      <c r="S739" s="524">
        <f t="shared" si="11"/>
        <v>9</v>
      </c>
    </row>
    <row r="740" spans="17:19">
      <c r="Q740" s="524">
        <v>737</v>
      </c>
      <c r="R740" s="524" t="s">
        <v>2396</v>
      </c>
      <c r="S740" s="524">
        <f t="shared" si="11"/>
        <v>7</v>
      </c>
    </row>
    <row r="741" spans="17:19">
      <c r="Q741" s="524">
        <v>738</v>
      </c>
      <c r="R741" s="524" t="s">
        <v>2397</v>
      </c>
      <c r="S741" s="524">
        <f t="shared" si="11"/>
        <v>9</v>
      </c>
    </row>
    <row r="742" spans="17:19">
      <c r="Q742" s="524">
        <v>739</v>
      </c>
      <c r="R742" s="524" t="s">
        <v>2398</v>
      </c>
      <c r="S742" s="524">
        <f t="shared" si="11"/>
        <v>6</v>
      </c>
    </row>
    <row r="743" spans="17:19">
      <c r="Q743" s="524">
        <v>740</v>
      </c>
      <c r="R743" s="524" t="s">
        <v>2399</v>
      </c>
      <c r="S743" s="524">
        <f t="shared" si="11"/>
        <v>5</v>
      </c>
    </row>
    <row r="744" spans="17:19">
      <c r="Q744" s="524">
        <v>741</v>
      </c>
      <c r="R744" s="524" t="s">
        <v>2400</v>
      </c>
      <c r="S744" s="524">
        <f t="shared" si="11"/>
        <v>7</v>
      </c>
    </row>
    <row r="745" spans="17:19">
      <c r="Q745" s="524">
        <v>742</v>
      </c>
      <c r="R745" s="524" t="s">
        <v>2401</v>
      </c>
      <c r="S745" s="524">
        <f t="shared" si="11"/>
        <v>7</v>
      </c>
    </row>
    <row r="746" spans="17:19">
      <c r="Q746" s="524">
        <v>743</v>
      </c>
      <c r="R746" s="524" t="s">
        <v>2402</v>
      </c>
      <c r="S746" s="524">
        <f t="shared" si="11"/>
        <v>7</v>
      </c>
    </row>
    <row r="747" spans="17:19">
      <c r="Q747" s="524">
        <v>744</v>
      </c>
      <c r="R747" s="524" t="s">
        <v>2403</v>
      </c>
      <c r="S747" s="524">
        <f t="shared" si="11"/>
        <v>6</v>
      </c>
    </row>
    <row r="748" spans="17:19">
      <c r="Q748" s="524">
        <v>745</v>
      </c>
      <c r="R748" s="524" t="s">
        <v>1764</v>
      </c>
      <c r="S748" s="524">
        <f t="shared" si="11"/>
        <v>6</v>
      </c>
    </row>
    <row r="749" spans="17:19">
      <c r="Q749" s="524">
        <v>746</v>
      </c>
      <c r="R749" s="524" t="s">
        <v>2404</v>
      </c>
      <c r="S749" s="524">
        <f t="shared" si="11"/>
        <v>6</v>
      </c>
    </row>
    <row r="750" spans="17:19">
      <c r="Q750" s="524">
        <v>747</v>
      </c>
      <c r="R750" s="524" t="s">
        <v>1923</v>
      </c>
      <c r="S750" s="524">
        <f t="shared" si="11"/>
        <v>7</v>
      </c>
    </row>
    <row r="751" spans="17:19">
      <c r="Q751" s="524">
        <v>748</v>
      </c>
      <c r="R751" s="524" t="s">
        <v>2405</v>
      </c>
      <c r="S751" s="524">
        <f t="shared" si="11"/>
        <v>7</v>
      </c>
    </row>
    <row r="752" spans="17:19">
      <c r="Q752" s="524">
        <v>749</v>
      </c>
      <c r="R752" s="524" t="s">
        <v>2406</v>
      </c>
      <c r="S752" s="524">
        <f t="shared" si="11"/>
        <v>7</v>
      </c>
    </row>
    <row r="753" spans="17:19">
      <c r="Q753" s="524">
        <v>750</v>
      </c>
      <c r="R753" s="524" t="s">
        <v>2407</v>
      </c>
      <c r="S753" s="524">
        <f t="shared" si="11"/>
        <v>6</v>
      </c>
    </row>
    <row r="754" spans="17:19">
      <c r="Q754" s="524">
        <v>751</v>
      </c>
      <c r="R754" s="524" t="s">
        <v>2408</v>
      </c>
      <c r="S754" s="524">
        <f t="shared" si="11"/>
        <v>6</v>
      </c>
    </row>
    <row r="755" spans="17:19">
      <c r="Q755" s="524">
        <v>752</v>
      </c>
      <c r="R755" s="524" t="s">
        <v>2409</v>
      </c>
      <c r="S755" s="524">
        <f t="shared" si="11"/>
        <v>5</v>
      </c>
    </row>
    <row r="756" spans="17:19">
      <c r="Q756" s="524">
        <v>753</v>
      </c>
      <c r="R756" s="524" t="s">
        <v>2410</v>
      </c>
      <c r="S756" s="524">
        <f t="shared" si="11"/>
        <v>9</v>
      </c>
    </row>
    <row r="757" spans="17:19">
      <c r="Q757" s="524">
        <v>754</v>
      </c>
      <c r="R757" s="524" t="s">
        <v>2411</v>
      </c>
      <c r="S757" s="524">
        <f t="shared" si="11"/>
        <v>8</v>
      </c>
    </row>
    <row r="758" spans="17:19">
      <c r="Q758" s="524">
        <v>755</v>
      </c>
      <c r="R758" s="524" t="s">
        <v>2412</v>
      </c>
      <c r="S758" s="524">
        <f t="shared" si="11"/>
        <v>9</v>
      </c>
    </row>
    <row r="759" spans="17:19">
      <c r="Q759" s="524">
        <v>756</v>
      </c>
      <c r="R759" s="524" t="s">
        <v>2413</v>
      </c>
      <c r="S759" s="524">
        <f t="shared" si="11"/>
        <v>7</v>
      </c>
    </row>
    <row r="760" spans="17:19">
      <c r="Q760" s="524">
        <v>757</v>
      </c>
      <c r="R760" s="524" t="s">
        <v>2414</v>
      </c>
      <c r="S760" s="524">
        <f t="shared" si="11"/>
        <v>6</v>
      </c>
    </row>
    <row r="761" spans="17:19">
      <c r="Q761" s="524">
        <v>758</v>
      </c>
      <c r="R761" s="524" t="s">
        <v>2415</v>
      </c>
      <c r="S761" s="524">
        <f t="shared" si="11"/>
        <v>8</v>
      </c>
    </row>
    <row r="762" spans="17:19">
      <c r="Q762" s="524">
        <v>759</v>
      </c>
      <c r="R762" s="524" t="s">
        <v>2416</v>
      </c>
      <c r="S762" s="524">
        <f t="shared" si="11"/>
        <v>6</v>
      </c>
    </row>
    <row r="763" spans="17:19">
      <c r="Q763" s="524">
        <v>760</v>
      </c>
      <c r="R763" s="524" t="s">
        <v>2417</v>
      </c>
      <c r="S763" s="524">
        <f t="shared" si="11"/>
        <v>6</v>
      </c>
    </row>
    <row r="764" spans="17:19">
      <c r="Q764" s="524">
        <v>761</v>
      </c>
      <c r="R764" s="524" t="s">
        <v>2418</v>
      </c>
      <c r="S764" s="524">
        <f t="shared" si="11"/>
        <v>10</v>
      </c>
    </row>
    <row r="765" spans="17:19">
      <c r="Q765" s="524">
        <v>762</v>
      </c>
      <c r="R765" s="524" t="s">
        <v>2419</v>
      </c>
      <c r="S765" s="524">
        <f t="shared" si="11"/>
        <v>9</v>
      </c>
    </row>
    <row r="766" spans="17:19">
      <c r="Q766" s="524">
        <v>763</v>
      </c>
      <c r="R766" s="524" t="s">
        <v>2420</v>
      </c>
      <c r="S766" s="524">
        <f t="shared" si="11"/>
        <v>10</v>
      </c>
    </row>
    <row r="767" spans="17:19">
      <c r="Q767" s="524">
        <v>764</v>
      </c>
      <c r="R767" s="524" t="s">
        <v>2421</v>
      </c>
      <c r="S767" s="524">
        <f t="shared" si="11"/>
        <v>5</v>
      </c>
    </row>
    <row r="768" spans="17:19">
      <c r="Q768" s="524">
        <v>765</v>
      </c>
      <c r="R768" s="524" t="s">
        <v>2422</v>
      </c>
      <c r="S768" s="524">
        <f t="shared" si="11"/>
        <v>4</v>
      </c>
    </row>
    <row r="769" spans="17:19">
      <c r="Q769" s="524">
        <v>766</v>
      </c>
      <c r="R769" s="524" t="s">
        <v>2423</v>
      </c>
      <c r="S769" s="524">
        <f t="shared" si="11"/>
        <v>6</v>
      </c>
    </row>
    <row r="770" spans="17:19">
      <c r="Q770" s="524">
        <v>767</v>
      </c>
      <c r="R770" s="524" t="s">
        <v>2424</v>
      </c>
      <c r="S770" s="524">
        <f t="shared" si="11"/>
        <v>8</v>
      </c>
    </row>
    <row r="771" spans="17:19">
      <c r="Q771" s="524">
        <v>768</v>
      </c>
      <c r="R771" s="524" t="s">
        <v>1820</v>
      </c>
      <c r="S771" s="524">
        <f t="shared" si="11"/>
        <v>4</v>
      </c>
    </row>
    <row r="772" spans="17:19">
      <c r="Q772" s="524">
        <v>769</v>
      </c>
      <c r="R772" s="524" t="s">
        <v>2425</v>
      </c>
      <c r="S772" s="524">
        <f t="shared" ref="S772:S835" si="12">LEN(R772)</f>
        <v>5</v>
      </c>
    </row>
    <row r="773" spans="17:19">
      <c r="Q773" s="524">
        <v>770</v>
      </c>
      <c r="R773" s="524" t="s">
        <v>2426</v>
      </c>
      <c r="S773" s="524">
        <f t="shared" si="12"/>
        <v>6</v>
      </c>
    </row>
    <row r="774" spans="17:19">
      <c r="Q774" s="524">
        <v>771</v>
      </c>
      <c r="R774" s="524" t="s">
        <v>2427</v>
      </c>
      <c r="S774" s="524">
        <f t="shared" si="12"/>
        <v>8</v>
      </c>
    </row>
    <row r="775" spans="17:19">
      <c r="Q775" s="524">
        <v>772</v>
      </c>
      <c r="R775" s="524" t="s">
        <v>2428</v>
      </c>
      <c r="S775" s="524">
        <f t="shared" si="12"/>
        <v>3</v>
      </c>
    </row>
    <row r="776" spans="17:19">
      <c r="Q776" s="524">
        <v>773</v>
      </c>
      <c r="R776" s="524" t="s">
        <v>2429</v>
      </c>
      <c r="S776" s="524">
        <f t="shared" si="12"/>
        <v>6</v>
      </c>
    </row>
    <row r="777" spans="17:19">
      <c r="Q777" s="524">
        <v>774</v>
      </c>
      <c r="R777" s="524" t="s">
        <v>2430</v>
      </c>
      <c r="S777" s="524">
        <f t="shared" si="12"/>
        <v>8</v>
      </c>
    </row>
    <row r="778" spans="17:19">
      <c r="Q778" s="524">
        <v>775</v>
      </c>
      <c r="R778" s="524" t="s">
        <v>2431</v>
      </c>
      <c r="S778" s="524">
        <f t="shared" si="12"/>
        <v>7</v>
      </c>
    </row>
    <row r="779" spans="17:19">
      <c r="Q779" s="524">
        <v>776</v>
      </c>
      <c r="R779" s="524" t="s">
        <v>2432</v>
      </c>
      <c r="S779" s="524">
        <f t="shared" si="12"/>
        <v>7</v>
      </c>
    </row>
    <row r="780" spans="17:19">
      <c r="Q780" s="524">
        <v>777</v>
      </c>
      <c r="R780" s="524" t="s">
        <v>2433</v>
      </c>
      <c r="S780" s="524">
        <f t="shared" si="12"/>
        <v>10</v>
      </c>
    </row>
    <row r="781" spans="17:19">
      <c r="Q781" s="524">
        <v>778</v>
      </c>
      <c r="R781" s="524" t="s">
        <v>2434</v>
      </c>
      <c r="S781" s="524">
        <f t="shared" si="12"/>
        <v>6</v>
      </c>
    </row>
    <row r="782" spans="17:19">
      <c r="Q782" s="524">
        <v>779</v>
      </c>
      <c r="R782" s="524" t="s">
        <v>2435</v>
      </c>
      <c r="S782" s="524">
        <f t="shared" si="12"/>
        <v>5</v>
      </c>
    </row>
    <row r="783" spans="17:19">
      <c r="Q783" s="524">
        <v>780</v>
      </c>
      <c r="R783" s="524" t="s">
        <v>2436</v>
      </c>
      <c r="S783" s="524">
        <f t="shared" si="12"/>
        <v>10</v>
      </c>
    </row>
    <row r="784" spans="17:19">
      <c r="Q784" s="524">
        <v>781</v>
      </c>
      <c r="R784" s="524" t="s">
        <v>2437</v>
      </c>
      <c r="S784" s="524">
        <f t="shared" si="12"/>
        <v>5</v>
      </c>
    </row>
    <row r="785" spans="17:19">
      <c r="Q785" s="524">
        <v>782</v>
      </c>
      <c r="R785" s="524" t="s">
        <v>2438</v>
      </c>
      <c r="S785" s="524">
        <f t="shared" si="12"/>
        <v>4</v>
      </c>
    </row>
    <row r="786" spans="17:19">
      <c r="Q786" s="524">
        <v>783</v>
      </c>
      <c r="R786" s="524" t="s">
        <v>2439</v>
      </c>
      <c r="S786" s="524">
        <f t="shared" si="12"/>
        <v>8</v>
      </c>
    </row>
    <row r="787" spans="17:19">
      <c r="Q787" s="524">
        <v>784</v>
      </c>
      <c r="R787" s="524" t="s">
        <v>2440</v>
      </c>
      <c r="S787" s="524">
        <f t="shared" si="12"/>
        <v>4</v>
      </c>
    </row>
    <row r="788" spans="17:19">
      <c r="Q788" s="524">
        <v>785</v>
      </c>
      <c r="R788" s="524" t="s">
        <v>2441</v>
      </c>
      <c r="S788" s="524">
        <f t="shared" si="12"/>
        <v>6</v>
      </c>
    </row>
    <row r="789" spans="17:19">
      <c r="Q789" s="524">
        <v>786</v>
      </c>
      <c r="R789" s="524" t="s">
        <v>2442</v>
      </c>
      <c r="S789" s="524">
        <f t="shared" si="12"/>
        <v>7</v>
      </c>
    </row>
    <row r="790" spans="17:19">
      <c r="Q790" s="524">
        <v>787</v>
      </c>
      <c r="R790" s="524" t="s">
        <v>2443</v>
      </c>
      <c r="S790" s="524">
        <f t="shared" si="12"/>
        <v>4</v>
      </c>
    </row>
    <row r="791" spans="17:19">
      <c r="Q791" s="524">
        <v>788</v>
      </c>
      <c r="R791" s="524" t="s">
        <v>2444</v>
      </c>
      <c r="S791" s="524">
        <f t="shared" si="12"/>
        <v>4</v>
      </c>
    </row>
    <row r="792" spans="17:19">
      <c r="Q792" s="524">
        <v>789</v>
      </c>
      <c r="R792" s="524" t="s">
        <v>2445</v>
      </c>
      <c r="S792" s="524">
        <f t="shared" si="12"/>
        <v>6</v>
      </c>
    </row>
    <row r="793" spans="17:19">
      <c r="Q793" s="524">
        <v>790</v>
      </c>
      <c r="R793" s="524" t="s">
        <v>2446</v>
      </c>
      <c r="S793" s="524">
        <f t="shared" si="12"/>
        <v>7</v>
      </c>
    </row>
    <row r="794" spans="17:19">
      <c r="Q794" s="524">
        <v>791</v>
      </c>
      <c r="R794" s="524" t="s">
        <v>2447</v>
      </c>
      <c r="S794" s="524">
        <f t="shared" si="12"/>
        <v>6</v>
      </c>
    </row>
    <row r="795" spans="17:19">
      <c r="Q795" s="524">
        <v>792</v>
      </c>
      <c r="R795" s="524" t="s">
        <v>1692</v>
      </c>
      <c r="S795" s="524">
        <f t="shared" si="12"/>
        <v>3</v>
      </c>
    </row>
    <row r="796" spans="17:19">
      <c r="Q796" s="524">
        <v>793</v>
      </c>
      <c r="R796" s="524" t="s">
        <v>2448</v>
      </c>
      <c r="S796" s="524">
        <f t="shared" si="12"/>
        <v>4</v>
      </c>
    </row>
    <row r="797" spans="17:19">
      <c r="Q797" s="524">
        <v>794</v>
      </c>
      <c r="R797" s="524" t="s">
        <v>2449</v>
      </c>
      <c r="S797" s="524">
        <f t="shared" si="12"/>
        <v>6</v>
      </c>
    </row>
    <row r="798" spans="17:19">
      <c r="Q798" s="524">
        <v>795</v>
      </c>
      <c r="R798" s="524" t="s">
        <v>2450</v>
      </c>
      <c r="S798" s="524">
        <f t="shared" si="12"/>
        <v>6</v>
      </c>
    </row>
    <row r="799" spans="17:19">
      <c r="Q799" s="524">
        <v>796</v>
      </c>
      <c r="R799" s="524" t="s">
        <v>2451</v>
      </c>
      <c r="S799" s="524">
        <f t="shared" si="12"/>
        <v>6</v>
      </c>
    </row>
    <row r="800" spans="17:19">
      <c r="Q800" s="524">
        <v>797</v>
      </c>
      <c r="R800" s="524" t="s">
        <v>2452</v>
      </c>
      <c r="S800" s="524">
        <f t="shared" si="12"/>
        <v>5</v>
      </c>
    </row>
    <row r="801" spans="17:19">
      <c r="Q801" s="524">
        <v>798</v>
      </c>
      <c r="R801" s="524" t="s">
        <v>2453</v>
      </c>
      <c r="S801" s="524">
        <f t="shared" si="12"/>
        <v>5</v>
      </c>
    </row>
    <row r="802" spans="17:19">
      <c r="Q802" s="524">
        <v>799</v>
      </c>
      <c r="R802" s="524" t="s">
        <v>2454</v>
      </c>
      <c r="S802" s="524">
        <f t="shared" si="12"/>
        <v>5</v>
      </c>
    </row>
    <row r="803" spans="17:19">
      <c r="Q803" s="524">
        <v>800</v>
      </c>
      <c r="R803" s="524" t="s">
        <v>2455</v>
      </c>
      <c r="S803" s="524">
        <f t="shared" si="12"/>
        <v>8</v>
      </c>
    </row>
    <row r="804" spans="17:19">
      <c r="Q804" s="524">
        <v>801</v>
      </c>
      <c r="R804" s="524" t="s">
        <v>2456</v>
      </c>
      <c r="S804" s="524">
        <f t="shared" si="12"/>
        <v>5</v>
      </c>
    </row>
    <row r="805" spans="17:19">
      <c r="Q805" s="524">
        <v>802</v>
      </c>
      <c r="R805" s="524" t="s">
        <v>2457</v>
      </c>
      <c r="S805" s="524">
        <f t="shared" si="12"/>
        <v>10</v>
      </c>
    </row>
    <row r="806" spans="17:19">
      <c r="Q806" s="524">
        <v>803</v>
      </c>
      <c r="R806" s="524" t="s">
        <v>2458</v>
      </c>
      <c r="S806" s="524">
        <f t="shared" si="12"/>
        <v>5</v>
      </c>
    </row>
    <row r="807" spans="17:19">
      <c r="Q807" s="524">
        <v>804</v>
      </c>
      <c r="R807" s="524" t="s">
        <v>2459</v>
      </c>
      <c r="S807" s="524">
        <f t="shared" si="12"/>
        <v>7</v>
      </c>
    </row>
    <row r="808" spans="17:19">
      <c r="Q808" s="524">
        <v>805</v>
      </c>
      <c r="R808" s="524" t="s">
        <v>2366</v>
      </c>
      <c r="S808" s="524">
        <f t="shared" si="12"/>
        <v>5</v>
      </c>
    </row>
    <row r="809" spans="17:19">
      <c r="Q809" s="524">
        <v>806</v>
      </c>
      <c r="R809" s="524" t="s">
        <v>2460</v>
      </c>
      <c r="S809" s="524">
        <f t="shared" si="12"/>
        <v>3</v>
      </c>
    </row>
    <row r="810" spans="17:19">
      <c r="Q810" s="524">
        <v>807</v>
      </c>
      <c r="R810" s="524" t="s">
        <v>2461</v>
      </c>
      <c r="S810" s="524">
        <f t="shared" si="12"/>
        <v>8</v>
      </c>
    </row>
    <row r="811" spans="17:19">
      <c r="Q811" s="524">
        <v>808</v>
      </c>
      <c r="R811" s="524" t="s">
        <v>2462</v>
      </c>
      <c r="S811" s="524">
        <f t="shared" si="12"/>
        <v>5</v>
      </c>
    </row>
    <row r="812" spans="17:19">
      <c r="Q812" s="524">
        <v>809</v>
      </c>
      <c r="R812" s="524" t="s">
        <v>2463</v>
      </c>
      <c r="S812" s="524">
        <f t="shared" si="12"/>
        <v>4</v>
      </c>
    </row>
    <row r="813" spans="17:19">
      <c r="Q813" s="524">
        <v>810</v>
      </c>
      <c r="R813" s="524" t="s">
        <v>2464</v>
      </c>
      <c r="S813" s="524">
        <f t="shared" si="12"/>
        <v>4</v>
      </c>
    </row>
    <row r="814" spans="17:19">
      <c r="Q814" s="524">
        <v>811</v>
      </c>
      <c r="R814" s="524" t="s">
        <v>2465</v>
      </c>
      <c r="S814" s="524">
        <f t="shared" si="12"/>
        <v>4</v>
      </c>
    </row>
    <row r="815" spans="17:19">
      <c r="Q815" s="524">
        <v>812</v>
      </c>
      <c r="R815" s="524" t="s">
        <v>2466</v>
      </c>
      <c r="S815" s="524">
        <f t="shared" si="12"/>
        <v>8</v>
      </c>
    </row>
    <row r="816" spans="17:19">
      <c r="Q816" s="524">
        <v>813</v>
      </c>
      <c r="R816" s="524" t="s">
        <v>2467</v>
      </c>
      <c r="S816" s="524">
        <f t="shared" si="12"/>
        <v>6</v>
      </c>
    </row>
    <row r="817" spans="17:19">
      <c r="Q817" s="524">
        <v>814</v>
      </c>
      <c r="R817" s="524" t="s">
        <v>2468</v>
      </c>
      <c r="S817" s="524">
        <f t="shared" si="12"/>
        <v>6</v>
      </c>
    </row>
    <row r="818" spans="17:19">
      <c r="Q818" s="524">
        <v>815</v>
      </c>
      <c r="R818" s="524" t="s">
        <v>2469</v>
      </c>
      <c r="S818" s="524">
        <f t="shared" si="12"/>
        <v>7</v>
      </c>
    </row>
    <row r="819" spans="17:19">
      <c r="Q819" s="524">
        <v>816</v>
      </c>
      <c r="R819" s="524" t="s">
        <v>2470</v>
      </c>
      <c r="S819" s="524">
        <f t="shared" si="12"/>
        <v>7</v>
      </c>
    </row>
    <row r="820" spans="17:19">
      <c r="Q820" s="524">
        <v>817</v>
      </c>
      <c r="R820" s="524" t="s">
        <v>2471</v>
      </c>
      <c r="S820" s="524">
        <f t="shared" si="12"/>
        <v>5</v>
      </c>
    </row>
    <row r="821" spans="17:19">
      <c r="Q821" s="524">
        <v>818</v>
      </c>
      <c r="R821" s="524" t="s">
        <v>2472</v>
      </c>
      <c r="S821" s="524">
        <f t="shared" si="12"/>
        <v>9</v>
      </c>
    </row>
    <row r="822" spans="17:19">
      <c r="Q822" s="524">
        <v>819</v>
      </c>
      <c r="R822" s="524" t="s">
        <v>2473</v>
      </c>
      <c r="S822" s="524">
        <f t="shared" si="12"/>
        <v>7</v>
      </c>
    </row>
    <row r="823" spans="17:19">
      <c r="Q823" s="524">
        <v>820</v>
      </c>
      <c r="R823" s="524" t="s">
        <v>2474</v>
      </c>
      <c r="S823" s="524">
        <f t="shared" si="12"/>
        <v>8</v>
      </c>
    </row>
    <row r="824" spans="17:19">
      <c r="Q824" s="524">
        <v>821</v>
      </c>
      <c r="R824" s="524" t="s">
        <v>2475</v>
      </c>
      <c r="S824" s="524">
        <f t="shared" si="12"/>
        <v>7</v>
      </c>
    </row>
    <row r="825" spans="17:19">
      <c r="Q825" s="524">
        <v>822</v>
      </c>
      <c r="R825" s="524" t="s">
        <v>2476</v>
      </c>
      <c r="S825" s="524">
        <f t="shared" si="12"/>
        <v>6</v>
      </c>
    </row>
    <row r="826" spans="17:19">
      <c r="Q826" s="524">
        <v>823</v>
      </c>
      <c r="R826" s="524" t="s">
        <v>2477</v>
      </c>
      <c r="S826" s="524">
        <f t="shared" si="12"/>
        <v>7</v>
      </c>
    </row>
    <row r="827" spans="17:19">
      <c r="Q827" s="524">
        <v>824</v>
      </c>
      <c r="R827" s="524" t="s">
        <v>2478</v>
      </c>
      <c r="S827" s="524">
        <f t="shared" si="12"/>
        <v>6</v>
      </c>
    </row>
    <row r="828" spans="17:19">
      <c r="Q828" s="524">
        <v>825</v>
      </c>
      <c r="R828" s="524" t="s">
        <v>2479</v>
      </c>
      <c r="S828" s="524">
        <f t="shared" si="12"/>
        <v>7</v>
      </c>
    </row>
    <row r="829" spans="17:19">
      <c r="Q829" s="524">
        <v>826</v>
      </c>
      <c r="R829" s="524" t="s">
        <v>2480</v>
      </c>
      <c r="S829" s="524">
        <f t="shared" si="12"/>
        <v>8</v>
      </c>
    </row>
    <row r="830" spans="17:19">
      <c r="Q830" s="524">
        <v>827</v>
      </c>
      <c r="R830" s="524" t="s">
        <v>2481</v>
      </c>
      <c r="S830" s="524">
        <f t="shared" si="12"/>
        <v>7</v>
      </c>
    </row>
    <row r="831" spans="17:19">
      <c r="Q831" s="524">
        <v>828</v>
      </c>
      <c r="R831" s="524" t="s">
        <v>2482</v>
      </c>
      <c r="S831" s="524">
        <f t="shared" si="12"/>
        <v>10</v>
      </c>
    </row>
    <row r="832" spans="17:19">
      <c r="Q832" s="524">
        <v>829</v>
      </c>
      <c r="R832" s="524" t="s">
        <v>2483</v>
      </c>
      <c r="S832" s="524">
        <f t="shared" si="12"/>
        <v>8</v>
      </c>
    </row>
    <row r="833" spans="17:19">
      <c r="Q833" s="524">
        <v>830</v>
      </c>
      <c r="R833" s="524" t="s">
        <v>2484</v>
      </c>
      <c r="S833" s="524">
        <f t="shared" si="12"/>
        <v>7</v>
      </c>
    </row>
    <row r="834" spans="17:19">
      <c r="Q834" s="524">
        <v>831</v>
      </c>
      <c r="R834" s="524" t="s">
        <v>2485</v>
      </c>
      <c r="S834" s="524">
        <f t="shared" si="12"/>
        <v>5</v>
      </c>
    </row>
    <row r="835" spans="17:19">
      <c r="Q835" s="524">
        <v>832</v>
      </c>
      <c r="R835" s="524" t="s">
        <v>2486</v>
      </c>
      <c r="S835" s="524">
        <f t="shared" si="12"/>
        <v>7</v>
      </c>
    </row>
    <row r="836" spans="17:19">
      <c r="Q836" s="524">
        <v>833</v>
      </c>
      <c r="R836" s="524" t="s">
        <v>2487</v>
      </c>
      <c r="S836" s="524">
        <f t="shared" ref="S836:S840" si="13">LEN(R836)</f>
        <v>10</v>
      </c>
    </row>
    <row r="837" spans="17:19">
      <c r="Q837" s="524">
        <v>834</v>
      </c>
      <c r="R837" s="524" t="s">
        <v>2488</v>
      </c>
      <c r="S837" s="524">
        <f t="shared" si="13"/>
        <v>7</v>
      </c>
    </row>
    <row r="838" spans="17:19">
      <c r="Q838" s="524">
        <v>835</v>
      </c>
      <c r="R838" s="524" t="s">
        <v>2237</v>
      </c>
      <c r="S838" s="524">
        <f t="shared" si="13"/>
        <v>7</v>
      </c>
    </row>
    <row r="839" spans="17:19">
      <c r="Q839" s="524">
        <v>836</v>
      </c>
      <c r="R839" s="524" t="s">
        <v>2489</v>
      </c>
      <c r="S839" s="524">
        <f t="shared" si="13"/>
        <v>3</v>
      </c>
    </row>
    <row r="840" spans="17:19">
      <c r="Q840" s="524">
        <v>837</v>
      </c>
      <c r="R840" s="524" t="s">
        <v>2490</v>
      </c>
      <c r="S840" s="524">
        <f t="shared" si="13"/>
        <v>7</v>
      </c>
    </row>
  </sheetData>
  <mergeCells count="6">
    <mergeCell ref="J17:M17"/>
    <mergeCell ref="M2:O2"/>
    <mergeCell ref="S2:S3"/>
    <mergeCell ref="B3:C3"/>
    <mergeCell ref="B5:C5"/>
    <mergeCell ref="B15:E15"/>
  </mergeCells>
  <conditionalFormatting sqref="B13">
    <cfRule type="expression" dxfId="8" priority="9">
      <formula>$D$5&gt;=1</formula>
    </cfRule>
  </conditionalFormatting>
  <conditionalFormatting sqref="C13">
    <cfRule type="expression" dxfId="7" priority="8">
      <formula>$D$5&gt;=2</formula>
    </cfRule>
  </conditionalFormatting>
  <conditionalFormatting sqref="D13">
    <cfRule type="expression" dxfId="6" priority="7">
      <formula>$D$5&gt;=3</formula>
    </cfRule>
  </conditionalFormatting>
  <conditionalFormatting sqref="E13:I13">
    <cfRule type="expression" dxfId="5" priority="6">
      <formula>$D$5&gt;=4</formula>
    </cfRule>
  </conditionalFormatting>
  <conditionalFormatting sqref="J13">
    <cfRule type="expression" dxfId="4" priority="5">
      <formula>$D$5&gt;=9</formula>
    </cfRule>
  </conditionalFormatting>
  <conditionalFormatting sqref="K13">
    <cfRule type="expression" dxfId="3" priority="4">
      <formula>$D$5&gt;=10</formula>
    </cfRule>
  </conditionalFormatting>
  <conditionalFormatting sqref="L13">
    <cfRule type="expression" dxfId="2" priority="3">
      <formula>$D$5&gt;=11</formula>
    </cfRule>
  </conditionalFormatting>
  <conditionalFormatting sqref="M13">
    <cfRule type="expression" dxfId="1" priority="2">
      <formula>$D$5&gt;=12</formula>
    </cfRule>
  </conditionalFormatting>
  <conditionalFormatting sqref="N13">
    <cfRule type="expression" dxfId="0" priority="1">
      <formula>$D$5&gt;=13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">
              <controlPr defaultSize="0" print="0" autoFill="0" autoPict="0" macro="[0]!Verifier">
                <anchor moveWithCells="1" sizeWithCells="1">
                  <from>
                    <xdr:col>4</xdr:col>
                    <xdr:colOff>323850</xdr:colOff>
                    <xdr:row>1</xdr:row>
                    <xdr:rowOff>114300</xdr:rowOff>
                  </from>
                  <to>
                    <xdr:col>6</xdr:col>
                    <xdr:colOff>565150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del">
              <controlPr defaultSize="0" print="0" autoFill="0" autoPict="0" macro="[0]!Efface">
                <anchor moveWithCells="1" sizeWithCells="1">
                  <from>
                    <xdr:col>7</xdr:col>
                    <xdr:colOff>298450</xdr:colOff>
                    <xdr:row>15</xdr:row>
                    <xdr:rowOff>57150</xdr:rowOff>
                  </from>
                  <to>
                    <xdr:col>10</xdr:col>
                    <xdr:colOff>76200</xdr:colOff>
                    <xdr:row>19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B1:Q28"/>
  <sheetViews>
    <sheetView zoomScale="80" zoomScaleNormal="80" workbookViewId="0">
      <selection activeCell="A3" sqref="A3"/>
    </sheetView>
  </sheetViews>
  <sheetFormatPr baseColWidth="10" defaultColWidth="11" defaultRowHeight="14.5"/>
  <cols>
    <col min="1" max="1" width="11" style="116"/>
    <col min="2" max="2" width="22.5" style="116" customWidth="1"/>
    <col min="3" max="3" width="22.83203125" style="116" customWidth="1"/>
    <col min="4" max="4" width="32" style="116" customWidth="1"/>
    <col min="5" max="5" width="5" style="116" customWidth="1"/>
    <col min="6" max="6" width="13.83203125" style="116" customWidth="1"/>
    <col min="7" max="7" width="4" style="116" customWidth="1"/>
    <col min="8" max="8" width="7.58203125" style="116" customWidth="1"/>
    <col min="9" max="9" width="5.5" style="116" customWidth="1"/>
    <col min="10" max="10" width="5.83203125" style="116" customWidth="1"/>
    <col min="11" max="11" width="2.5" style="116" customWidth="1"/>
    <col min="12" max="12" width="13.25" style="116" customWidth="1"/>
    <col min="13" max="13" width="16.33203125" style="116" customWidth="1"/>
    <col min="14" max="16384" width="11" style="116"/>
  </cols>
  <sheetData>
    <row r="1" spans="2:15" ht="13.5" customHeight="1"/>
    <row r="2" spans="2:15" ht="40.5" customHeight="1"/>
    <row r="3" spans="2:15" ht="80.25" customHeight="1">
      <c r="B3" s="507" t="s">
        <v>1630</v>
      </c>
      <c r="C3" s="508"/>
      <c r="D3" s="508"/>
      <c r="E3" s="508"/>
      <c r="F3" s="508"/>
      <c r="G3" s="509"/>
      <c r="H3" s="509"/>
    </row>
    <row r="4" spans="2:15" ht="31">
      <c r="C4" s="510" t="s">
        <v>1631</v>
      </c>
    </row>
    <row r="5" spans="2:15" ht="26">
      <c r="B5" s="511"/>
      <c r="C5" s="512" t="s">
        <v>1632</v>
      </c>
    </row>
    <row r="6" spans="2:15" ht="28.5">
      <c r="C6" s="513" t="s">
        <v>1633</v>
      </c>
    </row>
    <row r="10" spans="2:15" ht="27" customHeight="1"/>
    <row r="11" spans="2:15" ht="33.75" customHeight="1">
      <c r="B11" s="514" t="s">
        <v>1631</v>
      </c>
      <c r="C11" s="514" t="s">
        <v>1632</v>
      </c>
      <c r="D11" s="514" t="s">
        <v>1633</v>
      </c>
      <c r="E11" s="515"/>
      <c r="G11" s="515"/>
      <c r="H11" s="515"/>
      <c r="I11" s="515"/>
      <c r="J11" s="515"/>
      <c r="L11" s="516"/>
      <c r="M11" s="516"/>
      <c r="N11" s="516"/>
      <c r="O11" s="515"/>
    </row>
    <row r="12" spans="2:15" ht="20.25" customHeight="1">
      <c r="B12" s="517" t="s">
        <v>1634</v>
      </c>
      <c r="C12" s="518" t="s">
        <v>1635</v>
      </c>
      <c r="D12" s="518" t="s">
        <v>1636</v>
      </c>
      <c r="E12" s="136"/>
      <c r="G12" s="519"/>
      <c r="H12" s="520"/>
      <c r="I12" s="520"/>
      <c r="J12" s="136"/>
      <c r="L12" s="519"/>
      <c r="M12" s="520"/>
      <c r="N12" s="520"/>
      <c r="O12" s="136"/>
    </row>
    <row r="13" spans="2:15" ht="18" customHeight="1">
      <c r="B13" s="517" t="s">
        <v>1637</v>
      </c>
      <c r="C13" s="518" t="s">
        <v>1638</v>
      </c>
      <c r="D13" s="518" t="s">
        <v>1639</v>
      </c>
      <c r="E13" s="136"/>
      <c r="G13" s="519"/>
      <c r="H13" s="521"/>
      <c r="I13" s="520"/>
      <c r="J13" s="136"/>
      <c r="L13" s="519"/>
      <c r="M13" s="521"/>
      <c r="N13" s="520"/>
      <c r="O13" s="136"/>
    </row>
    <row r="14" spans="2:15" ht="15.5">
      <c r="B14" s="517" t="s">
        <v>1640</v>
      </c>
      <c r="C14" s="518" t="s">
        <v>1641</v>
      </c>
      <c r="D14" s="518" t="s">
        <v>1642</v>
      </c>
      <c r="E14" s="136"/>
      <c r="G14" s="519"/>
      <c r="H14" s="520"/>
      <c r="I14" s="520"/>
      <c r="J14" s="136"/>
      <c r="L14" s="519"/>
      <c r="M14" s="520"/>
      <c r="N14" s="520"/>
      <c r="O14" s="136"/>
    </row>
    <row r="15" spans="2:15" ht="15.5">
      <c r="B15" s="517" t="s">
        <v>1643</v>
      </c>
      <c r="C15" s="518" t="s">
        <v>1644</v>
      </c>
      <c r="D15" s="518" t="s">
        <v>1639</v>
      </c>
      <c r="E15" s="136"/>
      <c r="G15" s="519"/>
      <c r="H15" s="520"/>
      <c r="I15" s="520"/>
      <c r="J15" s="136"/>
      <c r="L15" s="519"/>
      <c r="M15" s="520"/>
      <c r="N15" s="520"/>
      <c r="O15" s="136"/>
    </row>
    <row r="16" spans="2:15" ht="15.5">
      <c r="B16" s="517" t="s">
        <v>1645</v>
      </c>
      <c r="C16" s="518" t="s">
        <v>1646</v>
      </c>
      <c r="D16" s="518" t="s">
        <v>1642</v>
      </c>
      <c r="E16" s="136"/>
      <c r="G16" s="519"/>
      <c r="H16" s="520"/>
      <c r="I16" s="520"/>
      <c r="J16" s="136"/>
      <c r="L16" s="519"/>
      <c r="M16" s="520"/>
      <c r="N16" s="520"/>
      <c r="O16" s="136"/>
    </row>
    <row r="17" spans="2:17" ht="15.5">
      <c r="B17" s="517" t="s">
        <v>1647</v>
      </c>
      <c r="C17" s="518" t="s">
        <v>1648</v>
      </c>
      <c r="D17" s="518" t="s">
        <v>1639</v>
      </c>
      <c r="E17" s="136"/>
      <c r="G17" s="519"/>
      <c r="H17" s="520"/>
      <c r="I17" s="520"/>
      <c r="J17" s="136"/>
      <c r="L17" s="519"/>
      <c r="M17" s="520"/>
      <c r="N17" s="520"/>
      <c r="O17" s="136"/>
    </row>
    <row r="18" spans="2:17" ht="15.5">
      <c r="B18" s="517" t="s">
        <v>1649</v>
      </c>
      <c r="C18" s="518" t="s">
        <v>1650</v>
      </c>
      <c r="D18" s="518" t="s">
        <v>1636</v>
      </c>
      <c r="E18" s="136"/>
      <c r="G18" s="519"/>
      <c r="H18" s="520"/>
      <c r="I18" s="520"/>
      <c r="J18" s="136"/>
      <c r="L18" s="519"/>
      <c r="M18" s="520"/>
      <c r="N18" s="520"/>
      <c r="O18" s="136"/>
    </row>
    <row r="19" spans="2:17" ht="18.75" customHeight="1">
      <c r="B19" s="517" t="s">
        <v>1651</v>
      </c>
      <c r="C19" s="518" t="s">
        <v>1652</v>
      </c>
      <c r="D19" s="518" t="s">
        <v>1653</v>
      </c>
      <c r="E19" s="136"/>
      <c r="G19" s="519"/>
      <c r="H19" s="520"/>
      <c r="I19" s="520"/>
      <c r="J19" s="136"/>
      <c r="L19" s="519"/>
      <c r="M19" s="520"/>
      <c r="N19" s="520"/>
      <c r="O19" s="136"/>
    </row>
    <row r="20" spans="2:17" ht="19.5" customHeight="1">
      <c r="B20" s="517" t="s">
        <v>1654</v>
      </c>
      <c r="C20" s="518" t="s">
        <v>1655</v>
      </c>
      <c r="D20" s="518" t="s">
        <v>1642</v>
      </c>
      <c r="E20" s="136"/>
      <c r="G20" s="519"/>
      <c r="H20" s="520"/>
      <c r="I20" s="520"/>
      <c r="J20" s="136"/>
      <c r="L20" s="519"/>
      <c r="M20" s="520"/>
      <c r="N20" s="520"/>
      <c r="O20" s="136"/>
    </row>
    <row r="21" spans="2:17" ht="20.25" customHeight="1">
      <c r="B21" s="517" t="s">
        <v>1656</v>
      </c>
      <c r="C21" s="518" t="s">
        <v>1657</v>
      </c>
      <c r="D21" s="518" t="s">
        <v>1642</v>
      </c>
      <c r="E21" s="136"/>
      <c r="G21" s="519"/>
      <c r="H21" s="520"/>
      <c r="I21" s="520"/>
      <c r="J21" s="136"/>
      <c r="L21" s="519"/>
      <c r="M21" s="520"/>
      <c r="N21" s="520"/>
      <c r="O21" s="136"/>
    </row>
    <row r="22" spans="2:17" ht="19.5" customHeight="1">
      <c r="B22" s="517" t="s">
        <v>1658</v>
      </c>
      <c r="C22" s="518" t="s">
        <v>1659</v>
      </c>
      <c r="D22" s="518" t="s">
        <v>1639</v>
      </c>
      <c r="E22" s="136"/>
      <c r="G22" s="519"/>
      <c r="H22" s="520"/>
      <c r="I22" s="520"/>
      <c r="J22" s="136"/>
      <c r="L22" s="519"/>
      <c r="M22" s="520"/>
      <c r="N22" s="520"/>
      <c r="O22" s="136"/>
    </row>
    <row r="23" spans="2:17" ht="18" customHeight="1">
      <c r="B23" s="517" t="s">
        <v>1660</v>
      </c>
      <c r="C23" s="518" t="s">
        <v>1661</v>
      </c>
      <c r="D23" s="518" t="s">
        <v>1636</v>
      </c>
      <c r="E23" s="136"/>
      <c r="G23" s="519"/>
      <c r="H23" s="520"/>
      <c r="I23" s="520"/>
      <c r="J23" s="136"/>
      <c r="L23" s="519"/>
      <c r="M23" s="520"/>
      <c r="N23" s="520"/>
      <c r="O23" s="136"/>
    </row>
    <row r="24" spans="2:17" ht="16.5" customHeight="1">
      <c r="B24" s="517" t="s">
        <v>1662</v>
      </c>
      <c r="C24" s="518" t="s">
        <v>1663</v>
      </c>
      <c r="D24" s="518" t="s">
        <v>1664</v>
      </c>
      <c r="E24" s="136"/>
      <c r="G24" s="519"/>
      <c r="H24" s="520"/>
      <c r="I24" s="520"/>
      <c r="J24" s="136"/>
      <c r="L24" s="519"/>
      <c r="M24" s="520"/>
      <c r="N24" s="520"/>
      <c r="O24" s="136"/>
    </row>
    <row r="25" spans="2:17" ht="19.5" customHeight="1">
      <c r="B25" s="517" t="s">
        <v>1665</v>
      </c>
      <c r="C25" s="518" t="s">
        <v>1666</v>
      </c>
      <c r="D25" s="518" t="s">
        <v>1639</v>
      </c>
      <c r="E25" s="136"/>
      <c r="G25" s="519"/>
      <c r="H25" s="520"/>
      <c r="I25" s="520"/>
      <c r="J25" s="136"/>
      <c r="L25" s="519"/>
      <c r="M25" s="520"/>
      <c r="N25" s="520"/>
      <c r="O25" s="136"/>
    </row>
    <row r="26" spans="2:17" ht="20.25" customHeight="1">
      <c r="B26" s="517" t="s">
        <v>1667</v>
      </c>
      <c r="C26" s="518" t="s">
        <v>1668</v>
      </c>
      <c r="D26" s="518" t="s">
        <v>1636</v>
      </c>
      <c r="E26" s="136"/>
      <c r="G26" s="519"/>
      <c r="H26" s="520"/>
      <c r="I26" s="520"/>
      <c r="J26" s="136"/>
      <c r="L26" s="519"/>
      <c r="M26" s="520"/>
      <c r="N26" s="520"/>
      <c r="O26" s="136"/>
    </row>
    <row r="27" spans="2:17" ht="15.5">
      <c r="B27" s="517" t="s">
        <v>1669</v>
      </c>
      <c r="C27" s="518" t="s">
        <v>1670</v>
      </c>
      <c r="D27" s="518" t="s">
        <v>1636</v>
      </c>
      <c r="E27" s="136"/>
      <c r="G27" s="519"/>
      <c r="H27" s="520"/>
      <c r="I27" s="520"/>
      <c r="J27" s="136"/>
      <c r="L27" s="519"/>
      <c r="M27" s="520"/>
      <c r="N27" s="520"/>
      <c r="O27" s="136"/>
    </row>
    <row r="28" spans="2:17" ht="36">
      <c r="M28" s="522" t="s">
        <v>1671</v>
      </c>
      <c r="N28" s="523"/>
      <c r="O28" s="523"/>
      <c r="P28" s="523"/>
      <c r="Q28" s="48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asdoption5_Cliquer">
                <anchor moveWithCells="1" sizeWithCells="1">
                  <from>
                    <xdr:col>11</xdr:col>
                    <xdr:colOff>831850</xdr:colOff>
                    <xdr:row>10</xdr:row>
                    <xdr:rowOff>171450</xdr:rowOff>
                  </from>
                  <to>
                    <xdr:col>13</xdr:col>
                    <xdr:colOff>736600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Casdoption2_Cliquer">
                <anchor moveWithCells="1" sizeWithCells="1">
                  <from>
                    <xdr:col>11</xdr:col>
                    <xdr:colOff>850900</xdr:colOff>
                    <xdr:row>13</xdr:row>
                    <xdr:rowOff>31750</xdr:rowOff>
                  </from>
                  <to>
                    <xdr:col>13</xdr:col>
                    <xdr:colOff>723900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ecouter">
                <anchor moveWithCells="1" sizeWithCells="1">
                  <from>
                    <xdr:col>11</xdr:col>
                    <xdr:colOff>869950</xdr:colOff>
                    <xdr:row>16</xdr:row>
                    <xdr:rowOff>38100</xdr:rowOff>
                  </from>
                  <to>
                    <xdr:col>13</xdr:col>
                    <xdr:colOff>755650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majuscule0">
                <anchor moveWithCells="1" sizeWithCells="1">
                  <from>
                    <xdr:col>11</xdr:col>
                    <xdr:colOff>831850</xdr:colOff>
                    <xdr:row>19</xdr:row>
                    <xdr:rowOff>203200</xdr:rowOff>
                  </from>
                  <to>
                    <xdr:col>13</xdr:col>
                    <xdr:colOff>698500</xdr:colOff>
                    <xdr:row>22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J129"/>
  <sheetViews>
    <sheetView workbookViewId="0">
      <selection activeCell="B1" sqref="B1"/>
    </sheetView>
  </sheetViews>
  <sheetFormatPr baseColWidth="10" defaultColWidth="11" defaultRowHeight="23.5"/>
  <cols>
    <col min="1" max="1" width="87.58203125" style="98" customWidth="1"/>
    <col min="2" max="2" width="33" style="98" customWidth="1"/>
    <col min="3" max="3" width="22.25" style="98" customWidth="1"/>
    <col min="4" max="4" width="23" style="98" customWidth="1"/>
    <col min="5" max="5" width="28.75" style="98" customWidth="1"/>
    <col min="6" max="6" width="29.75" style="98" customWidth="1"/>
    <col min="7" max="7" width="16.83203125" style="98" customWidth="1"/>
    <col min="8" max="8" width="18.08203125" style="98" customWidth="1"/>
    <col min="9" max="9" width="16.25" style="98" customWidth="1"/>
    <col min="10" max="10" width="28.58203125" style="98" customWidth="1"/>
    <col min="11" max="16384" width="11" style="98"/>
  </cols>
  <sheetData>
    <row r="1" spans="1:10">
      <c r="A1" s="99" t="s">
        <v>126</v>
      </c>
      <c r="B1" s="99" t="s">
        <v>736</v>
      </c>
      <c r="C1" s="99" t="s">
        <v>127</v>
      </c>
      <c r="D1" s="99" t="s">
        <v>737</v>
      </c>
      <c r="E1" s="99" t="s">
        <v>128</v>
      </c>
      <c r="F1" s="99" t="s">
        <v>738</v>
      </c>
      <c r="G1" s="99" t="s">
        <v>739</v>
      </c>
      <c r="H1" s="99" t="s">
        <v>740</v>
      </c>
      <c r="I1" s="99" t="s">
        <v>741</v>
      </c>
      <c r="J1" s="99" t="s">
        <v>129</v>
      </c>
    </row>
    <row r="2" spans="1:10">
      <c r="A2" s="98" t="s">
        <v>742</v>
      </c>
      <c r="B2" s="97">
        <v>1</v>
      </c>
      <c r="C2" s="97" t="s">
        <v>130</v>
      </c>
      <c r="D2" s="97" t="s">
        <v>11</v>
      </c>
      <c r="E2" s="97" t="s">
        <v>516</v>
      </c>
      <c r="F2" s="97" t="s">
        <v>517</v>
      </c>
      <c r="G2" s="97" t="s">
        <v>131</v>
      </c>
      <c r="H2" s="97" t="s">
        <v>132</v>
      </c>
      <c r="I2" s="97">
        <v>1766</v>
      </c>
      <c r="J2" s="97" t="s">
        <v>133</v>
      </c>
    </row>
    <row r="3" spans="1:10">
      <c r="A3" s="98" t="s">
        <v>743</v>
      </c>
      <c r="B3" s="97">
        <v>2</v>
      </c>
      <c r="C3" s="97" t="s">
        <v>134</v>
      </c>
      <c r="D3" s="97" t="s">
        <v>73</v>
      </c>
      <c r="E3" s="97" t="s">
        <v>518</v>
      </c>
      <c r="F3" s="97" t="s">
        <v>519</v>
      </c>
      <c r="G3" s="97" t="s">
        <v>135</v>
      </c>
      <c r="H3" s="97" t="s">
        <v>136</v>
      </c>
      <c r="I3" s="97">
        <v>1895</v>
      </c>
      <c r="J3" s="97" t="s">
        <v>520</v>
      </c>
    </row>
    <row r="4" spans="1:10">
      <c r="A4" s="98" t="s">
        <v>744</v>
      </c>
      <c r="B4" s="97">
        <v>3</v>
      </c>
      <c r="C4" s="97" t="s">
        <v>137</v>
      </c>
      <c r="D4" s="97" t="s">
        <v>13</v>
      </c>
      <c r="E4" s="97" t="s">
        <v>521</v>
      </c>
      <c r="F4" s="97" t="s">
        <v>522</v>
      </c>
      <c r="G4" s="97" t="s">
        <v>138</v>
      </c>
      <c r="H4" s="97" t="s">
        <v>139</v>
      </c>
      <c r="I4" s="97">
        <v>1817</v>
      </c>
      <c r="J4" s="97" t="s">
        <v>140</v>
      </c>
    </row>
    <row r="5" spans="1:10">
      <c r="A5" s="98" t="s">
        <v>745</v>
      </c>
      <c r="B5" s="97">
        <v>4</v>
      </c>
      <c r="C5" s="97" t="s">
        <v>141</v>
      </c>
      <c r="D5" s="97" t="s">
        <v>23</v>
      </c>
      <c r="E5" s="97" t="s">
        <v>523</v>
      </c>
      <c r="F5" s="97" t="s">
        <v>524</v>
      </c>
      <c r="G5" s="97" t="s">
        <v>142</v>
      </c>
      <c r="H5" s="97" t="s">
        <v>143</v>
      </c>
      <c r="I5" s="97">
        <v>1797</v>
      </c>
      <c r="J5" s="97" t="s">
        <v>144</v>
      </c>
    </row>
    <row r="6" spans="1:10">
      <c r="A6" s="98" t="s">
        <v>746</v>
      </c>
      <c r="B6" s="97">
        <v>5</v>
      </c>
      <c r="C6" s="97" t="s">
        <v>145</v>
      </c>
      <c r="D6" s="97" t="s">
        <v>62</v>
      </c>
      <c r="E6" s="97" t="s">
        <v>525</v>
      </c>
      <c r="F6" s="97" t="s">
        <v>526</v>
      </c>
      <c r="G6" s="97" t="s">
        <v>146</v>
      </c>
      <c r="H6" s="97" t="s">
        <v>147</v>
      </c>
      <c r="I6" s="97">
        <v>1808</v>
      </c>
      <c r="J6" s="97" t="s">
        <v>527</v>
      </c>
    </row>
    <row r="7" spans="1:10">
      <c r="A7" s="98" t="s">
        <v>747</v>
      </c>
      <c r="B7" s="97">
        <v>6</v>
      </c>
      <c r="C7" s="97" t="s">
        <v>148</v>
      </c>
      <c r="D7" s="97" t="s">
        <v>63</v>
      </c>
      <c r="E7" s="97" t="s">
        <v>528</v>
      </c>
      <c r="F7" s="97" t="s">
        <v>529</v>
      </c>
      <c r="G7" s="97" t="s">
        <v>149</v>
      </c>
      <c r="H7" s="97" t="s">
        <v>150</v>
      </c>
      <c r="I7" s="97" t="s">
        <v>151</v>
      </c>
      <c r="J7" s="97" t="s">
        <v>152</v>
      </c>
    </row>
    <row r="8" spans="1:10">
      <c r="A8" s="98" t="s">
        <v>748</v>
      </c>
      <c r="B8" s="97">
        <v>7</v>
      </c>
      <c r="C8" s="97" t="s">
        <v>153</v>
      </c>
      <c r="D8" s="97" t="s">
        <v>64</v>
      </c>
      <c r="E8" s="97" t="s">
        <v>530</v>
      </c>
      <c r="F8" s="97" t="s">
        <v>531</v>
      </c>
      <c r="G8" s="97" t="s">
        <v>154</v>
      </c>
      <c r="H8" s="97" t="s">
        <v>155</v>
      </c>
      <c r="I8" s="97">
        <v>1772</v>
      </c>
      <c r="J8" s="97" t="s">
        <v>156</v>
      </c>
    </row>
    <row r="9" spans="1:10">
      <c r="A9" s="98" t="s">
        <v>749</v>
      </c>
      <c r="B9" s="97">
        <v>8</v>
      </c>
      <c r="C9" s="97" t="s">
        <v>157</v>
      </c>
      <c r="D9" s="97" t="s">
        <v>65</v>
      </c>
      <c r="E9" s="97" t="s">
        <v>532</v>
      </c>
      <c r="F9" s="97" t="s">
        <v>533</v>
      </c>
      <c r="G9" s="97" t="s">
        <v>158</v>
      </c>
      <c r="H9" s="97" t="s">
        <v>159</v>
      </c>
      <c r="I9" s="97">
        <v>1774</v>
      </c>
      <c r="J9" s="97" t="s">
        <v>534</v>
      </c>
    </row>
    <row r="10" spans="1:10">
      <c r="A10" s="98" t="s">
        <v>750</v>
      </c>
      <c r="B10" s="97">
        <v>9</v>
      </c>
      <c r="C10" s="97" t="s">
        <v>160</v>
      </c>
      <c r="D10" s="97" t="s">
        <v>66</v>
      </c>
      <c r="E10" s="97" t="s">
        <v>535</v>
      </c>
      <c r="F10" s="97" t="s">
        <v>536</v>
      </c>
      <c r="G10" s="97" t="s">
        <v>161</v>
      </c>
      <c r="H10" s="97" t="s">
        <v>162</v>
      </c>
      <c r="I10" s="97">
        <v>1886</v>
      </c>
      <c r="J10" s="97" t="s">
        <v>163</v>
      </c>
    </row>
    <row r="11" spans="1:10">
      <c r="A11" s="98" t="s">
        <v>751</v>
      </c>
      <c r="B11" s="97">
        <v>10</v>
      </c>
      <c r="C11" s="97" t="s">
        <v>164</v>
      </c>
      <c r="D11" s="97" t="s">
        <v>67</v>
      </c>
      <c r="E11" s="97" t="s">
        <v>537</v>
      </c>
      <c r="F11" s="97" t="s">
        <v>538</v>
      </c>
      <c r="G11" s="97" t="s">
        <v>165</v>
      </c>
      <c r="H11" s="97" t="s">
        <v>166</v>
      </c>
      <c r="I11" s="97">
        <v>1898</v>
      </c>
      <c r="J11" s="97" t="s">
        <v>539</v>
      </c>
    </row>
    <row r="12" spans="1:10">
      <c r="A12" s="98" t="s">
        <v>752</v>
      </c>
      <c r="B12" s="97">
        <v>11</v>
      </c>
      <c r="C12" s="97" t="s">
        <v>167</v>
      </c>
      <c r="D12" s="97" t="s">
        <v>12</v>
      </c>
      <c r="E12" s="97" t="s">
        <v>540</v>
      </c>
      <c r="F12" s="97" t="s">
        <v>541</v>
      </c>
      <c r="G12" s="97" t="s">
        <v>168</v>
      </c>
      <c r="H12" s="97" t="s">
        <v>169</v>
      </c>
      <c r="I12" s="97">
        <v>1807</v>
      </c>
      <c r="J12" s="97" t="s">
        <v>170</v>
      </c>
    </row>
    <row r="13" spans="1:10">
      <c r="A13" s="98" t="s">
        <v>753</v>
      </c>
      <c r="B13" s="97">
        <v>12</v>
      </c>
      <c r="C13" s="97" t="s">
        <v>171</v>
      </c>
      <c r="D13" s="97" t="s">
        <v>22</v>
      </c>
      <c r="E13" s="97" t="s">
        <v>542</v>
      </c>
      <c r="F13" s="97" t="s">
        <v>543</v>
      </c>
      <c r="G13" s="97" t="s">
        <v>172</v>
      </c>
      <c r="H13" s="97" t="s">
        <v>173</v>
      </c>
      <c r="I13" s="97">
        <v>1755</v>
      </c>
      <c r="J13" s="97" t="s">
        <v>174</v>
      </c>
    </row>
    <row r="14" spans="1:10">
      <c r="A14" s="98" t="s">
        <v>754</v>
      </c>
      <c r="B14" s="97">
        <v>13</v>
      </c>
      <c r="C14" s="97" t="s">
        <v>175</v>
      </c>
      <c r="D14" s="97" t="s">
        <v>68</v>
      </c>
      <c r="E14" s="97" t="s">
        <v>544</v>
      </c>
      <c r="F14" s="97" t="s">
        <v>545</v>
      </c>
      <c r="G14" s="97" t="s">
        <v>176</v>
      </c>
      <c r="H14" s="97" t="s">
        <v>177</v>
      </c>
      <c r="I14" s="97">
        <v>1825</v>
      </c>
      <c r="J14" s="97" t="s">
        <v>178</v>
      </c>
    </row>
    <row r="15" spans="1:10">
      <c r="A15" s="98" t="s">
        <v>755</v>
      </c>
      <c r="B15" s="97">
        <v>14</v>
      </c>
      <c r="C15" s="97" t="s">
        <v>179</v>
      </c>
      <c r="D15" s="97" t="s">
        <v>69</v>
      </c>
      <c r="E15" s="97" t="s">
        <v>546</v>
      </c>
      <c r="F15" s="97" t="s">
        <v>547</v>
      </c>
      <c r="G15" s="97" t="s">
        <v>180</v>
      </c>
      <c r="H15" s="97" t="s">
        <v>181</v>
      </c>
      <c r="I15" s="97">
        <v>1824</v>
      </c>
      <c r="J15" s="97" t="s">
        <v>182</v>
      </c>
    </row>
    <row r="16" spans="1:10">
      <c r="A16" s="98" t="s">
        <v>756</v>
      </c>
      <c r="B16" s="97">
        <v>15</v>
      </c>
      <c r="C16" s="97" t="s">
        <v>183</v>
      </c>
      <c r="D16" s="97" t="s">
        <v>70</v>
      </c>
      <c r="E16" s="97" t="s">
        <v>548</v>
      </c>
      <c r="F16" s="97" t="s">
        <v>549</v>
      </c>
      <c r="G16" s="97" t="s">
        <v>184</v>
      </c>
      <c r="H16" s="97" t="s">
        <v>185</v>
      </c>
      <c r="I16" s="97">
        <v>1669</v>
      </c>
      <c r="J16" s="97" t="s">
        <v>186</v>
      </c>
    </row>
    <row r="17" spans="1:10">
      <c r="A17" s="98" t="s">
        <v>757</v>
      </c>
      <c r="B17" s="97">
        <v>16</v>
      </c>
      <c r="C17" s="97" t="s">
        <v>187</v>
      </c>
      <c r="D17" s="97" t="s">
        <v>71</v>
      </c>
      <c r="E17" s="97" t="s">
        <v>550</v>
      </c>
      <c r="F17" s="97" t="s">
        <v>551</v>
      </c>
      <c r="G17" s="97" t="s">
        <v>188</v>
      </c>
      <c r="H17" s="97" t="s">
        <v>189</v>
      </c>
      <c r="I17" s="97" t="s">
        <v>151</v>
      </c>
      <c r="J17" s="97" t="s">
        <v>152</v>
      </c>
    </row>
    <row r="18" spans="1:10">
      <c r="A18" s="98" t="s">
        <v>758</v>
      </c>
      <c r="B18" s="97">
        <v>17</v>
      </c>
      <c r="C18" s="97" t="s">
        <v>190</v>
      </c>
      <c r="D18" s="97" t="s">
        <v>72</v>
      </c>
      <c r="E18" s="97" t="s">
        <v>552</v>
      </c>
      <c r="F18" s="97" t="s">
        <v>553</v>
      </c>
      <c r="G18" s="97" t="s">
        <v>191</v>
      </c>
      <c r="H18" s="97" t="s">
        <v>192</v>
      </c>
      <c r="I18" s="97">
        <v>1774</v>
      </c>
      <c r="J18" s="97" t="s">
        <v>193</v>
      </c>
    </row>
    <row r="19" spans="1:10">
      <c r="A19" s="98" t="s">
        <v>759</v>
      </c>
      <c r="B19" s="97">
        <v>18</v>
      </c>
      <c r="C19" s="97" t="s">
        <v>194</v>
      </c>
      <c r="D19" s="97" t="s">
        <v>74</v>
      </c>
      <c r="E19" s="97" t="s">
        <v>554</v>
      </c>
      <c r="F19" s="97" t="s">
        <v>555</v>
      </c>
      <c r="G19" s="97" t="s">
        <v>195</v>
      </c>
      <c r="H19" s="97" t="s">
        <v>196</v>
      </c>
      <c r="I19" s="97">
        <v>1894</v>
      </c>
      <c r="J19" s="97" t="s">
        <v>556</v>
      </c>
    </row>
    <row r="20" spans="1:10">
      <c r="A20" s="98" t="s">
        <v>760</v>
      </c>
      <c r="B20" s="97">
        <v>19</v>
      </c>
      <c r="C20" s="97" t="s">
        <v>197</v>
      </c>
      <c r="D20" s="97" t="s">
        <v>14</v>
      </c>
      <c r="E20" s="97" t="s">
        <v>557</v>
      </c>
      <c r="F20" s="97" t="s">
        <v>558</v>
      </c>
      <c r="G20" s="97" t="s">
        <v>198</v>
      </c>
      <c r="H20" s="97" t="s">
        <v>199</v>
      </c>
      <c r="I20" s="97">
        <v>1807</v>
      </c>
      <c r="J20" s="97" t="s">
        <v>170</v>
      </c>
    </row>
    <row r="21" spans="1:10">
      <c r="A21" s="98" t="s">
        <v>761</v>
      </c>
      <c r="B21" s="97">
        <v>20</v>
      </c>
      <c r="C21" s="97" t="s">
        <v>200</v>
      </c>
      <c r="D21" s="97" t="s">
        <v>21</v>
      </c>
      <c r="E21" s="97" t="s">
        <v>559</v>
      </c>
      <c r="F21" s="97" t="s">
        <v>560</v>
      </c>
      <c r="G21" s="97" t="s">
        <v>201</v>
      </c>
      <c r="H21" s="97" t="s">
        <v>202</v>
      </c>
      <c r="I21" s="97">
        <v>1808</v>
      </c>
      <c r="J21" s="97" t="s">
        <v>170</v>
      </c>
    </row>
    <row r="22" spans="1:10">
      <c r="A22" s="98" t="s">
        <v>762</v>
      </c>
      <c r="B22" s="97">
        <v>21</v>
      </c>
      <c r="C22" s="97" t="s">
        <v>203</v>
      </c>
      <c r="D22" s="97" t="s">
        <v>25</v>
      </c>
      <c r="E22" s="97" t="s">
        <v>561</v>
      </c>
      <c r="F22" s="97" t="s">
        <v>562</v>
      </c>
      <c r="G22" s="97" t="s">
        <v>204</v>
      </c>
      <c r="H22" s="97" t="s">
        <v>205</v>
      </c>
      <c r="I22" s="97">
        <v>1879</v>
      </c>
      <c r="J22" s="97" t="s">
        <v>206</v>
      </c>
    </row>
    <row r="23" spans="1:10">
      <c r="A23" s="98" t="s">
        <v>763</v>
      </c>
      <c r="B23" s="97">
        <v>22</v>
      </c>
      <c r="C23" s="97" t="s">
        <v>207</v>
      </c>
      <c r="D23" s="97" t="s">
        <v>26</v>
      </c>
      <c r="E23" s="97" t="s">
        <v>563</v>
      </c>
      <c r="F23" s="97" t="s">
        <v>564</v>
      </c>
      <c r="G23" s="97" t="s">
        <v>208</v>
      </c>
      <c r="H23" s="97" t="s">
        <v>209</v>
      </c>
      <c r="I23" s="97">
        <v>1791</v>
      </c>
      <c r="J23" s="97" t="s">
        <v>210</v>
      </c>
    </row>
    <row r="24" spans="1:10">
      <c r="A24" s="98" t="s">
        <v>764</v>
      </c>
      <c r="B24" s="97">
        <v>23</v>
      </c>
      <c r="C24" s="97" t="s">
        <v>211</v>
      </c>
      <c r="D24" s="97" t="s">
        <v>33</v>
      </c>
      <c r="E24" s="97" t="s">
        <v>565</v>
      </c>
      <c r="F24" s="97" t="s">
        <v>566</v>
      </c>
      <c r="G24" s="97" t="s">
        <v>212</v>
      </c>
      <c r="H24" s="97" t="s">
        <v>213</v>
      </c>
      <c r="I24" s="97">
        <v>1801</v>
      </c>
      <c r="J24" s="97" t="s">
        <v>214</v>
      </c>
    </row>
    <row r="25" spans="1:10">
      <c r="A25" s="98" t="s">
        <v>765</v>
      </c>
      <c r="B25" s="97">
        <v>24</v>
      </c>
      <c r="C25" s="97" t="s">
        <v>215</v>
      </c>
      <c r="D25" s="97" t="s">
        <v>34</v>
      </c>
      <c r="E25" s="97" t="s">
        <v>567</v>
      </c>
      <c r="F25" s="97" t="s">
        <v>568</v>
      </c>
      <c r="G25" s="97" t="s">
        <v>216</v>
      </c>
      <c r="H25" s="97" t="s">
        <v>217</v>
      </c>
      <c r="I25" s="97">
        <v>1797</v>
      </c>
      <c r="J25" s="97" t="s">
        <v>144</v>
      </c>
    </row>
    <row r="26" spans="1:10">
      <c r="A26" s="98" t="s">
        <v>766</v>
      </c>
      <c r="B26" s="97">
        <v>25</v>
      </c>
      <c r="C26" s="97" t="s">
        <v>218</v>
      </c>
      <c r="D26" s="97" t="s">
        <v>41</v>
      </c>
      <c r="E26" s="97" t="s">
        <v>569</v>
      </c>
      <c r="F26" s="97" t="s">
        <v>570</v>
      </c>
      <c r="G26" s="97" t="s">
        <v>219</v>
      </c>
      <c r="H26" s="97" t="s">
        <v>220</v>
      </c>
      <c r="I26" s="97">
        <v>1774</v>
      </c>
      <c r="J26" s="97" t="s">
        <v>221</v>
      </c>
    </row>
    <row r="27" spans="1:10">
      <c r="A27" s="98" t="s">
        <v>767</v>
      </c>
      <c r="B27" s="97">
        <v>26</v>
      </c>
      <c r="C27" s="97" t="s">
        <v>222</v>
      </c>
      <c r="D27" s="97" t="s">
        <v>42</v>
      </c>
      <c r="E27" s="97" t="s">
        <v>571</v>
      </c>
      <c r="F27" s="97" t="s">
        <v>572</v>
      </c>
      <c r="G27" s="97" t="s">
        <v>223</v>
      </c>
      <c r="H27" s="97" t="s">
        <v>224</v>
      </c>
      <c r="I27" s="97" t="s">
        <v>151</v>
      </c>
      <c r="J27" s="97" t="s">
        <v>152</v>
      </c>
    </row>
    <row r="28" spans="1:10">
      <c r="A28" s="98" t="s">
        <v>768</v>
      </c>
      <c r="B28" s="97">
        <v>27</v>
      </c>
      <c r="C28" s="97" t="s">
        <v>225</v>
      </c>
      <c r="D28" s="97" t="s">
        <v>46</v>
      </c>
      <c r="E28" s="97" t="s">
        <v>573</v>
      </c>
      <c r="F28" s="97" t="s">
        <v>574</v>
      </c>
      <c r="G28" s="97" t="s">
        <v>226</v>
      </c>
      <c r="H28" s="97" t="s">
        <v>227</v>
      </c>
      <c r="I28" s="97">
        <v>1735</v>
      </c>
      <c r="J28" s="97" t="s">
        <v>186</v>
      </c>
    </row>
    <row r="29" spans="1:10">
      <c r="A29" s="98" t="s">
        <v>769</v>
      </c>
      <c r="B29" s="97">
        <v>28</v>
      </c>
      <c r="C29" s="97" t="s">
        <v>228</v>
      </c>
      <c r="D29" s="97" t="s">
        <v>53</v>
      </c>
      <c r="E29" s="97" t="s">
        <v>575</v>
      </c>
      <c r="F29" s="97" t="s">
        <v>576</v>
      </c>
      <c r="G29" s="97" t="s">
        <v>229</v>
      </c>
      <c r="H29" s="97" t="s">
        <v>230</v>
      </c>
      <c r="I29" s="97">
        <v>1751</v>
      </c>
      <c r="J29" s="97" t="s">
        <v>231</v>
      </c>
    </row>
    <row r="30" spans="1:10">
      <c r="A30" s="98" t="s">
        <v>770</v>
      </c>
      <c r="B30" s="97">
        <v>29</v>
      </c>
      <c r="C30" s="97" t="s">
        <v>232</v>
      </c>
      <c r="D30" s="97" t="s">
        <v>54</v>
      </c>
      <c r="E30" s="97" t="s">
        <v>577</v>
      </c>
      <c r="F30" s="97" t="s">
        <v>578</v>
      </c>
      <c r="G30" s="97" t="s">
        <v>233</v>
      </c>
      <c r="H30" s="97" t="s">
        <v>234</v>
      </c>
      <c r="I30" s="97" t="s">
        <v>151</v>
      </c>
      <c r="J30" s="97" t="s">
        <v>152</v>
      </c>
    </row>
    <row r="31" spans="1:10">
      <c r="A31" s="98" t="s">
        <v>771</v>
      </c>
      <c r="B31" s="97">
        <v>30</v>
      </c>
      <c r="C31" s="97" t="s">
        <v>235</v>
      </c>
      <c r="D31" s="97" t="s">
        <v>61</v>
      </c>
      <c r="E31" s="97" t="s">
        <v>579</v>
      </c>
      <c r="F31" s="97" t="s">
        <v>568</v>
      </c>
      <c r="G31" s="97" t="s">
        <v>236</v>
      </c>
      <c r="H31" s="97" t="s">
        <v>237</v>
      </c>
      <c r="I31" s="97" t="s">
        <v>151</v>
      </c>
      <c r="J31" s="97" t="s">
        <v>152</v>
      </c>
    </row>
    <row r="32" spans="1:10">
      <c r="A32" s="98" t="s">
        <v>772</v>
      </c>
      <c r="B32" s="97">
        <v>31</v>
      </c>
      <c r="C32" s="97" t="s">
        <v>238</v>
      </c>
      <c r="D32" s="97" t="s">
        <v>239</v>
      </c>
      <c r="E32" s="97" t="s">
        <v>580</v>
      </c>
      <c r="F32" s="97" t="s">
        <v>581</v>
      </c>
      <c r="G32" s="97" t="s">
        <v>240</v>
      </c>
      <c r="H32" s="97" t="s">
        <v>241</v>
      </c>
      <c r="I32" s="97">
        <v>1875</v>
      </c>
      <c r="J32" s="97" t="s">
        <v>242</v>
      </c>
    </row>
    <row r="33" spans="1:10">
      <c r="A33" s="98" t="s">
        <v>773</v>
      </c>
      <c r="B33" s="97">
        <v>32</v>
      </c>
      <c r="C33" s="97" t="s">
        <v>243</v>
      </c>
      <c r="D33" s="97" t="s">
        <v>112</v>
      </c>
      <c r="E33" s="97" t="s">
        <v>582</v>
      </c>
      <c r="F33" s="97" t="s">
        <v>583</v>
      </c>
      <c r="G33" s="97" t="s">
        <v>244</v>
      </c>
      <c r="H33" s="97" t="s">
        <v>245</v>
      </c>
      <c r="I33" s="97">
        <v>1886</v>
      </c>
      <c r="J33" s="97" t="s">
        <v>246</v>
      </c>
    </row>
    <row r="34" spans="1:10">
      <c r="A34" s="98" t="s">
        <v>774</v>
      </c>
      <c r="B34" s="97">
        <v>33</v>
      </c>
      <c r="C34" s="97" t="s">
        <v>247</v>
      </c>
      <c r="D34" s="97" t="s">
        <v>122</v>
      </c>
      <c r="E34" s="97" t="s">
        <v>584</v>
      </c>
      <c r="F34" s="97" t="s">
        <v>585</v>
      </c>
      <c r="G34" s="97" t="s">
        <v>248</v>
      </c>
      <c r="H34" s="97" t="s">
        <v>249</v>
      </c>
      <c r="I34" s="97" t="s">
        <v>586</v>
      </c>
      <c r="J34" s="97" t="s">
        <v>250</v>
      </c>
    </row>
    <row r="35" spans="1:10">
      <c r="A35" s="98" t="s">
        <v>775</v>
      </c>
      <c r="B35" s="97">
        <v>34</v>
      </c>
      <c r="C35" s="97" t="s">
        <v>251</v>
      </c>
      <c r="D35" s="97" t="s">
        <v>123</v>
      </c>
      <c r="E35" s="97" t="s">
        <v>587</v>
      </c>
      <c r="F35" s="97" t="s">
        <v>588</v>
      </c>
      <c r="G35" s="97" t="s">
        <v>252</v>
      </c>
      <c r="H35" s="97" t="s">
        <v>253</v>
      </c>
      <c r="I35" s="97">
        <v>1817</v>
      </c>
      <c r="J35" s="97" t="s">
        <v>182</v>
      </c>
    </row>
    <row r="36" spans="1:10">
      <c r="A36" s="98" t="s">
        <v>776</v>
      </c>
      <c r="B36" s="97">
        <v>35</v>
      </c>
      <c r="C36" s="97" t="s">
        <v>254</v>
      </c>
      <c r="D36" s="97" t="s">
        <v>76</v>
      </c>
      <c r="E36" s="97" t="s">
        <v>589</v>
      </c>
      <c r="F36" s="97" t="s">
        <v>590</v>
      </c>
      <c r="G36" s="97" t="s">
        <v>255</v>
      </c>
      <c r="H36" s="97" t="s">
        <v>256</v>
      </c>
      <c r="I36" s="97">
        <v>1826</v>
      </c>
      <c r="J36" s="97" t="s">
        <v>257</v>
      </c>
    </row>
    <row r="37" spans="1:10">
      <c r="A37" s="98" t="s">
        <v>777</v>
      </c>
      <c r="B37" s="97">
        <v>36</v>
      </c>
      <c r="C37" s="97" t="s">
        <v>258</v>
      </c>
      <c r="D37" s="97" t="s">
        <v>75</v>
      </c>
      <c r="E37" s="97" t="s">
        <v>591</v>
      </c>
      <c r="F37" s="97" t="s">
        <v>592</v>
      </c>
      <c r="G37" s="97" t="s">
        <v>259</v>
      </c>
      <c r="H37" s="97" t="s">
        <v>260</v>
      </c>
      <c r="I37" s="97">
        <v>1898</v>
      </c>
      <c r="J37" s="97" t="s">
        <v>539</v>
      </c>
    </row>
    <row r="38" spans="1:10">
      <c r="A38" s="98" t="s">
        <v>778</v>
      </c>
      <c r="B38" s="97">
        <v>37</v>
      </c>
      <c r="C38" s="97" t="s">
        <v>261</v>
      </c>
      <c r="D38" s="97" t="s">
        <v>15</v>
      </c>
      <c r="E38" s="97" t="s">
        <v>593</v>
      </c>
      <c r="F38" s="97" t="s">
        <v>594</v>
      </c>
      <c r="G38" s="97" t="s">
        <v>262</v>
      </c>
      <c r="H38" s="97" t="s">
        <v>263</v>
      </c>
      <c r="I38" s="97">
        <v>1861</v>
      </c>
      <c r="J38" s="97" t="s">
        <v>595</v>
      </c>
    </row>
    <row r="39" spans="1:10">
      <c r="A39" s="98" t="s">
        <v>779</v>
      </c>
      <c r="B39" s="97">
        <v>38</v>
      </c>
      <c r="C39" s="97" t="s">
        <v>264</v>
      </c>
      <c r="D39" s="97" t="s">
        <v>20</v>
      </c>
      <c r="E39" s="97" t="s">
        <v>596</v>
      </c>
      <c r="F39" s="97" t="s">
        <v>597</v>
      </c>
      <c r="G39" s="97" t="s">
        <v>265</v>
      </c>
      <c r="H39" s="97" t="s">
        <v>266</v>
      </c>
      <c r="I39" s="97">
        <v>1790</v>
      </c>
      <c r="J39" s="97" t="s">
        <v>267</v>
      </c>
    </row>
    <row r="40" spans="1:10">
      <c r="A40" s="98" t="s">
        <v>780</v>
      </c>
      <c r="B40" s="97">
        <v>39</v>
      </c>
      <c r="C40" s="97" t="s">
        <v>268</v>
      </c>
      <c r="D40" s="97" t="s">
        <v>24</v>
      </c>
      <c r="E40" s="97" t="s">
        <v>598</v>
      </c>
      <c r="F40" s="97" t="s">
        <v>599</v>
      </c>
      <c r="G40" s="97" t="s">
        <v>269</v>
      </c>
      <c r="H40" s="97" t="s">
        <v>270</v>
      </c>
      <c r="I40" s="97">
        <v>1794</v>
      </c>
      <c r="J40" s="97" t="s">
        <v>271</v>
      </c>
    </row>
    <row r="41" spans="1:10">
      <c r="A41" s="98" t="s">
        <v>781</v>
      </c>
      <c r="B41" s="97">
        <v>40</v>
      </c>
      <c r="C41" s="97" t="s">
        <v>272</v>
      </c>
      <c r="D41" s="97" t="s">
        <v>27</v>
      </c>
      <c r="E41" s="97" t="s">
        <v>600</v>
      </c>
      <c r="F41" s="97" t="s">
        <v>601</v>
      </c>
      <c r="G41" s="97" t="s">
        <v>273</v>
      </c>
      <c r="H41" s="97" t="s">
        <v>274</v>
      </c>
      <c r="I41" s="97">
        <v>1789</v>
      </c>
      <c r="J41" s="97" t="s">
        <v>275</v>
      </c>
    </row>
    <row r="42" spans="1:10">
      <c r="A42" s="98" t="s">
        <v>782</v>
      </c>
      <c r="B42" s="97">
        <v>41</v>
      </c>
      <c r="C42" s="97" t="s">
        <v>276</v>
      </c>
      <c r="D42" s="97" t="s">
        <v>32</v>
      </c>
      <c r="E42" s="97" t="s">
        <v>602</v>
      </c>
      <c r="F42" s="97" t="s">
        <v>603</v>
      </c>
      <c r="G42" s="97" t="s">
        <v>277</v>
      </c>
      <c r="H42" s="97" t="s">
        <v>278</v>
      </c>
      <c r="I42" s="97">
        <v>1801</v>
      </c>
      <c r="J42" s="97" t="s">
        <v>279</v>
      </c>
    </row>
    <row r="43" spans="1:10">
      <c r="A43" s="98" t="s">
        <v>783</v>
      </c>
      <c r="B43" s="97">
        <v>42</v>
      </c>
      <c r="C43" s="97" t="s">
        <v>280</v>
      </c>
      <c r="D43" s="97" t="s">
        <v>35</v>
      </c>
      <c r="E43" s="97" t="s">
        <v>604</v>
      </c>
      <c r="F43" s="97" t="s">
        <v>605</v>
      </c>
      <c r="G43" s="97" t="s">
        <v>281</v>
      </c>
      <c r="H43" s="97" t="s">
        <v>282</v>
      </c>
      <c r="I43" s="97">
        <v>1778</v>
      </c>
      <c r="J43" s="97" t="s">
        <v>193</v>
      </c>
    </row>
    <row r="44" spans="1:10">
      <c r="A44" s="98" t="s">
        <v>784</v>
      </c>
      <c r="B44" s="97">
        <v>43</v>
      </c>
      <c r="C44" s="97" t="s">
        <v>283</v>
      </c>
      <c r="D44" s="97" t="s">
        <v>40</v>
      </c>
      <c r="E44" s="97" t="s">
        <v>606</v>
      </c>
      <c r="F44" s="97" t="s">
        <v>607</v>
      </c>
      <c r="G44" s="97" t="s">
        <v>284</v>
      </c>
      <c r="H44" s="97" t="s">
        <v>285</v>
      </c>
      <c r="I44" s="97">
        <v>1937</v>
      </c>
      <c r="J44" s="97" t="s">
        <v>286</v>
      </c>
    </row>
    <row r="45" spans="1:10">
      <c r="A45" s="98" t="s">
        <v>785</v>
      </c>
      <c r="B45" s="97">
        <v>44</v>
      </c>
      <c r="C45" s="97" t="s">
        <v>287</v>
      </c>
      <c r="D45" s="97" t="s">
        <v>43</v>
      </c>
      <c r="E45" s="97" t="s">
        <v>608</v>
      </c>
      <c r="F45" s="97" t="s">
        <v>609</v>
      </c>
      <c r="G45" s="97" t="s">
        <v>288</v>
      </c>
      <c r="H45" s="97" t="s">
        <v>289</v>
      </c>
      <c r="I45" s="97">
        <v>1844</v>
      </c>
      <c r="J45" s="97" t="s">
        <v>290</v>
      </c>
    </row>
    <row r="46" spans="1:10">
      <c r="A46" s="98" t="s">
        <v>786</v>
      </c>
      <c r="B46" s="97">
        <v>45</v>
      </c>
      <c r="C46" s="97" t="s">
        <v>291</v>
      </c>
      <c r="D46" s="97" t="s">
        <v>47</v>
      </c>
      <c r="E46" s="97" t="s">
        <v>610</v>
      </c>
      <c r="F46" s="97" t="s">
        <v>611</v>
      </c>
      <c r="G46" s="97" t="s">
        <v>292</v>
      </c>
      <c r="H46" s="97" t="s">
        <v>293</v>
      </c>
      <c r="I46" s="97">
        <v>1803</v>
      </c>
      <c r="J46" s="97" t="s">
        <v>294</v>
      </c>
    </row>
    <row r="47" spans="1:10">
      <c r="A47" s="98" t="s">
        <v>787</v>
      </c>
      <c r="B47" s="97">
        <v>46</v>
      </c>
      <c r="C47" s="97" t="s">
        <v>295</v>
      </c>
      <c r="D47" s="97" t="s">
        <v>52</v>
      </c>
      <c r="E47" s="97" t="s">
        <v>612</v>
      </c>
      <c r="F47" s="97" t="s">
        <v>613</v>
      </c>
      <c r="G47" s="97" t="s">
        <v>296</v>
      </c>
      <c r="H47" s="97" t="s">
        <v>297</v>
      </c>
      <c r="I47" s="97">
        <v>1803</v>
      </c>
      <c r="J47" s="97" t="s">
        <v>294</v>
      </c>
    </row>
    <row r="48" spans="1:10">
      <c r="A48" s="98" t="s">
        <v>788</v>
      </c>
      <c r="B48" s="97">
        <v>47</v>
      </c>
      <c r="C48" s="97" t="s">
        <v>298</v>
      </c>
      <c r="D48" s="97" t="s">
        <v>55</v>
      </c>
      <c r="E48" s="97" t="s">
        <v>614</v>
      </c>
      <c r="F48" s="97" t="s">
        <v>615</v>
      </c>
      <c r="G48" s="97" t="s">
        <v>299</v>
      </c>
      <c r="H48" s="97" t="s">
        <v>300</v>
      </c>
      <c r="I48" s="97" t="s">
        <v>151</v>
      </c>
      <c r="J48" s="97" t="s">
        <v>152</v>
      </c>
    </row>
    <row r="49" spans="1:10">
      <c r="A49" s="98" t="s">
        <v>789</v>
      </c>
      <c r="B49" s="97">
        <v>48</v>
      </c>
      <c r="C49" s="97" t="s">
        <v>301</v>
      </c>
      <c r="D49" s="97" t="s">
        <v>60</v>
      </c>
      <c r="E49" s="97" t="s">
        <v>616</v>
      </c>
      <c r="F49" s="97" t="s">
        <v>617</v>
      </c>
      <c r="G49" s="97" t="s">
        <v>302</v>
      </c>
      <c r="H49" s="97" t="s">
        <v>303</v>
      </c>
      <c r="I49" s="97">
        <v>1817</v>
      </c>
      <c r="J49" s="97" t="s">
        <v>304</v>
      </c>
    </row>
    <row r="50" spans="1:10">
      <c r="A50" s="98" t="s">
        <v>790</v>
      </c>
      <c r="B50" s="97">
        <v>49</v>
      </c>
      <c r="C50" s="97" t="s">
        <v>305</v>
      </c>
      <c r="D50" s="97" t="s">
        <v>110</v>
      </c>
      <c r="E50" s="97" t="s">
        <v>618</v>
      </c>
      <c r="F50" s="97" t="s">
        <v>619</v>
      </c>
      <c r="G50" s="97" t="s">
        <v>306</v>
      </c>
      <c r="H50" s="97" t="s">
        <v>307</v>
      </c>
      <c r="I50" s="97">
        <v>1863</v>
      </c>
      <c r="J50" s="97" t="s">
        <v>308</v>
      </c>
    </row>
    <row r="51" spans="1:10">
      <c r="A51" s="98" t="s">
        <v>791</v>
      </c>
      <c r="B51" s="97">
        <v>50</v>
      </c>
      <c r="C51" s="97" t="s">
        <v>309</v>
      </c>
      <c r="D51" s="97" t="s">
        <v>113</v>
      </c>
      <c r="E51" s="97" t="s">
        <v>620</v>
      </c>
      <c r="F51" s="97" t="s">
        <v>621</v>
      </c>
      <c r="G51" s="97" t="s">
        <v>310</v>
      </c>
      <c r="H51" s="97" t="s">
        <v>311</v>
      </c>
      <c r="I51" s="97" t="s">
        <v>151</v>
      </c>
      <c r="J51" s="97" t="s">
        <v>152</v>
      </c>
    </row>
    <row r="52" spans="1:10">
      <c r="A52" s="98" t="s">
        <v>792</v>
      </c>
      <c r="B52" s="97">
        <v>51</v>
      </c>
      <c r="C52" s="97" t="s">
        <v>312</v>
      </c>
      <c r="D52" s="97" t="s">
        <v>120</v>
      </c>
      <c r="E52" s="97" t="s">
        <v>622</v>
      </c>
      <c r="F52" s="97" t="s">
        <v>623</v>
      </c>
      <c r="G52" s="97" t="s">
        <v>313</v>
      </c>
      <c r="H52" s="97" t="s">
        <v>314</v>
      </c>
      <c r="I52" s="97" t="s">
        <v>151</v>
      </c>
      <c r="J52" s="97" t="s">
        <v>152</v>
      </c>
    </row>
    <row r="53" spans="1:10">
      <c r="A53" s="98" t="s">
        <v>793</v>
      </c>
      <c r="B53" s="97">
        <v>52</v>
      </c>
      <c r="C53" s="97" t="s">
        <v>315</v>
      </c>
      <c r="D53" s="97" t="s">
        <v>121</v>
      </c>
      <c r="E53" s="97" t="s">
        <v>624</v>
      </c>
      <c r="F53" s="97" t="s">
        <v>625</v>
      </c>
      <c r="G53" s="97" t="s">
        <v>316</v>
      </c>
      <c r="H53" s="97" t="s">
        <v>317</v>
      </c>
      <c r="I53" s="97">
        <v>1782</v>
      </c>
      <c r="J53" s="97" t="s">
        <v>318</v>
      </c>
    </row>
    <row r="54" spans="1:10">
      <c r="A54" s="98" t="s">
        <v>794</v>
      </c>
      <c r="B54" s="97">
        <v>53</v>
      </c>
      <c r="C54" s="97" t="s">
        <v>319</v>
      </c>
      <c r="D54" s="97" t="s">
        <v>124</v>
      </c>
      <c r="E54" s="97" t="s">
        <v>626</v>
      </c>
      <c r="F54" s="97" t="s">
        <v>627</v>
      </c>
      <c r="G54" s="97" t="s">
        <v>320</v>
      </c>
      <c r="H54" s="97" t="s">
        <v>321</v>
      </c>
      <c r="I54" s="97">
        <v>1811</v>
      </c>
      <c r="J54" s="97" t="s">
        <v>322</v>
      </c>
    </row>
    <row r="55" spans="1:10">
      <c r="A55" s="98" t="s">
        <v>795</v>
      </c>
      <c r="B55" s="97">
        <v>54</v>
      </c>
      <c r="C55" s="97" t="s">
        <v>323</v>
      </c>
      <c r="D55" s="97" t="s">
        <v>77</v>
      </c>
      <c r="E55" s="97" t="s">
        <v>628</v>
      </c>
      <c r="F55" s="97" t="s">
        <v>629</v>
      </c>
      <c r="G55" s="97" t="s">
        <v>324</v>
      </c>
      <c r="H55" s="97" t="s">
        <v>325</v>
      </c>
      <c r="I55" s="97">
        <v>1898</v>
      </c>
      <c r="J55" s="97" t="s">
        <v>539</v>
      </c>
    </row>
    <row r="56" spans="1:10">
      <c r="A56" s="98" t="s">
        <v>796</v>
      </c>
      <c r="B56" s="97">
        <v>55</v>
      </c>
      <c r="C56" s="97" t="s">
        <v>326</v>
      </c>
      <c r="D56" s="97" t="s">
        <v>16</v>
      </c>
      <c r="E56" s="97" t="s">
        <v>630</v>
      </c>
      <c r="F56" s="97" t="s">
        <v>631</v>
      </c>
      <c r="G56" s="97" t="s">
        <v>327</v>
      </c>
      <c r="H56" s="97" t="s">
        <v>328</v>
      </c>
      <c r="I56" s="97">
        <v>1860</v>
      </c>
      <c r="J56" s="97" t="s">
        <v>632</v>
      </c>
    </row>
    <row r="57" spans="1:10">
      <c r="A57" s="98" t="s">
        <v>797</v>
      </c>
      <c r="B57" s="97">
        <v>56</v>
      </c>
      <c r="C57" s="97" t="s">
        <v>329</v>
      </c>
      <c r="D57" s="97" t="s">
        <v>19</v>
      </c>
      <c r="E57" s="97" t="s">
        <v>633</v>
      </c>
      <c r="F57" s="97" t="s">
        <v>634</v>
      </c>
      <c r="G57" s="97" t="s">
        <v>330</v>
      </c>
      <c r="H57" s="97" t="s">
        <v>331</v>
      </c>
      <c r="I57" s="97">
        <v>1808</v>
      </c>
      <c r="J57" s="97" t="s">
        <v>170</v>
      </c>
    </row>
    <row r="58" spans="1:10">
      <c r="A58" s="98" t="s">
        <v>798</v>
      </c>
      <c r="B58" s="97">
        <v>57</v>
      </c>
      <c r="C58" s="97" t="s">
        <v>332</v>
      </c>
      <c r="D58" s="97" t="s">
        <v>79</v>
      </c>
      <c r="E58" s="97" t="s">
        <v>635</v>
      </c>
      <c r="F58" s="97" t="s">
        <v>636</v>
      </c>
      <c r="G58" s="97" t="s">
        <v>333</v>
      </c>
      <c r="H58" s="97" t="s">
        <v>334</v>
      </c>
      <c r="I58" s="97">
        <v>1839</v>
      </c>
      <c r="J58" s="97" t="s">
        <v>335</v>
      </c>
    </row>
    <row r="59" spans="1:10">
      <c r="A59" s="98" t="s">
        <v>799</v>
      </c>
      <c r="B59" s="97">
        <v>58</v>
      </c>
      <c r="C59" s="97" t="s">
        <v>336</v>
      </c>
      <c r="D59" s="97" t="s">
        <v>82</v>
      </c>
      <c r="E59" s="97" t="s">
        <v>637</v>
      </c>
      <c r="F59" s="97" t="s">
        <v>638</v>
      </c>
      <c r="G59" s="97" t="s">
        <v>337</v>
      </c>
      <c r="H59" s="97" t="s">
        <v>338</v>
      </c>
      <c r="I59" s="97">
        <v>1803</v>
      </c>
      <c r="J59" s="97" t="s">
        <v>639</v>
      </c>
    </row>
    <row r="60" spans="1:10">
      <c r="A60" s="98" t="s">
        <v>800</v>
      </c>
      <c r="B60" s="97">
        <v>59</v>
      </c>
      <c r="C60" s="97" t="s">
        <v>339</v>
      </c>
      <c r="D60" s="97" t="s">
        <v>83</v>
      </c>
      <c r="E60" s="97" t="s">
        <v>640</v>
      </c>
      <c r="F60" s="97" t="s">
        <v>641</v>
      </c>
      <c r="G60" s="97" t="s">
        <v>340</v>
      </c>
      <c r="H60" s="97" t="s">
        <v>341</v>
      </c>
      <c r="I60" s="97">
        <v>1895</v>
      </c>
      <c r="J60" s="97" t="s">
        <v>342</v>
      </c>
    </row>
    <row r="61" spans="1:10">
      <c r="A61" s="98" t="s">
        <v>801</v>
      </c>
      <c r="B61" s="97">
        <v>60</v>
      </c>
      <c r="C61" s="97" t="s">
        <v>343</v>
      </c>
      <c r="D61" s="97" t="s">
        <v>86</v>
      </c>
      <c r="E61" s="97" t="s">
        <v>642</v>
      </c>
      <c r="F61" s="97" t="s">
        <v>643</v>
      </c>
      <c r="G61" s="97" t="s">
        <v>344</v>
      </c>
      <c r="H61" s="97" t="s">
        <v>345</v>
      </c>
      <c r="I61" s="97">
        <v>1895</v>
      </c>
      <c r="J61" s="97" t="s">
        <v>342</v>
      </c>
    </row>
    <row r="62" spans="1:10">
      <c r="A62" s="98" t="s">
        <v>802</v>
      </c>
      <c r="B62" s="97">
        <v>61</v>
      </c>
      <c r="C62" s="97" t="s">
        <v>346</v>
      </c>
      <c r="D62" s="97" t="s">
        <v>87</v>
      </c>
      <c r="E62" s="97" t="s">
        <v>644</v>
      </c>
      <c r="F62" s="97" t="s">
        <v>645</v>
      </c>
      <c r="G62" s="97" t="s">
        <v>347</v>
      </c>
      <c r="H62" s="97" t="s">
        <v>348</v>
      </c>
      <c r="I62" s="97">
        <v>1945</v>
      </c>
      <c r="J62" s="97" t="s">
        <v>349</v>
      </c>
    </row>
    <row r="63" spans="1:10">
      <c r="A63" s="98" t="s">
        <v>803</v>
      </c>
      <c r="B63" s="97">
        <v>62</v>
      </c>
      <c r="C63" s="97" t="s">
        <v>350</v>
      </c>
      <c r="D63" s="97" t="s">
        <v>90</v>
      </c>
      <c r="E63" s="97" t="s">
        <v>646</v>
      </c>
      <c r="F63" s="97" t="s">
        <v>647</v>
      </c>
      <c r="G63" s="97" t="s">
        <v>351</v>
      </c>
      <c r="H63" s="97" t="s">
        <v>352</v>
      </c>
      <c r="I63" s="97">
        <v>1879</v>
      </c>
      <c r="J63" s="97" t="s">
        <v>242</v>
      </c>
    </row>
    <row r="64" spans="1:10">
      <c r="A64" s="98" t="s">
        <v>804</v>
      </c>
      <c r="B64" s="97">
        <v>63</v>
      </c>
      <c r="C64" s="97" t="s">
        <v>353</v>
      </c>
      <c r="D64" s="97" t="s">
        <v>91</v>
      </c>
      <c r="E64" s="97" t="s">
        <v>648</v>
      </c>
      <c r="F64" s="97" t="s">
        <v>649</v>
      </c>
      <c r="G64" s="97" t="s">
        <v>354</v>
      </c>
      <c r="H64" s="97" t="s">
        <v>355</v>
      </c>
      <c r="I64" s="97">
        <v>1901</v>
      </c>
      <c r="J64" s="97" t="s">
        <v>356</v>
      </c>
    </row>
    <row r="65" spans="1:10">
      <c r="A65" s="98" t="s">
        <v>805</v>
      </c>
      <c r="B65" s="97">
        <v>64</v>
      </c>
      <c r="C65" s="97" t="s">
        <v>357</v>
      </c>
      <c r="D65" s="97" t="s">
        <v>94</v>
      </c>
      <c r="E65" s="97" t="s">
        <v>650</v>
      </c>
      <c r="F65" s="97" t="s">
        <v>651</v>
      </c>
      <c r="G65" s="97" t="s">
        <v>358</v>
      </c>
      <c r="H65" s="97" t="s">
        <v>359</v>
      </c>
      <c r="I65" s="97">
        <v>1880</v>
      </c>
      <c r="J65" s="97" t="s">
        <v>360</v>
      </c>
    </row>
    <row r="66" spans="1:10">
      <c r="A66" s="98" t="s">
        <v>806</v>
      </c>
      <c r="B66" s="97">
        <v>65</v>
      </c>
      <c r="C66" s="97" t="s">
        <v>361</v>
      </c>
      <c r="D66" s="97" t="s">
        <v>95</v>
      </c>
      <c r="E66" s="97" t="s">
        <v>652</v>
      </c>
      <c r="F66" s="97" t="s">
        <v>653</v>
      </c>
      <c r="G66" s="97" t="s">
        <v>362</v>
      </c>
      <c r="H66" s="97" t="s">
        <v>363</v>
      </c>
      <c r="I66" s="97">
        <v>1843</v>
      </c>
      <c r="J66" s="97" t="s">
        <v>335</v>
      </c>
    </row>
    <row r="67" spans="1:10">
      <c r="A67" s="98" t="s">
        <v>807</v>
      </c>
      <c r="B67" s="97">
        <v>66</v>
      </c>
      <c r="C67" s="97" t="s">
        <v>364</v>
      </c>
      <c r="D67" s="97" t="s">
        <v>97</v>
      </c>
      <c r="E67" s="97" t="s">
        <v>654</v>
      </c>
      <c r="F67" s="97" t="s">
        <v>655</v>
      </c>
      <c r="G67" s="97" t="s">
        <v>365</v>
      </c>
      <c r="H67" s="97" t="s">
        <v>366</v>
      </c>
      <c r="I67" s="97">
        <v>1886</v>
      </c>
      <c r="J67" s="97" t="s">
        <v>242</v>
      </c>
    </row>
    <row r="68" spans="1:10">
      <c r="A68" s="98" t="s">
        <v>808</v>
      </c>
      <c r="B68" s="97">
        <v>67</v>
      </c>
      <c r="C68" s="97" t="s">
        <v>367</v>
      </c>
      <c r="D68" s="97" t="s">
        <v>100</v>
      </c>
      <c r="E68" s="97" t="s">
        <v>656</v>
      </c>
      <c r="F68" s="97" t="s">
        <v>657</v>
      </c>
      <c r="G68" s="97" t="s">
        <v>368</v>
      </c>
      <c r="H68" s="97" t="s">
        <v>369</v>
      </c>
      <c r="I68" s="97">
        <v>1879</v>
      </c>
      <c r="J68" s="97" t="s">
        <v>370</v>
      </c>
    </row>
    <row r="69" spans="1:10">
      <c r="A69" s="98" t="s">
        <v>809</v>
      </c>
      <c r="B69" s="97">
        <v>68</v>
      </c>
      <c r="C69" s="97" t="s">
        <v>371</v>
      </c>
      <c r="D69" s="97" t="s">
        <v>101</v>
      </c>
      <c r="E69" s="97" t="s">
        <v>658</v>
      </c>
      <c r="F69" s="97" t="s">
        <v>659</v>
      </c>
      <c r="G69" s="97" t="s">
        <v>372</v>
      </c>
      <c r="H69" s="97" t="s">
        <v>373</v>
      </c>
      <c r="I69" s="97">
        <v>1842</v>
      </c>
      <c r="J69" s="97" t="s">
        <v>335</v>
      </c>
    </row>
    <row r="70" spans="1:10">
      <c r="A70" s="98" t="s">
        <v>810</v>
      </c>
      <c r="B70" s="97">
        <v>69</v>
      </c>
      <c r="C70" s="97" t="s">
        <v>374</v>
      </c>
      <c r="D70" s="97" t="s">
        <v>104</v>
      </c>
      <c r="E70" s="97" t="s">
        <v>660</v>
      </c>
      <c r="F70" s="97" t="s">
        <v>661</v>
      </c>
      <c r="G70" s="97" t="s">
        <v>375</v>
      </c>
      <c r="H70" s="97" t="s">
        <v>376</v>
      </c>
      <c r="I70" s="97">
        <v>1879</v>
      </c>
      <c r="J70" s="97" t="s">
        <v>370</v>
      </c>
    </row>
    <row r="71" spans="1:10">
      <c r="A71" s="98" t="s">
        <v>811</v>
      </c>
      <c r="B71" s="97">
        <v>70</v>
      </c>
      <c r="C71" s="97" t="s">
        <v>377</v>
      </c>
      <c r="D71" s="97" t="s">
        <v>378</v>
      </c>
      <c r="E71" s="97" t="s">
        <v>662</v>
      </c>
      <c r="F71" s="97" t="s">
        <v>663</v>
      </c>
      <c r="G71" s="97" t="s">
        <v>379</v>
      </c>
      <c r="H71" s="97" t="s">
        <v>380</v>
      </c>
      <c r="I71" s="97">
        <v>1878</v>
      </c>
      <c r="J71" s="97" t="s">
        <v>360</v>
      </c>
    </row>
    <row r="72" spans="1:10">
      <c r="A72" s="98" t="s">
        <v>812</v>
      </c>
      <c r="B72" s="97">
        <v>71</v>
      </c>
      <c r="C72" s="97" t="s">
        <v>381</v>
      </c>
      <c r="D72" s="97" t="s">
        <v>108</v>
      </c>
      <c r="E72" s="97" t="s">
        <v>664</v>
      </c>
      <c r="F72" s="97" t="s">
        <v>665</v>
      </c>
      <c r="G72" s="97" t="s">
        <v>382</v>
      </c>
      <c r="H72" s="97" t="s">
        <v>383</v>
      </c>
      <c r="I72" s="97">
        <v>1907</v>
      </c>
      <c r="J72" s="97" t="s">
        <v>384</v>
      </c>
    </row>
    <row r="73" spans="1:10">
      <c r="A73" s="98" t="s">
        <v>813</v>
      </c>
      <c r="B73" s="97">
        <v>72</v>
      </c>
      <c r="C73" s="97" t="s">
        <v>385</v>
      </c>
      <c r="D73" s="97" t="s">
        <v>28</v>
      </c>
      <c r="E73" s="97" t="s">
        <v>666</v>
      </c>
      <c r="F73" s="97" t="s">
        <v>667</v>
      </c>
      <c r="G73" s="97" t="s">
        <v>386</v>
      </c>
      <c r="H73" s="97" t="s">
        <v>387</v>
      </c>
      <c r="I73" s="97">
        <v>1923</v>
      </c>
      <c r="J73" s="97" t="s">
        <v>388</v>
      </c>
    </row>
    <row r="74" spans="1:10">
      <c r="A74" s="98" t="s">
        <v>814</v>
      </c>
      <c r="B74" s="97">
        <v>73</v>
      </c>
      <c r="C74" s="97" t="s">
        <v>389</v>
      </c>
      <c r="D74" s="97" t="s">
        <v>31</v>
      </c>
      <c r="E74" s="97" t="s">
        <v>668</v>
      </c>
      <c r="F74" s="97" t="s">
        <v>669</v>
      </c>
      <c r="G74" s="97" t="s">
        <v>390</v>
      </c>
      <c r="H74" s="97" t="s">
        <v>391</v>
      </c>
      <c r="I74" s="97">
        <v>1802</v>
      </c>
      <c r="J74" s="97" t="s">
        <v>392</v>
      </c>
    </row>
    <row r="75" spans="1:10">
      <c r="A75" s="98" t="s">
        <v>815</v>
      </c>
      <c r="B75" s="97">
        <v>74</v>
      </c>
      <c r="C75" s="97" t="s">
        <v>393</v>
      </c>
      <c r="D75" s="97" t="s">
        <v>36</v>
      </c>
      <c r="E75" s="97" t="s">
        <v>670</v>
      </c>
      <c r="F75" s="97" t="s">
        <v>671</v>
      </c>
      <c r="G75" s="97" t="s">
        <v>394</v>
      </c>
      <c r="H75" s="97" t="s">
        <v>395</v>
      </c>
      <c r="I75" s="97">
        <v>1783</v>
      </c>
      <c r="J75" s="97" t="s">
        <v>672</v>
      </c>
    </row>
    <row r="76" spans="1:10">
      <c r="A76" s="98" t="s">
        <v>816</v>
      </c>
      <c r="B76" s="97">
        <v>75</v>
      </c>
      <c r="C76" s="97" t="s">
        <v>396</v>
      </c>
      <c r="D76" s="97" t="s">
        <v>39</v>
      </c>
      <c r="E76" s="97" t="s">
        <v>673</v>
      </c>
      <c r="F76" s="97" t="s">
        <v>674</v>
      </c>
      <c r="G76" s="97" t="s">
        <v>397</v>
      </c>
      <c r="H76" s="97" t="s">
        <v>398</v>
      </c>
      <c r="I76" s="97">
        <v>1925</v>
      </c>
      <c r="J76" s="97" t="s">
        <v>675</v>
      </c>
    </row>
    <row r="77" spans="1:10">
      <c r="A77" s="98" t="s">
        <v>817</v>
      </c>
      <c r="B77" s="97">
        <v>76</v>
      </c>
      <c r="C77" s="97" t="s">
        <v>399</v>
      </c>
      <c r="D77" s="97" t="s">
        <v>44</v>
      </c>
      <c r="E77" s="97" t="s">
        <v>676</v>
      </c>
      <c r="F77" s="97" t="s">
        <v>677</v>
      </c>
      <c r="G77" s="97" t="s">
        <v>400</v>
      </c>
      <c r="H77" s="97" t="s">
        <v>401</v>
      </c>
      <c r="I77" s="97">
        <v>1803</v>
      </c>
      <c r="J77" s="97" t="s">
        <v>402</v>
      </c>
    </row>
    <row r="78" spans="1:10">
      <c r="A78" s="98" t="s">
        <v>818</v>
      </c>
      <c r="B78" s="97">
        <v>77</v>
      </c>
      <c r="C78" s="97" t="s">
        <v>403</v>
      </c>
      <c r="D78" s="97" t="s">
        <v>48</v>
      </c>
      <c r="E78" s="97" t="s">
        <v>678</v>
      </c>
      <c r="F78" s="97" t="s">
        <v>679</v>
      </c>
      <c r="G78" s="97" t="s">
        <v>404</v>
      </c>
      <c r="H78" s="97" t="s">
        <v>405</v>
      </c>
      <c r="I78" s="97">
        <v>1803</v>
      </c>
      <c r="J78" s="97" t="s">
        <v>406</v>
      </c>
    </row>
    <row r="79" spans="1:10">
      <c r="A79" s="98" t="s">
        <v>819</v>
      </c>
      <c r="B79" s="97">
        <v>78</v>
      </c>
      <c r="C79" s="97" t="s">
        <v>407</v>
      </c>
      <c r="D79" s="97" t="s">
        <v>51</v>
      </c>
      <c r="E79" s="97" t="s">
        <v>680</v>
      </c>
      <c r="F79" s="97" t="s">
        <v>681</v>
      </c>
      <c r="G79" s="97" t="s">
        <v>408</v>
      </c>
      <c r="H79" s="97" t="s">
        <v>409</v>
      </c>
      <c r="I79" s="97">
        <v>1557</v>
      </c>
      <c r="J79" s="97" t="s">
        <v>410</v>
      </c>
    </row>
    <row r="80" spans="1:10">
      <c r="A80" s="98" t="s">
        <v>820</v>
      </c>
      <c r="B80" s="97">
        <v>79</v>
      </c>
      <c r="C80" s="97" t="s">
        <v>411</v>
      </c>
      <c r="D80" s="97" t="s">
        <v>56</v>
      </c>
      <c r="E80" s="97" t="s">
        <v>682</v>
      </c>
      <c r="F80" s="97" t="s">
        <v>683</v>
      </c>
      <c r="G80" s="97" t="s">
        <v>412</v>
      </c>
      <c r="H80" s="97" t="s">
        <v>413</v>
      </c>
      <c r="I80" s="97" t="s">
        <v>151</v>
      </c>
      <c r="J80" s="97" t="s">
        <v>152</v>
      </c>
    </row>
    <row r="81" spans="1:10">
      <c r="A81" s="98" t="s">
        <v>821</v>
      </c>
      <c r="B81" s="97">
        <v>80</v>
      </c>
      <c r="C81" s="97" t="s">
        <v>414</v>
      </c>
      <c r="D81" s="97" t="s">
        <v>59</v>
      </c>
      <c r="E81" s="97" t="s">
        <v>684</v>
      </c>
      <c r="F81" s="97" t="s">
        <v>685</v>
      </c>
      <c r="G81" s="97" t="s">
        <v>415</v>
      </c>
      <c r="H81" s="97" t="s">
        <v>416</v>
      </c>
      <c r="I81" s="97" t="s">
        <v>151</v>
      </c>
      <c r="J81" s="97" t="s">
        <v>152</v>
      </c>
    </row>
    <row r="82" spans="1:10">
      <c r="A82" s="98" t="s">
        <v>822</v>
      </c>
      <c r="B82" s="97">
        <v>81</v>
      </c>
      <c r="C82" s="97" t="s">
        <v>417</v>
      </c>
      <c r="D82" s="97" t="s">
        <v>418</v>
      </c>
      <c r="E82" s="97" t="s">
        <v>686</v>
      </c>
      <c r="F82" s="97" t="s">
        <v>687</v>
      </c>
      <c r="G82" s="97" t="s">
        <v>419</v>
      </c>
      <c r="H82" s="97" t="s">
        <v>420</v>
      </c>
      <c r="I82" s="97">
        <v>1861</v>
      </c>
      <c r="J82" s="97" t="s">
        <v>421</v>
      </c>
    </row>
    <row r="83" spans="1:10">
      <c r="A83" s="98" t="s">
        <v>823</v>
      </c>
      <c r="B83" s="97">
        <v>82</v>
      </c>
      <c r="C83" s="97" t="s">
        <v>422</v>
      </c>
      <c r="D83" s="97" t="s">
        <v>114</v>
      </c>
      <c r="E83" s="97" t="s">
        <v>688</v>
      </c>
      <c r="F83" s="97" t="s">
        <v>689</v>
      </c>
      <c r="G83" s="97" t="s">
        <v>423</v>
      </c>
      <c r="H83" s="97" t="s">
        <v>424</v>
      </c>
      <c r="I83" s="97" t="s">
        <v>151</v>
      </c>
      <c r="J83" s="97" t="s">
        <v>152</v>
      </c>
    </row>
    <row r="84" spans="1:10">
      <c r="A84" s="98" t="s">
        <v>824</v>
      </c>
      <c r="B84" s="97">
        <v>83</v>
      </c>
      <c r="C84" s="97" t="s">
        <v>425</v>
      </c>
      <c r="D84" s="97" t="s">
        <v>119</v>
      </c>
      <c r="E84" s="97" t="s">
        <v>690</v>
      </c>
      <c r="F84" s="97" t="s">
        <v>691</v>
      </c>
      <c r="G84" s="97" t="s">
        <v>426</v>
      </c>
      <c r="H84" s="97" t="s">
        <v>427</v>
      </c>
      <c r="I84" s="97">
        <v>1540</v>
      </c>
      <c r="J84" s="97" t="s">
        <v>428</v>
      </c>
    </row>
    <row r="85" spans="1:10">
      <c r="A85" s="98" t="s">
        <v>825</v>
      </c>
      <c r="B85" s="97">
        <v>84</v>
      </c>
      <c r="C85" s="97" t="s">
        <v>429</v>
      </c>
      <c r="D85" s="97" t="s">
        <v>118</v>
      </c>
      <c r="E85" s="97" t="s">
        <v>692</v>
      </c>
      <c r="F85" s="97" t="s">
        <v>693</v>
      </c>
      <c r="G85" s="97" t="s">
        <v>430</v>
      </c>
      <c r="H85" s="97" t="s">
        <v>431</v>
      </c>
      <c r="I85" s="97">
        <v>1898</v>
      </c>
      <c r="J85" s="97" t="s">
        <v>694</v>
      </c>
    </row>
    <row r="86" spans="1:10">
      <c r="A86" s="98" t="s">
        <v>826</v>
      </c>
      <c r="B86" s="97">
        <v>85</v>
      </c>
      <c r="C86" s="97" t="s">
        <v>432</v>
      </c>
      <c r="D86" s="97" t="s">
        <v>125</v>
      </c>
      <c r="E86" s="97" t="s">
        <v>695</v>
      </c>
      <c r="F86" s="97"/>
      <c r="G86" s="97" t="s">
        <v>433</v>
      </c>
      <c r="H86" s="97" t="s">
        <v>434</v>
      </c>
      <c r="I86" s="97">
        <v>1940</v>
      </c>
      <c r="J86" s="97" t="s">
        <v>696</v>
      </c>
    </row>
    <row r="87" spans="1:10">
      <c r="A87" s="98" t="s">
        <v>827</v>
      </c>
      <c r="B87" s="97">
        <v>86</v>
      </c>
      <c r="C87" s="97" t="s">
        <v>435</v>
      </c>
      <c r="D87" s="97" t="s">
        <v>78</v>
      </c>
      <c r="E87" s="97" t="s">
        <v>697</v>
      </c>
      <c r="F87" s="97" t="s">
        <v>698</v>
      </c>
      <c r="G87" s="97" t="s">
        <v>436</v>
      </c>
      <c r="H87" s="97" t="s">
        <v>437</v>
      </c>
      <c r="I87" s="97">
        <v>1900</v>
      </c>
      <c r="J87" s="97" t="s">
        <v>438</v>
      </c>
    </row>
    <row r="88" spans="1:10">
      <c r="A88" s="98" t="s">
        <v>828</v>
      </c>
      <c r="B88" s="97">
        <v>87</v>
      </c>
      <c r="C88" s="97" t="s">
        <v>439</v>
      </c>
      <c r="D88" s="97" t="s">
        <v>17</v>
      </c>
      <c r="E88" s="97" t="s">
        <v>699</v>
      </c>
      <c r="F88" s="97"/>
      <c r="G88" s="97" t="s">
        <v>440</v>
      </c>
      <c r="H88" s="97" t="s">
        <v>441</v>
      </c>
      <c r="I88" s="97">
        <v>1939</v>
      </c>
      <c r="J88" s="97" t="s">
        <v>442</v>
      </c>
    </row>
    <row r="89" spans="1:10">
      <c r="A89" s="98" t="s">
        <v>829</v>
      </c>
      <c r="B89" s="97">
        <v>88</v>
      </c>
      <c r="C89" s="97" t="s">
        <v>443</v>
      </c>
      <c r="D89" s="97" t="s">
        <v>18</v>
      </c>
      <c r="E89" s="97" t="s">
        <v>700</v>
      </c>
      <c r="F89" s="97" t="s">
        <v>701</v>
      </c>
      <c r="G89" s="97" t="s">
        <v>444</v>
      </c>
      <c r="H89" s="97" t="s">
        <v>445</v>
      </c>
      <c r="I89" s="97">
        <v>1898</v>
      </c>
      <c r="J89" s="97" t="s">
        <v>694</v>
      </c>
    </row>
    <row r="90" spans="1:10">
      <c r="A90" s="98" t="s">
        <v>830</v>
      </c>
      <c r="B90" s="97">
        <v>89</v>
      </c>
      <c r="C90" s="97" t="s">
        <v>446</v>
      </c>
      <c r="D90" s="97" t="s">
        <v>80</v>
      </c>
      <c r="E90" s="97" t="s">
        <v>702</v>
      </c>
      <c r="F90" s="97" t="s">
        <v>703</v>
      </c>
      <c r="G90" s="97" t="s">
        <v>447</v>
      </c>
      <c r="H90" s="97" t="s">
        <v>448</v>
      </c>
      <c r="I90" s="97">
        <v>1899</v>
      </c>
      <c r="J90" s="97" t="s">
        <v>449</v>
      </c>
    </row>
    <row r="91" spans="1:10">
      <c r="A91" s="98" t="s">
        <v>831</v>
      </c>
      <c r="B91" s="97">
        <v>90</v>
      </c>
      <c r="C91" s="97" t="s">
        <v>450</v>
      </c>
      <c r="D91" s="97" t="s">
        <v>81</v>
      </c>
      <c r="E91" s="97" t="s">
        <v>704</v>
      </c>
      <c r="F91" s="97" t="s">
        <v>705</v>
      </c>
      <c r="G91" s="97" t="s">
        <v>314</v>
      </c>
      <c r="H91" s="97" t="s">
        <v>451</v>
      </c>
      <c r="I91" s="97">
        <v>1829</v>
      </c>
      <c r="J91" s="97" t="s">
        <v>182</v>
      </c>
    </row>
    <row r="92" spans="1:10">
      <c r="A92" s="98" t="s">
        <v>832</v>
      </c>
      <c r="B92" s="97">
        <v>91</v>
      </c>
      <c r="C92" s="97" t="s">
        <v>452</v>
      </c>
      <c r="D92" s="97" t="s">
        <v>84</v>
      </c>
      <c r="E92" s="97" t="s">
        <v>706</v>
      </c>
      <c r="F92" s="97" t="s">
        <v>707</v>
      </c>
      <c r="G92" s="97" t="s">
        <v>453</v>
      </c>
      <c r="H92" s="97" t="s">
        <v>454</v>
      </c>
      <c r="I92" s="97">
        <v>1917</v>
      </c>
      <c r="J92" s="97" t="s">
        <v>455</v>
      </c>
    </row>
    <row r="93" spans="1:10">
      <c r="A93" s="98" t="s">
        <v>833</v>
      </c>
      <c r="B93" s="97">
        <v>92</v>
      </c>
      <c r="C93" s="97" t="s">
        <v>456</v>
      </c>
      <c r="D93" s="97" t="s">
        <v>85</v>
      </c>
      <c r="E93" s="97" t="s">
        <v>708</v>
      </c>
      <c r="F93" s="97" t="s">
        <v>709</v>
      </c>
      <c r="G93" s="97" t="s">
        <v>457</v>
      </c>
      <c r="H93" s="97" t="s">
        <v>458</v>
      </c>
      <c r="I93" s="97">
        <v>1789</v>
      </c>
      <c r="J93" s="97" t="s">
        <v>275</v>
      </c>
    </row>
    <row r="94" spans="1:10">
      <c r="A94" s="98" t="s">
        <v>834</v>
      </c>
      <c r="B94" s="97">
        <v>93</v>
      </c>
      <c r="C94" s="97" t="s">
        <v>459</v>
      </c>
      <c r="D94" s="97" t="s">
        <v>88</v>
      </c>
      <c r="E94" s="97" t="s">
        <v>710</v>
      </c>
      <c r="F94" s="97" t="s">
        <v>711</v>
      </c>
      <c r="G94" s="97" t="s">
        <v>460</v>
      </c>
      <c r="H94" s="97" t="s">
        <v>461</v>
      </c>
      <c r="I94" s="97">
        <v>1940</v>
      </c>
      <c r="J94" s="97" t="s">
        <v>462</v>
      </c>
    </row>
    <row r="95" spans="1:10">
      <c r="A95" s="98" t="s">
        <v>835</v>
      </c>
      <c r="B95" s="97">
        <v>94</v>
      </c>
      <c r="C95" s="97" t="s">
        <v>463</v>
      </c>
      <c r="D95" s="97" t="s">
        <v>89</v>
      </c>
      <c r="E95" s="97" t="s">
        <v>712</v>
      </c>
      <c r="F95" s="97" t="s">
        <v>713</v>
      </c>
      <c r="G95" s="97" t="s">
        <v>464</v>
      </c>
      <c r="H95" s="97" t="s">
        <v>465</v>
      </c>
      <c r="I95" s="97">
        <v>1940</v>
      </c>
      <c r="J95" s="97" t="s">
        <v>466</v>
      </c>
    </row>
    <row r="96" spans="1:10">
      <c r="A96" s="98" t="s">
        <v>836</v>
      </c>
      <c r="B96" s="97">
        <v>95</v>
      </c>
      <c r="C96" s="97" t="s">
        <v>467</v>
      </c>
      <c r="D96" s="97" t="s">
        <v>92</v>
      </c>
      <c r="E96" s="97" t="s">
        <v>714</v>
      </c>
      <c r="F96" s="97" t="s">
        <v>715</v>
      </c>
      <c r="G96" s="97" t="s">
        <v>468</v>
      </c>
      <c r="H96" s="97" t="s">
        <v>469</v>
      </c>
      <c r="I96" s="97">
        <v>1944</v>
      </c>
      <c r="J96" s="97" t="s">
        <v>466</v>
      </c>
    </row>
    <row r="97" spans="1:10">
      <c r="A97" s="98" t="s">
        <v>837</v>
      </c>
      <c r="B97" s="97">
        <v>96</v>
      </c>
      <c r="C97" s="97" t="s">
        <v>470</v>
      </c>
      <c r="D97" s="97" t="s">
        <v>93</v>
      </c>
      <c r="E97" s="97" t="s">
        <v>716</v>
      </c>
      <c r="F97" s="97" t="s">
        <v>717</v>
      </c>
      <c r="G97" s="97" t="s">
        <v>471</v>
      </c>
      <c r="H97" s="97"/>
      <c r="I97" s="97">
        <v>1944</v>
      </c>
      <c r="J97" s="97" t="s">
        <v>466</v>
      </c>
    </row>
    <row r="98" spans="1:10">
      <c r="A98" s="98" t="s">
        <v>838</v>
      </c>
      <c r="B98" s="97">
        <v>97</v>
      </c>
      <c r="C98" s="97" t="s">
        <v>472</v>
      </c>
      <c r="D98" s="97" t="s">
        <v>96</v>
      </c>
      <c r="E98" s="97" t="s">
        <v>716</v>
      </c>
      <c r="F98" s="97" t="s">
        <v>718</v>
      </c>
      <c r="G98" s="97" t="s">
        <v>473</v>
      </c>
      <c r="H98" s="97"/>
      <c r="I98" s="97">
        <v>1949</v>
      </c>
      <c r="J98" s="97" t="s">
        <v>466</v>
      </c>
    </row>
    <row r="99" spans="1:10">
      <c r="A99" s="98" t="s">
        <v>839</v>
      </c>
      <c r="B99" s="97">
        <v>98</v>
      </c>
      <c r="C99" s="97" t="s">
        <v>474</v>
      </c>
      <c r="D99" s="97" t="s">
        <v>98</v>
      </c>
      <c r="E99" s="97" t="s">
        <v>719</v>
      </c>
      <c r="F99" s="97" t="s">
        <v>720</v>
      </c>
      <c r="G99" s="97" t="s">
        <v>475</v>
      </c>
      <c r="H99" s="97"/>
      <c r="I99" s="97">
        <v>1950</v>
      </c>
      <c r="J99" s="97" t="s">
        <v>466</v>
      </c>
    </row>
    <row r="100" spans="1:10">
      <c r="A100" s="98" t="s">
        <v>840</v>
      </c>
      <c r="B100" s="97">
        <v>99</v>
      </c>
      <c r="C100" s="97" t="s">
        <v>476</v>
      </c>
      <c r="D100" s="97" t="s">
        <v>99</v>
      </c>
      <c r="E100" s="97" t="s">
        <v>721</v>
      </c>
      <c r="F100" s="97"/>
      <c r="G100" s="97" t="s">
        <v>477</v>
      </c>
      <c r="H100" s="97"/>
      <c r="I100" s="97">
        <v>1952</v>
      </c>
      <c r="J100" s="97" t="s">
        <v>466</v>
      </c>
    </row>
    <row r="101" spans="1:10">
      <c r="A101" s="98" t="s">
        <v>841</v>
      </c>
      <c r="B101" s="97">
        <v>100</v>
      </c>
      <c r="C101" s="97" t="s">
        <v>478</v>
      </c>
      <c r="D101" s="97" t="s">
        <v>102</v>
      </c>
      <c r="E101" s="97" t="s">
        <v>722</v>
      </c>
      <c r="F101" s="97"/>
      <c r="G101" s="97" t="s">
        <v>479</v>
      </c>
      <c r="H101" s="97"/>
      <c r="I101" s="97">
        <v>1952</v>
      </c>
      <c r="J101" s="97" t="s">
        <v>466</v>
      </c>
    </row>
    <row r="102" spans="1:10">
      <c r="A102" s="98" t="s">
        <v>842</v>
      </c>
      <c r="B102" s="97">
        <v>101</v>
      </c>
      <c r="C102" s="97" t="s">
        <v>480</v>
      </c>
      <c r="D102" s="97" t="s">
        <v>103</v>
      </c>
      <c r="E102" s="97" t="s">
        <v>723</v>
      </c>
      <c r="F102" s="97"/>
      <c r="G102" s="97"/>
      <c r="H102" s="97"/>
      <c r="I102" s="97">
        <v>1955</v>
      </c>
      <c r="J102" s="97" t="s">
        <v>466</v>
      </c>
    </row>
    <row r="103" spans="1:10">
      <c r="A103" s="98" t="s">
        <v>843</v>
      </c>
      <c r="B103" s="97">
        <v>102</v>
      </c>
      <c r="C103" s="97" t="s">
        <v>481</v>
      </c>
      <c r="D103" s="97" t="s">
        <v>106</v>
      </c>
      <c r="E103" s="97" t="s">
        <v>724</v>
      </c>
      <c r="F103" s="97"/>
      <c r="G103" s="97" t="s">
        <v>482</v>
      </c>
      <c r="H103" s="97"/>
      <c r="I103" s="97">
        <v>1958</v>
      </c>
      <c r="J103" s="97" t="s">
        <v>466</v>
      </c>
    </row>
    <row r="104" spans="1:10">
      <c r="A104" s="98" t="s">
        <v>844</v>
      </c>
      <c r="B104" s="97">
        <v>103</v>
      </c>
      <c r="C104" s="97" t="s">
        <v>483</v>
      </c>
      <c r="D104" s="97" t="s">
        <v>107</v>
      </c>
      <c r="E104" s="97" t="s">
        <v>725</v>
      </c>
      <c r="F104" s="97"/>
      <c r="G104" s="97" t="s">
        <v>484</v>
      </c>
      <c r="H104" s="97"/>
      <c r="I104" s="97">
        <v>1961</v>
      </c>
      <c r="J104" s="97" t="s">
        <v>485</v>
      </c>
    </row>
    <row r="105" spans="1:10">
      <c r="A105" s="98" t="s">
        <v>845</v>
      </c>
      <c r="B105" s="97">
        <v>104</v>
      </c>
      <c r="C105" s="97" t="s">
        <v>486</v>
      </c>
      <c r="D105" s="97" t="s">
        <v>29</v>
      </c>
      <c r="E105" s="97" t="s">
        <v>726</v>
      </c>
      <c r="F105" s="97"/>
      <c r="G105" s="97"/>
      <c r="H105" s="97"/>
      <c r="I105" s="97" t="s">
        <v>487</v>
      </c>
      <c r="J105" s="97" t="s">
        <v>488</v>
      </c>
    </row>
    <row r="106" spans="1:10">
      <c r="A106" s="98" t="s">
        <v>846</v>
      </c>
      <c r="B106" s="97">
        <v>105</v>
      </c>
      <c r="C106" s="97" t="s">
        <v>489</v>
      </c>
      <c r="D106" s="97" t="s">
        <v>30</v>
      </c>
      <c r="E106" s="97" t="s">
        <v>727</v>
      </c>
      <c r="F106" s="97"/>
      <c r="G106" s="97"/>
      <c r="H106" s="97"/>
      <c r="I106" s="97" t="s">
        <v>490</v>
      </c>
      <c r="J106" s="97" t="s">
        <v>488</v>
      </c>
    </row>
    <row r="107" spans="1:10">
      <c r="A107" s="98" t="s">
        <v>847</v>
      </c>
      <c r="B107" s="97">
        <v>106</v>
      </c>
      <c r="C107" s="97" t="s">
        <v>491</v>
      </c>
      <c r="D107" s="97" t="s">
        <v>37</v>
      </c>
      <c r="E107" s="97" t="s">
        <v>728</v>
      </c>
      <c r="F107" s="97"/>
      <c r="G107" s="97"/>
      <c r="H107" s="97"/>
      <c r="I107" s="97">
        <v>1974</v>
      </c>
      <c r="J107" s="97" t="s">
        <v>492</v>
      </c>
    </row>
    <row r="108" spans="1:10">
      <c r="A108" s="98" t="s">
        <v>848</v>
      </c>
      <c r="B108" s="97">
        <v>107</v>
      </c>
      <c r="C108" s="97" t="s">
        <v>493</v>
      </c>
      <c r="D108" s="97" t="s">
        <v>38</v>
      </c>
      <c r="E108" s="97" t="s">
        <v>729</v>
      </c>
      <c r="F108" s="97"/>
      <c r="G108" s="97"/>
      <c r="H108" s="97"/>
      <c r="I108" s="97">
        <v>1976</v>
      </c>
      <c r="J108" s="97" t="s">
        <v>492</v>
      </c>
    </row>
    <row r="109" spans="1:10">
      <c r="A109" s="98" t="s">
        <v>849</v>
      </c>
      <c r="B109" s="97">
        <v>108</v>
      </c>
      <c r="C109" s="97" t="s">
        <v>494</v>
      </c>
      <c r="D109" s="97" t="s">
        <v>45</v>
      </c>
      <c r="E109" s="97" t="s">
        <v>730</v>
      </c>
      <c r="F109" s="97"/>
      <c r="G109" s="97"/>
      <c r="H109" s="97"/>
      <c r="I109" s="97">
        <v>1984</v>
      </c>
      <c r="J109" s="97" t="s">
        <v>495</v>
      </c>
    </row>
    <row r="110" spans="1:10">
      <c r="A110" s="98" t="s">
        <v>850</v>
      </c>
      <c r="B110" s="97">
        <v>109</v>
      </c>
      <c r="C110" s="97" t="s">
        <v>496</v>
      </c>
      <c r="D110" s="97" t="s">
        <v>49</v>
      </c>
      <c r="E110" s="97" t="s">
        <v>731</v>
      </c>
      <c r="F110" s="97"/>
      <c r="G110" s="97"/>
      <c r="H110" s="97"/>
      <c r="I110" s="97">
        <v>1982</v>
      </c>
      <c r="J110" s="97" t="s">
        <v>497</v>
      </c>
    </row>
    <row r="111" spans="1:10">
      <c r="A111" s="98" t="s">
        <v>851</v>
      </c>
      <c r="B111" s="97">
        <v>110</v>
      </c>
      <c r="C111" s="97" t="s">
        <v>498</v>
      </c>
      <c r="D111" s="97" t="s">
        <v>50</v>
      </c>
      <c r="E111" s="97" t="s">
        <v>732</v>
      </c>
      <c r="F111" s="97"/>
      <c r="G111" s="97"/>
      <c r="H111" s="97"/>
      <c r="I111" s="97">
        <v>1994</v>
      </c>
      <c r="J111" s="97" t="s">
        <v>497</v>
      </c>
    </row>
    <row r="112" spans="1:10">
      <c r="A112" s="98" t="s">
        <v>852</v>
      </c>
      <c r="B112" s="97">
        <v>111</v>
      </c>
      <c r="C112" s="97" t="s">
        <v>499</v>
      </c>
      <c r="D112" s="97" t="s">
        <v>57</v>
      </c>
      <c r="E112" s="97" t="s">
        <v>733</v>
      </c>
      <c r="F112" s="97"/>
      <c r="G112" s="97"/>
      <c r="H112" s="97"/>
      <c r="I112" s="97">
        <v>1994</v>
      </c>
      <c r="J112" s="97" t="s">
        <v>497</v>
      </c>
    </row>
    <row r="113" spans="1:10">
      <c r="A113" s="98" t="s">
        <v>853</v>
      </c>
      <c r="B113" s="97">
        <v>112</v>
      </c>
      <c r="C113" s="97" t="s">
        <v>500</v>
      </c>
      <c r="D113" s="97" t="s">
        <v>501</v>
      </c>
      <c r="E113" s="97" t="s">
        <v>734</v>
      </c>
      <c r="F113" s="97"/>
      <c r="G113" s="97"/>
      <c r="H113" s="97"/>
      <c r="I113" s="97">
        <v>1996</v>
      </c>
      <c r="J113" s="97" t="s">
        <v>497</v>
      </c>
    </row>
    <row r="114" spans="1:10">
      <c r="A114" s="98" t="s">
        <v>854</v>
      </c>
      <c r="B114" s="97">
        <v>113</v>
      </c>
      <c r="C114" s="97" t="s">
        <v>502</v>
      </c>
      <c r="D114" s="97" t="s">
        <v>111</v>
      </c>
      <c r="E114" s="97"/>
      <c r="F114" s="97"/>
      <c r="G114" s="97"/>
      <c r="H114" s="97"/>
      <c r="I114" s="97">
        <v>2004</v>
      </c>
      <c r="J114" s="97" t="s">
        <v>503</v>
      </c>
    </row>
    <row r="115" spans="1:10">
      <c r="A115" s="98" t="s">
        <v>855</v>
      </c>
      <c r="B115" s="97">
        <v>114</v>
      </c>
      <c r="C115" s="97" t="s">
        <v>505</v>
      </c>
      <c r="D115" s="97" t="s">
        <v>506</v>
      </c>
      <c r="E115" s="97"/>
      <c r="F115" s="97"/>
      <c r="G115" s="97"/>
      <c r="H115" s="97"/>
      <c r="I115" s="97"/>
      <c r="J115" s="97" t="s">
        <v>504</v>
      </c>
    </row>
    <row r="116" spans="1:10">
      <c r="A116" s="98" t="s">
        <v>856</v>
      </c>
      <c r="B116" s="97">
        <v>115</v>
      </c>
      <c r="C116" s="97" t="s">
        <v>508</v>
      </c>
      <c r="D116" s="97" t="s">
        <v>116</v>
      </c>
      <c r="E116" s="97"/>
      <c r="F116" s="97"/>
      <c r="G116" s="97"/>
      <c r="H116" s="97"/>
      <c r="I116" s="97">
        <v>1998</v>
      </c>
      <c r="J116" s="97" t="s">
        <v>507</v>
      </c>
    </row>
    <row r="117" spans="1:10">
      <c r="A117" s="98" t="s">
        <v>857</v>
      </c>
      <c r="B117" s="97">
        <v>116</v>
      </c>
      <c r="C117" s="97" t="s">
        <v>509</v>
      </c>
      <c r="D117" s="97" t="s">
        <v>510</v>
      </c>
      <c r="E117" s="97"/>
      <c r="F117" s="97"/>
      <c r="G117" s="97"/>
      <c r="H117" s="97"/>
      <c r="I117" s="97">
        <v>2004</v>
      </c>
      <c r="J117" s="97" t="s">
        <v>503</v>
      </c>
    </row>
    <row r="118" spans="1:10">
      <c r="A118" s="98" t="s">
        <v>858</v>
      </c>
      <c r="B118" s="97">
        <v>117</v>
      </c>
      <c r="C118" s="97" t="s">
        <v>511</v>
      </c>
      <c r="D118" s="97" t="s">
        <v>512</v>
      </c>
      <c r="E118" s="97"/>
      <c r="F118" s="97"/>
      <c r="G118" s="97"/>
      <c r="H118" s="97"/>
      <c r="I118" s="97">
        <v>2000</v>
      </c>
      <c r="J118" s="97" t="s">
        <v>735</v>
      </c>
    </row>
    <row r="119" spans="1:10">
      <c r="A119" s="98" t="s">
        <v>859</v>
      </c>
      <c r="B119" s="97">
        <v>118</v>
      </c>
      <c r="C119" s="97" t="s">
        <v>514</v>
      </c>
      <c r="D119" s="97" t="s">
        <v>515</v>
      </c>
      <c r="E119" s="97"/>
      <c r="F119" s="97"/>
      <c r="G119" s="97"/>
      <c r="H119" s="97"/>
      <c r="I119" s="97">
        <v>2010</v>
      </c>
      <c r="J119" s="97" t="s">
        <v>513</v>
      </c>
    </row>
    <row r="120" spans="1:10">
      <c r="A120" s="98" t="s">
        <v>860</v>
      </c>
      <c r="C120" s="97"/>
      <c r="D120" s="97"/>
      <c r="E120" s="97"/>
      <c r="F120" s="97"/>
      <c r="G120" s="97"/>
      <c r="H120" s="97"/>
      <c r="I120" s="97">
        <v>2006</v>
      </c>
      <c r="J120" s="97" t="s">
        <v>503</v>
      </c>
    </row>
    <row r="121" spans="1:10">
      <c r="A121" s="98" t="s">
        <v>861</v>
      </c>
      <c r="B121" s="97"/>
      <c r="F121" s="97"/>
      <c r="G121" s="97"/>
      <c r="H121" s="97"/>
      <c r="I121" s="97"/>
      <c r="J121" s="97" t="s">
        <v>504</v>
      </c>
    </row>
    <row r="122" spans="1:10">
      <c r="A122" s="98" t="s">
        <v>862</v>
      </c>
    </row>
    <row r="123" spans="1:10">
      <c r="A123" s="98" t="s">
        <v>863</v>
      </c>
    </row>
    <row r="124" spans="1:10">
      <c r="A124" s="98" t="s">
        <v>864</v>
      </c>
    </row>
    <row r="125" spans="1:10">
      <c r="A125" s="98" t="s">
        <v>865</v>
      </c>
    </row>
    <row r="126" spans="1:10">
      <c r="A126" s="98" t="s">
        <v>866</v>
      </c>
    </row>
    <row r="127" spans="1:10">
      <c r="A127" s="98" t="s">
        <v>867</v>
      </c>
    </row>
    <row r="128" spans="1:10">
      <c r="A128" s="98" t="s">
        <v>868</v>
      </c>
    </row>
    <row r="129" spans="1:1">
      <c r="A129" s="98" t="s">
        <v>869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"/>
  <sheetViews>
    <sheetView workbookViewId="0"/>
  </sheetViews>
  <sheetFormatPr baseColWidth="10" defaultRowHeight="15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161</vt:i4>
      </vt:variant>
    </vt:vector>
  </HeadingPairs>
  <TitlesOfParts>
    <vt:vector size="176" baseType="lpstr">
      <vt:lpstr>Présentation</vt:lpstr>
      <vt:lpstr>CODE_ASCII</vt:lpstr>
      <vt:lpstr>SITES</vt:lpstr>
      <vt:lpstr>Les couleurs</vt:lpstr>
      <vt:lpstr>menu</vt:lpstr>
      <vt:lpstr>F_ADDITION</vt:lpstr>
      <vt:lpstr>F_soustraction</vt:lpstr>
      <vt:lpstr>Multiplication</vt:lpstr>
      <vt:lpstr>division</vt:lpstr>
      <vt:lpstr>quiz &amp; chimie_accueil</vt:lpstr>
      <vt:lpstr>tableau périodique</vt:lpstr>
      <vt:lpstr>PENDU</vt:lpstr>
      <vt:lpstr>ACTIVITÉ EN PLUS</vt:lpstr>
      <vt:lpstr>questions</vt:lpstr>
      <vt:lpstr>Feuil1</vt:lpstr>
      <vt:lpstr>ac</vt:lpstr>
      <vt:lpstr>ag</vt:lpstr>
      <vt:lpstr>al</vt:lpstr>
      <vt:lpstr>am</vt:lpstr>
      <vt:lpstr>ar</vt:lpstr>
      <vt:lpstr>as</vt:lpstr>
      <vt:lpstr>ASCAR1</vt:lpstr>
      <vt:lpstr>ASCAR2</vt:lpstr>
      <vt:lpstr>ASCAR3</vt:lpstr>
      <vt:lpstr>at</vt:lpstr>
      <vt:lpstr>au</vt:lpstr>
      <vt:lpstr>b</vt:lpstr>
      <vt:lpstr>ba</vt:lpstr>
      <vt:lpstr>be</vt:lpstr>
      <vt:lpstr>bh</vt:lpstr>
      <vt:lpstr>bi</vt:lpstr>
      <vt:lpstr>bk</vt:lpstr>
      <vt:lpstr>br</vt:lpstr>
      <vt:lpstr>ca</vt:lpstr>
      <vt:lpstr>CADRE</vt:lpstr>
      <vt:lpstr>cadre1</vt:lpstr>
      <vt:lpstr>cadre2</vt:lpstr>
      <vt:lpstr>Cadre3</vt:lpstr>
      <vt:lpstr>cadrediv</vt:lpstr>
      <vt:lpstr>cadreT</vt:lpstr>
      <vt:lpstr>cadrt</vt:lpstr>
      <vt:lpstr>cc</vt:lpstr>
      <vt:lpstr>cd</vt:lpstr>
      <vt:lpstr>ce</vt:lpstr>
      <vt:lpstr>cf</vt:lpstr>
      <vt:lpstr>cl</vt:lpstr>
      <vt:lpstr>cm</vt:lpstr>
      <vt:lpstr>co</vt:lpstr>
      <vt:lpstr>colonnes</vt:lpstr>
      <vt:lpstr>cr</vt:lpstr>
      <vt:lpstr>cs</vt:lpstr>
      <vt:lpstr>cu</vt:lpstr>
      <vt:lpstr>db</vt:lpstr>
      <vt:lpstr>dettes</vt:lpstr>
      <vt:lpstr>dividende</vt:lpstr>
      <vt:lpstr>diviseur</vt:lpstr>
      <vt:lpstr>divisionzone</vt:lpstr>
      <vt:lpstr>ds</vt:lpstr>
      <vt:lpstr>dy</vt:lpstr>
      <vt:lpstr>entier1</vt:lpstr>
      <vt:lpstr>entier2</vt:lpstr>
      <vt:lpstr>er</vt:lpstr>
      <vt:lpstr>es</vt:lpstr>
      <vt:lpstr>eu</vt:lpstr>
      <vt:lpstr>f</vt:lpstr>
      <vt:lpstr>fe</vt:lpstr>
      <vt:lpstr>fm</vt:lpstr>
      <vt:lpstr>fr</vt:lpstr>
      <vt:lpstr>ga</vt:lpstr>
      <vt:lpstr>gd</vt:lpstr>
      <vt:lpstr>ge</vt:lpstr>
      <vt:lpstr>H</vt:lpstr>
      <vt:lpstr>he</vt:lpstr>
      <vt:lpstr>hf</vt:lpstr>
      <vt:lpstr>hg</vt:lpstr>
      <vt:lpstr>ho</vt:lpstr>
      <vt:lpstr>hs</vt:lpstr>
      <vt:lpstr>i</vt:lpstr>
      <vt:lpstr>in</vt:lpstr>
      <vt:lpstr>ir</vt:lpstr>
      <vt:lpstr>k</vt:lpstr>
      <vt:lpstr>kr</vt:lpstr>
      <vt:lpstr>la</vt:lpstr>
      <vt:lpstr>li</vt:lpstr>
      <vt:lpstr>lr</vt:lpstr>
      <vt:lpstr>lu</vt:lpstr>
      <vt:lpstr>machin</vt:lpstr>
      <vt:lpstr>md</vt:lpstr>
      <vt:lpstr>mg</vt:lpstr>
      <vt:lpstr>mn</vt:lpstr>
      <vt:lpstr>mo</vt:lpstr>
      <vt:lpstr>mt</vt:lpstr>
      <vt:lpstr>mult1</vt:lpstr>
      <vt:lpstr>mult2</vt:lpstr>
      <vt:lpstr>n</vt:lpstr>
      <vt:lpstr>na</vt:lpstr>
      <vt:lpstr>nb</vt:lpstr>
      <vt:lpstr>nd</vt:lpstr>
      <vt:lpstr>ne</vt:lpstr>
      <vt:lpstr>ni</vt:lpstr>
      <vt:lpstr>no</vt:lpstr>
      <vt:lpstr>np</vt:lpstr>
      <vt:lpstr>o</vt:lpstr>
      <vt:lpstr>os</vt:lpstr>
      <vt:lpstr>p</vt:lpstr>
      <vt:lpstr>pa</vt:lpstr>
      <vt:lpstr>pb</vt:lpstr>
      <vt:lpstr>pd</vt:lpstr>
      <vt:lpstr>pm</vt:lpstr>
      <vt:lpstr>po</vt:lpstr>
      <vt:lpstr>POLICE</vt:lpstr>
      <vt:lpstr>pr</vt:lpstr>
      <vt:lpstr>produitrésult</vt:lpstr>
      <vt:lpstr>PRODUITZ</vt:lpstr>
      <vt:lpstr>produitzone</vt:lpstr>
      <vt:lpstr>pt</vt:lpstr>
      <vt:lpstr>pu</vt:lpstr>
      <vt:lpstr>Qes</vt:lpstr>
      <vt:lpstr>quest</vt:lpstr>
      <vt:lpstr>ra</vt:lpstr>
      <vt:lpstr>rb</vt:lpstr>
      <vt:lpstr>re</vt:lpstr>
      <vt:lpstr>res</vt:lpstr>
      <vt:lpstr>reste</vt:lpstr>
      <vt:lpstr>RESULTAT</vt:lpstr>
      <vt:lpstr>RETENUE</vt:lpstr>
      <vt:lpstr>retunue</vt:lpstr>
      <vt:lpstr>retunues</vt:lpstr>
      <vt:lpstr>rf</vt:lpstr>
      <vt:lpstr>rg</vt:lpstr>
      <vt:lpstr>rh</vt:lpstr>
      <vt:lpstr>rn</vt:lpstr>
      <vt:lpstr>ru</vt:lpstr>
      <vt:lpstr>s</vt:lpstr>
      <vt:lpstr>saisie</vt:lpstr>
      <vt:lpstr>sb</vt:lpstr>
      <vt:lpstr>sc</vt:lpstr>
      <vt:lpstr>se</vt:lpstr>
      <vt:lpstr>sg</vt:lpstr>
      <vt:lpstr>si</vt:lpstr>
      <vt:lpstr>sm</vt:lpstr>
      <vt:lpstr>sn</vt:lpstr>
      <vt:lpstr>sous</vt:lpstr>
      <vt:lpstr>sousZone</vt:lpstr>
      <vt:lpstr>sr</vt:lpstr>
      <vt:lpstr>StartQuizz</vt:lpstr>
      <vt:lpstr>ta</vt:lpstr>
      <vt:lpstr>Tableau</vt:lpstr>
      <vt:lpstr>tb</vt:lpstr>
      <vt:lpstr>tc</vt:lpstr>
      <vt:lpstr>te</vt:lpstr>
      <vt:lpstr>th</vt:lpstr>
      <vt:lpstr>ti</vt:lpstr>
      <vt:lpstr>tm</vt:lpstr>
      <vt:lpstr>trait</vt:lpstr>
      <vt:lpstr>trait1</vt:lpstr>
      <vt:lpstr>trav</vt:lpstr>
      <vt:lpstr>u</vt:lpstr>
      <vt:lpstr>uub</vt:lpstr>
      <vt:lpstr>uuh</vt:lpstr>
      <vt:lpstr>uup</vt:lpstr>
      <vt:lpstr>uuq</vt:lpstr>
      <vt:lpstr>uut</vt:lpstr>
      <vt:lpstr>v</vt:lpstr>
      <vt:lpstr>w</vt:lpstr>
      <vt:lpstr>workZone</vt:lpstr>
      <vt:lpstr>xe</vt:lpstr>
      <vt:lpstr>y</vt:lpstr>
      <vt:lpstr>yb</vt:lpstr>
      <vt:lpstr>z_T</vt:lpstr>
      <vt:lpstr>Z_TRAVAIL</vt:lpstr>
      <vt:lpstr>z_tt</vt:lpstr>
      <vt:lpstr>zn</vt:lpstr>
      <vt:lpstr>zoneProduit</vt:lpstr>
      <vt:lpstr>zoneT</vt:lpstr>
      <vt:lpstr>zr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 ZED</dc:creator>
  <cp:lastModifiedBy>A Z 420</cp:lastModifiedBy>
  <dcterms:created xsi:type="dcterms:W3CDTF">2016-05-03T11:36:27Z</dcterms:created>
  <dcterms:modified xsi:type="dcterms:W3CDTF">2016-06-05T10:02:18Z</dcterms:modified>
</cp:coreProperties>
</file>