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Banca Monthly Performance Tracking\"/>
    </mc:Choice>
  </mc:AlternateContent>
  <bookViews>
    <workbookView xWindow="0" yWindow="0" windowWidth="11520" windowHeight="6930" tabRatio="704" activeTab="2"/>
  </bookViews>
  <sheets>
    <sheet name="MP_IOIS" sheetId="9" r:id="rId1"/>
    <sheet name="Active" sheetId="7" r:id="rId2"/>
    <sheet name="APE_Tenur" sheetId="10" r:id="rId3"/>
    <sheet name="APE_IOIS" sheetId="8" r:id="rId4"/>
    <sheet name="APE" sheetId="6" r:id="rId5"/>
    <sheet name="Sheet5" sheetId="5" r:id="rId6"/>
    <sheet name="Sheet4" sheetId="4" r:id="rId7"/>
    <sheet name="Sheet3" sheetId="3" r:id="rId8"/>
    <sheet name="Sheet2" sheetId="2" r:id="rId9"/>
    <sheet name="Sheet1" sheetId="1" r:id="rId10"/>
  </sheets>
  <calcPr calcId="152511" calcOnSave="0"/>
  <pivotCaches>
    <pivotCache cacheId="43" r:id="rId11"/>
    <pivotCache cacheId="44" r:id="rId12"/>
    <pivotCache cacheId="45" r:id="rId13"/>
    <pivotCache cacheId="46" r:id="rId14"/>
    <pivotCache cacheId="47" r:id="rId15"/>
    <pivotCache cacheId="48" r:id="rId16"/>
    <pivotCache cacheId="49" r:id="rId17"/>
    <pivotCache cacheId="50" r:id="rId18"/>
    <pivotCache cacheId="51" r:id="rId19"/>
    <pivotCache cacheId="5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8" l="1"/>
  <c r="S17" i="8"/>
  <c r="S20" i="8" s="1"/>
  <c r="S15" i="8"/>
  <c r="S12" i="8"/>
  <c r="S9" i="8"/>
  <c r="P427" i="6" l="1"/>
  <c r="Q427" i="6"/>
  <c r="O427" i="6"/>
  <c r="N427" i="6"/>
  <c r="G21" i="9" l="1"/>
  <c r="G19" i="9"/>
  <c r="G25" i="9" s="1"/>
  <c r="G23" i="9"/>
  <c r="G20" i="9"/>
  <c r="G22" i="9"/>
  <c r="G24" i="9"/>
  <c r="F24" i="9"/>
  <c r="E20" i="9"/>
  <c r="E22" i="9"/>
  <c r="E24" i="9"/>
  <c r="D25" i="9"/>
  <c r="U146" i="6" l="1"/>
  <c r="D12" i="9" l="1"/>
  <c r="M134" i="6" l="1"/>
  <c r="L134" i="6"/>
  <c r="K134" i="6"/>
  <c r="M133" i="6"/>
  <c r="L133" i="6"/>
  <c r="K133" i="6"/>
  <c r="M132" i="6"/>
  <c r="L132" i="6"/>
  <c r="K132" i="6"/>
  <c r="M131" i="6"/>
  <c r="L131" i="6"/>
  <c r="K131" i="6"/>
  <c r="M130" i="6"/>
  <c r="L130" i="6"/>
  <c r="K130" i="6"/>
  <c r="M129" i="6"/>
  <c r="L129" i="6"/>
  <c r="K129" i="6"/>
  <c r="M128" i="6"/>
  <c r="L128" i="6"/>
  <c r="K128" i="6"/>
  <c r="M127" i="6"/>
  <c r="L127" i="6"/>
  <c r="K127" i="6"/>
  <c r="M126" i="6"/>
  <c r="L126" i="6"/>
  <c r="K126" i="6"/>
  <c r="M125" i="6"/>
  <c r="L125" i="6"/>
  <c r="K125" i="6"/>
  <c r="M124" i="6"/>
  <c r="L124" i="6"/>
  <c r="K124" i="6"/>
  <c r="M123" i="6"/>
  <c r="L123" i="6"/>
  <c r="K123" i="6"/>
  <c r="M122" i="6"/>
  <c r="L122" i="6"/>
  <c r="K122" i="6"/>
  <c r="M121" i="6"/>
  <c r="L121" i="6"/>
  <c r="K121" i="6"/>
  <c r="M120" i="6"/>
  <c r="L120" i="6"/>
  <c r="K120" i="6"/>
  <c r="M119" i="6"/>
  <c r="L119" i="6"/>
  <c r="K119" i="6"/>
  <c r="M118" i="6"/>
  <c r="L118" i="6"/>
  <c r="K118" i="6"/>
  <c r="M117" i="6"/>
  <c r="L117" i="6"/>
  <c r="K117" i="6"/>
  <c r="M116" i="6"/>
  <c r="L116" i="6"/>
  <c r="K116" i="6"/>
  <c r="M115" i="6"/>
  <c r="L115" i="6"/>
  <c r="K115" i="6"/>
  <c r="M114" i="6"/>
  <c r="L114" i="6"/>
  <c r="K114" i="6"/>
  <c r="M113" i="6"/>
  <c r="L113" i="6"/>
  <c r="K113" i="6"/>
  <c r="M112" i="6"/>
  <c r="L112" i="6"/>
  <c r="K112" i="6"/>
  <c r="M111" i="6"/>
  <c r="L111" i="6"/>
  <c r="K111" i="6"/>
  <c r="M110" i="6"/>
  <c r="L110" i="6"/>
  <c r="K110" i="6"/>
  <c r="M109" i="6"/>
  <c r="L109" i="6"/>
  <c r="K109" i="6"/>
  <c r="M108" i="6"/>
  <c r="L108" i="6"/>
  <c r="K108" i="6"/>
  <c r="M107" i="6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G40" i="6"/>
  <c r="F72" i="6" l="1"/>
  <c r="I71" i="6" l="1"/>
  <c r="H71" i="6"/>
  <c r="I59" i="6"/>
  <c r="H59" i="6"/>
  <c r="I47" i="6"/>
  <c r="H47" i="6"/>
  <c r="I39" i="6" l="1"/>
  <c r="I25" i="6"/>
  <c r="I14" i="6"/>
  <c r="H39" i="6"/>
  <c r="H25" i="6"/>
  <c r="H14" i="6"/>
  <c r="F40" i="6"/>
  <c r="H40" i="6" l="1"/>
  <c r="J14" i="6"/>
  <c r="J25" i="6"/>
  <c r="J39" i="6"/>
  <c r="C7" i="1" l="1"/>
  <c r="I9" i="1"/>
  <c r="E30" i="1"/>
  <c r="E33" i="1"/>
  <c r="E28" i="1"/>
  <c r="C18" i="1"/>
</calcChain>
</file>

<file path=xl/sharedStrings.xml><?xml version="1.0" encoding="utf-8"?>
<sst xmlns="http://schemas.openxmlformats.org/spreadsheetml/2006/main" count="14557" uniqueCount="842">
  <si>
    <t>Partner</t>
  </si>
  <si>
    <t>FMonth</t>
  </si>
  <si>
    <t>sumAPE</t>
  </si>
  <si>
    <t>BAB</t>
  </si>
  <si>
    <t>EIB</t>
  </si>
  <si>
    <t>TCB</t>
  </si>
  <si>
    <t>Basic</t>
  </si>
  <si>
    <t>mth</t>
  </si>
  <si>
    <t>OFFICE NAME</t>
  </si>
  <si>
    <t>CountOfAgent Code</t>
  </si>
  <si>
    <t>BAB (BAC A BANK)</t>
  </si>
  <si>
    <t>EIB EXIMBANK</t>
  </si>
  <si>
    <t>TCB TECHCOMBANK</t>
  </si>
  <si>
    <t>BussinessDate</t>
  </si>
  <si>
    <t>Bank</t>
  </si>
  <si>
    <t>AGENT DESIGNATION</t>
  </si>
  <si>
    <t>31/08/2016</t>
  </si>
  <si>
    <t>IO</t>
  </si>
  <si>
    <t>IS</t>
  </si>
  <si>
    <t>GBR</t>
  </si>
  <si>
    <t>GS</t>
  </si>
  <si>
    <t>AGCodeDesignation</t>
  </si>
  <si>
    <t>BM NAME</t>
  </si>
  <si>
    <t>Segm</t>
  </si>
  <si>
    <t>1. &lt; 6M</t>
  </si>
  <si>
    <t>2. 6M - 12M</t>
  </si>
  <si>
    <t xml:space="preserve">BAB HÀ NỘI </t>
  </si>
  <si>
    <t>3. 12M+</t>
  </si>
  <si>
    <t xml:space="preserve">BAB HỒ CHÍ MINH </t>
  </si>
  <si>
    <t xml:space="preserve">BAB HƯNG YÊN </t>
  </si>
  <si>
    <t xml:space="preserve">BAB NGHỆ AN </t>
  </si>
  <si>
    <t xml:space="preserve">BAB QUẢNG NINH </t>
  </si>
  <si>
    <t xml:space="preserve">BAB THANH HÓA </t>
  </si>
  <si>
    <t xml:space="preserve">BAB VĨNH PHÚC </t>
  </si>
  <si>
    <t xml:space="preserve">BANCA NON_BANK CODE </t>
  </si>
  <si>
    <t>BAN</t>
  </si>
  <si>
    <t xml:space="preserve">EIB CN BA ĐÌNH </t>
  </si>
  <si>
    <t xml:space="preserve">EIB CN BÌNH PHÚ </t>
  </si>
  <si>
    <t xml:space="preserve">EIB CN BÌNH TÂN </t>
  </si>
  <si>
    <t xml:space="preserve">EIB CN CẦN THƠ </t>
  </si>
  <si>
    <t xml:space="preserve">EIB CN CẦU GIẤY </t>
  </si>
  <si>
    <t xml:space="preserve">EIB CN CHỢ LỚN </t>
  </si>
  <si>
    <t xml:space="preserve">EIB CN CỘNG HÒA </t>
  </si>
  <si>
    <t xml:space="preserve">EIB CN ĐÀ NẴNG </t>
  </si>
  <si>
    <t xml:space="preserve">EIB CN ĐỐNG ĐA </t>
  </si>
  <si>
    <t xml:space="preserve">EIB CN HÀ NỘI </t>
  </si>
  <si>
    <t xml:space="preserve">EIB CN HẢI PHÒNG </t>
  </si>
  <si>
    <t xml:space="preserve">EIB CN HÒA BÌNH </t>
  </si>
  <si>
    <t xml:space="preserve">EIB CN HÙNG VƯƠNG </t>
  </si>
  <si>
    <t xml:space="preserve">EIB CN LONG AN </t>
  </si>
  <si>
    <t xml:space="preserve">EIB CN LONG BIÊN </t>
  </si>
  <si>
    <t xml:space="preserve">EIB CN PHÚ MỸ HƯNG </t>
  </si>
  <si>
    <t xml:space="preserve">EIB CN QUẬN 10 </t>
  </si>
  <si>
    <t xml:space="preserve">EIB CN QUẬN 11 </t>
  </si>
  <si>
    <t xml:space="preserve">EIB CN QUẬN 3 </t>
  </si>
  <si>
    <t xml:space="preserve">EIB CN QUẬN 4 </t>
  </si>
  <si>
    <t xml:space="preserve">EIB CN QUẬN 7 </t>
  </si>
  <si>
    <t xml:space="preserve">EIB CN SÀI GÒN </t>
  </si>
  <si>
    <t xml:space="preserve">EIB CN TÂN ĐỊNH </t>
  </si>
  <si>
    <t xml:space="preserve">EIB CN TÂY ĐÔ </t>
  </si>
  <si>
    <t xml:space="preserve">EIB CN THỦ ĐÔ </t>
  </si>
  <si>
    <t xml:space="preserve">EIB CN THỦ ĐỨC </t>
  </si>
  <si>
    <t xml:space="preserve">EIB CN TP HỒ CHÍ MINH </t>
  </si>
  <si>
    <t xml:space="preserve">NH TMCP BẮC Á BAB </t>
  </si>
  <si>
    <t xml:space="preserve">NH </t>
  </si>
  <si>
    <t xml:space="preserve">NH TMCP KỸ THƯƠNG VN TECHCOMBANK </t>
  </si>
  <si>
    <t xml:space="preserve">NH TMCP SÀI GÒN SCB </t>
  </si>
  <si>
    <t xml:space="preserve">NH TMCP XUẤT NHẬP KHẨU VIỆT NAM EXIMBANK </t>
  </si>
  <si>
    <t xml:space="preserve">SCB HÀ NỘI CẦU GIẤY </t>
  </si>
  <si>
    <t>SCB</t>
  </si>
  <si>
    <t xml:space="preserve">SCB HÀ NỘI HÀ NỘI </t>
  </si>
  <si>
    <t xml:space="preserve">SCB HÀ NỘI HAI BÀ TRƯNG </t>
  </si>
  <si>
    <t xml:space="preserve">SCB HÀ NỘI THĂNG LONG </t>
  </si>
  <si>
    <t xml:space="preserve">SCB HỒ CHÍ MINH BẾN THÀNH </t>
  </si>
  <si>
    <t xml:space="preserve">SCB HỒ CHÍ MINH CHỢ LỚN </t>
  </si>
  <si>
    <t xml:space="preserve">SCB HỒ CHÍ MINH CỐNG QUỲNH </t>
  </si>
  <si>
    <t xml:space="preserve">SCB HỒ CHÍ MINH CỦ CHI </t>
  </si>
  <si>
    <t xml:space="preserve">SCB HỒ CHÍ MINH GIA ĐỊNH </t>
  </si>
  <si>
    <t xml:space="preserve">SCB HỒ CHÍ MINH NHÀ RỒNG </t>
  </si>
  <si>
    <t xml:space="preserve">SCB HỒ CHÍ MINH PHẠM NGỌC THẠCH </t>
  </si>
  <si>
    <t xml:space="preserve">SCB HỒ CHÍ MINH SỞ GIAO DỊCH </t>
  </si>
  <si>
    <t xml:space="preserve">SCB HỒ CHÍ MINH THỐNG NHẤT </t>
  </si>
  <si>
    <t xml:space="preserve">SCB MIỀN ĐÔNG NAM BỘ BÀ RỊA VŨNG TÀU </t>
  </si>
  <si>
    <t xml:space="preserve">SCB MIỀN ĐÔNG NAM BỘ BÌNH DƯƠNG </t>
  </si>
  <si>
    <t xml:space="preserve">SCB MIỀN ĐÔNG NAM BỘ ĐỒNG NAI </t>
  </si>
  <si>
    <t xml:space="preserve">SCB MIỀN ĐÔNG NAM BỘ VŨNG TÀU </t>
  </si>
  <si>
    <t xml:space="preserve">SCB MIỀN TÂY CẦN THƠ </t>
  </si>
  <si>
    <t xml:space="preserve">SCB MIỀN TÂY NINH KIỀU </t>
  </si>
  <si>
    <t xml:space="preserve">TCB BẮC NINH VÙNG 2 </t>
  </si>
  <si>
    <t xml:space="preserve">TCB BÌNH DƯƠNG VÙNG 10 </t>
  </si>
  <si>
    <t xml:space="preserve">TCB CẦN THƠ VÙNG 16 </t>
  </si>
  <si>
    <t xml:space="preserve">TCB ĐÀ NẴNG VÙNG 9 </t>
  </si>
  <si>
    <t xml:space="preserve">TCB ĐỒNG NAI VÙNG 10 </t>
  </si>
  <si>
    <t xml:space="preserve">TCB HÀ NAM VÙNG 8 </t>
  </si>
  <si>
    <t xml:space="preserve">TCB HÀ NỘI VÙNG 3 </t>
  </si>
  <si>
    <t xml:space="preserve">TCB HÀ NỘI VÙNG 4 </t>
  </si>
  <si>
    <t xml:space="preserve">TCB HÀ NỘI VÙNG 5 </t>
  </si>
  <si>
    <t xml:space="preserve">TCB HÀ NỘI VÙNG 6 </t>
  </si>
  <si>
    <t xml:space="preserve">TCB HÀ NỘI VÙNG 7 </t>
  </si>
  <si>
    <t xml:space="preserve">TCB HÀ TĨNH VÙNG 8 </t>
  </si>
  <si>
    <t xml:space="preserve">TCB HẢI DƯƠNG VÙNG 1 </t>
  </si>
  <si>
    <t xml:space="preserve">TCB HẢI PHÒNG VÙNG 1 </t>
  </si>
  <si>
    <t xml:space="preserve">TCB HỒ CHÍ MINH VÙNG 11 </t>
  </si>
  <si>
    <t xml:space="preserve">TCB HỒ CHÍ MINH VÙNG 12 </t>
  </si>
  <si>
    <t xml:space="preserve">TCB HỒ CHÍ MINH VÙNG 13 </t>
  </si>
  <si>
    <t xml:space="preserve">TCB HỒ CHÍ MINH VÙNG 14 </t>
  </si>
  <si>
    <t xml:space="preserve">TCB HỒ CHÍ MINH VÙNG 15 </t>
  </si>
  <si>
    <t xml:space="preserve">TCB HƯNG YÊN VÙNG 1 </t>
  </si>
  <si>
    <t xml:space="preserve">TCB LẠNG SƠN VÙNG 2 </t>
  </si>
  <si>
    <t xml:space="preserve">TCB LÀO CAI VÙNG 2 </t>
  </si>
  <si>
    <t xml:space="preserve">TCB LONG AN VÙNG 16 </t>
  </si>
  <si>
    <t xml:space="preserve">TCB NAM ĐỊNH VÙNG 8 </t>
  </si>
  <si>
    <t xml:space="preserve">TCB NINH BÌNH VÙNG 8 </t>
  </si>
  <si>
    <t xml:space="preserve">TCB QUẢNG NINH VÙNG 1 </t>
  </si>
  <si>
    <t xml:space="preserve">TCB THÁI BÌNH VÙNG 8 </t>
  </si>
  <si>
    <t xml:space="preserve">TCB THANH HÓA VÙNG 8 </t>
  </si>
  <si>
    <t xml:space="preserve">TCB TIỀN GIANG VÙNG 16 </t>
  </si>
  <si>
    <t xml:space="preserve">TCB VŨNG TÀU VÙNG 10 </t>
  </si>
  <si>
    <t xml:space="preserve">TCB YÊN BÁI VÙNG 2 </t>
  </si>
  <si>
    <t>Column Labels</t>
  </si>
  <si>
    <t>Grand Total</t>
  </si>
  <si>
    <t>Row Labels</t>
  </si>
  <si>
    <t>(blank)</t>
  </si>
  <si>
    <t>Sum of sumAPE</t>
  </si>
  <si>
    <t>Team Name</t>
  </si>
  <si>
    <t>UNITCD</t>
  </si>
  <si>
    <t>Agent Name</t>
  </si>
  <si>
    <t>BAB HCM</t>
  </si>
  <si>
    <t>BI000165</t>
  </si>
  <si>
    <t>NGUYỄN HƯƠNG TRÀ MY</t>
  </si>
  <si>
    <t>BAB HN</t>
  </si>
  <si>
    <t>BI000062</t>
  </si>
  <si>
    <t>VŨ LINH HẬU</t>
  </si>
  <si>
    <t>BI000120</t>
  </si>
  <si>
    <t>ĐẶNG NGỌC HÀ</t>
  </si>
  <si>
    <t>BI000764</t>
  </si>
  <si>
    <t>NGÔ THỊ THÚY HẰNG</t>
  </si>
  <si>
    <t>EIB MIỀN BẮC 1</t>
  </si>
  <si>
    <t>BI000006</t>
  </si>
  <si>
    <t>NGUYỄN HỮU ĐĂNG HẢI</t>
  </si>
  <si>
    <t>BI000626</t>
  </si>
  <si>
    <t>LÝ THỊ OANH</t>
  </si>
  <si>
    <t>EIB MIỀN NAM 1</t>
  </si>
  <si>
    <t>BI000639</t>
  </si>
  <si>
    <t>NGUYỄN THỊ KIM NGỌC</t>
  </si>
  <si>
    <t>BI000640</t>
  </si>
  <si>
    <t>NGUYỄN THỊ THANH</t>
  </si>
  <si>
    <t>BI000661</t>
  </si>
  <si>
    <t>NGUYỄN VŨ TÂN</t>
  </si>
  <si>
    <t>EIB MIỀN NAM 2</t>
  </si>
  <si>
    <t>BI000585</t>
  </si>
  <si>
    <t>TRẦN THỊ THANH DUNG</t>
  </si>
  <si>
    <t>BI000677</t>
  </si>
  <si>
    <t>PHẠM MINH LUYẾN</t>
  </si>
  <si>
    <t>BI000692</t>
  </si>
  <si>
    <t>TRẦN THỊ MỸ HẠNH</t>
  </si>
  <si>
    <t>BI000719</t>
  </si>
  <si>
    <t>ĐÀO THỊ BÉ NGOAN</t>
  </si>
  <si>
    <t>EIB MIỀN TRUNG 1</t>
  </si>
  <si>
    <t>BI000718</t>
  </si>
  <si>
    <t>ĐẶNG THỊ BÍCH LIÊN</t>
  </si>
  <si>
    <t>TCB HCM</t>
  </si>
  <si>
    <t>BI000039</t>
  </si>
  <si>
    <t>TRẦN HỒNG THÁI</t>
  </si>
  <si>
    <t>BI000087</t>
  </si>
  <si>
    <t>LÂM MINH NHIÊN</t>
  </si>
  <si>
    <t>BI000264</t>
  </si>
  <si>
    <t>PHẠM TRẦN TIẾN</t>
  </si>
  <si>
    <t>BI000327</t>
  </si>
  <si>
    <t>NGUYỄN VŨ HÙNG</t>
  </si>
  <si>
    <t>BI000479</t>
  </si>
  <si>
    <t>TRẦN THỊ THU HOÀI</t>
  </si>
  <si>
    <t>TCB HN</t>
  </si>
  <si>
    <t>BI000083</t>
  </si>
  <si>
    <t>PHẠM THU TRANG</t>
  </si>
  <si>
    <t>BI000084</t>
  </si>
  <si>
    <t>LÊ THỊ HỒNG</t>
  </si>
  <si>
    <t>BI000086</t>
  </si>
  <si>
    <t>VŨ HẢI YẾN</t>
  </si>
  <si>
    <t>BI000107</t>
  </si>
  <si>
    <t>NGUYỄN ĐÌNH BIÊN</t>
  </si>
  <si>
    <t>BI000303</t>
  </si>
  <si>
    <t>NGUYỄN THỊ THU TRANG</t>
  </si>
  <si>
    <t>BI000477</t>
  </si>
  <si>
    <t>LÊ VĂN HOÀNG</t>
  </si>
  <si>
    <t>Direct Supervisor Code</t>
  </si>
  <si>
    <t>Direct Supervisor Name</t>
  </si>
  <si>
    <t>Branch</t>
  </si>
  <si>
    <t>BranchName</t>
  </si>
  <si>
    <t>TEAM NAME</t>
  </si>
  <si>
    <t>TEAM HEAD NAME</t>
  </si>
  <si>
    <t>UM NAME</t>
  </si>
  <si>
    <t>REPORTINGCD</t>
  </si>
  <si>
    <t>REPORTING NAME</t>
  </si>
  <si>
    <t>SumOfAPE</t>
  </si>
  <si>
    <t>R_APE</t>
  </si>
  <si>
    <t>Rider</t>
  </si>
  <si>
    <t>Office</t>
  </si>
  <si>
    <t>Supervisor Code</t>
  </si>
  <si>
    <t>Supervisor CodeDesignation</t>
  </si>
  <si>
    <t>Unit</t>
  </si>
  <si>
    <t>Orig_RM</t>
  </si>
  <si>
    <t xml:space="preserve">TRƯƠNG MAI HỒNG </t>
  </si>
  <si>
    <t xml:space="preserve">NGÔ THỊ THÚY HẰNG </t>
  </si>
  <si>
    <t>IL</t>
  </si>
  <si>
    <t>NTTHẰNG</t>
  </si>
  <si>
    <t xml:space="preserve">ĐỖ HỒNG PHÚ </t>
  </si>
  <si>
    <t xml:space="preserve">ĐÀO THỊ BÉ NGOAN </t>
  </si>
  <si>
    <t>ĐTBNGOAN</t>
  </si>
  <si>
    <t>GR000001</t>
  </si>
  <si>
    <t>Group Retail Team</t>
  </si>
  <si>
    <t xml:space="preserve">NÔNG THỊ THY GIANG </t>
  </si>
  <si>
    <t>GBR Group Retail Office</t>
  </si>
  <si>
    <t>LÊ THỊ HẢI NHẬT</t>
  </si>
  <si>
    <t>NGUYỄN THÀNH PHƯƠNG</t>
  </si>
  <si>
    <t>NGUYỄN THỊ NHUNG</t>
  </si>
  <si>
    <t>GR000002</t>
  </si>
  <si>
    <t>GR000004</t>
  </si>
  <si>
    <t>AG</t>
  </si>
  <si>
    <t>BC000002</t>
  </si>
  <si>
    <t>NH TMCP KỸ THƯƠNG VN TECHCOMBANK</t>
  </si>
  <si>
    <t xml:space="preserve">NGUYỄN VĂN HIÊN </t>
  </si>
  <si>
    <t xml:space="preserve">TRẦN THỊ THU HOÀI </t>
  </si>
  <si>
    <t>TTTHOÀI</t>
  </si>
  <si>
    <t>BC001239</t>
  </si>
  <si>
    <t>BANCA NON_BANK CODE</t>
  </si>
  <si>
    <t xml:space="preserve">HUỲNH HỮU THIỆN </t>
  </si>
  <si>
    <t xml:space="preserve">NGUYỄN HƯƠNG TRÀ MY </t>
  </si>
  <si>
    <t>NHTMY</t>
  </si>
  <si>
    <t xml:space="preserve">ĐẶNG NGỌC HÀ </t>
  </si>
  <si>
    <t>ĐNHÀ</t>
  </si>
  <si>
    <t xml:space="preserve">VŨ LINH HẬU </t>
  </si>
  <si>
    <t>VLHẬU</t>
  </si>
  <si>
    <t>BC000004</t>
  </si>
  <si>
    <t>BC000015</t>
  </si>
  <si>
    <t>VÙNG 11 CMT CÁCH MẠNG THÁNG 8</t>
  </si>
  <si>
    <t xml:space="preserve">TRẦN HỒNG THÁI </t>
  </si>
  <si>
    <t>THTHÁI</t>
  </si>
  <si>
    <t>BC000016</t>
  </si>
  <si>
    <t>VÙNG 11 LTG CAO THẮNG</t>
  </si>
  <si>
    <t xml:space="preserve">PHẠM TRẦN TIẾN </t>
  </si>
  <si>
    <t>PTTIẾN</t>
  </si>
  <si>
    <t>BC000018</t>
  </si>
  <si>
    <t>VÙNG 11 VAH VĂN THÁNH</t>
  </si>
  <si>
    <t>BC000430</t>
  </si>
  <si>
    <t>VÙNG 11 KDG KỲ ĐỒNG</t>
  </si>
  <si>
    <t>BC000005</t>
  </si>
  <si>
    <t>BC000019</t>
  </si>
  <si>
    <t>VÙNG 12 ANG BÌNH ĐĂNG</t>
  </si>
  <si>
    <t>BC000020</t>
  </si>
  <si>
    <t>VÙNG 12 BAH BẮC HẢI</t>
  </si>
  <si>
    <t>BC000021</t>
  </si>
  <si>
    <t>VÙNG 12 D32 3 THÁNG 2</t>
  </si>
  <si>
    <t xml:space="preserve">LÂM MINH NHIÊN </t>
  </si>
  <si>
    <t>LMNHIÊN</t>
  </si>
  <si>
    <t>BC000024</t>
  </si>
  <si>
    <t>VÙNG 12 LVS LÊ VĂN SỸ</t>
  </si>
  <si>
    <t>BC000025</t>
  </si>
  <si>
    <t>VÙNG 12 NTP TÂN QUY</t>
  </si>
  <si>
    <t>BC000026</t>
  </si>
  <si>
    <t>VÙNG 12 PPU PHONG PHÚ</t>
  </si>
  <si>
    <t>BC000027</t>
  </si>
  <si>
    <t>VÙNG 12 PXN PHÚ XUÂN</t>
  </si>
  <si>
    <t>BC000028</t>
  </si>
  <si>
    <t>VÙNG 12 THI TÔ HIẾN THÀNH</t>
  </si>
  <si>
    <t>BC000029</t>
  </si>
  <si>
    <t>VÙNG 12 TQD TRẦN QUANG DIỆU</t>
  </si>
  <si>
    <t>BC000106</t>
  </si>
  <si>
    <t>VÙNG 12 HHU HÒA HƯNG</t>
  </si>
  <si>
    <t>BC000129</t>
  </si>
  <si>
    <t>VÙNG 12 TTN TÂN THUẬN</t>
  </si>
  <si>
    <t>BC000130</t>
  </si>
  <si>
    <t>VÙNG 12 Q10 QUẬN 10</t>
  </si>
  <si>
    <t>BC000131</t>
  </si>
  <si>
    <t>VÙNG 12 NSG NAM SÀI GÒN</t>
  </si>
  <si>
    <t>BC000281</t>
  </si>
  <si>
    <t>VÙNG 12 HHG HƯNG ĐẠO</t>
  </si>
  <si>
    <t>BC000006</t>
  </si>
  <si>
    <t>BC000030</t>
  </si>
  <si>
    <t>VÙNG 13 ANC AN LẠC</t>
  </si>
  <si>
    <t>BC000032</t>
  </si>
  <si>
    <t>VÙNG 13 BTN BÌNH TIÊN</t>
  </si>
  <si>
    <t>BC000033</t>
  </si>
  <si>
    <t>VÙNG 13 KDV QUẬN 6</t>
  </si>
  <si>
    <t>BC000034</t>
  </si>
  <si>
    <t>VÙNG 13 LBT LÃNH BINH THĂNG</t>
  </si>
  <si>
    <t>BC000035</t>
  </si>
  <si>
    <t>VÙNG 13 NCT NGUYỄN CHÍ THANH</t>
  </si>
  <si>
    <t>BC000036</t>
  </si>
  <si>
    <t>VÙNG 13 NSN NGUYỄN SƠN</t>
  </si>
  <si>
    <t xml:space="preserve">ĐẶNG THỊ NGỌC TRINH </t>
  </si>
  <si>
    <t xml:space="preserve">NGUYỄN THỊ THANH </t>
  </si>
  <si>
    <t>NVHÙNG</t>
  </si>
  <si>
    <t xml:space="preserve">NGUYỄN VŨ HÙNG </t>
  </si>
  <si>
    <t>BC000037</t>
  </si>
  <si>
    <t>VÙNG 13 PCD PHÓ CƠ ĐIỀU</t>
  </si>
  <si>
    <t>BC000038</t>
  </si>
  <si>
    <t>VÙNG 13 PHO PHÚ THỌ</t>
  </si>
  <si>
    <t>BC000039</t>
  </si>
  <si>
    <t>VÙNG 13 PLM PHÚ LÂM</t>
  </si>
  <si>
    <t>BC000040</t>
  </si>
  <si>
    <t>VÙNG 13 TPU TÂN PHÚ</t>
  </si>
  <si>
    <t>BC000041</t>
  </si>
  <si>
    <t>VÙNG 13 TTO TÂN TẠO</t>
  </si>
  <si>
    <t>BC000107</t>
  </si>
  <si>
    <t>VÙNG 13 BTI BÌNH THỚI</t>
  </si>
  <si>
    <t>BC000132</t>
  </si>
  <si>
    <t>VÙNG 13 PTG PHÚ TRUNG</t>
  </si>
  <si>
    <t>BC000429</t>
  </si>
  <si>
    <t>VÙNG 13 TKU THUẬN KIỀU</t>
  </si>
  <si>
    <t>BC000431</t>
  </si>
  <si>
    <t>VÙNG 13 BPU BÌNH PHÚ</t>
  </si>
  <si>
    <t>BC000007</t>
  </si>
  <si>
    <t>BC000042</t>
  </si>
  <si>
    <t>VÙNG 14 BIH BÌNH HOÀ</t>
  </si>
  <si>
    <t>BC000043</t>
  </si>
  <si>
    <t>VÙNG 14 DBL ĐINH BỘ LĨNH</t>
  </si>
  <si>
    <t>BC000044</t>
  </si>
  <si>
    <t>VÙNG 14 DXH ĐỖ XUÂN HỢP</t>
  </si>
  <si>
    <t>BC000045</t>
  </si>
  <si>
    <t>VÙNG 14 HPU HIỆP PHÚ</t>
  </si>
  <si>
    <t>BC000046</t>
  </si>
  <si>
    <t>VÙNG 14 VVN VÕ VĂN NGÂN</t>
  </si>
  <si>
    <t>BC000134</t>
  </si>
  <si>
    <t>VÙNG 14 SGM SÀI GÒN MANOR</t>
  </si>
  <si>
    <t>BC000633</t>
  </si>
  <si>
    <t>VÙNG 14 BCU BÀ CHIỂU</t>
  </si>
  <si>
    <t>BC000008</t>
  </si>
  <si>
    <t>BC000047</t>
  </si>
  <si>
    <t>VÙNG 15 APB ẤP BẮC</t>
  </si>
  <si>
    <t>BC000048</t>
  </si>
  <si>
    <t>VÙNG 15 AUC ÂU CƠ</t>
  </si>
  <si>
    <t>BC000049</t>
  </si>
  <si>
    <t>VÙNG 15 BCT BÀU CÁT</t>
  </si>
  <si>
    <t>BC000050</t>
  </si>
  <si>
    <t>VÙNG 15 BHN BẢY HIỀN</t>
  </si>
  <si>
    <t>BC000051</t>
  </si>
  <si>
    <t>VÙNG 15 NGT NGUYỄN ẢNH THỦ</t>
  </si>
  <si>
    <t>BC000052</t>
  </si>
  <si>
    <t>VÙNG 15 THG TÂN HƯƠNG</t>
  </si>
  <si>
    <t>BC000053</t>
  </si>
  <si>
    <t>VÙNG 15 THT TÂN HƯNG THUẬN</t>
  </si>
  <si>
    <t>BC000054</t>
  </si>
  <si>
    <t>VÙNG 15 TSO TRƯỜNG SƠN</t>
  </si>
  <si>
    <t>BC000055</t>
  </si>
  <si>
    <t>VÙNG 15 TVK TRƯƠNG VĨNH KÝ</t>
  </si>
  <si>
    <t>BC000136</t>
  </si>
  <si>
    <t>VÙNG 15 HMN HÓC MÔN</t>
  </si>
  <si>
    <t>BC000137</t>
  </si>
  <si>
    <t>VÙNG 15 TCH TRƯỜNG CHINH</t>
  </si>
  <si>
    <t>BC000009</t>
  </si>
  <si>
    <t>BC000056</t>
  </si>
  <si>
    <t>VÙNG 3 CBC CỬA BẮC</t>
  </si>
  <si>
    <t xml:space="preserve">NGUYỄN XUÂN KIÊN </t>
  </si>
  <si>
    <t xml:space="preserve">LÊ THỊ HỒNG </t>
  </si>
  <si>
    <t>LTHỒNG</t>
  </si>
  <si>
    <t xml:space="preserve">PHẠM THU TRANG </t>
  </si>
  <si>
    <t>PTTRANG</t>
  </si>
  <si>
    <t>BC000057</t>
  </si>
  <si>
    <t>VÙNG 3 DXN ĐỒNG XUÂN</t>
  </si>
  <si>
    <t xml:space="preserve">VŨ HẢI YẾN </t>
  </si>
  <si>
    <t>VHYẾN</t>
  </si>
  <si>
    <t>BC000058</t>
  </si>
  <si>
    <t>VÙNG 3 HHT HOÀNG HOA THÁM</t>
  </si>
  <si>
    <t xml:space="preserve">LÊ VĂN HOÀNG </t>
  </si>
  <si>
    <t>LVHOÀNG</t>
  </si>
  <si>
    <t>BC000059</t>
  </si>
  <si>
    <t>VÙNG 3 LTH AN DƯƠNG</t>
  </si>
  <si>
    <t>BC000060</t>
  </si>
  <si>
    <t>VÙNG 3 LTT LÝ THÁI TỔ</t>
  </si>
  <si>
    <t>BC000063</t>
  </si>
  <si>
    <t>VÙNG 3 VHG VIỆT HƯNG</t>
  </si>
  <si>
    <t xml:space="preserve">NGUYỄN THỊ THU TRANG </t>
  </si>
  <si>
    <t>NTTTRANG</t>
  </si>
  <si>
    <t>BC000064</t>
  </si>
  <si>
    <t>VÙNG 3 YVN YÊN VIÊN</t>
  </si>
  <si>
    <t xml:space="preserve">NGUYỄN ĐÌNH BIÊN </t>
  </si>
  <si>
    <t>NĐBIÊN</t>
  </si>
  <si>
    <t>BC000116</t>
  </si>
  <si>
    <t>VÙNG 3 TKE THỤY KHUÊ</t>
  </si>
  <si>
    <t>BC000118</t>
  </si>
  <si>
    <t>VÙNG 3 NTU NGÔ GIA TỰ</t>
  </si>
  <si>
    <t>BC000119</t>
  </si>
  <si>
    <t>VÙNG 3 NLM NGỌC LÂM</t>
  </si>
  <si>
    <t>BC000120</t>
  </si>
  <si>
    <t>VÙNG 3 PLO PHỦ LỖ</t>
  </si>
  <si>
    <t>BC000121</t>
  </si>
  <si>
    <t>VÙNG 3 SSN SÓC SƠN</t>
  </si>
  <si>
    <t>BC000122</t>
  </si>
  <si>
    <t>VÙNG 3 LND LÝ NAM ĐẾ</t>
  </si>
  <si>
    <t>BC000123</t>
  </si>
  <si>
    <t>VÙNG 3 MLH MÊ LINH</t>
  </si>
  <si>
    <t>BC000432</t>
  </si>
  <si>
    <t>VÙNG 3 LTK LÝ THƯỜNG KIỆT</t>
  </si>
  <si>
    <t>BC000973</t>
  </si>
  <si>
    <t>VÙNG 3 PSM LONG BIÊN</t>
  </si>
  <si>
    <t>BC000010</t>
  </si>
  <si>
    <t>BC000065</t>
  </si>
  <si>
    <t>VÙNG 4 CLH CÁT LINH</t>
  </si>
  <si>
    <t>BC000066</t>
  </si>
  <si>
    <t>VÙNG 4 DCG ĐỊNH CÔNG</t>
  </si>
  <si>
    <t>BC000067</t>
  </si>
  <si>
    <t>VÙNG 4 DOA ĐỐNG ĐA</t>
  </si>
  <si>
    <t>BC000068</t>
  </si>
  <si>
    <t>VÙNG 4 DVN ĐẶNG VĂN NGỮ</t>
  </si>
  <si>
    <t>BC000070</t>
  </si>
  <si>
    <t>VÙNG 4 HMI HOÀNG MAI</t>
  </si>
  <si>
    <t>BC000071</t>
  </si>
  <si>
    <t>VÙNG 4 NSO NGÃ TƯ SỞ</t>
  </si>
  <si>
    <t>BC000072</t>
  </si>
  <si>
    <t>VÙNG 4 PBC PHAN BỘI CHÂU</t>
  </si>
  <si>
    <t>BC000073</t>
  </si>
  <si>
    <t>VÙNG 4 TTH THÁI THỊNH</t>
  </si>
  <si>
    <t>BC000074</t>
  </si>
  <si>
    <t>VÙNG 4 TXN THANH XUÂN</t>
  </si>
  <si>
    <t>BC000011</t>
  </si>
  <si>
    <t>BC000075</t>
  </si>
  <si>
    <t>VÙNG 5 BKA BÁCH KHOA</t>
  </si>
  <si>
    <t>BC000076</t>
  </si>
  <si>
    <t>VÙNG 5 BTR BÀ TRIỆU</t>
  </si>
  <si>
    <t>BC000077</t>
  </si>
  <si>
    <t>VÙNG 5 CMO CHỢ MƠ</t>
  </si>
  <si>
    <t>BC000078</t>
  </si>
  <si>
    <t>VÙNG 5 CNM CỬA NAM</t>
  </si>
  <si>
    <t>BC000079</t>
  </si>
  <si>
    <t>VÙNG 5 KTN KHÂM THIÊN</t>
  </si>
  <si>
    <t>BC000080</t>
  </si>
  <si>
    <t>VÙNG 5 LDC LÒ ĐÚC</t>
  </si>
  <si>
    <t>BC000081</t>
  </si>
  <si>
    <t>VÙNG 5 LNM LĨNH NAM</t>
  </si>
  <si>
    <t>BC000082</t>
  </si>
  <si>
    <t>VÙNG 5 LTN LẠC TRUNG</t>
  </si>
  <si>
    <t>BC000084</t>
  </si>
  <si>
    <t>VÙNG 5 PMI PHƯƠNG MAI</t>
  </si>
  <si>
    <t>BC000085</t>
  </si>
  <si>
    <t>VÙNG 5 TGA TRÀNG AN</t>
  </si>
  <si>
    <t>BC000086</t>
  </si>
  <si>
    <t>VÙNG 5 TRD TRƯƠNG ĐỊNH</t>
  </si>
  <si>
    <t>BC000012</t>
  </si>
  <si>
    <t>BC000088</t>
  </si>
  <si>
    <t>VÙNG 6 DCN ĐỘI CẤN</t>
  </si>
  <si>
    <t>BC000089</t>
  </si>
  <si>
    <t>VÙNG 6 HTK HUỲNH THÚC KHÁNG</t>
  </si>
  <si>
    <t>BC000090</t>
  </si>
  <si>
    <t>VÙNG 6 KTG VẠN PHÚC</t>
  </si>
  <si>
    <t>BC000091</t>
  </si>
  <si>
    <t>VÙNG 6 LLQ LẠC LONG QUÂN</t>
  </si>
  <si>
    <t>BC000092</t>
  </si>
  <si>
    <t>VÙNG 6 NKT NGUYỄN KHÁNH TOÀN</t>
  </si>
  <si>
    <t>BC000094</t>
  </si>
  <si>
    <t>VÙNG 6 QNM TỪ LIÊM</t>
  </si>
  <si>
    <t>BC000095</t>
  </si>
  <si>
    <t>VÙNG 6 TAH TRẦN BÌNH</t>
  </si>
  <si>
    <t>BC000096</t>
  </si>
  <si>
    <t>VÙNG 6 TNI TRẦN ĐĂNG NINH</t>
  </si>
  <si>
    <t>BC000125</t>
  </si>
  <si>
    <t>VÙNG 6 CLG CHÙA LÁNG</t>
  </si>
  <si>
    <t>BC000013</t>
  </si>
  <si>
    <t>BC000097</t>
  </si>
  <si>
    <t>VÙNG 7 BGC BIG C</t>
  </si>
  <si>
    <t>BC000098</t>
  </si>
  <si>
    <t>VÙNG 7 BLD BẮC LINH ĐÀM</t>
  </si>
  <si>
    <t>BC000099</t>
  </si>
  <si>
    <t>VÙNG 7 DPG ĐAN PHƯỢNG</t>
  </si>
  <si>
    <t>BC000100</t>
  </si>
  <si>
    <t>VÙNG 7 MNR THE MANOR</t>
  </si>
  <si>
    <t>BC000101</t>
  </si>
  <si>
    <t>VÙNG 7 NGG NHUỆ GIANG</t>
  </si>
  <si>
    <t>BC000103</t>
  </si>
  <si>
    <t>VÙNG 7 NTD NGUYỄN THỊ ĐỊNH</t>
  </si>
  <si>
    <t>BC000104</t>
  </si>
  <si>
    <t>VÙNG 7 TYN TRUNG YÊN</t>
  </si>
  <si>
    <t>BC000105</t>
  </si>
  <si>
    <t>VÙNG 7 XAL XA LA</t>
  </si>
  <si>
    <t>BC000126</t>
  </si>
  <si>
    <t>VÙNG 7 XMI XUÂN MAI</t>
  </si>
  <si>
    <t>BC000127</t>
  </si>
  <si>
    <t>VÙNG 7 PXA PHÙNG XÁ</t>
  </si>
  <si>
    <t>BC000433</t>
  </si>
  <si>
    <t>VÙNG 7 TDH TRẦN DUY HƯNG</t>
  </si>
  <si>
    <t>BC000761</t>
  </si>
  <si>
    <t>VÙNG 7 NHT THƯỜNG TÍN</t>
  </si>
  <si>
    <t>BC000113</t>
  </si>
  <si>
    <t>BC000422</t>
  </si>
  <si>
    <t>PGD  TÔN ĐỨC THẮNG</t>
  </si>
  <si>
    <t>SCB HN</t>
  </si>
  <si>
    <t xml:space="preserve">LÊ PHƯƠNG </t>
  </si>
  <si>
    <t>SCB SAIGON COMMERCIAL BANK</t>
  </si>
  <si>
    <t>BC000213</t>
  </si>
  <si>
    <t>BC000214</t>
  </si>
  <si>
    <t>VÙNG 8 NDH NAM ĐỊNH</t>
  </si>
  <si>
    <t>BC000215</t>
  </si>
  <si>
    <t>VÙNG 8 TDO TRẦN HƯNG ĐẠO</t>
  </si>
  <si>
    <t>BC000216</t>
  </si>
  <si>
    <t>BC000217</t>
  </si>
  <si>
    <t>VÙNG 8 NBH NINH BÌNH</t>
  </si>
  <si>
    <t>BC000218</t>
  </si>
  <si>
    <t>BC000219</t>
  </si>
  <si>
    <t>VÙNG 1 QNH QUẢNG NINH</t>
  </si>
  <si>
    <t>BC000220</t>
  </si>
  <si>
    <t>VÙNG 1 UBI UÔNG BÍ</t>
  </si>
  <si>
    <t>BC000221</t>
  </si>
  <si>
    <t>VÙNG 1 CPA CẨM PHẢ</t>
  </si>
  <si>
    <t>BC000222</t>
  </si>
  <si>
    <t>VÙNG 1 MCI MÓNG CÁI</t>
  </si>
  <si>
    <t>BC000223</t>
  </si>
  <si>
    <t>VÙNG 1 BDA BẠCH ĐẰNG</t>
  </si>
  <si>
    <t>BC000224</t>
  </si>
  <si>
    <t>BC000225</t>
  </si>
  <si>
    <t>VÙNG 8 TRU CHỢ TÂY THÀNH</t>
  </si>
  <si>
    <t>BC000227</t>
  </si>
  <si>
    <t>BC000228</t>
  </si>
  <si>
    <t>VÙNG 2 LCI LÀO CAI</t>
  </si>
  <si>
    <t>BC000229</t>
  </si>
  <si>
    <t>VÙNG 2 CKU CẦU KiỀU</t>
  </si>
  <si>
    <t>BC000230</t>
  </si>
  <si>
    <t>VÙNG 2 CDG CAM ĐƯỜNG</t>
  </si>
  <si>
    <t>BC000231</t>
  </si>
  <si>
    <t>BC000232</t>
  </si>
  <si>
    <t>VÙNG 2 TNS TIÊN SƠN</t>
  </si>
  <si>
    <t>BC000233</t>
  </si>
  <si>
    <t>VÙNG 2 TDU TIÊN DU</t>
  </si>
  <si>
    <t>BC000234</t>
  </si>
  <si>
    <t>VÙNG 2 NCO NGUYỄN CAO</t>
  </si>
  <si>
    <t>BC000236</t>
  </si>
  <si>
    <t>VÙNG 2 DBG ĐÌNH BẢNG</t>
  </si>
  <si>
    <t>BC000237</t>
  </si>
  <si>
    <t>BC000238</t>
  </si>
  <si>
    <t>VÙNG 1 TNT THỐNG NHẤT</t>
  </si>
  <si>
    <t>BC000239</t>
  </si>
  <si>
    <t>VÙNG 1 TDG THÀNH ĐÔNG</t>
  </si>
  <si>
    <t>BC000240</t>
  </si>
  <si>
    <t>VÙNG 1 HDG HẢI DƯƠNG</t>
  </si>
  <si>
    <t>BC000241</t>
  </si>
  <si>
    <t>BC000242</t>
  </si>
  <si>
    <t>VÙNG 2 LSN LẠNG SƠN</t>
  </si>
  <si>
    <t>BC000243</t>
  </si>
  <si>
    <t>VÙNG 2 DDG ĐỒNG ĐĂNG</t>
  </si>
  <si>
    <t>BC000244</t>
  </si>
  <si>
    <t>VÙNG 2 HVT HOÀNG VĂN THỤ</t>
  </si>
  <si>
    <t>BC000245</t>
  </si>
  <si>
    <t>BC000246</t>
  </si>
  <si>
    <t>VÙNG 2 YBI YÊN BÁI</t>
  </si>
  <si>
    <t>BC000247</t>
  </si>
  <si>
    <t>BC000248</t>
  </si>
  <si>
    <t>VÙNG 1 HYN HƯNG YÊN</t>
  </si>
  <si>
    <t>BC000249</t>
  </si>
  <si>
    <t>VÙNG 1 PHN PHỐ HiẾN</t>
  </si>
  <si>
    <t>BC000250</t>
  </si>
  <si>
    <t>VÙNG 1 YMY YÊN MỸ</t>
  </si>
  <si>
    <t>BC000251</t>
  </si>
  <si>
    <t>BC000252</t>
  </si>
  <si>
    <t>VÙNG 8 TBH THÁI BÌNH</t>
  </si>
  <si>
    <t>BC000253</t>
  </si>
  <si>
    <t>BC000254</t>
  </si>
  <si>
    <t>VÙNG 8 HNM HÀ NAM</t>
  </si>
  <si>
    <t>BC000271</t>
  </si>
  <si>
    <t>BC000273</t>
  </si>
  <si>
    <t>VÙNG 16 TGG TIỀN GIANG</t>
  </si>
  <si>
    <t>BC000315</t>
  </si>
  <si>
    <t>BC000316</t>
  </si>
  <si>
    <t>VÙNG 10 THP TAM HIỆP</t>
  </si>
  <si>
    <t>BC000317</t>
  </si>
  <si>
    <t>VÙNG 10 BHA BIÊN HÒA</t>
  </si>
  <si>
    <t>BC000319</t>
  </si>
  <si>
    <t>VÙNG 10 LBN LONG BÌNH TÂN</t>
  </si>
  <si>
    <t>BC000320</t>
  </si>
  <si>
    <t>BC000321</t>
  </si>
  <si>
    <t>VÙNG 10 HDV HƯNG ĐẠO VƯƠNG</t>
  </si>
  <si>
    <t>BC000322</t>
  </si>
  <si>
    <t>VÙNG 10 BMT 30/4</t>
  </si>
  <si>
    <t>BC000323</t>
  </si>
  <si>
    <t>VÙNG 10 SMI SAO MAI</t>
  </si>
  <si>
    <t>BC000324</t>
  </si>
  <si>
    <t>BC000326</t>
  </si>
  <si>
    <t>VÙNG 16 TAN TÂN AN</t>
  </si>
  <si>
    <t>BC000327</t>
  </si>
  <si>
    <t>VÙNG 16 CRG CÁI RĂNG</t>
  </si>
  <si>
    <t>BC000600</t>
  </si>
  <si>
    <t>VÙNG 16 CTO CẦN THƠ</t>
  </si>
  <si>
    <t>BC000603</t>
  </si>
  <si>
    <t>BC000604</t>
  </si>
  <si>
    <t>VÙNG 1 KAN KIẾN AN</t>
  </si>
  <si>
    <t>BC000605</t>
  </si>
  <si>
    <t>VÙNG 1 TNN THỦY NGUYÊN</t>
  </si>
  <si>
    <t>BC000711</t>
  </si>
  <si>
    <t>BC000733</t>
  </si>
  <si>
    <t>PGD  LÒ ĐÚC</t>
  </si>
  <si>
    <t>BC000760</t>
  </si>
  <si>
    <t>CN  HÀ NỘI</t>
  </si>
  <si>
    <t xml:space="preserve">NGUYỄN THỊ TÂM </t>
  </si>
  <si>
    <t xml:space="preserve">LÝ THỊ OANH </t>
  </si>
  <si>
    <t>BI000138</t>
  </si>
  <si>
    <t>LTDƯƠNG</t>
  </si>
  <si>
    <t>LÊ THỊ DƯƠNG</t>
  </si>
  <si>
    <t>BC000915</t>
  </si>
  <si>
    <t>BC000916</t>
  </si>
  <si>
    <t>VÙNG 9 HCH HẢI CHÂU</t>
  </si>
  <si>
    <t>BC000917</t>
  </si>
  <si>
    <t>VÙNG 9 TBI THANH BÌNH</t>
  </si>
  <si>
    <t>BC000918</t>
  </si>
  <si>
    <t>VÙNG 9 HCB 29-03</t>
  </si>
  <si>
    <t>BC000919</t>
  </si>
  <si>
    <t>VÙNG 9 NHE NGUYỄN HUỆ</t>
  </si>
  <si>
    <t>BC000920</t>
  </si>
  <si>
    <t>VÙNG 9 CMI CHỢ MỚI</t>
  </si>
  <si>
    <t>BC000921</t>
  </si>
  <si>
    <t>VÙNG 9 HKH HÒA KHÁNH</t>
  </si>
  <si>
    <t>BC000955</t>
  </si>
  <si>
    <t>BC000956</t>
  </si>
  <si>
    <t>VÙNG 8 HTH HÀ TĨNH</t>
  </si>
  <si>
    <t>BC000957</t>
  </si>
  <si>
    <t>VÙNG 8 BDH THÀNH SEN</t>
  </si>
  <si>
    <t>BC001030</t>
  </si>
  <si>
    <t>BC001031</t>
  </si>
  <si>
    <t>EIB CN TP HỒ CHÍ MINH</t>
  </si>
  <si>
    <t xml:space="preserve">NGUYỄN THỊ KIM NGỌC </t>
  </si>
  <si>
    <t>NTKNGỌC</t>
  </si>
  <si>
    <t>BC001042</t>
  </si>
  <si>
    <t>EIB CN CHỢ LỚN</t>
  </si>
  <si>
    <t xml:space="preserve">PHẠM MINH LUYẾN </t>
  </si>
  <si>
    <t>PMLUYẾN</t>
  </si>
  <si>
    <t>BC001052</t>
  </si>
  <si>
    <t>EIB CN HÒA BÌNH</t>
  </si>
  <si>
    <t>BC001056</t>
  </si>
  <si>
    <t>EIB CN SÀI GÒN</t>
  </si>
  <si>
    <t>NTTHANH</t>
  </si>
  <si>
    <t>BC001064</t>
  </si>
  <si>
    <t>EIB CN HÀ NỘI</t>
  </si>
  <si>
    <t>LTOANH</t>
  </si>
  <si>
    <t>BC001067</t>
  </si>
  <si>
    <t>EIB CN QUẬN 10</t>
  </si>
  <si>
    <t xml:space="preserve">TRẦN THỊ MỸ HẠNH </t>
  </si>
  <si>
    <t>TTMHẠNH</t>
  </si>
  <si>
    <t>BC001078</t>
  </si>
  <si>
    <t>EIB CN QUẬN 11</t>
  </si>
  <si>
    <t>BC001088</t>
  </si>
  <si>
    <t>EIB CN TÂN ĐỊNH</t>
  </si>
  <si>
    <t>BC001089</t>
  </si>
  <si>
    <t>EIB CN BA ĐÌNH</t>
  </si>
  <si>
    <t>BC001101</t>
  </si>
  <si>
    <t>EIB CN LONG BIÊN</t>
  </si>
  <si>
    <t xml:space="preserve">NGUYỄN HỮU ĐĂNG HẢI </t>
  </si>
  <si>
    <t>NHHĐĂNG</t>
  </si>
  <si>
    <t>BC001106</t>
  </si>
  <si>
    <t>EIB CN CỘNG HÒA</t>
  </si>
  <si>
    <t xml:space="preserve">TRẦN THỊ THANH DUNG </t>
  </si>
  <si>
    <t>TTTDUNG</t>
  </si>
  <si>
    <t>BC001107</t>
  </si>
  <si>
    <t>EIB CN THỦ ĐÔ</t>
  </si>
  <si>
    <t>BC001120</t>
  </si>
  <si>
    <t>EIB CN HẢI PHÒNG</t>
  </si>
  <si>
    <t>BC001122</t>
  </si>
  <si>
    <t>EIB CN THỦ ĐỨC</t>
  </si>
  <si>
    <t xml:space="preserve">NGUYỄN VŨ TÂN </t>
  </si>
  <si>
    <t>NVTÂN</t>
  </si>
  <si>
    <t>BC001133</t>
  </si>
  <si>
    <t>EIB CN ĐỐNG ĐA</t>
  </si>
  <si>
    <t>BC001141</t>
  </si>
  <si>
    <t>EIB CN QUẬN 4</t>
  </si>
  <si>
    <t>BC001144</t>
  </si>
  <si>
    <t>EIB CN CẦU GIẤY</t>
  </si>
  <si>
    <t>BC001148</t>
  </si>
  <si>
    <t>EIB CN BÌNH PHÚ</t>
  </si>
  <si>
    <t>BC001154</t>
  </si>
  <si>
    <t>EIB CN PHÚ MỸ HƯNG</t>
  </si>
  <si>
    <t>BC001159</t>
  </si>
  <si>
    <t>EIB CN BÌNH TÂN</t>
  </si>
  <si>
    <t>BC001168</t>
  </si>
  <si>
    <t>EIB CN QUẬN 3</t>
  </si>
  <si>
    <t>BC001169</t>
  </si>
  <si>
    <t>EIB CN LONG AN</t>
  </si>
  <si>
    <t>BC001177</t>
  </si>
  <si>
    <t>EIB CN ĐÀ NẴNG</t>
  </si>
  <si>
    <t xml:space="preserve">ĐẶNG THỊ BÍCH LIÊN </t>
  </si>
  <si>
    <t>ĐTBLIÊN</t>
  </si>
  <si>
    <t>BC001197</t>
  </si>
  <si>
    <t>EIB CN HÙNG VƯƠNG</t>
  </si>
  <si>
    <t>BC001217</t>
  </si>
  <si>
    <t>EIB CN CẦN THƠ</t>
  </si>
  <si>
    <t>BC001223</t>
  </si>
  <si>
    <t>EIB CN TÂY ĐÔ</t>
  </si>
  <si>
    <t>BC001032</t>
  </si>
  <si>
    <t>PGD  BẾN THÀNH</t>
  </si>
  <si>
    <t>BC001033</t>
  </si>
  <si>
    <t>PGD  BÙI THỊ XUÂN</t>
  </si>
  <si>
    <t>BC001035</t>
  </si>
  <si>
    <t>PGD  MINH KHAI</t>
  </si>
  <si>
    <t>BC001036</t>
  </si>
  <si>
    <t>PGD  TRƯƠNG ĐỊNH</t>
  </si>
  <si>
    <t>BC001039</t>
  </si>
  <si>
    <t>PGD  TAO ĐÀN</t>
  </si>
  <si>
    <t>BC001044</t>
  </si>
  <si>
    <t>PGD  KIM BIÊN</t>
  </si>
  <si>
    <t>BC001047</t>
  </si>
  <si>
    <t>PGD  AN ĐÔNG</t>
  </si>
  <si>
    <t>BC001058</t>
  </si>
  <si>
    <t>PGD  PHAN XÍCH LONG</t>
  </si>
  <si>
    <t>BC001059</t>
  </si>
  <si>
    <t>PGD  VÕ VĂN TẦN</t>
  </si>
  <si>
    <t>BC001063</t>
  </si>
  <si>
    <t>PGD  ĐA KAO</t>
  </si>
  <si>
    <t>BC001066</t>
  </si>
  <si>
    <t>PGD  TRƯỜNG SƠN</t>
  </si>
  <si>
    <t>BC001076</t>
  </si>
  <si>
    <t>PGD  XUÂN DIỆU</t>
  </si>
  <si>
    <t>BC001079</t>
  </si>
  <si>
    <t>PGD  TÂY HỒ</t>
  </si>
  <si>
    <t>BC001081</t>
  </si>
  <si>
    <t>PDG NGUYỄN CHÍ THANH</t>
  </si>
  <si>
    <t>BC001087</t>
  </si>
  <si>
    <t>PGD  BÀ TRIỆU</t>
  </si>
  <si>
    <t>BC001072</t>
  </si>
  <si>
    <t>PGD  LÊ VĂN SỸ</t>
  </si>
  <si>
    <t>BC001090</t>
  </si>
  <si>
    <t>PGD  GÒ VẤP</t>
  </si>
  <si>
    <t>BC001093</t>
  </si>
  <si>
    <t>PGD  HỒ VĂN HUÊ</t>
  </si>
  <si>
    <t>BC001094</t>
  </si>
  <si>
    <t>PGD  MỸ ĐÌNH</t>
  </si>
  <si>
    <t>BC001099</t>
  </si>
  <si>
    <t>PGD  HÀNG BÔNG</t>
  </si>
  <si>
    <t>BC001104</t>
  </si>
  <si>
    <t>PGD  NGUYỄN THÁI HỌC</t>
  </si>
  <si>
    <t>BC001118</t>
  </si>
  <si>
    <t>PGD  NGUYỄN SƠN</t>
  </si>
  <si>
    <t>BC001121</t>
  </si>
  <si>
    <t>PGD  TRUNG CHÁNH</t>
  </si>
  <si>
    <t>BC001108</t>
  </si>
  <si>
    <t>PGD  TRẦN KHÁT CHÂN</t>
  </si>
  <si>
    <t>BC001109</t>
  </si>
  <si>
    <t>PGD  NGUYỄN PHONG SẮC</t>
  </si>
  <si>
    <t>BC001128</t>
  </si>
  <si>
    <t>PGD  QUẬN 2</t>
  </si>
  <si>
    <t>BC001140</t>
  </si>
  <si>
    <t>PGD  TRẦN ĐĂNG NINH</t>
  </si>
  <si>
    <t>BC001142</t>
  </si>
  <si>
    <t>PGD  ĐỒNG TÂM</t>
  </si>
  <si>
    <t>BC001134</t>
  </si>
  <si>
    <t>BC001139</t>
  </si>
  <si>
    <t>PGD  PHÚ MỸ</t>
  </si>
  <si>
    <t>BC001150</t>
  </si>
  <si>
    <t>PGD  BÌNH CHÁNH</t>
  </si>
  <si>
    <t>BC001198</t>
  </si>
  <si>
    <t>PGD  CHỢ CỒN</t>
  </si>
  <si>
    <t>BC001224</t>
  </si>
  <si>
    <t>PGD  THỐT NỐT</t>
  </si>
  <si>
    <t>Sum of SumOfAPE</t>
  </si>
  <si>
    <t>Sum of R_APE</t>
  </si>
  <si>
    <t>Sum of Basic</t>
  </si>
  <si>
    <t>Sum of Rider</t>
  </si>
  <si>
    <t>Values</t>
  </si>
  <si>
    <t>Team</t>
  </si>
  <si>
    <t>AGENT FULL NAME</t>
  </si>
  <si>
    <t>AGENCY NAME</t>
  </si>
  <si>
    <t xml:space="preserve">BANCA NON_BANK AGENCY </t>
  </si>
  <si>
    <t xml:space="preserve">NH TMCP BẮC Á (BAB) </t>
  </si>
  <si>
    <t xml:space="preserve">NH TMCP KỸ THƯƠNG VN (TECHCOMBANK) </t>
  </si>
  <si>
    <t xml:space="preserve">NH TMCP SÀI GÒN (SCB) </t>
  </si>
  <si>
    <t xml:space="preserve">NH TMCP XUẤT NHẬP KHẨU VIỆT NAM (EIB) </t>
  </si>
  <si>
    <t>cc</t>
  </si>
  <si>
    <t>Sum of cc</t>
  </si>
  <si>
    <t>BAB (BAC A BANK) Total</t>
  </si>
  <si>
    <t>EIB EXIMBANK Total</t>
  </si>
  <si>
    <t>SCB SAIGON COMMERCIAL BANK Total</t>
  </si>
  <si>
    <t>TCB TECHCOMBANK Total</t>
  </si>
  <si>
    <t>NON-BANK HCM</t>
  </si>
  <si>
    <t>NON- BANK</t>
  </si>
  <si>
    <t>NON-BANK HN</t>
  </si>
  <si>
    <t>TTAPE</t>
  </si>
  <si>
    <t>NGUYỄN CHIẾN THẮNG</t>
  </si>
  <si>
    <t>CHU QUỐC THỌ</t>
  </si>
  <si>
    <t>PHẠM LINH CHI</t>
  </si>
  <si>
    <t>TTAPE_Rider</t>
  </si>
  <si>
    <t>cc_Rider</t>
  </si>
  <si>
    <t>TRƯƠNG THỊ THU TRANG</t>
  </si>
  <si>
    <t>NGUYỄN THỊ LAN</t>
  </si>
  <si>
    <t>LÊ THỊ HUYỀN TRANG</t>
  </si>
  <si>
    <t>TRẦN THỊ TRÚC TRÂM</t>
  </si>
  <si>
    <t>qryData01_APE_Rider_RM</t>
  </si>
  <si>
    <t>RM</t>
  </si>
  <si>
    <t>Sum of TTAPE</t>
  </si>
  <si>
    <t>Sum of TTAPE_Rider</t>
  </si>
  <si>
    <t>Sum of cc_Rider</t>
  </si>
  <si>
    <t>qryData03_Active</t>
  </si>
  <si>
    <t>Sum of CountOfAgent Code</t>
  </si>
  <si>
    <t>qryData01_APE_Rider_RM_IOIS</t>
  </si>
  <si>
    <t>qryData05_MP_IOIS</t>
  </si>
  <si>
    <t>EIB MIỀN TRUNG 2</t>
  </si>
  <si>
    <t>TRỊNH VIẾT THẮNG</t>
  </si>
  <si>
    <t>qryData01_APE_by_IOIS_Tenur</t>
  </si>
  <si>
    <t>TRẦN QUANG ĐỊNH</t>
  </si>
  <si>
    <t>TCB NORTH</t>
  </si>
  <si>
    <t>TCB SOUTH 1</t>
  </si>
  <si>
    <t>TCB SOUTH 2</t>
  </si>
  <si>
    <t>CHANNEL</t>
  </si>
  <si>
    <t>GB Retail</t>
  </si>
  <si>
    <t>Bancassurance</t>
  </si>
  <si>
    <t>NGUYỄN THỊ KIM VÂN</t>
  </si>
  <si>
    <t>CMG Hà Nội</t>
  </si>
  <si>
    <t>TL</t>
  </si>
  <si>
    <t>TF</t>
  </si>
  <si>
    <t>CMG TP HCM</t>
  </si>
  <si>
    <t>NGUYỄN HƯNG THỊNH</t>
  </si>
  <si>
    <t>TRỊNH THỊ PHƯỢNG</t>
  </si>
  <si>
    <t>A4</t>
  </si>
  <si>
    <t>AO</t>
  </si>
  <si>
    <t>BM</t>
  </si>
  <si>
    <t>BS</t>
  </si>
  <si>
    <t>CA</t>
  </si>
  <si>
    <t>GA</t>
  </si>
  <si>
    <t>GO</t>
  </si>
  <si>
    <t>IM</t>
  </si>
  <si>
    <t>TR</t>
  </si>
  <si>
    <t>TS</t>
  </si>
  <si>
    <t>HOÀNG VĂN QUYỀN</t>
  </si>
  <si>
    <t>TTFYP</t>
  </si>
  <si>
    <t>DMT</t>
  </si>
  <si>
    <t>HỒ CAO LỘC</t>
  </si>
  <si>
    <t>OCB PHƯƠNG ĐÔNG</t>
  </si>
  <si>
    <t>OCB Miền Bắc</t>
  </si>
  <si>
    <t>HOÀNG TIẾN QUỲNH</t>
  </si>
  <si>
    <t>OCB</t>
  </si>
  <si>
    <t>Sum of TTFYP</t>
  </si>
  <si>
    <t>SUBCHANNELCD</t>
  </si>
  <si>
    <t>GIRETAIL</t>
  </si>
  <si>
    <t>INHOUSE</t>
  </si>
  <si>
    <t>TMINHOUSE</t>
  </si>
  <si>
    <t>CLB</t>
  </si>
  <si>
    <t>BÙI MINH TUẤN ANH</t>
  </si>
  <si>
    <t>OCB Miền Trung</t>
  </si>
  <si>
    <t>VÕ HUỲNH TUẤN ANH</t>
  </si>
  <si>
    <t>CENGROUP Office</t>
  </si>
  <si>
    <t>CEN Miền Bắc</t>
  </si>
  <si>
    <t>QUÁCH TRUNG KIÊN</t>
  </si>
  <si>
    <t>CEN</t>
  </si>
  <si>
    <t>CMG Phan Club Office</t>
  </si>
  <si>
    <t>TRẦN VĂN ĐƯỢC</t>
  </si>
  <si>
    <t>VÕ HOÀNG ÂN</t>
  </si>
  <si>
    <t>NGUYỄN NGỌC HUY</t>
  </si>
  <si>
    <t>HỒ THỊ MINH</t>
  </si>
  <si>
    <t xml:space="preserve">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</si>
</sst>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58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4" borderId="0" xfId="0" applyFill="1"/>
    <xf numFmtId="3" fontId="0" fillId="5" borderId="0" xfId="0" applyNumberFormat="1" applyFill="1"/>
    <xf numFmtId="0" fontId="0" fillId="5" borderId="0" xfId="0" applyFill="1"/>
    <xf numFmtId="0" fontId="0" fillId="6" borderId="0" xfId="0" applyFill="1"/>
    <xf numFmtId="3" fontId="0" fillId="6" borderId="0" xfId="0" applyNumberFormat="1" applyFill="1"/>
    <xf numFmtId="0" fontId="0" fillId="0" borderId="3" xfId="0" applyBorder="1"/>
    <xf numFmtId="0" fontId="0" fillId="0" borderId="4" xfId="0" applyBorder="1"/>
    <xf numFmtId="3" fontId="0" fillId="6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3" fontId="0" fillId="6" borderId="0" xfId="0" applyNumberFormat="1" applyFill="1" applyBorder="1"/>
    <xf numFmtId="0" fontId="0" fillId="0" borderId="7" xfId="0" applyBorder="1"/>
    <xf numFmtId="0" fontId="0" fillId="6" borderId="0" xfId="0" applyFill="1" applyBorder="1"/>
    <xf numFmtId="0" fontId="0" fillId="5" borderId="6" xfId="0" applyFill="1" applyBorder="1"/>
    <xf numFmtId="0" fontId="0" fillId="5" borderId="0" xfId="0" applyFill="1" applyBorder="1"/>
    <xf numFmtId="3" fontId="0" fillId="5" borderId="0" xfId="0" applyNumberFormat="1" applyFill="1" applyBorder="1"/>
    <xf numFmtId="3" fontId="0" fillId="0" borderId="0" xfId="0" applyNumberFormat="1" applyBorder="1"/>
    <xf numFmtId="0" fontId="0" fillId="5" borderId="8" xfId="0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0" borderId="1" xfId="0" applyBorder="1"/>
    <xf numFmtId="0" fontId="0" fillId="0" borderId="9" xfId="0" applyBorder="1"/>
    <xf numFmtId="0" fontId="0" fillId="6" borderId="7" xfId="0" applyFill="1" applyBorder="1"/>
    <xf numFmtId="0" fontId="2" fillId="0" borderId="0" xfId="0" applyFont="1"/>
    <xf numFmtId="14" fontId="0" fillId="0" borderId="0" xfId="0" applyNumberFormat="1"/>
    <xf numFmtId="4" fontId="0" fillId="0" borderId="0" xfId="0" applyNumberFormat="1"/>
    <xf numFmtId="0" fontId="2" fillId="12" borderId="10" xfId="0" applyFont="1" applyFill="1" applyBorder="1"/>
    <xf numFmtId="0" fontId="2" fillId="12" borderId="11" xfId="0" applyFont="1" applyFill="1" applyBorder="1" applyAlignment="1">
      <alignment horizontal="left"/>
    </xf>
    <xf numFmtId="3" fontId="2" fillId="12" borderId="11" xfId="0" applyNumberFormat="1" applyFont="1" applyFill="1" applyBorder="1"/>
    <xf numFmtId="3" fontId="2" fillId="0" borderId="10" xfId="0" applyNumberFormat="1" applyFont="1" applyBorder="1"/>
    <xf numFmtId="0" fontId="3" fillId="11" borderId="0" xfId="0" applyFont="1" applyFill="1" applyAlignment="1">
      <alignment horizontal="left"/>
    </xf>
    <xf numFmtId="3" fontId="3" fillId="11" borderId="0" xfId="0" applyNumberFormat="1" applyFont="1" applyFill="1"/>
    <xf numFmtId="0" fontId="3" fillId="11" borderId="0" xfId="1" applyAlignment="1">
      <alignment horizontal="left"/>
    </xf>
    <xf numFmtId="3" fontId="3" fillId="11" borderId="0" xfId="1" applyNumberFormat="1"/>
    <xf numFmtId="0" fontId="1" fillId="9" borderId="0" xfId="0" applyFont="1" applyFill="1" applyAlignment="1">
      <alignment horizontal="left"/>
    </xf>
    <xf numFmtId="3" fontId="1" fillId="9" borderId="0" xfId="0" applyNumberFormat="1" applyFont="1" applyFill="1"/>
    <xf numFmtId="0" fontId="3" fillId="7" borderId="0" xfId="0" applyFont="1" applyFill="1" applyAlignment="1">
      <alignment horizontal="left"/>
    </xf>
    <xf numFmtId="3" fontId="3" fillId="7" borderId="0" xfId="0" applyNumberFormat="1" applyFont="1" applyFill="1"/>
    <xf numFmtId="0" fontId="3" fillId="8" borderId="0" xfId="0" applyFont="1" applyFill="1" applyAlignment="1">
      <alignment horizontal="left"/>
    </xf>
    <xf numFmtId="3" fontId="3" fillId="8" borderId="0" xfId="0" applyNumberFormat="1" applyFont="1" applyFill="1"/>
    <xf numFmtId="0" fontId="3" fillId="10" borderId="0" xfId="0" applyFont="1" applyFill="1" applyAlignment="1">
      <alignment horizontal="left"/>
    </xf>
    <xf numFmtId="3" fontId="3" fillId="10" borderId="0" xfId="0" applyNumberFormat="1" applyFont="1" applyFill="1"/>
  </cellXfs>
  <cellStyles count="2">
    <cellStyle name="60% - Accent6" xfId="1" builtinId="52"/>
    <cellStyle name="Normal" xfId="0" builtinId="0"/>
  </cellStyles>
  <dxfs count="70">
    <dxf>
      <fill>
        <patternFill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 tint="0.39997558519241921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241</xdr:row>
          <xdr:rowOff>85725</xdr:rowOff>
        </xdr:from>
        <xdr:to>
          <xdr:col>17</xdr:col>
          <xdr:colOff>581585</xdr:colOff>
          <xdr:row>247</xdr:row>
          <xdr:rowOff>85725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$L$201:$P$206" spid="_x0000_s12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112938" y="43329225"/>
              <a:ext cx="6443382" cy="107576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ng Le (DOM)" refreshedDate="42625.361893402776" createdVersion="5" refreshedVersion="5" minRefreshableVersion="3" recordCount="1972">
  <cacheSource type="worksheet">
    <worksheetSource ref="A37:F2009" sheet="Sheet1"/>
  </cacheSource>
  <cacheFields count="6">
    <cacheField name="BM NAME" numFmtId="0">
      <sharedItems containsBlank="1" count="90">
        <m/>
        <s v="BAB HÀ NỘI "/>
        <s v="BAB HỒ CHÍ MINH "/>
        <s v="BAB HƯNG YÊN "/>
        <s v="BAB NGHỆ AN "/>
        <s v="BAB QUẢNG NINH "/>
        <s v="BAB THANH HÓA "/>
        <s v="BAB VĨNH PHÚC "/>
        <s v="BANCA NON_BANK CODE "/>
        <s v="EIB CN BA ĐÌNH "/>
        <s v="EIB CN BÌNH PHÚ "/>
        <s v="EIB CN BÌNH TÂN "/>
        <s v="EIB CN CẦN THƠ "/>
        <s v="EIB CN CẦU GIẤY "/>
        <s v="EIB CN CHỢ LỚN "/>
        <s v="EIB CN CỘNG HÒA "/>
        <s v="EIB CN ĐÀ NẴNG "/>
        <s v="EIB CN ĐỐNG ĐA "/>
        <s v="EIB CN HÀ NỘI "/>
        <s v="EIB CN HẢI PHÒNG "/>
        <s v="EIB CN HÒA BÌNH "/>
        <s v="EIB CN HÙNG VƯƠNG "/>
        <s v="EIB CN LONG AN "/>
        <s v="EIB CN LONG BIÊN "/>
        <s v="EIB CN PHÚ MỸ HƯNG "/>
        <s v="EIB CN QUẬN 10 "/>
        <s v="EIB CN QUẬN 11 "/>
        <s v="EIB CN QUẬN 3 "/>
        <s v="EIB CN QUẬN 4 "/>
        <s v="EIB CN QUẬN 7 "/>
        <s v="EIB CN SÀI GÒN "/>
        <s v="EIB CN TÂN ĐỊNH "/>
        <s v="EIB CN TÂY ĐÔ "/>
        <s v="EIB CN THỦ ĐÔ "/>
        <s v="EIB CN THỦ ĐỨC "/>
        <s v="EIB CN TP HỒ CHÍ MINH "/>
        <s v="NH TMCP BẮC Á BAB "/>
        <s v="NH TMCP KỸ THƯƠNG VN TECHCOMBANK "/>
        <s v="NH TMCP SÀI GÒN SCB "/>
        <s v="NH TMCP XUẤT NHẬP KHẨU VIỆT NAM EXIMBANK "/>
        <s v="SCB HÀ NỘI CẦU GIẤY "/>
        <s v="SCB HÀ NỘI HÀ NỘI "/>
        <s v="SCB HÀ NỘI HAI BÀ TRƯNG "/>
        <s v="SCB HÀ NỘI THĂNG LONG "/>
        <s v="SCB HỒ CHÍ MINH BẾN THÀNH "/>
        <s v="SCB HỒ CHÍ MINH CHỢ LỚN "/>
        <s v="SCB HỒ CHÍ MINH CỐNG QUỲNH "/>
        <s v="SCB HỒ CHÍ MINH CỦ CHI "/>
        <s v="SCB HỒ CHÍ MINH GIA ĐỊNH "/>
        <s v="SCB HỒ CHÍ MINH NHÀ RỒNG "/>
        <s v="SCB HỒ CHÍ MINH PHẠM NGỌC THẠCH "/>
        <s v="SCB HỒ CHÍ MINH SỞ GIAO DỊCH "/>
        <s v="SCB HỒ CHÍ MINH THỐNG NHẤT "/>
        <s v="SCB MIỀN ĐÔNG NAM BỘ BÀ RỊA VŨNG TÀU "/>
        <s v="SCB MIỀN ĐÔNG NAM BỘ BÌNH DƯƠNG "/>
        <s v="SCB MIỀN ĐÔNG NAM BỘ ĐỒNG NAI "/>
        <s v="SCB MIỀN ĐÔNG NAM BỘ VŨNG TÀU "/>
        <s v="SCB MIỀN TÂY CẦN THƠ "/>
        <s v="SCB MIỀN TÂY NINH KIỀU "/>
        <s v="TCB BẮC NINH VÙNG 2 "/>
        <s v="TCB BÌNH DƯƠNG VÙNG 10 "/>
        <s v="TCB CẦN THƠ VÙNG 16 "/>
        <s v="TCB ĐÀ NẴNG VÙNG 9 "/>
        <s v="TCB ĐỒNG NAI VÙNG 10 "/>
        <s v="TCB HÀ NAM VÙNG 8 "/>
        <s v="TCB HÀ NỘI VÙNG 3 "/>
        <s v="TCB HÀ NỘI VÙNG 4 "/>
        <s v="TCB HÀ NỘI VÙNG 5 "/>
        <s v="TCB HÀ NỘI VÙNG 6 "/>
        <s v="TCB HÀ NỘI VÙNG 7 "/>
        <s v="TCB HÀ TĨNH VÙNG 8 "/>
        <s v="TCB HẢI DƯƠNG VÙNG 1 "/>
        <s v="TCB HẢI PHÒNG VÙNG 1 "/>
        <s v="TCB HỒ CHÍ MINH VÙNG 11 "/>
        <s v="TCB HỒ CHÍ MINH VÙNG 12 "/>
        <s v="TCB HỒ CHÍ MINH VÙNG 13 "/>
        <s v="TCB HỒ CHÍ MINH VÙNG 14 "/>
        <s v="TCB HỒ CHÍ MINH VÙNG 15 "/>
        <s v="TCB HƯNG YÊN VÙNG 1 "/>
        <s v="TCB LẠNG SƠN VÙNG 2 "/>
        <s v="TCB LÀO CAI VÙNG 2 "/>
        <s v="TCB LONG AN VÙNG 16 "/>
        <s v="TCB NAM ĐỊNH VÙNG 8 "/>
        <s v="TCB NINH BÌNH VÙNG 8 "/>
        <s v="TCB QUẢNG NINH VÙNG 1 "/>
        <s v="TCB THÁI BÌNH VÙNG 8 "/>
        <s v="TCB THANH HÓA VÙNG 8 "/>
        <s v="TCB TIỀN GIANG VÙNG 16 "/>
        <s v="TCB VŨNG TÀU VÙNG 10 "/>
        <s v="TCB YÊN BÁI VÙNG 2 "/>
      </sharedItems>
    </cacheField>
    <cacheField name="Partner" numFmtId="0">
      <sharedItems containsBlank="1" count="7">
        <m/>
        <s v="BAB"/>
        <s v="BAN"/>
        <s v="EIB"/>
        <s v="NH "/>
        <s v="SCB"/>
        <s v="TCB"/>
      </sharedItems>
    </cacheField>
    <cacheField name="mth" numFmtId="0">
      <sharedItems containsSemiMixedTypes="0" containsString="0" containsNumber="1" containsInteger="1" minValue="201501" maxValue="201608" count="20">
        <n v="201509"/>
        <n v="201510"/>
        <n v="201603"/>
        <n v="201607"/>
        <n v="201608"/>
        <n v="201507"/>
        <n v="201508"/>
        <n v="201511"/>
        <n v="201512"/>
        <n v="201601"/>
        <n v="201602"/>
        <n v="201604"/>
        <n v="201605"/>
        <n v="201606"/>
        <n v="201501"/>
        <n v="201502"/>
        <n v="201503"/>
        <n v="201505"/>
        <n v="201504"/>
        <n v="201506"/>
      </sharedItems>
    </cacheField>
    <cacheField name="Segm" numFmtId="0">
      <sharedItems count="3">
        <s v="1. &lt; 6M"/>
        <s v="2. 6M - 12M"/>
        <s v="3. 12M+"/>
      </sharedItems>
    </cacheField>
    <cacheField name="AGCodeDesignation" numFmtId="0">
      <sharedItems count="2">
        <s v="IO"/>
        <s v="IS"/>
      </sharedItems>
    </cacheField>
    <cacheField name="sumAPE" numFmtId="0">
      <sharedItems containsSemiMixedTypes="0" containsString="0" containsNumber="1" minValue="-325.93" maxValue="1390.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Hung Le (OP)" refreshedDate="42926.34531759259" createdVersion="5" refreshedVersion="5" minRefreshableVersion="3" recordCount="67">
  <cacheSource type="worksheet">
    <worksheetSource name="Table2"/>
  </cacheSource>
  <cacheFields count="11">
    <cacheField name="mth" numFmtId="0">
      <sharedItems containsString="0" containsBlank="1" containsNumber="1" containsInteger="1" minValue="201706" maxValue="201706"/>
    </cacheField>
    <cacheField name="Office" numFmtId="0">
      <sharedItems containsBlank="1" count="9">
        <s v="CENGROUP Office"/>
        <s v="CMG Phan Club Office"/>
        <s v="EIB EXIMBANK"/>
        <s v="OCB PHƯƠNG ĐÔNG"/>
        <s v="TCB TECHCOMBANK"/>
        <m/>
        <s v="BAB (BAC A BANK)" u="1"/>
        <s v="GBR Group Retail Office" u="1"/>
        <s v="SCB SAIGON COMMERCIAL BANK" u="1"/>
      </sharedItems>
    </cacheField>
    <cacheField name="Team" numFmtId="0">
      <sharedItems containsBlank="1"/>
    </cacheField>
    <cacheField name="AGENT DESIGNATION" numFmtId="0">
      <sharedItems containsBlank="1"/>
    </cacheField>
    <cacheField name="AGCodeDesignation" numFmtId="0">
      <sharedItems containsBlank="1" count="6">
        <s v="TF"/>
        <s v="TS"/>
        <s v="IO"/>
        <s v="IS"/>
        <m/>
        <s v="GS" u="1"/>
      </sharedItems>
    </cacheField>
    <cacheField name="RM" numFmtId="0">
      <sharedItems containsBlank="1"/>
    </cacheField>
    <cacheField name="Partner" numFmtId="0">
      <sharedItems containsBlank="1"/>
    </cacheField>
    <cacheField name="TTAPE" numFmtId="0">
      <sharedItems containsString="0" containsBlank="1" containsNumber="1" minValue="-69.837999999999994" maxValue="2309.14"/>
    </cacheField>
    <cacheField name="cc" numFmtId="0">
      <sharedItems containsString="0" containsBlank="1" containsNumber="1" containsInteger="1" minValue="-3" maxValue="126"/>
    </cacheField>
    <cacheField name="TTAPE_Rider" numFmtId="0">
      <sharedItems containsString="0" containsBlank="1" containsNumber="1" minValue="-4.6050000000000004" maxValue="209.88"/>
    </cacheField>
    <cacheField name="cc_Rider" numFmtId="0">
      <sharedItems containsString="0" containsBlank="1" containsNumber="1" containsInteger="1" minValue="-5" maxValue="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ng Le (DOM)" refreshedDate="42625.415967824076" createdVersion="5" refreshedVersion="5" minRefreshableVersion="3" recordCount="244">
  <cacheSource type="worksheet">
    <worksheetSource ref="A2:T246" sheet="Sheet2"/>
  </cacheSource>
  <cacheFields count="20">
    <cacheField name="mth" numFmtId="0">
      <sharedItems containsSemiMixedTypes="0" containsString="0" containsNumber="1" containsInteger="1" minValue="201608" maxValue="201608"/>
    </cacheField>
    <cacheField name="Direct Supervisor Code" numFmtId="0">
      <sharedItems containsBlank="1"/>
    </cacheField>
    <cacheField name="Direct Supervisor Name" numFmtId="0">
      <sharedItems containsBlank="1" count="49">
        <m/>
        <s v="TCB HỒ CHÍ MINH VÙNG 11 "/>
        <s v="TCB HỒ CHÍ MINH VÙNG 12 "/>
        <s v="TCB HỒ CHÍ MINH VÙNG 13 "/>
        <s v="TCB HỒ CHÍ MINH VÙNG 14 "/>
        <s v="TCB HỒ CHÍ MINH VÙNG 15 "/>
        <s v="TCB HÀ NỘI VÙNG 3 "/>
        <s v="TCB HÀ NỘI VÙNG 4 "/>
        <s v="TCB HÀ NỘI VÙNG 5 "/>
        <s v="TCB HÀ NỘI VÙNG 6 "/>
        <s v="TCB HÀ NỘI VÙNG 7 "/>
        <s v="SCB HÀ NỘI HÀ NỘI "/>
        <s v="TCB NAM ĐỊNH VÙNG 8 "/>
        <s v="TCB NINH BÌNH VÙNG 8 "/>
        <s v="TCB QUẢNG NINH VÙNG 1 "/>
        <s v="TCB THANH HÓA VÙNG 8 "/>
        <s v="TCB LÀO CAI VÙNG 2 "/>
        <s v="TCB BẮC NINH VÙNG 2 "/>
        <s v="TCB HẢI DƯƠNG VÙNG 1 "/>
        <s v="TCB LẠNG SƠN VÙNG 2 "/>
        <s v="TCB YÊN BÁI VÙNG 2 "/>
        <s v="TCB HƯNG YÊN VÙNG 1 "/>
        <s v="TCB THÁI BÌNH VÙNG 8 "/>
        <s v="TCB HÀ NAM VÙNG 8 "/>
        <s v="TCB TIỀN GIANG VÙNG 16 "/>
        <s v="TCB ĐỒNG NAI VÙNG 10 "/>
        <s v="TCB VŨNG TÀU VÙNG 10 "/>
        <s v="TCB CẦN THƠ VÙNG 16 "/>
        <s v="TCB HẢI PHÒNG VÙNG 1 "/>
        <s v="BAB HÀ NỘI "/>
        <s v="TCB ĐÀ NẴNG VÙNG 9 "/>
        <s v="TCB HÀ TĨNH VÙNG 8 "/>
        <s v="NH TMCP XUẤT NHẬP KHẨU VIỆT NAM EXIMBANK "/>
        <s v="EIB CN TP HỒ CHÍ MINH "/>
        <s v="EIB CN CHỢ LỚN "/>
        <s v="EIB CN SÀI GÒN "/>
        <s v="EIB CN HÀ NỘI "/>
        <s v="EIB CN QUẬN 10 "/>
        <s v="EIB CN TÂN ĐỊNH "/>
        <s v="EIB CN BA ĐÌNH "/>
        <s v="EIB CN LONG BIÊN "/>
        <s v="EIB CN CỘNG HÒA "/>
        <s v="EIB CN THỦ ĐÔ "/>
        <s v="EIB CN THỦ ĐỨC "/>
        <s v="EIB CN ĐỐNG ĐA "/>
        <s v="EIB CN QUẬN 7 "/>
        <s v="EIB CN BÌNH PHÚ "/>
        <s v="EIB CN HÙNG VƯƠNG "/>
        <s v="EIB CN TÂY ĐÔ "/>
      </sharedItems>
    </cacheField>
    <cacheField name="Branch" numFmtId="0">
      <sharedItems containsBlank="1"/>
    </cacheField>
    <cacheField name="BranchName" numFmtId="0">
      <sharedItems containsBlank="1"/>
    </cacheField>
    <cacheField name="TEAM NAME" numFmtId="0">
      <sharedItems count="10">
        <s v="BAB HN"/>
        <s v="EIB MIỀN NAM 2"/>
        <s v="Group Retail Team"/>
        <s v="TCB HCM"/>
        <s v="BAB HCM"/>
        <s v="EIB MIỀN NAM 1"/>
        <s v="TCB HN"/>
        <s v="SCB HN"/>
        <s v="EIB MIỀN BẮC 1"/>
        <s v="EIB MIỀN TRUNG 1"/>
      </sharedItems>
    </cacheField>
    <cacheField name="TEAM HEAD NAME" numFmtId="0">
      <sharedItems/>
    </cacheField>
    <cacheField name="UM NAME" numFmtId="0">
      <sharedItems containsBlank="1"/>
    </cacheField>
    <cacheField name="REPORTINGCD" numFmtId="0">
      <sharedItems containsBlank="1"/>
    </cacheField>
    <cacheField name="REPORTING NAME" numFmtId="0">
      <sharedItems containsBlank="1"/>
    </cacheField>
    <cacheField name="SumOfAPE" numFmtId="0">
      <sharedItems containsSemiMixedTypes="0" containsString="0" containsNumber="1" containsInteger="1" minValue="-20234000" maxValue="571677000"/>
    </cacheField>
    <cacheField name="R_APE" numFmtId="0">
      <sharedItems containsSemiMixedTypes="0" containsString="0" containsNumber="1" containsInteger="1" minValue="-3128000" maxValue="14021000"/>
    </cacheField>
    <cacheField name="Basic" numFmtId="0">
      <sharedItems containsSemiMixedTypes="0" containsString="0" containsNumber="1" containsInteger="1" minValue="-2" maxValue="26"/>
    </cacheField>
    <cacheField name="Rider" numFmtId="0">
      <sharedItems containsSemiMixedTypes="0" containsString="0" containsNumber="1" containsInteger="1" minValue="-4" maxValue="25"/>
    </cacheField>
    <cacheField name="Office" numFmtId="0">
      <sharedItems/>
    </cacheField>
    <cacheField name="Supervisor Code" numFmtId="0">
      <sharedItems containsBlank="1" count="27">
        <s v="BI000764"/>
        <s v="BI000719"/>
        <m/>
        <s v="BI000479"/>
        <s v="BI000165"/>
        <s v="BI000120"/>
        <s v="BI000062"/>
        <s v="BI000039"/>
        <s v="BI000264"/>
        <s v="BI000087"/>
        <s v="BI000327"/>
        <s v="BI000084"/>
        <s v="BI000083"/>
        <s v="BI000086"/>
        <s v="BI000477"/>
        <s v="BI000303"/>
        <s v="BI000107"/>
        <s v="BI000138"/>
        <s v="BI000639"/>
        <s v="BI000677"/>
        <s v="BI000640"/>
        <s v="BI000626"/>
        <s v="BI000692"/>
        <s v="BI000006"/>
        <s v="BI000585"/>
        <s v="BI000661"/>
        <s v="BI000718"/>
      </sharedItems>
    </cacheField>
    <cacheField name="Supervisor CodeDesignation" numFmtId="0">
      <sharedItems containsBlank="1" count="3">
        <s v="IL"/>
        <m/>
        <s v="AG"/>
      </sharedItems>
    </cacheField>
    <cacheField name="UNITCD" numFmtId="0">
      <sharedItems containsBlank="1"/>
    </cacheField>
    <cacheField name="Unit" numFmtId="0">
      <sharedItems containsBlank="1"/>
    </cacheField>
    <cacheField name="Orig_RM" numFmtId="0">
      <sharedItems count="29">
        <s v="NGÔ THỊ THÚY HẰNG"/>
        <s v="ĐÀO THỊ BÉ NGOAN"/>
        <s v="LÊ THỊ HẢI NHẬT"/>
        <s v="NGUYỄN THÀNH PHƯƠNG"/>
        <s v="NGUYỄN THỊ NHUNG"/>
        <s v="TRẦN THỊ THU HOÀI"/>
        <s v="NGUYỄN HƯƠNG TRÀ MY"/>
        <s v="ĐẶNG NGỌC HÀ"/>
        <s v="VŨ LINH HẬU"/>
        <s v="TRẦN HỒNG THÁI"/>
        <s v="PHẠM TRẦN TIẾN"/>
        <s v="LÂM MINH NHIÊN"/>
        <s v="NGUYỄN VŨ HÙNG"/>
        <s v="LÊ THỊ HỒNG"/>
        <s v="PHẠM THU TRANG"/>
        <s v="VŨ HẢI YẾN"/>
        <s v="LÊ VĂN HOÀNG"/>
        <s v="NGUYỄN THỊ THU TRANG"/>
        <s v="NGUYỄN ĐÌNH BIÊN"/>
        <s v="LÊ THỊ DƯƠNG"/>
        <s v="NGUYỄN THỊ KIM NGỌC"/>
        <s v="PHẠM MINH LUYẾN"/>
        <s v="NGUYỄN THỊ THANH"/>
        <s v="LÝ THỊ OANH"/>
        <s v="TRẦN THỊ MỸ HẠNH"/>
        <s v="NGUYỄN HỮU ĐĂNG HẢI"/>
        <s v="TRẦN THỊ THANH DUNG"/>
        <s v="NGUYỄN VŨ TÂN"/>
        <s v="ĐẶNG THỊ BÍCH LIÊ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ung Le (DOM)" refreshedDate="42626.24729259259" createdVersion="5" refreshedVersion="5" minRefreshableVersion="3" recordCount="32">
  <cacheSource type="worksheet">
    <worksheetSource ref="A3:F35" sheet="Sheet4"/>
  </cacheSource>
  <cacheFields count="6">
    <cacheField name="AGENT FULL NAME" numFmtId="0">
      <sharedItems count="26">
        <s v="ĐÀO THỊ BÉ NGOAN"/>
        <s v="NGÔ THỊ THÚY HẰNG"/>
        <s v="ĐẶNG NGỌC HÀ"/>
        <s v="NGUYỄN HƯƠNG TRÀ MY"/>
        <s v="VŨ LINH HẬU"/>
        <s v="LÝ THỊ OANH"/>
        <s v="LÂM MINH NHIÊN"/>
        <s v="LÊ THỊ HỒNG"/>
        <s v="LÊ VĂN HOÀNG"/>
        <s v="NGUYỄN ĐÌNH BIÊN"/>
        <s v="NGUYỄN THỊ THU TRANG"/>
        <s v="NGUYỄN VŨ HÙNG"/>
        <s v="PHẠM THU TRANG"/>
        <s v="PHẠM TRẦN TIẾN"/>
        <s v="TRẦN HỒNG THÁI"/>
        <s v="TRẦN THỊ THU HOÀI"/>
        <s v="VŨ HẢI YẾN"/>
        <s v="ĐẶNG THỊ BÍCH LIÊN"/>
        <s v="NGUYỄN HỮU ĐĂNG HẢI"/>
        <s v="NGUYỄN THỊ KIM NGỌC"/>
        <s v="NGUYỄN THỊ THANH"/>
        <s v="NGUYỄN VŨ TÂN"/>
        <s v="PHẠM MINH LUYẾN"/>
        <s v="TRẦN THỊ MỸ HẠNH"/>
        <s v="TRẦN THỊ THANH DUNG"/>
        <s v="LÊ THỊ DƯƠNG" u="1"/>
      </sharedItems>
    </cacheField>
    <cacheField name="Team" numFmtId="0">
      <sharedItems count="9">
        <s v="EIB MIỀN NAM 2"/>
        <s v="BAB HN"/>
        <s v="BAB HCM"/>
        <s v="EIB MIỀN BẮC 1"/>
        <s v="TCB HCM"/>
        <s v="TCB HN"/>
        <s v="SCB HN"/>
        <s v="EIB MIỀN TRUNG 1"/>
        <s v="EIB MIỀN NAM 1"/>
      </sharedItems>
    </cacheField>
    <cacheField name="Office" numFmtId="0">
      <sharedItems count="4">
        <s v="EIB EXIMBANK"/>
        <s v="BAB (BAC A BANK)"/>
        <s v="TCB TECHCOMBANK"/>
        <s v="SCB SAIGON COMMERCIAL BANK"/>
      </sharedItems>
    </cacheField>
    <cacheField name="cc" numFmtId="0">
      <sharedItems containsSemiMixedTypes="0" containsString="0" containsNumber="1" containsInteger="1" minValue="-1" maxValue="142"/>
    </cacheField>
    <cacheField name="SumOfAPE" numFmtId="3">
      <sharedItems containsSemiMixedTypes="0" containsString="0" containsNumber="1" containsInteger="1" minValue="-14466000" maxValue="2431055000"/>
    </cacheField>
    <cacheField name="AGENCY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ung Le (DOM)" refreshedDate="42744.39143275463" createdVersion="5" refreshedVersion="5" minRefreshableVersion="3" recordCount="127">
  <cacheSource type="worksheet">
    <worksheetSource ref="A4:D131" sheet="Active"/>
  </cacheSource>
  <cacheFields count="4">
    <cacheField name="Bank" numFmtId="0">
      <sharedItems containsBlank="1" count="6">
        <s v="BAB"/>
        <s v="EIB"/>
        <s v="GBR"/>
        <s v="TCB"/>
        <m/>
        <s v="SCB" u="1"/>
      </sharedItems>
    </cacheField>
    <cacheField name="BussinessDate" numFmtId="14">
      <sharedItems containsNonDate="0" containsDate="1" containsString="0" containsBlank="1" minDate="2016-12-31T00:00:00" maxDate="2017-01-01T00:00:00"/>
    </cacheField>
    <cacheField name="AGENT DESIGNATION" numFmtId="0">
      <sharedItems containsBlank="1" count="4">
        <s v="IO"/>
        <s v="IS"/>
        <s v="GS"/>
        <m/>
      </sharedItems>
    </cacheField>
    <cacheField name="CountOfAgent Code" numFmtId="0">
      <sharedItems containsString="0" containsBlank="1" containsNumber="1" containsInteger="1" minValue="1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ung Le (DOM)" refreshedDate="42773.70300775463" createdVersion="5" refreshedVersion="5" minRefreshableVersion="3" recordCount="59">
  <cacheSource type="worksheet">
    <worksheetSource name="Table1"/>
  </cacheSource>
  <cacheFields count="10">
    <cacheField name="mth" numFmtId="0">
      <sharedItems containsString="0" containsBlank="1" containsNumber="1" containsInteger="1" minValue="201701" maxValue="201701"/>
    </cacheField>
    <cacheField name="Office" numFmtId="0">
      <sharedItems containsBlank="1" count="5">
        <s v="BAB (BAC A BANK)"/>
        <m/>
        <s v="EIB EXIMBANK"/>
        <s v="TCB TECHCOMBANK"/>
        <s v="GBR Group Retail Office" u="1"/>
      </sharedItems>
    </cacheField>
    <cacheField name="Team" numFmtId="0">
      <sharedItems containsBlank="1"/>
    </cacheField>
    <cacheField name="RM" numFmtId="0">
      <sharedItems containsBlank="1"/>
    </cacheField>
    <cacheField name="AGENT DESIGNATION" numFmtId="0">
      <sharedItems containsBlank="1"/>
    </cacheField>
    <cacheField name="Partner" numFmtId="3">
      <sharedItems containsBlank="1"/>
    </cacheField>
    <cacheField name="TTAPE" numFmtId="3">
      <sharedItems containsString="0" containsBlank="1" containsNumber="1" minValue="-61.871000000000002" maxValue="1266.47"/>
    </cacheField>
    <cacheField name="cc" numFmtId="3">
      <sharedItems containsString="0" containsBlank="1" containsNumber="1" containsInteger="1" minValue="-5" maxValue="84"/>
    </cacheField>
    <cacheField name="TTAPE_Rider" numFmtId="3">
      <sharedItems containsString="0" containsBlank="1" containsNumber="1" minValue="-3.9780000000000002" maxValue="40.317"/>
    </cacheField>
    <cacheField name="cc_Rider" numFmtId="3">
      <sharedItems containsString="0" containsBlank="1" containsNumber="1" containsInteger="1" minValue="-5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ung Le (DOM)" refreshedDate="42824.355242708334" createdVersion="5" refreshedVersion="5" minRefreshableVersion="3" recordCount="49">
  <cacheSource type="worksheet">
    <worksheetSource name="Table3"/>
  </cacheSource>
  <cacheFields count="10">
    <cacheField name="mth" numFmtId="0">
      <sharedItems containsSemiMixedTypes="0" containsString="0" containsNumber="1" containsInteger="1" minValue="201702" maxValue="201702"/>
    </cacheField>
    <cacheField name="Office" numFmtId="0">
      <sharedItems containsBlank="1" count="4">
        <m/>
        <s v="EIB EXIMBANK"/>
        <s v="GBR Group Retail Office"/>
        <s v="TCB TECHCOMBANK"/>
      </sharedItems>
    </cacheField>
    <cacheField name="Team" numFmtId="0">
      <sharedItems/>
    </cacheField>
    <cacheField name="RM" numFmtId="0">
      <sharedItems/>
    </cacheField>
    <cacheField name="AGENT DESIGNATION" numFmtId="0">
      <sharedItems/>
    </cacheField>
    <cacheField name="Partner" numFmtId="0">
      <sharedItems containsBlank="1"/>
    </cacheField>
    <cacheField name="TTAPE" numFmtId="0">
      <sharedItems containsSemiMixedTypes="0" containsString="0" containsNumber="1" minValue="-10.843999999999999" maxValue="151559.20600001101"/>
    </cacheField>
    <cacheField name="cc" numFmtId="0">
      <sharedItems containsSemiMixedTypes="0" containsString="0" containsNumber="1" containsInteger="1" minValue="-1" maxValue="11398"/>
    </cacheField>
    <cacheField name="TTAPE_Rider" numFmtId="0">
      <sharedItems containsSemiMixedTypes="0" containsString="0" containsNumber="1" minValue="-0.315" maxValue="85.230999999999995"/>
    </cacheField>
    <cacheField name="cc_Rider" numFmtId="0">
      <sharedItems containsSemiMixedTypes="0" containsString="0" containsNumber="1" containsInteger="1" minValue="-2" maxValue="11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ung Le (DOM)" refreshedDate="42828.603900115741" createdVersion="5" refreshedVersion="5" minRefreshableVersion="3" recordCount="84">
  <cacheSource type="worksheet">
    <worksheetSource name="Table4"/>
  </cacheSource>
  <cacheFields count="11">
    <cacheField name="mth" numFmtId="0">
      <sharedItems containsSemiMixedTypes="0" containsString="0" containsNumber="1" containsInteger="1" minValue="201702" maxValue="201703" count="2">
        <n v="201702"/>
        <n v="201703"/>
      </sharedItems>
    </cacheField>
    <cacheField name="Office" numFmtId="0">
      <sharedItems containsBlank="1" count="5">
        <m/>
        <s v="EIB EXIMBANK"/>
        <s v="GBR Group Retail Office"/>
        <s v="TCB TECHCOMBANK"/>
        <s v="OCB PHƯƠNG ĐÔNG"/>
      </sharedItems>
    </cacheField>
    <cacheField name="Team" numFmtId="0">
      <sharedItems/>
    </cacheField>
    <cacheField name="RM" numFmtId="0">
      <sharedItems/>
    </cacheField>
    <cacheField name="AGENT DESIGNATION" numFmtId="0">
      <sharedItems/>
    </cacheField>
    <cacheField name="Partner" numFmtId="0">
      <sharedItems containsBlank="1"/>
    </cacheField>
    <cacheField name="TTAPE" numFmtId="3">
      <sharedItems containsSemiMixedTypes="0" containsString="0" containsNumber="1" minValue="-59.29" maxValue="161266.01999999999"/>
    </cacheField>
    <cacheField name="cc" numFmtId="3">
      <sharedItems containsSemiMixedTypes="0" containsString="0" containsNumber="1" containsInteger="1" minValue="-1" maxValue="12128"/>
    </cacheField>
    <cacheField name="TTAPE_Rider" numFmtId="3">
      <sharedItems containsSemiMixedTypes="0" containsString="0" containsNumber="1" minValue="-3.84" maxValue="26111.58"/>
    </cacheField>
    <cacheField name="cc_Rider" numFmtId="3">
      <sharedItems containsSemiMixedTypes="0" containsString="0" containsNumber="1" containsInteger="1" minValue="-3" maxValue="12128"/>
    </cacheField>
    <cacheField name="TTFYP" numFmtId="3">
      <sharedItems containsSemiMixedTypes="0" containsString="0" containsNumber="1" minValue="-59.29" maxValue="291787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ung Le (DOM)" refreshedDate="42891.407103124999" createdVersion="5" refreshedVersion="5" minRefreshableVersion="3" recordCount="67">
  <cacheSource type="worksheet">
    <worksheetSource name="Table5"/>
  </cacheSource>
  <cacheFields count="11">
    <cacheField name="mth" numFmtId="0">
      <sharedItems containsSemiMixedTypes="0" containsString="0" containsNumber="1" containsInteger="1" minValue="201705" maxValue="201705"/>
    </cacheField>
    <cacheField name="Office" numFmtId="0">
      <sharedItems containsBlank="1" count="8">
        <s v="CENGROUP Office"/>
        <s v="CMG Phan Club Office"/>
        <s v="EIB EXIMBANK"/>
        <s v="GBR Group Retail Office"/>
        <s v="OCB PHƯƠNG ĐÔNG"/>
        <s v="TCB TECHCOMBANK"/>
        <m u="1"/>
        <s v="SCB SAIGON COMMERCIAL BANK" u="1"/>
      </sharedItems>
    </cacheField>
    <cacheField name="Team" numFmtId="0">
      <sharedItems/>
    </cacheField>
    <cacheField name="RM" numFmtId="0">
      <sharedItems/>
    </cacheField>
    <cacheField name="AGENT DESIGNATION" numFmtId="0">
      <sharedItems/>
    </cacheField>
    <cacheField name="Partner" numFmtId="0">
      <sharedItems containsBlank="1"/>
    </cacheField>
    <cacheField name="TTAPE" numFmtId="4">
      <sharedItems containsSemiMixedTypes="0" containsString="0" containsNumber="1" minValue="-32.35" maxValue="913516.68"/>
    </cacheField>
    <cacheField name="cc" numFmtId="0">
      <sharedItems containsSemiMixedTypes="0" containsString="0" containsNumber="1" containsInteger="1" minValue="-1" maxValue="26548"/>
    </cacheField>
    <cacheField name="TTAPE_Rider" numFmtId="0">
      <sharedItems containsSemiMixedTypes="0" containsString="0" containsNumber="1" minValue="-3.15" maxValue="51556.22"/>
    </cacheField>
    <cacheField name="cc_Rider" numFmtId="0">
      <sharedItems containsSemiMixedTypes="0" containsString="0" containsNumber="1" containsInteger="1" minValue="-4" maxValue="53096"/>
    </cacheField>
    <cacheField name="TTFYP" numFmtId="4">
      <sharedItems containsSemiMixedTypes="0" containsString="0" containsNumber="1" minValue="-32.35" maxValue="599613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Hung Le (OP)" refreshedDate="42926.240253935182" createdVersion="5" refreshedVersion="5" minRefreshableVersion="3" recordCount="37">
  <cacheSource type="worksheet">
    <worksheetSource name="Table6"/>
  </cacheSource>
  <cacheFields count="11">
    <cacheField name="mth" numFmtId="0">
      <sharedItems containsSemiMixedTypes="0" containsString="0" containsNumber="1" containsInteger="1" minValue="201706" maxValue="201706"/>
    </cacheField>
    <cacheField name="Office" numFmtId="0">
      <sharedItems count="5">
        <s v="CENGROUP Office"/>
        <s v="CMG Phan Club Office"/>
        <s v="EIB EXIMBANK"/>
        <s v="OCB PHƯƠNG ĐÔNG"/>
        <s v="TCB TECHCOMBANK"/>
      </sharedItems>
    </cacheField>
    <cacheField name="Team" numFmtId="0">
      <sharedItems/>
    </cacheField>
    <cacheField name="RM" numFmtId="0">
      <sharedItems/>
    </cacheField>
    <cacheField name="AGENT DESIGNATION" numFmtId="0">
      <sharedItems/>
    </cacheField>
    <cacheField name="Partner" numFmtId="0">
      <sharedItems containsBlank="1"/>
    </cacheField>
    <cacheField name="TTAPE" numFmtId="0">
      <sharedItems containsSemiMixedTypes="0" containsString="0" containsNumber="1" minValue="-83.44" maxValue="4574.6400000000003"/>
    </cacheField>
    <cacheField name="cc" numFmtId="0">
      <sharedItems containsSemiMixedTypes="0" containsString="0" containsNumber="1" containsInteger="1" minValue="-5" maxValue="244"/>
    </cacheField>
    <cacheField name="TTAPE_Rider" numFmtId="0">
      <sharedItems containsSemiMixedTypes="0" containsString="0" containsNumber="1" minValue="-7.34" maxValue="352.82"/>
    </cacheField>
    <cacheField name="cc_Rider" numFmtId="0">
      <sharedItems containsSemiMixedTypes="0" containsString="0" containsNumber="1" containsInteger="1" minValue="-6" maxValue="369"/>
    </cacheField>
    <cacheField name="TTFYP" numFmtId="0">
      <sharedItems containsSemiMixedTypes="0" containsString="0" containsNumber="1" minValue="-69.84" maxValue="4693.14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2">
  <r>
    <x v="0"/>
    <x v="0"/>
    <x v="0"/>
    <x v="0"/>
    <x v="0"/>
    <n v="0"/>
  </r>
  <r>
    <x v="0"/>
    <x v="0"/>
    <x v="1"/>
    <x v="0"/>
    <x v="0"/>
    <n v="-2.2204460492503101E-16"/>
  </r>
  <r>
    <x v="0"/>
    <x v="0"/>
    <x v="2"/>
    <x v="1"/>
    <x v="0"/>
    <n v="0"/>
  </r>
  <r>
    <x v="0"/>
    <x v="0"/>
    <x v="3"/>
    <x v="0"/>
    <x v="0"/>
    <n v="0"/>
  </r>
  <r>
    <x v="0"/>
    <x v="0"/>
    <x v="4"/>
    <x v="0"/>
    <x v="0"/>
    <n v="74.204999999999998"/>
  </r>
  <r>
    <x v="1"/>
    <x v="1"/>
    <x v="5"/>
    <x v="0"/>
    <x v="0"/>
    <n v="21.552"/>
  </r>
  <r>
    <x v="1"/>
    <x v="1"/>
    <x v="6"/>
    <x v="0"/>
    <x v="0"/>
    <n v="494.46499999999997"/>
  </r>
  <r>
    <x v="1"/>
    <x v="1"/>
    <x v="6"/>
    <x v="2"/>
    <x v="1"/>
    <n v="27.358000000000001"/>
  </r>
  <r>
    <x v="1"/>
    <x v="1"/>
    <x v="0"/>
    <x v="0"/>
    <x v="0"/>
    <n v="964.89700000000005"/>
  </r>
  <r>
    <x v="1"/>
    <x v="1"/>
    <x v="0"/>
    <x v="2"/>
    <x v="1"/>
    <n v="-27.358000000000001"/>
  </r>
  <r>
    <x v="1"/>
    <x v="1"/>
    <x v="1"/>
    <x v="0"/>
    <x v="0"/>
    <n v="1195.867"/>
  </r>
  <r>
    <x v="1"/>
    <x v="1"/>
    <x v="1"/>
    <x v="1"/>
    <x v="0"/>
    <n v="404.1"/>
  </r>
  <r>
    <x v="1"/>
    <x v="1"/>
    <x v="1"/>
    <x v="1"/>
    <x v="1"/>
    <n v="25.431999999999999"/>
  </r>
  <r>
    <x v="1"/>
    <x v="1"/>
    <x v="1"/>
    <x v="2"/>
    <x v="0"/>
    <n v="60.908999999999999"/>
  </r>
  <r>
    <x v="1"/>
    <x v="1"/>
    <x v="1"/>
    <x v="2"/>
    <x v="1"/>
    <n v="261.10500000000002"/>
  </r>
  <r>
    <x v="1"/>
    <x v="1"/>
    <x v="7"/>
    <x v="0"/>
    <x v="0"/>
    <n v="882.85900000000004"/>
  </r>
  <r>
    <x v="1"/>
    <x v="1"/>
    <x v="7"/>
    <x v="1"/>
    <x v="0"/>
    <n v="227.17699999999999"/>
  </r>
  <r>
    <x v="1"/>
    <x v="1"/>
    <x v="7"/>
    <x v="1"/>
    <x v="1"/>
    <n v="46.232999999999997"/>
  </r>
  <r>
    <x v="1"/>
    <x v="1"/>
    <x v="7"/>
    <x v="2"/>
    <x v="0"/>
    <n v="122.626"/>
  </r>
  <r>
    <x v="1"/>
    <x v="1"/>
    <x v="7"/>
    <x v="2"/>
    <x v="1"/>
    <n v="53.06"/>
  </r>
  <r>
    <x v="1"/>
    <x v="1"/>
    <x v="8"/>
    <x v="0"/>
    <x v="0"/>
    <n v="1305.4480000000001"/>
  </r>
  <r>
    <x v="1"/>
    <x v="1"/>
    <x v="8"/>
    <x v="1"/>
    <x v="0"/>
    <n v="449.97800000000001"/>
  </r>
  <r>
    <x v="1"/>
    <x v="1"/>
    <x v="8"/>
    <x v="1"/>
    <x v="1"/>
    <n v="25.204000000000001"/>
  </r>
  <r>
    <x v="1"/>
    <x v="1"/>
    <x v="8"/>
    <x v="2"/>
    <x v="0"/>
    <n v="177.15600000000001"/>
  </r>
  <r>
    <x v="1"/>
    <x v="1"/>
    <x v="8"/>
    <x v="2"/>
    <x v="1"/>
    <n v="277.96899999999999"/>
  </r>
  <r>
    <x v="1"/>
    <x v="1"/>
    <x v="9"/>
    <x v="0"/>
    <x v="0"/>
    <n v="273.37400000000002"/>
  </r>
  <r>
    <x v="1"/>
    <x v="1"/>
    <x v="9"/>
    <x v="1"/>
    <x v="0"/>
    <n v="729.84400000000005"/>
  </r>
  <r>
    <x v="1"/>
    <x v="1"/>
    <x v="9"/>
    <x v="1"/>
    <x v="1"/>
    <n v="52.844999999999999"/>
  </r>
  <r>
    <x v="1"/>
    <x v="1"/>
    <x v="9"/>
    <x v="2"/>
    <x v="0"/>
    <n v="152.18299999999999"/>
  </r>
  <r>
    <x v="1"/>
    <x v="1"/>
    <x v="9"/>
    <x v="2"/>
    <x v="1"/>
    <n v="105.871"/>
  </r>
  <r>
    <x v="1"/>
    <x v="1"/>
    <x v="10"/>
    <x v="0"/>
    <x v="0"/>
    <n v="18.681999999999999"/>
  </r>
  <r>
    <x v="1"/>
    <x v="1"/>
    <x v="10"/>
    <x v="1"/>
    <x v="0"/>
    <n v="348.048"/>
  </r>
  <r>
    <x v="1"/>
    <x v="1"/>
    <x v="10"/>
    <x v="1"/>
    <x v="1"/>
    <n v="82.33"/>
  </r>
  <r>
    <x v="1"/>
    <x v="1"/>
    <x v="10"/>
    <x v="2"/>
    <x v="0"/>
    <n v="7.4150000000000098"/>
  </r>
  <r>
    <x v="1"/>
    <x v="1"/>
    <x v="10"/>
    <x v="2"/>
    <x v="1"/>
    <n v="285.02300000000002"/>
  </r>
  <r>
    <x v="1"/>
    <x v="1"/>
    <x v="2"/>
    <x v="0"/>
    <x v="0"/>
    <n v="-0.36100000000000099"/>
  </r>
  <r>
    <x v="1"/>
    <x v="1"/>
    <x v="2"/>
    <x v="1"/>
    <x v="0"/>
    <n v="394.86"/>
  </r>
  <r>
    <x v="1"/>
    <x v="1"/>
    <x v="2"/>
    <x v="1"/>
    <x v="1"/>
    <n v="30.337"/>
  </r>
  <r>
    <x v="1"/>
    <x v="1"/>
    <x v="2"/>
    <x v="2"/>
    <x v="0"/>
    <n v="106.336"/>
  </r>
  <r>
    <x v="1"/>
    <x v="1"/>
    <x v="2"/>
    <x v="2"/>
    <x v="1"/>
    <n v="117.29"/>
  </r>
  <r>
    <x v="1"/>
    <x v="1"/>
    <x v="11"/>
    <x v="0"/>
    <x v="0"/>
    <n v="101.398"/>
  </r>
  <r>
    <x v="1"/>
    <x v="1"/>
    <x v="11"/>
    <x v="1"/>
    <x v="0"/>
    <n v="217.06899999999999"/>
  </r>
  <r>
    <x v="1"/>
    <x v="1"/>
    <x v="11"/>
    <x v="2"/>
    <x v="0"/>
    <n v="0"/>
  </r>
  <r>
    <x v="1"/>
    <x v="1"/>
    <x v="11"/>
    <x v="2"/>
    <x v="1"/>
    <n v="171.52699999999999"/>
  </r>
  <r>
    <x v="1"/>
    <x v="1"/>
    <x v="12"/>
    <x v="0"/>
    <x v="0"/>
    <n v="157.309"/>
  </r>
  <r>
    <x v="1"/>
    <x v="1"/>
    <x v="12"/>
    <x v="1"/>
    <x v="0"/>
    <n v="44.084000000000003"/>
  </r>
  <r>
    <x v="1"/>
    <x v="1"/>
    <x v="12"/>
    <x v="2"/>
    <x v="0"/>
    <n v="24.27"/>
  </r>
  <r>
    <x v="1"/>
    <x v="1"/>
    <x v="12"/>
    <x v="2"/>
    <x v="1"/>
    <n v="397.53800000000001"/>
  </r>
  <r>
    <x v="1"/>
    <x v="1"/>
    <x v="13"/>
    <x v="0"/>
    <x v="0"/>
    <n v="43.941000000000003"/>
  </r>
  <r>
    <x v="1"/>
    <x v="1"/>
    <x v="13"/>
    <x v="1"/>
    <x v="0"/>
    <n v="-13.374000000000001"/>
  </r>
  <r>
    <x v="1"/>
    <x v="1"/>
    <x v="13"/>
    <x v="2"/>
    <x v="0"/>
    <n v="58.816000000000003"/>
  </r>
  <r>
    <x v="1"/>
    <x v="1"/>
    <x v="13"/>
    <x v="2"/>
    <x v="1"/>
    <n v="70.820999999999998"/>
  </r>
  <r>
    <x v="1"/>
    <x v="1"/>
    <x v="3"/>
    <x v="0"/>
    <x v="0"/>
    <n v="-2.8679999999999999"/>
  </r>
  <r>
    <x v="1"/>
    <x v="1"/>
    <x v="3"/>
    <x v="1"/>
    <x v="0"/>
    <n v="-16.129000000000001"/>
  </r>
  <r>
    <x v="1"/>
    <x v="1"/>
    <x v="3"/>
    <x v="2"/>
    <x v="1"/>
    <n v="-189.86"/>
  </r>
  <r>
    <x v="1"/>
    <x v="1"/>
    <x v="4"/>
    <x v="0"/>
    <x v="0"/>
    <n v="-14.465999999999999"/>
  </r>
  <r>
    <x v="1"/>
    <x v="1"/>
    <x v="4"/>
    <x v="1"/>
    <x v="0"/>
    <n v="0"/>
  </r>
  <r>
    <x v="1"/>
    <x v="1"/>
    <x v="4"/>
    <x v="2"/>
    <x v="0"/>
    <n v="-10.738"/>
  </r>
  <r>
    <x v="2"/>
    <x v="1"/>
    <x v="1"/>
    <x v="1"/>
    <x v="0"/>
    <n v="209.65199999999999"/>
  </r>
  <r>
    <x v="2"/>
    <x v="1"/>
    <x v="1"/>
    <x v="1"/>
    <x v="1"/>
    <n v="67.125"/>
  </r>
  <r>
    <x v="2"/>
    <x v="1"/>
    <x v="7"/>
    <x v="0"/>
    <x v="0"/>
    <n v="202.05699999999999"/>
  </r>
  <r>
    <x v="2"/>
    <x v="1"/>
    <x v="7"/>
    <x v="1"/>
    <x v="0"/>
    <n v="535.68799999999999"/>
  </r>
  <r>
    <x v="2"/>
    <x v="1"/>
    <x v="8"/>
    <x v="0"/>
    <x v="0"/>
    <n v="136.35900000000001"/>
  </r>
  <r>
    <x v="2"/>
    <x v="1"/>
    <x v="8"/>
    <x v="1"/>
    <x v="0"/>
    <n v="638.57000000000005"/>
  </r>
  <r>
    <x v="2"/>
    <x v="1"/>
    <x v="8"/>
    <x v="2"/>
    <x v="0"/>
    <n v="48.372"/>
  </r>
  <r>
    <x v="2"/>
    <x v="1"/>
    <x v="9"/>
    <x v="0"/>
    <x v="0"/>
    <n v="154.23500000000001"/>
  </r>
  <r>
    <x v="2"/>
    <x v="1"/>
    <x v="9"/>
    <x v="1"/>
    <x v="0"/>
    <n v="121.086"/>
  </r>
  <r>
    <x v="2"/>
    <x v="1"/>
    <x v="9"/>
    <x v="2"/>
    <x v="0"/>
    <n v="123.59399999999999"/>
  </r>
  <r>
    <x v="2"/>
    <x v="1"/>
    <x v="10"/>
    <x v="0"/>
    <x v="0"/>
    <n v="217.14599999999999"/>
  </r>
  <r>
    <x v="2"/>
    <x v="1"/>
    <x v="10"/>
    <x v="1"/>
    <x v="0"/>
    <n v="-25.247"/>
  </r>
  <r>
    <x v="2"/>
    <x v="1"/>
    <x v="10"/>
    <x v="2"/>
    <x v="0"/>
    <n v="15.928000000000001"/>
  </r>
  <r>
    <x v="2"/>
    <x v="1"/>
    <x v="2"/>
    <x v="0"/>
    <x v="0"/>
    <n v="250.982"/>
  </r>
  <r>
    <x v="2"/>
    <x v="1"/>
    <x v="2"/>
    <x v="1"/>
    <x v="0"/>
    <n v="124.38200000000001"/>
  </r>
  <r>
    <x v="2"/>
    <x v="1"/>
    <x v="2"/>
    <x v="1"/>
    <x v="1"/>
    <n v="20.658000000000001"/>
  </r>
  <r>
    <x v="2"/>
    <x v="1"/>
    <x v="2"/>
    <x v="2"/>
    <x v="0"/>
    <n v="39.417999999999999"/>
  </r>
  <r>
    <x v="2"/>
    <x v="1"/>
    <x v="11"/>
    <x v="0"/>
    <x v="0"/>
    <n v="64.831999999999994"/>
  </r>
  <r>
    <x v="2"/>
    <x v="1"/>
    <x v="11"/>
    <x v="1"/>
    <x v="0"/>
    <n v="102.14700000000001"/>
  </r>
  <r>
    <x v="2"/>
    <x v="1"/>
    <x v="11"/>
    <x v="2"/>
    <x v="0"/>
    <n v="11.362"/>
  </r>
  <r>
    <x v="2"/>
    <x v="1"/>
    <x v="11"/>
    <x v="2"/>
    <x v="1"/>
    <n v="-20.658000000000001"/>
  </r>
  <r>
    <x v="2"/>
    <x v="1"/>
    <x v="12"/>
    <x v="1"/>
    <x v="0"/>
    <n v="49.363"/>
  </r>
  <r>
    <x v="2"/>
    <x v="1"/>
    <x v="12"/>
    <x v="2"/>
    <x v="0"/>
    <n v="92.234999999999999"/>
  </r>
  <r>
    <x v="2"/>
    <x v="1"/>
    <x v="13"/>
    <x v="0"/>
    <x v="0"/>
    <n v="14.484"/>
  </r>
  <r>
    <x v="2"/>
    <x v="1"/>
    <x v="13"/>
    <x v="1"/>
    <x v="0"/>
    <n v="21.91"/>
  </r>
  <r>
    <x v="2"/>
    <x v="1"/>
    <x v="13"/>
    <x v="2"/>
    <x v="0"/>
    <n v="67.495000000000005"/>
  </r>
  <r>
    <x v="2"/>
    <x v="1"/>
    <x v="3"/>
    <x v="1"/>
    <x v="0"/>
    <n v="21.398"/>
  </r>
  <r>
    <x v="2"/>
    <x v="1"/>
    <x v="3"/>
    <x v="2"/>
    <x v="0"/>
    <n v="0"/>
  </r>
  <r>
    <x v="3"/>
    <x v="1"/>
    <x v="7"/>
    <x v="0"/>
    <x v="0"/>
    <n v="12.974"/>
  </r>
  <r>
    <x v="3"/>
    <x v="1"/>
    <x v="8"/>
    <x v="0"/>
    <x v="0"/>
    <n v="11.545999999999999"/>
  </r>
  <r>
    <x v="3"/>
    <x v="1"/>
    <x v="9"/>
    <x v="0"/>
    <x v="0"/>
    <n v="21.981000000000002"/>
  </r>
  <r>
    <x v="3"/>
    <x v="1"/>
    <x v="10"/>
    <x v="0"/>
    <x v="0"/>
    <n v="15.326000000000001"/>
  </r>
  <r>
    <x v="3"/>
    <x v="1"/>
    <x v="2"/>
    <x v="0"/>
    <x v="0"/>
    <n v="23.856999999999999"/>
  </r>
  <r>
    <x v="4"/>
    <x v="1"/>
    <x v="0"/>
    <x v="2"/>
    <x v="1"/>
    <n v="120.44"/>
  </r>
  <r>
    <x v="4"/>
    <x v="1"/>
    <x v="1"/>
    <x v="0"/>
    <x v="0"/>
    <n v="25.77"/>
  </r>
  <r>
    <x v="4"/>
    <x v="1"/>
    <x v="1"/>
    <x v="2"/>
    <x v="1"/>
    <n v="62.314999999999998"/>
  </r>
  <r>
    <x v="4"/>
    <x v="1"/>
    <x v="7"/>
    <x v="0"/>
    <x v="0"/>
    <n v="61.698999999999998"/>
  </r>
  <r>
    <x v="4"/>
    <x v="1"/>
    <x v="7"/>
    <x v="2"/>
    <x v="1"/>
    <n v="204.464"/>
  </r>
  <r>
    <x v="4"/>
    <x v="1"/>
    <x v="8"/>
    <x v="0"/>
    <x v="0"/>
    <n v="26.181000000000001"/>
  </r>
  <r>
    <x v="4"/>
    <x v="1"/>
    <x v="8"/>
    <x v="1"/>
    <x v="0"/>
    <n v="10.026999999999999"/>
  </r>
  <r>
    <x v="4"/>
    <x v="1"/>
    <x v="8"/>
    <x v="2"/>
    <x v="1"/>
    <n v="112.405"/>
  </r>
  <r>
    <x v="4"/>
    <x v="1"/>
    <x v="9"/>
    <x v="0"/>
    <x v="0"/>
    <n v="23.632999999999999"/>
  </r>
  <r>
    <x v="4"/>
    <x v="1"/>
    <x v="9"/>
    <x v="1"/>
    <x v="0"/>
    <n v="-10.026999999999999"/>
  </r>
  <r>
    <x v="4"/>
    <x v="1"/>
    <x v="9"/>
    <x v="2"/>
    <x v="1"/>
    <n v="103.251"/>
  </r>
  <r>
    <x v="4"/>
    <x v="1"/>
    <x v="10"/>
    <x v="0"/>
    <x v="0"/>
    <n v="28.616"/>
  </r>
  <r>
    <x v="4"/>
    <x v="1"/>
    <x v="10"/>
    <x v="2"/>
    <x v="1"/>
    <n v="50.058999999999997"/>
  </r>
  <r>
    <x v="4"/>
    <x v="1"/>
    <x v="2"/>
    <x v="0"/>
    <x v="0"/>
    <n v="7.9560000000000004"/>
  </r>
  <r>
    <x v="4"/>
    <x v="1"/>
    <x v="2"/>
    <x v="2"/>
    <x v="1"/>
    <n v="30.36"/>
  </r>
  <r>
    <x v="4"/>
    <x v="1"/>
    <x v="11"/>
    <x v="1"/>
    <x v="0"/>
    <n v="20.777000000000001"/>
  </r>
  <r>
    <x v="4"/>
    <x v="1"/>
    <x v="11"/>
    <x v="2"/>
    <x v="1"/>
    <n v="80.244"/>
  </r>
  <r>
    <x v="4"/>
    <x v="1"/>
    <x v="12"/>
    <x v="1"/>
    <x v="0"/>
    <n v="-2.665"/>
  </r>
  <r>
    <x v="4"/>
    <x v="1"/>
    <x v="12"/>
    <x v="2"/>
    <x v="1"/>
    <n v="85.846000000000004"/>
  </r>
  <r>
    <x v="4"/>
    <x v="1"/>
    <x v="13"/>
    <x v="0"/>
    <x v="0"/>
    <n v="7.3470000000000004"/>
  </r>
  <r>
    <x v="4"/>
    <x v="1"/>
    <x v="13"/>
    <x v="1"/>
    <x v="0"/>
    <n v="7.4729999999999999"/>
  </r>
  <r>
    <x v="4"/>
    <x v="1"/>
    <x v="13"/>
    <x v="2"/>
    <x v="1"/>
    <n v="60.716999999999999"/>
  </r>
  <r>
    <x v="4"/>
    <x v="1"/>
    <x v="3"/>
    <x v="0"/>
    <x v="0"/>
    <n v="-7.3470000000000004"/>
  </r>
  <r>
    <x v="5"/>
    <x v="1"/>
    <x v="1"/>
    <x v="0"/>
    <x v="0"/>
    <n v="18.064"/>
  </r>
  <r>
    <x v="5"/>
    <x v="1"/>
    <x v="7"/>
    <x v="0"/>
    <x v="0"/>
    <n v="38.813000000000002"/>
  </r>
  <r>
    <x v="6"/>
    <x v="1"/>
    <x v="7"/>
    <x v="0"/>
    <x v="0"/>
    <n v="85.700999999999993"/>
  </r>
  <r>
    <x v="6"/>
    <x v="1"/>
    <x v="8"/>
    <x v="0"/>
    <x v="0"/>
    <n v="590.51900000000001"/>
  </r>
  <r>
    <x v="6"/>
    <x v="1"/>
    <x v="9"/>
    <x v="0"/>
    <x v="0"/>
    <n v="91.602999999999994"/>
  </r>
  <r>
    <x v="6"/>
    <x v="1"/>
    <x v="10"/>
    <x v="0"/>
    <x v="0"/>
    <n v="27.66"/>
  </r>
  <r>
    <x v="6"/>
    <x v="1"/>
    <x v="2"/>
    <x v="0"/>
    <x v="0"/>
    <n v="115.07"/>
  </r>
  <r>
    <x v="6"/>
    <x v="1"/>
    <x v="11"/>
    <x v="0"/>
    <x v="0"/>
    <n v="27.498000000000001"/>
  </r>
  <r>
    <x v="6"/>
    <x v="1"/>
    <x v="11"/>
    <x v="1"/>
    <x v="0"/>
    <n v="98.352999999999994"/>
  </r>
  <r>
    <x v="6"/>
    <x v="1"/>
    <x v="12"/>
    <x v="1"/>
    <x v="0"/>
    <n v="51.573999999999998"/>
  </r>
  <r>
    <x v="6"/>
    <x v="1"/>
    <x v="13"/>
    <x v="1"/>
    <x v="0"/>
    <n v="69.659000000000006"/>
  </r>
  <r>
    <x v="6"/>
    <x v="1"/>
    <x v="3"/>
    <x v="1"/>
    <x v="0"/>
    <n v="-10.436999999999999"/>
  </r>
  <r>
    <x v="7"/>
    <x v="1"/>
    <x v="6"/>
    <x v="0"/>
    <x v="0"/>
    <n v="15.281000000000001"/>
  </r>
  <r>
    <x v="7"/>
    <x v="1"/>
    <x v="0"/>
    <x v="0"/>
    <x v="0"/>
    <n v="30.302"/>
  </r>
  <r>
    <x v="7"/>
    <x v="1"/>
    <x v="7"/>
    <x v="0"/>
    <x v="0"/>
    <n v="14.093999999999999"/>
  </r>
  <r>
    <x v="7"/>
    <x v="1"/>
    <x v="8"/>
    <x v="0"/>
    <x v="0"/>
    <n v="11.6"/>
  </r>
  <r>
    <x v="7"/>
    <x v="1"/>
    <x v="11"/>
    <x v="1"/>
    <x v="0"/>
    <n v="11.878"/>
  </r>
  <r>
    <x v="7"/>
    <x v="1"/>
    <x v="12"/>
    <x v="1"/>
    <x v="0"/>
    <n v="79.522999999999996"/>
  </r>
  <r>
    <x v="7"/>
    <x v="1"/>
    <x v="4"/>
    <x v="2"/>
    <x v="0"/>
    <n v="0"/>
  </r>
  <r>
    <x v="8"/>
    <x v="2"/>
    <x v="3"/>
    <x v="0"/>
    <x v="0"/>
    <n v="67.679000000000002"/>
  </r>
  <r>
    <x v="8"/>
    <x v="2"/>
    <x v="3"/>
    <x v="1"/>
    <x v="0"/>
    <n v="7.07"/>
  </r>
  <r>
    <x v="8"/>
    <x v="2"/>
    <x v="4"/>
    <x v="0"/>
    <x v="0"/>
    <n v="568.78499999999997"/>
  </r>
  <r>
    <x v="8"/>
    <x v="2"/>
    <x v="4"/>
    <x v="0"/>
    <x v="1"/>
    <n v="26.359000000000002"/>
  </r>
  <r>
    <x v="8"/>
    <x v="2"/>
    <x v="4"/>
    <x v="1"/>
    <x v="0"/>
    <n v="7.0140000000000002"/>
  </r>
  <r>
    <x v="8"/>
    <x v="2"/>
    <x v="4"/>
    <x v="2"/>
    <x v="0"/>
    <n v="42.883000000000003"/>
  </r>
  <r>
    <x v="8"/>
    <x v="2"/>
    <x v="4"/>
    <x v="2"/>
    <x v="1"/>
    <n v="78.084999999999994"/>
  </r>
  <r>
    <x v="9"/>
    <x v="3"/>
    <x v="4"/>
    <x v="0"/>
    <x v="0"/>
    <n v="250.91900000000001"/>
  </r>
  <r>
    <x v="10"/>
    <x v="3"/>
    <x v="4"/>
    <x v="0"/>
    <x v="0"/>
    <n v="48.231999999999999"/>
  </r>
  <r>
    <x v="11"/>
    <x v="3"/>
    <x v="4"/>
    <x v="0"/>
    <x v="0"/>
    <n v="21.055"/>
  </r>
  <r>
    <x v="12"/>
    <x v="3"/>
    <x v="4"/>
    <x v="0"/>
    <x v="0"/>
    <n v="77.072999999999993"/>
  </r>
  <r>
    <x v="13"/>
    <x v="3"/>
    <x v="4"/>
    <x v="1"/>
    <x v="0"/>
    <n v="18.745000000000001"/>
  </r>
  <r>
    <x v="14"/>
    <x v="3"/>
    <x v="4"/>
    <x v="0"/>
    <x v="0"/>
    <n v="211.547"/>
  </r>
  <r>
    <x v="15"/>
    <x v="3"/>
    <x v="4"/>
    <x v="0"/>
    <x v="0"/>
    <n v="61.264000000000003"/>
  </r>
  <r>
    <x v="16"/>
    <x v="3"/>
    <x v="4"/>
    <x v="0"/>
    <x v="0"/>
    <n v="19.638999999999999"/>
  </r>
  <r>
    <x v="16"/>
    <x v="3"/>
    <x v="4"/>
    <x v="0"/>
    <x v="1"/>
    <n v="25.936"/>
  </r>
  <r>
    <x v="17"/>
    <x v="3"/>
    <x v="4"/>
    <x v="0"/>
    <x v="0"/>
    <n v="275.94799999999998"/>
  </r>
  <r>
    <x v="18"/>
    <x v="3"/>
    <x v="4"/>
    <x v="0"/>
    <x v="0"/>
    <n v="83.125"/>
  </r>
  <r>
    <x v="18"/>
    <x v="3"/>
    <x v="4"/>
    <x v="1"/>
    <x v="0"/>
    <n v="158.31800000000001"/>
  </r>
  <r>
    <x v="18"/>
    <x v="3"/>
    <x v="4"/>
    <x v="2"/>
    <x v="0"/>
    <n v="79.116"/>
  </r>
  <r>
    <x v="19"/>
    <x v="3"/>
    <x v="4"/>
    <x v="0"/>
    <x v="0"/>
    <n v="7.0030000000000001"/>
  </r>
  <r>
    <x v="20"/>
    <x v="3"/>
    <x v="4"/>
    <x v="0"/>
    <x v="0"/>
    <n v="15.622999999999999"/>
  </r>
  <r>
    <x v="21"/>
    <x v="3"/>
    <x v="4"/>
    <x v="0"/>
    <x v="0"/>
    <n v="139.81"/>
  </r>
  <r>
    <x v="21"/>
    <x v="3"/>
    <x v="4"/>
    <x v="0"/>
    <x v="1"/>
    <n v="11.762"/>
  </r>
  <r>
    <x v="22"/>
    <x v="3"/>
    <x v="4"/>
    <x v="0"/>
    <x v="0"/>
    <n v="253.977"/>
  </r>
  <r>
    <x v="23"/>
    <x v="3"/>
    <x v="3"/>
    <x v="0"/>
    <x v="0"/>
    <n v="21.018000000000001"/>
  </r>
  <r>
    <x v="23"/>
    <x v="3"/>
    <x v="3"/>
    <x v="1"/>
    <x v="0"/>
    <n v="10.301"/>
  </r>
  <r>
    <x v="23"/>
    <x v="3"/>
    <x v="4"/>
    <x v="0"/>
    <x v="0"/>
    <n v="102.21899999999999"/>
  </r>
  <r>
    <x v="23"/>
    <x v="3"/>
    <x v="4"/>
    <x v="2"/>
    <x v="0"/>
    <n v="30.564"/>
  </r>
  <r>
    <x v="24"/>
    <x v="3"/>
    <x v="4"/>
    <x v="0"/>
    <x v="0"/>
    <n v="21.956"/>
  </r>
  <r>
    <x v="25"/>
    <x v="3"/>
    <x v="4"/>
    <x v="0"/>
    <x v="0"/>
    <n v="65.528000000000006"/>
  </r>
  <r>
    <x v="25"/>
    <x v="3"/>
    <x v="4"/>
    <x v="0"/>
    <x v="1"/>
    <n v="41.082000000000001"/>
  </r>
  <r>
    <x v="26"/>
    <x v="3"/>
    <x v="4"/>
    <x v="0"/>
    <x v="0"/>
    <n v="23.117000000000001"/>
  </r>
  <r>
    <x v="27"/>
    <x v="3"/>
    <x v="4"/>
    <x v="0"/>
    <x v="0"/>
    <n v="21.51"/>
  </r>
  <r>
    <x v="27"/>
    <x v="3"/>
    <x v="4"/>
    <x v="2"/>
    <x v="0"/>
    <n v="30.466999999999999"/>
  </r>
  <r>
    <x v="28"/>
    <x v="3"/>
    <x v="4"/>
    <x v="0"/>
    <x v="0"/>
    <n v="30.305"/>
  </r>
  <r>
    <x v="29"/>
    <x v="3"/>
    <x v="4"/>
    <x v="0"/>
    <x v="0"/>
    <n v="10.497999999999999"/>
  </r>
  <r>
    <x v="30"/>
    <x v="3"/>
    <x v="4"/>
    <x v="0"/>
    <x v="0"/>
    <n v="68.915999999999997"/>
  </r>
  <r>
    <x v="30"/>
    <x v="3"/>
    <x v="4"/>
    <x v="2"/>
    <x v="1"/>
    <n v="40.948999999999998"/>
  </r>
  <r>
    <x v="31"/>
    <x v="3"/>
    <x v="3"/>
    <x v="0"/>
    <x v="1"/>
    <n v="20.457999999999998"/>
  </r>
  <r>
    <x v="31"/>
    <x v="3"/>
    <x v="4"/>
    <x v="0"/>
    <x v="0"/>
    <n v="98.061999999999998"/>
  </r>
  <r>
    <x v="31"/>
    <x v="3"/>
    <x v="4"/>
    <x v="0"/>
    <x v="1"/>
    <n v="81.835999999999999"/>
  </r>
  <r>
    <x v="32"/>
    <x v="3"/>
    <x v="4"/>
    <x v="0"/>
    <x v="0"/>
    <n v="82.908000000000001"/>
  </r>
  <r>
    <x v="33"/>
    <x v="3"/>
    <x v="4"/>
    <x v="0"/>
    <x v="0"/>
    <n v="52.46"/>
  </r>
  <r>
    <x v="34"/>
    <x v="3"/>
    <x v="4"/>
    <x v="0"/>
    <x v="0"/>
    <n v="50.133000000000003"/>
  </r>
  <r>
    <x v="35"/>
    <x v="3"/>
    <x v="4"/>
    <x v="0"/>
    <x v="0"/>
    <n v="231.35"/>
  </r>
  <r>
    <x v="35"/>
    <x v="3"/>
    <x v="4"/>
    <x v="2"/>
    <x v="0"/>
    <n v="118.794"/>
  </r>
  <r>
    <x v="36"/>
    <x v="4"/>
    <x v="1"/>
    <x v="0"/>
    <x v="0"/>
    <n v="24.053999999999998"/>
  </r>
  <r>
    <x v="36"/>
    <x v="4"/>
    <x v="1"/>
    <x v="1"/>
    <x v="0"/>
    <n v="25.751000000000001"/>
  </r>
  <r>
    <x v="36"/>
    <x v="4"/>
    <x v="1"/>
    <x v="1"/>
    <x v="1"/>
    <n v="141.84"/>
  </r>
  <r>
    <x v="36"/>
    <x v="4"/>
    <x v="2"/>
    <x v="1"/>
    <x v="0"/>
    <n v="0"/>
  </r>
  <r>
    <x v="36"/>
    <x v="4"/>
    <x v="13"/>
    <x v="2"/>
    <x v="0"/>
    <n v="0"/>
  </r>
  <r>
    <x v="37"/>
    <x v="4"/>
    <x v="5"/>
    <x v="2"/>
    <x v="0"/>
    <n v="0"/>
  </r>
  <r>
    <x v="37"/>
    <x v="4"/>
    <x v="8"/>
    <x v="2"/>
    <x v="0"/>
    <n v="0"/>
  </r>
  <r>
    <x v="37"/>
    <x v="4"/>
    <x v="3"/>
    <x v="0"/>
    <x v="0"/>
    <n v="17.399999999999999"/>
  </r>
  <r>
    <x v="37"/>
    <x v="4"/>
    <x v="3"/>
    <x v="2"/>
    <x v="0"/>
    <n v="0"/>
  </r>
  <r>
    <x v="37"/>
    <x v="4"/>
    <x v="4"/>
    <x v="0"/>
    <x v="0"/>
    <n v="-17.399999999999999"/>
  </r>
  <r>
    <x v="38"/>
    <x v="4"/>
    <x v="14"/>
    <x v="0"/>
    <x v="0"/>
    <n v="-14.071999999999999"/>
  </r>
  <r>
    <x v="38"/>
    <x v="4"/>
    <x v="14"/>
    <x v="0"/>
    <x v="1"/>
    <n v="-50.576000000000001"/>
  </r>
  <r>
    <x v="38"/>
    <x v="4"/>
    <x v="15"/>
    <x v="1"/>
    <x v="1"/>
    <n v="0"/>
  </r>
  <r>
    <x v="38"/>
    <x v="4"/>
    <x v="16"/>
    <x v="1"/>
    <x v="0"/>
    <n v="0"/>
  </r>
  <r>
    <x v="38"/>
    <x v="4"/>
    <x v="17"/>
    <x v="1"/>
    <x v="1"/>
    <n v="0"/>
  </r>
  <r>
    <x v="38"/>
    <x v="4"/>
    <x v="0"/>
    <x v="2"/>
    <x v="1"/>
    <n v="0"/>
  </r>
  <r>
    <x v="38"/>
    <x v="4"/>
    <x v="1"/>
    <x v="0"/>
    <x v="0"/>
    <n v="0"/>
  </r>
  <r>
    <x v="38"/>
    <x v="4"/>
    <x v="1"/>
    <x v="2"/>
    <x v="0"/>
    <n v="0"/>
  </r>
  <r>
    <x v="38"/>
    <x v="4"/>
    <x v="7"/>
    <x v="1"/>
    <x v="0"/>
    <n v="0"/>
  </r>
  <r>
    <x v="38"/>
    <x v="4"/>
    <x v="2"/>
    <x v="1"/>
    <x v="0"/>
    <n v="0"/>
  </r>
  <r>
    <x v="38"/>
    <x v="4"/>
    <x v="2"/>
    <x v="2"/>
    <x v="1"/>
    <n v="0"/>
  </r>
  <r>
    <x v="38"/>
    <x v="4"/>
    <x v="12"/>
    <x v="1"/>
    <x v="0"/>
    <n v="0"/>
  </r>
  <r>
    <x v="38"/>
    <x v="4"/>
    <x v="4"/>
    <x v="2"/>
    <x v="1"/>
    <n v="0"/>
  </r>
  <r>
    <x v="39"/>
    <x v="4"/>
    <x v="4"/>
    <x v="0"/>
    <x v="0"/>
    <n v="0"/>
  </r>
  <r>
    <x v="40"/>
    <x v="5"/>
    <x v="14"/>
    <x v="0"/>
    <x v="0"/>
    <n v="10.852"/>
  </r>
  <r>
    <x v="40"/>
    <x v="5"/>
    <x v="15"/>
    <x v="0"/>
    <x v="0"/>
    <n v="184.696"/>
  </r>
  <r>
    <x v="40"/>
    <x v="5"/>
    <x v="16"/>
    <x v="0"/>
    <x v="0"/>
    <n v="321.19799999999998"/>
  </r>
  <r>
    <x v="40"/>
    <x v="5"/>
    <x v="16"/>
    <x v="0"/>
    <x v="1"/>
    <n v="99.01"/>
  </r>
  <r>
    <x v="40"/>
    <x v="5"/>
    <x v="18"/>
    <x v="0"/>
    <x v="0"/>
    <n v="422.44499999999999"/>
  </r>
  <r>
    <x v="40"/>
    <x v="5"/>
    <x v="18"/>
    <x v="1"/>
    <x v="0"/>
    <n v="0"/>
  </r>
  <r>
    <x v="40"/>
    <x v="5"/>
    <x v="17"/>
    <x v="0"/>
    <x v="0"/>
    <n v="201.47499999999999"/>
  </r>
  <r>
    <x v="40"/>
    <x v="5"/>
    <x v="17"/>
    <x v="1"/>
    <x v="0"/>
    <n v="0"/>
  </r>
  <r>
    <x v="40"/>
    <x v="5"/>
    <x v="19"/>
    <x v="0"/>
    <x v="0"/>
    <n v="362.48099999999999"/>
  </r>
  <r>
    <x v="40"/>
    <x v="5"/>
    <x v="19"/>
    <x v="1"/>
    <x v="0"/>
    <n v="0"/>
  </r>
  <r>
    <x v="40"/>
    <x v="5"/>
    <x v="5"/>
    <x v="0"/>
    <x v="0"/>
    <n v="7.2270000000000199"/>
  </r>
  <r>
    <x v="40"/>
    <x v="5"/>
    <x v="5"/>
    <x v="1"/>
    <x v="0"/>
    <n v="107.062"/>
  </r>
  <r>
    <x v="40"/>
    <x v="5"/>
    <x v="6"/>
    <x v="0"/>
    <x v="0"/>
    <n v="39.585999999999999"/>
  </r>
  <r>
    <x v="40"/>
    <x v="5"/>
    <x v="6"/>
    <x v="1"/>
    <x v="0"/>
    <n v="130.80699999999999"/>
  </r>
  <r>
    <x v="40"/>
    <x v="5"/>
    <x v="0"/>
    <x v="0"/>
    <x v="0"/>
    <n v="93.55"/>
  </r>
  <r>
    <x v="40"/>
    <x v="5"/>
    <x v="0"/>
    <x v="1"/>
    <x v="0"/>
    <n v="116.43300000000001"/>
  </r>
  <r>
    <x v="40"/>
    <x v="5"/>
    <x v="0"/>
    <x v="1"/>
    <x v="1"/>
    <n v="108.217"/>
  </r>
  <r>
    <x v="40"/>
    <x v="5"/>
    <x v="1"/>
    <x v="1"/>
    <x v="0"/>
    <n v="-24.042000000000002"/>
  </r>
  <r>
    <x v="40"/>
    <x v="5"/>
    <x v="1"/>
    <x v="2"/>
    <x v="0"/>
    <n v="0"/>
  </r>
  <r>
    <x v="40"/>
    <x v="5"/>
    <x v="7"/>
    <x v="1"/>
    <x v="0"/>
    <n v="-10.186"/>
  </r>
  <r>
    <x v="40"/>
    <x v="5"/>
    <x v="7"/>
    <x v="2"/>
    <x v="0"/>
    <n v="0"/>
  </r>
  <r>
    <x v="40"/>
    <x v="5"/>
    <x v="8"/>
    <x v="1"/>
    <x v="0"/>
    <n v="0"/>
  </r>
  <r>
    <x v="40"/>
    <x v="5"/>
    <x v="8"/>
    <x v="2"/>
    <x v="0"/>
    <n v="0"/>
  </r>
  <r>
    <x v="40"/>
    <x v="5"/>
    <x v="9"/>
    <x v="1"/>
    <x v="0"/>
    <n v="-22.065000000000001"/>
  </r>
  <r>
    <x v="40"/>
    <x v="5"/>
    <x v="9"/>
    <x v="2"/>
    <x v="0"/>
    <n v="0"/>
  </r>
  <r>
    <x v="40"/>
    <x v="5"/>
    <x v="10"/>
    <x v="1"/>
    <x v="0"/>
    <n v="0"/>
  </r>
  <r>
    <x v="40"/>
    <x v="5"/>
    <x v="10"/>
    <x v="2"/>
    <x v="0"/>
    <n v="0"/>
  </r>
  <r>
    <x v="40"/>
    <x v="5"/>
    <x v="2"/>
    <x v="0"/>
    <x v="0"/>
    <n v="0"/>
  </r>
  <r>
    <x v="40"/>
    <x v="5"/>
    <x v="2"/>
    <x v="1"/>
    <x v="0"/>
    <n v="0"/>
  </r>
  <r>
    <x v="40"/>
    <x v="5"/>
    <x v="2"/>
    <x v="2"/>
    <x v="0"/>
    <n v="-17.437999999999999"/>
  </r>
  <r>
    <x v="40"/>
    <x v="5"/>
    <x v="11"/>
    <x v="0"/>
    <x v="0"/>
    <n v="0"/>
  </r>
  <r>
    <x v="40"/>
    <x v="5"/>
    <x v="11"/>
    <x v="1"/>
    <x v="0"/>
    <n v="0"/>
  </r>
  <r>
    <x v="40"/>
    <x v="5"/>
    <x v="11"/>
    <x v="2"/>
    <x v="0"/>
    <n v="0"/>
  </r>
  <r>
    <x v="40"/>
    <x v="5"/>
    <x v="12"/>
    <x v="0"/>
    <x v="0"/>
    <n v="0"/>
  </r>
  <r>
    <x v="40"/>
    <x v="5"/>
    <x v="12"/>
    <x v="1"/>
    <x v="0"/>
    <n v="0"/>
  </r>
  <r>
    <x v="40"/>
    <x v="5"/>
    <x v="12"/>
    <x v="2"/>
    <x v="0"/>
    <n v="0"/>
  </r>
  <r>
    <x v="40"/>
    <x v="5"/>
    <x v="13"/>
    <x v="0"/>
    <x v="0"/>
    <n v="0"/>
  </r>
  <r>
    <x v="40"/>
    <x v="5"/>
    <x v="13"/>
    <x v="1"/>
    <x v="0"/>
    <n v="0"/>
  </r>
  <r>
    <x v="40"/>
    <x v="5"/>
    <x v="13"/>
    <x v="2"/>
    <x v="0"/>
    <n v="-10.481"/>
  </r>
  <r>
    <x v="40"/>
    <x v="5"/>
    <x v="3"/>
    <x v="0"/>
    <x v="0"/>
    <n v="0"/>
  </r>
  <r>
    <x v="40"/>
    <x v="5"/>
    <x v="3"/>
    <x v="2"/>
    <x v="0"/>
    <n v="0"/>
  </r>
  <r>
    <x v="40"/>
    <x v="5"/>
    <x v="3"/>
    <x v="2"/>
    <x v="1"/>
    <n v="0"/>
  </r>
  <r>
    <x v="40"/>
    <x v="5"/>
    <x v="4"/>
    <x v="0"/>
    <x v="0"/>
    <n v="0"/>
  </r>
  <r>
    <x v="40"/>
    <x v="5"/>
    <x v="4"/>
    <x v="2"/>
    <x v="0"/>
    <n v="0"/>
  </r>
  <r>
    <x v="40"/>
    <x v="5"/>
    <x v="4"/>
    <x v="2"/>
    <x v="1"/>
    <n v="0"/>
  </r>
  <r>
    <x v="41"/>
    <x v="5"/>
    <x v="14"/>
    <x v="0"/>
    <x v="0"/>
    <n v="217.96600000000001"/>
  </r>
  <r>
    <x v="41"/>
    <x v="5"/>
    <x v="14"/>
    <x v="0"/>
    <x v="1"/>
    <n v="69.090999999999994"/>
  </r>
  <r>
    <x v="41"/>
    <x v="5"/>
    <x v="15"/>
    <x v="0"/>
    <x v="0"/>
    <n v="139.75899999999999"/>
  </r>
  <r>
    <x v="41"/>
    <x v="5"/>
    <x v="15"/>
    <x v="1"/>
    <x v="0"/>
    <n v="-0.995999999999999"/>
  </r>
  <r>
    <x v="41"/>
    <x v="5"/>
    <x v="15"/>
    <x v="1"/>
    <x v="1"/>
    <n v="38.908000000000001"/>
  </r>
  <r>
    <x v="41"/>
    <x v="5"/>
    <x v="16"/>
    <x v="0"/>
    <x v="0"/>
    <n v="135.12100000000001"/>
  </r>
  <r>
    <x v="41"/>
    <x v="5"/>
    <x v="16"/>
    <x v="1"/>
    <x v="0"/>
    <n v="13.752000000000001"/>
  </r>
  <r>
    <x v="41"/>
    <x v="5"/>
    <x v="16"/>
    <x v="1"/>
    <x v="1"/>
    <n v="21.948"/>
  </r>
  <r>
    <x v="41"/>
    <x v="5"/>
    <x v="18"/>
    <x v="0"/>
    <x v="0"/>
    <n v="165.43199999999999"/>
  </r>
  <r>
    <x v="41"/>
    <x v="5"/>
    <x v="18"/>
    <x v="0"/>
    <x v="1"/>
    <n v="45.124000000000002"/>
  </r>
  <r>
    <x v="41"/>
    <x v="5"/>
    <x v="18"/>
    <x v="1"/>
    <x v="0"/>
    <n v="-46.085999999999999"/>
  </r>
  <r>
    <x v="41"/>
    <x v="5"/>
    <x v="18"/>
    <x v="1"/>
    <x v="1"/>
    <n v="71.069999999999993"/>
  </r>
  <r>
    <x v="41"/>
    <x v="5"/>
    <x v="17"/>
    <x v="0"/>
    <x v="0"/>
    <n v="78.95"/>
  </r>
  <r>
    <x v="41"/>
    <x v="5"/>
    <x v="17"/>
    <x v="0"/>
    <x v="1"/>
    <n v="7.99"/>
  </r>
  <r>
    <x v="41"/>
    <x v="5"/>
    <x v="17"/>
    <x v="1"/>
    <x v="0"/>
    <n v="55.415999999999997"/>
  </r>
  <r>
    <x v="41"/>
    <x v="5"/>
    <x v="17"/>
    <x v="1"/>
    <x v="1"/>
    <n v="-44.63"/>
  </r>
  <r>
    <x v="41"/>
    <x v="5"/>
    <x v="19"/>
    <x v="0"/>
    <x v="0"/>
    <n v="92.671000000000006"/>
  </r>
  <r>
    <x v="41"/>
    <x v="5"/>
    <x v="19"/>
    <x v="0"/>
    <x v="1"/>
    <n v="21.181000000000001"/>
  </r>
  <r>
    <x v="41"/>
    <x v="5"/>
    <x v="19"/>
    <x v="1"/>
    <x v="0"/>
    <n v="80.918000000000006"/>
  </r>
  <r>
    <x v="41"/>
    <x v="5"/>
    <x v="19"/>
    <x v="1"/>
    <x v="1"/>
    <n v="24.117999999999999"/>
  </r>
  <r>
    <x v="41"/>
    <x v="5"/>
    <x v="5"/>
    <x v="0"/>
    <x v="0"/>
    <n v="191.81700000000001"/>
  </r>
  <r>
    <x v="41"/>
    <x v="5"/>
    <x v="5"/>
    <x v="1"/>
    <x v="0"/>
    <n v="116.459"/>
  </r>
  <r>
    <x v="41"/>
    <x v="5"/>
    <x v="5"/>
    <x v="1"/>
    <x v="1"/>
    <n v="54.02"/>
  </r>
  <r>
    <x v="41"/>
    <x v="5"/>
    <x v="6"/>
    <x v="0"/>
    <x v="0"/>
    <n v="144.34100000000001"/>
  </r>
  <r>
    <x v="41"/>
    <x v="5"/>
    <x v="6"/>
    <x v="1"/>
    <x v="0"/>
    <n v="0"/>
  </r>
  <r>
    <x v="41"/>
    <x v="5"/>
    <x v="6"/>
    <x v="1"/>
    <x v="1"/>
    <n v="-38.244"/>
  </r>
  <r>
    <x v="41"/>
    <x v="5"/>
    <x v="0"/>
    <x v="0"/>
    <x v="0"/>
    <n v="169.11799999999999"/>
  </r>
  <r>
    <x v="41"/>
    <x v="5"/>
    <x v="0"/>
    <x v="1"/>
    <x v="0"/>
    <n v="28.667000000000002"/>
  </r>
  <r>
    <x v="41"/>
    <x v="5"/>
    <x v="1"/>
    <x v="0"/>
    <x v="0"/>
    <n v="-53.215000000000003"/>
  </r>
  <r>
    <x v="41"/>
    <x v="5"/>
    <x v="1"/>
    <x v="1"/>
    <x v="0"/>
    <n v="0"/>
  </r>
  <r>
    <x v="41"/>
    <x v="5"/>
    <x v="7"/>
    <x v="1"/>
    <x v="0"/>
    <n v="0"/>
  </r>
  <r>
    <x v="41"/>
    <x v="5"/>
    <x v="7"/>
    <x v="1"/>
    <x v="1"/>
    <n v="0"/>
  </r>
  <r>
    <x v="41"/>
    <x v="5"/>
    <x v="7"/>
    <x v="2"/>
    <x v="0"/>
    <n v="0"/>
  </r>
  <r>
    <x v="41"/>
    <x v="5"/>
    <x v="8"/>
    <x v="1"/>
    <x v="0"/>
    <n v="0"/>
  </r>
  <r>
    <x v="41"/>
    <x v="5"/>
    <x v="8"/>
    <x v="2"/>
    <x v="0"/>
    <n v="0"/>
  </r>
  <r>
    <x v="41"/>
    <x v="5"/>
    <x v="9"/>
    <x v="1"/>
    <x v="0"/>
    <n v="0"/>
  </r>
  <r>
    <x v="41"/>
    <x v="5"/>
    <x v="9"/>
    <x v="2"/>
    <x v="0"/>
    <n v="0"/>
  </r>
  <r>
    <x v="41"/>
    <x v="5"/>
    <x v="9"/>
    <x v="2"/>
    <x v="1"/>
    <n v="0"/>
  </r>
  <r>
    <x v="41"/>
    <x v="5"/>
    <x v="10"/>
    <x v="1"/>
    <x v="0"/>
    <n v="0"/>
  </r>
  <r>
    <x v="41"/>
    <x v="5"/>
    <x v="10"/>
    <x v="1"/>
    <x v="1"/>
    <n v="0"/>
  </r>
  <r>
    <x v="41"/>
    <x v="5"/>
    <x v="10"/>
    <x v="2"/>
    <x v="0"/>
    <n v="0"/>
  </r>
  <r>
    <x v="41"/>
    <x v="5"/>
    <x v="10"/>
    <x v="2"/>
    <x v="1"/>
    <n v="0"/>
  </r>
  <r>
    <x v="41"/>
    <x v="5"/>
    <x v="2"/>
    <x v="1"/>
    <x v="0"/>
    <n v="0"/>
  </r>
  <r>
    <x v="41"/>
    <x v="5"/>
    <x v="2"/>
    <x v="1"/>
    <x v="1"/>
    <n v="0"/>
  </r>
  <r>
    <x v="41"/>
    <x v="5"/>
    <x v="2"/>
    <x v="2"/>
    <x v="0"/>
    <n v="0"/>
  </r>
  <r>
    <x v="41"/>
    <x v="5"/>
    <x v="2"/>
    <x v="2"/>
    <x v="1"/>
    <n v="0"/>
  </r>
  <r>
    <x v="41"/>
    <x v="5"/>
    <x v="11"/>
    <x v="2"/>
    <x v="0"/>
    <n v="0"/>
  </r>
  <r>
    <x v="41"/>
    <x v="5"/>
    <x v="11"/>
    <x v="2"/>
    <x v="1"/>
    <n v="0"/>
  </r>
  <r>
    <x v="41"/>
    <x v="5"/>
    <x v="12"/>
    <x v="1"/>
    <x v="0"/>
    <n v="0"/>
  </r>
  <r>
    <x v="41"/>
    <x v="5"/>
    <x v="12"/>
    <x v="2"/>
    <x v="0"/>
    <n v="0"/>
  </r>
  <r>
    <x v="41"/>
    <x v="5"/>
    <x v="12"/>
    <x v="2"/>
    <x v="1"/>
    <n v="0"/>
  </r>
  <r>
    <x v="41"/>
    <x v="5"/>
    <x v="13"/>
    <x v="1"/>
    <x v="0"/>
    <n v="0"/>
  </r>
  <r>
    <x v="41"/>
    <x v="5"/>
    <x v="13"/>
    <x v="2"/>
    <x v="0"/>
    <n v="-12.929"/>
  </r>
  <r>
    <x v="41"/>
    <x v="5"/>
    <x v="13"/>
    <x v="2"/>
    <x v="1"/>
    <n v="0"/>
  </r>
  <r>
    <x v="41"/>
    <x v="5"/>
    <x v="3"/>
    <x v="1"/>
    <x v="0"/>
    <n v="0"/>
  </r>
  <r>
    <x v="41"/>
    <x v="5"/>
    <x v="3"/>
    <x v="2"/>
    <x v="0"/>
    <n v="0"/>
  </r>
  <r>
    <x v="41"/>
    <x v="5"/>
    <x v="3"/>
    <x v="2"/>
    <x v="1"/>
    <n v="0"/>
  </r>
  <r>
    <x v="41"/>
    <x v="5"/>
    <x v="4"/>
    <x v="0"/>
    <x v="0"/>
    <n v="0"/>
  </r>
  <r>
    <x v="41"/>
    <x v="5"/>
    <x v="4"/>
    <x v="2"/>
    <x v="0"/>
    <n v="0"/>
  </r>
  <r>
    <x v="41"/>
    <x v="5"/>
    <x v="4"/>
    <x v="2"/>
    <x v="1"/>
    <n v="-11.101000000000001"/>
  </r>
  <r>
    <x v="42"/>
    <x v="5"/>
    <x v="14"/>
    <x v="0"/>
    <x v="0"/>
    <n v="21.007000000000001"/>
  </r>
  <r>
    <x v="42"/>
    <x v="5"/>
    <x v="14"/>
    <x v="0"/>
    <x v="1"/>
    <n v="339.44400000000002"/>
  </r>
  <r>
    <x v="42"/>
    <x v="5"/>
    <x v="14"/>
    <x v="1"/>
    <x v="0"/>
    <n v="32.698"/>
  </r>
  <r>
    <x v="42"/>
    <x v="5"/>
    <x v="15"/>
    <x v="0"/>
    <x v="0"/>
    <n v="23.306000000000001"/>
  </r>
  <r>
    <x v="42"/>
    <x v="5"/>
    <x v="15"/>
    <x v="0"/>
    <x v="1"/>
    <n v="70.040000000000006"/>
  </r>
  <r>
    <x v="42"/>
    <x v="5"/>
    <x v="15"/>
    <x v="1"/>
    <x v="0"/>
    <n v="116.837"/>
  </r>
  <r>
    <x v="42"/>
    <x v="5"/>
    <x v="16"/>
    <x v="0"/>
    <x v="0"/>
    <n v="86.141000000000005"/>
  </r>
  <r>
    <x v="42"/>
    <x v="5"/>
    <x v="16"/>
    <x v="1"/>
    <x v="0"/>
    <n v="171.404"/>
  </r>
  <r>
    <x v="42"/>
    <x v="5"/>
    <x v="16"/>
    <x v="1"/>
    <x v="1"/>
    <n v="90.64"/>
  </r>
  <r>
    <x v="42"/>
    <x v="5"/>
    <x v="18"/>
    <x v="0"/>
    <x v="0"/>
    <n v="120.173"/>
  </r>
  <r>
    <x v="42"/>
    <x v="5"/>
    <x v="18"/>
    <x v="1"/>
    <x v="0"/>
    <n v="242.24700000000001"/>
  </r>
  <r>
    <x v="42"/>
    <x v="5"/>
    <x v="18"/>
    <x v="1"/>
    <x v="1"/>
    <n v="3.427"/>
  </r>
  <r>
    <x v="42"/>
    <x v="5"/>
    <x v="17"/>
    <x v="0"/>
    <x v="0"/>
    <n v="-5.8559999999999999"/>
  </r>
  <r>
    <x v="42"/>
    <x v="5"/>
    <x v="17"/>
    <x v="0"/>
    <x v="1"/>
    <n v="8.4160000000000004"/>
  </r>
  <r>
    <x v="42"/>
    <x v="5"/>
    <x v="17"/>
    <x v="1"/>
    <x v="0"/>
    <n v="267.61099999999999"/>
  </r>
  <r>
    <x v="42"/>
    <x v="5"/>
    <x v="17"/>
    <x v="1"/>
    <x v="1"/>
    <n v="-15.738"/>
  </r>
  <r>
    <x v="42"/>
    <x v="5"/>
    <x v="19"/>
    <x v="0"/>
    <x v="0"/>
    <n v="113.05200000000001"/>
  </r>
  <r>
    <x v="42"/>
    <x v="5"/>
    <x v="19"/>
    <x v="1"/>
    <x v="0"/>
    <n v="400.03"/>
  </r>
  <r>
    <x v="42"/>
    <x v="5"/>
    <x v="5"/>
    <x v="0"/>
    <x v="0"/>
    <n v="0"/>
  </r>
  <r>
    <x v="42"/>
    <x v="5"/>
    <x v="5"/>
    <x v="0"/>
    <x v="1"/>
    <n v="99.144999999999996"/>
  </r>
  <r>
    <x v="42"/>
    <x v="5"/>
    <x v="5"/>
    <x v="1"/>
    <x v="0"/>
    <n v="437.19099999999997"/>
  </r>
  <r>
    <x v="42"/>
    <x v="5"/>
    <x v="5"/>
    <x v="2"/>
    <x v="0"/>
    <n v="33.079000000000001"/>
  </r>
  <r>
    <x v="42"/>
    <x v="5"/>
    <x v="6"/>
    <x v="0"/>
    <x v="0"/>
    <n v="79.869"/>
  </r>
  <r>
    <x v="42"/>
    <x v="5"/>
    <x v="6"/>
    <x v="1"/>
    <x v="0"/>
    <n v="183.405"/>
  </r>
  <r>
    <x v="42"/>
    <x v="5"/>
    <x v="6"/>
    <x v="1"/>
    <x v="1"/>
    <n v="45.162999999999997"/>
  </r>
  <r>
    <x v="42"/>
    <x v="5"/>
    <x v="6"/>
    <x v="2"/>
    <x v="0"/>
    <n v="-33.079000000000001"/>
  </r>
  <r>
    <x v="42"/>
    <x v="5"/>
    <x v="6"/>
    <x v="2"/>
    <x v="1"/>
    <n v="44.585000000000001"/>
  </r>
  <r>
    <x v="42"/>
    <x v="5"/>
    <x v="0"/>
    <x v="0"/>
    <x v="0"/>
    <n v="110.03400000000001"/>
  </r>
  <r>
    <x v="42"/>
    <x v="5"/>
    <x v="0"/>
    <x v="1"/>
    <x v="0"/>
    <n v="500.36599999999999"/>
  </r>
  <r>
    <x v="42"/>
    <x v="5"/>
    <x v="0"/>
    <x v="1"/>
    <x v="1"/>
    <n v="80.637"/>
  </r>
  <r>
    <x v="42"/>
    <x v="5"/>
    <x v="0"/>
    <x v="2"/>
    <x v="0"/>
    <n v="17.760000000000002"/>
  </r>
  <r>
    <x v="42"/>
    <x v="5"/>
    <x v="1"/>
    <x v="0"/>
    <x v="0"/>
    <n v="-20.132000000000001"/>
  </r>
  <r>
    <x v="42"/>
    <x v="5"/>
    <x v="1"/>
    <x v="1"/>
    <x v="0"/>
    <n v="-164.83600000000001"/>
  </r>
  <r>
    <x v="42"/>
    <x v="5"/>
    <x v="1"/>
    <x v="2"/>
    <x v="0"/>
    <n v="-10.382"/>
  </r>
  <r>
    <x v="42"/>
    <x v="5"/>
    <x v="1"/>
    <x v="2"/>
    <x v="1"/>
    <n v="-13.32"/>
  </r>
  <r>
    <x v="42"/>
    <x v="5"/>
    <x v="7"/>
    <x v="1"/>
    <x v="0"/>
    <n v="0"/>
  </r>
  <r>
    <x v="42"/>
    <x v="5"/>
    <x v="7"/>
    <x v="1"/>
    <x v="1"/>
    <n v="0"/>
  </r>
  <r>
    <x v="42"/>
    <x v="5"/>
    <x v="7"/>
    <x v="2"/>
    <x v="1"/>
    <n v="0"/>
  </r>
  <r>
    <x v="42"/>
    <x v="5"/>
    <x v="8"/>
    <x v="2"/>
    <x v="0"/>
    <n v="0"/>
  </r>
  <r>
    <x v="42"/>
    <x v="5"/>
    <x v="8"/>
    <x v="2"/>
    <x v="1"/>
    <n v="0"/>
  </r>
  <r>
    <x v="42"/>
    <x v="5"/>
    <x v="9"/>
    <x v="1"/>
    <x v="1"/>
    <n v="0"/>
  </r>
  <r>
    <x v="42"/>
    <x v="5"/>
    <x v="9"/>
    <x v="2"/>
    <x v="0"/>
    <n v="0"/>
  </r>
  <r>
    <x v="42"/>
    <x v="5"/>
    <x v="9"/>
    <x v="2"/>
    <x v="1"/>
    <n v="0"/>
  </r>
  <r>
    <x v="42"/>
    <x v="5"/>
    <x v="10"/>
    <x v="1"/>
    <x v="1"/>
    <n v="0"/>
  </r>
  <r>
    <x v="42"/>
    <x v="5"/>
    <x v="10"/>
    <x v="2"/>
    <x v="0"/>
    <n v="0"/>
  </r>
  <r>
    <x v="42"/>
    <x v="5"/>
    <x v="10"/>
    <x v="2"/>
    <x v="1"/>
    <n v="0"/>
  </r>
  <r>
    <x v="42"/>
    <x v="5"/>
    <x v="2"/>
    <x v="2"/>
    <x v="0"/>
    <n v="0"/>
  </r>
  <r>
    <x v="42"/>
    <x v="5"/>
    <x v="2"/>
    <x v="2"/>
    <x v="1"/>
    <n v="0"/>
  </r>
  <r>
    <x v="42"/>
    <x v="5"/>
    <x v="11"/>
    <x v="0"/>
    <x v="0"/>
    <n v="0"/>
  </r>
  <r>
    <x v="42"/>
    <x v="5"/>
    <x v="11"/>
    <x v="2"/>
    <x v="0"/>
    <n v="0"/>
  </r>
  <r>
    <x v="42"/>
    <x v="5"/>
    <x v="11"/>
    <x v="2"/>
    <x v="1"/>
    <n v="0"/>
  </r>
  <r>
    <x v="42"/>
    <x v="5"/>
    <x v="12"/>
    <x v="0"/>
    <x v="0"/>
    <n v="0"/>
  </r>
  <r>
    <x v="42"/>
    <x v="5"/>
    <x v="12"/>
    <x v="2"/>
    <x v="0"/>
    <n v="0"/>
  </r>
  <r>
    <x v="42"/>
    <x v="5"/>
    <x v="12"/>
    <x v="2"/>
    <x v="1"/>
    <n v="0"/>
  </r>
  <r>
    <x v="42"/>
    <x v="5"/>
    <x v="13"/>
    <x v="2"/>
    <x v="0"/>
    <n v="0"/>
  </r>
  <r>
    <x v="42"/>
    <x v="5"/>
    <x v="13"/>
    <x v="2"/>
    <x v="1"/>
    <n v="0"/>
  </r>
  <r>
    <x v="42"/>
    <x v="5"/>
    <x v="3"/>
    <x v="2"/>
    <x v="0"/>
    <n v="0"/>
  </r>
  <r>
    <x v="42"/>
    <x v="5"/>
    <x v="3"/>
    <x v="2"/>
    <x v="1"/>
    <n v="0"/>
  </r>
  <r>
    <x v="42"/>
    <x v="5"/>
    <x v="4"/>
    <x v="0"/>
    <x v="0"/>
    <n v="0"/>
  </r>
  <r>
    <x v="42"/>
    <x v="5"/>
    <x v="4"/>
    <x v="2"/>
    <x v="0"/>
    <n v="0"/>
  </r>
  <r>
    <x v="42"/>
    <x v="5"/>
    <x v="4"/>
    <x v="2"/>
    <x v="1"/>
    <n v="0"/>
  </r>
  <r>
    <x v="43"/>
    <x v="5"/>
    <x v="14"/>
    <x v="0"/>
    <x v="0"/>
    <n v="105.527"/>
  </r>
  <r>
    <x v="43"/>
    <x v="5"/>
    <x v="15"/>
    <x v="0"/>
    <x v="0"/>
    <n v="95.313000000000002"/>
  </r>
  <r>
    <x v="43"/>
    <x v="5"/>
    <x v="15"/>
    <x v="1"/>
    <x v="1"/>
    <n v="0"/>
  </r>
  <r>
    <x v="43"/>
    <x v="5"/>
    <x v="16"/>
    <x v="0"/>
    <x v="0"/>
    <n v="178.685"/>
  </r>
  <r>
    <x v="43"/>
    <x v="5"/>
    <x v="18"/>
    <x v="0"/>
    <x v="0"/>
    <n v="146.751"/>
  </r>
  <r>
    <x v="43"/>
    <x v="5"/>
    <x v="18"/>
    <x v="0"/>
    <x v="1"/>
    <n v="97.599000000000004"/>
  </r>
  <r>
    <x v="43"/>
    <x v="5"/>
    <x v="18"/>
    <x v="1"/>
    <x v="1"/>
    <n v="0"/>
  </r>
  <r>
    <x v="43"/>
    <x v="5"/>
    <x v="17"/>
    <x v="0"/>
    <x v="0"/>
    <n v="-1.6000000000000101"/>
  </r>
  <r>
    <x v="43"/>
    <x v="5"/>
    <x v="17"/>
    <x v="1"/>
    <x v="0"/>
    <n v="32.823999999999998"/>
  </r>
  <r>
    <x v="43"/>
    <x v="5"/>
    <x v="19"/>
    <x v="0"/>
    <x v="0"/>
    <n v="1.794"/>
  </r>
  <r>
    <x v="43"/>
    <x v="5"/>
    <x v="19"/>
    <x v="0"/>
    <x v="1"/>
    <n v="38.290999999999997"/>
  </r>
  <r>
    <x v="43"/>
    <x v="5"/>
    <x v="19"/>
    <x v="1"/>
    <x v="0"/>
    <n v="38.421999999999997"/>
  </r>
  <r>
    <x v="43"/>
    <x v="5"/>
    <x v="5"/>
    <x v="0"/>
    <x v="0"/>
    <n v="108.28"/>
  </r>
  <r>
    <x v="43"/>
    <x v="5"/>
    <x v="5"/>
    <x v="0"/>
    <x v="1"/>
    <n v="27.686"/>
  </r>
  <r>
    <x v="43"/>
    <x v="5"/>
    <x v="5"/>
    <x v="1"/>
    <x v="0"/>
    <n v="-14.012"/>
  </r>
  <r>
    <x v="43"/>
    <x v="5"/>
    <x v="6"/>
    <x v="0"/>
    <x v="0"/>
    <n v="149.255"/>
  </r>
  <r>
    <x v="43"/>
    <x v="5"/>
    <x v="6"/>
    <x v="2"/>
    <x v="1"/>
    <n v="20.85"/>
  </r>
  <r>
    <x v="43"/>
    <x v="5"/>
    <x v="0"/>
    <x v="0"/>
    <x v="0"/>
    <n v="119.291"/>
  </r>
  <r>
    <x v="43"/>
    <x v="5"/>
    <x v="0"/>
    <x v="1"/>
    <x v="0"/>
    <n v="72.227999999999994"/>
  </r>
  <r>
    <x v="43"/>
    <x v="5"/>
    <x v="0"/>
    <x v="1"/>
    <x v="1"/>
    <n v="57.4"/>
  </r>
  <r>
    <x v="43"/>
    <x v="5"/>
    <x v="0"/>
    <x v="2"/>
    <x v="1"/>
    <n v="102.55800000000001"/>
  </r>
  <r>
    <x v="43"/>
    <x v="5"/>
    <x v="1"/>
    <x v="0"/>
    <x v="0"/>
    <n v="-41.281999999999996"/>
  </r>
  <r>
    <x v="43"/>
    <x v="5"/>
    <x v="1"/>
    <x v="1"/>
    <x v="0"/>
    <n v="0"/>
  </r>
  <r>
    <x v="43"/>
    <x v="5"/>
    <x v="7"/>
    <x v="1"/>
    <x v="0"/>
    <n v="0"/>
  </r>
  <r>
    <x v="43"/>
    <x v="5"/>
    <x v="8"/>
    <x v="1"/>
    <x v="0"/>
    <n v="0"/>
  </r>
  <r>
    <x v="43"/>
    <x v="5"/>
    <x v="8"/>
    <x v="2"/>
    <x v="0"/>
    <n v="0"/>
  </r>
  <r>
    <x v="43"/>
    <x v="5"/>
    <x v="9"/>
    <x v="1"/>
    <x v="0"/>
    <n v="0"/>
  </r>
  <r>
    <x v="43"/>
    <x v="5"/>
    <x v="9"/>
    <x v="2"/>
    <x v="0"/>
    <n v="0"/>
  </r>
  <r>
    <x v="43"/>
    <x v="5"/>
    <x v="10"/>
    <x v="1"/>
    <x v="0"/>
    <n v="0"/>
  </r>
  <r>
    <x v="43"/>
    <x v="5"/>
    <x v="10"/>
    <x v="1"/>
    <x v="1"/>
    <n v="0"/>
  </r>
  <r>
    <x v="43"/>
    <x v="5"/>
    <x v="10"/>
    <x v="2"/>
    <x v="1"/>
    <n v="0"/>
  </r>
  <r>
    <x v="43"/>
    <x v="5"/>
    <x v="2"/>
    <x v="1"/>
    <x v="0"/>
    <n v="0"/>
  </r>
  <r>
    <x v="43"/>
    <x v="5"/>
    <x v="2"/>
    <x v="1"/>
    <x v="1"/>
    <n v="0"/>
  </r>
  <r>
    <x v="43"/>
    <x v="5"/>
    <x v="11"/>
    <x v="1"/>
    <x v="0"/>
    <n v="0"/>
  </r>
  <r>
    <x v="43"/>
    <x v="5"/>
    <x v="11"/>
    <x v="2"/>
    <x v="0"/>
    <n v="0"/>
  </r>
  <r>
    <x v="43"/>
    <x v="5"/>
    <x v="11"/>
    <x v="2"/>
    <x v="1"/>
    <n v="0"/>
  </r>
  <r>
    <x v="43"/>
    <x v="5"/>
    <x v="12"/>
    <x v="2"/>
    <x v="0"/>
    <n v="0"/>
  </r>
  <r>
    <x v="43"/>
    <x v="5"/>
    <x v="12"/>
    <x v="2"/>
    <x v="1"/>
    <n v="0"/>
  </r>
  <r>
    <x v="43"/>
    <x v="5"/>
    <x v="13"/>
    <x v="2"/>
    <x v="0"/>
    <n v="0"/>
  </r>
  <r>
    <x v="43"/>
    <x v="5"/>
    <x v="13"/>
    <x v="2"/>
    <x v="1"/>
    <n v="0"/>
  </r>
  <r>
    <x v="43"/>
    <x v="5"/>
    <x v="3"/>
    <x v="2"/>
    <x v="0"/>
    <n v="0"/>
  </r>
  <r>
    <x v="43"/>
    <x v="5"/>
    <x v="3"/>
    <x v="2"/>
    <x v="1"/>
    <n v="0"/>
  </r>
  <r>
    <x v="43"/>
    <x v="5"/>
    <x v="4"/>
    <x v="2"/>
    <x v="0"/>
    <n v="0"/>
  </r>
  <r>
    <x v="43"/>
    <x v="5"/>
    <x v="4"/>
    <x v="2"/>
    <x v="1"/>
    <n v="0"/>
  </r>
  <r>
    <x v="44"/>
    <x v="5"/>
    <x v="14"/>
    <x v="0"/>
    <x v="0"/>
    <n v="93.117999999999995"/>
  </r>
  <r>
    <x v="44"/>
    <x v="5"/>
    <x v="14"/>
    <x v="0"/>
    <x v="1"/>
    <n v="100.336"/>
  </r>
  <r>
    <x v="44"/>
    <x v="5"/>
    <x v="15"/>
    <x v="0"/>
    <x v="1"/>
    <n v="19.757999999999999"/>
  </r>
  <r>
    <x v="44"/>
    <x v="5"/>
    <x v="16"/>
    <x v="0"/>
    <x v="0"/>
    <n v="0"/>
  </r>
  <r>
    <x v="44"/>
    <x v="5"/>
    <x v="16"/>
    <x v="0"/>
    <x v="1"/>
    <n v="124.187"/>
  </r>
  <r>
    <x v="44"/>
    <x v="5"/>
    <x v="18"/>
    <x v="0"/>
    <x v="0"/>
    <n v="7.9279999999999999"/>
  </r>
  <r>
    <x v="44"/>
    <x v="5"/>
    <x v="18"/>
    <x v="0"/>
    <x v="1"/>
    <n v="25.11"/>
  </r>
  <r>
    <x v="44"/>
    <x v="5"/>
    <x v="17"/>
    <x v="0"/>
    <x v="0"/>
    <n v="0"/>
  </r>
  <r>
    <x v="44"/>
    <x v="5"/>
    <x v="17"/>
    <x v="1"/>
    <x v="0"/>
    <n v="8.2100000000000009"/>
  </r>
  <r>
    <x v="44"/>
    <x v="5"/>
    <x v="17"/>
    <x v="1"/>
    <x v="1"/>
    <n v="39.481000000000002"/>
  </r>
  <r>
    <x v="44"/>
    <x v="5"/>
    <x v="19"/>
    <x v="1"/>
    <x v="0"/>
    <n v="7.9160000000000004"/>
  </r>
  <r>
    <x v="44"/>
    <x v="5"/>
    <x v="19"/>
    <x v="1"/>
    <x v="1"/>
    <n v="84.611999999999995"/>
  </r>
  <r>
    <x v="44"/>
    <x v="5"/>
    <x v="5"/>
    <x v="1"/>
    <x v="0"/>
    <n v="54.228999999999999"/>
  </r>
  <r>
    <x v="44"/>
    <x v="5"/>
    <x v="5"/>
    <x v="1"/>
    <x v="1"/>
    <n v="86.691000000000003"/>
  </r>
  <r>
    <x v="44"/>
    <x v="5"/>
    <x v="6"/>
    <x v="0"/>
    <x v="0"/>
    <n v="8.2769999999999992"/>
  </r>
  <r>
    <x v="44"/>
    <x v="5"/>
    <x v="6"/>
    <x v="1"/>
    <x v="0"/>
    <n v="11.18"/>
  </r>
  <r>
    <x v="44"/>
    <x v="5"/>
    <x v="6"/>
    <x v="1"/>
    <x v="1"/>
    <n v="67.897000000000006"/>
  </r>
  <r>
    <x v="44"/>
    <x v="5"/>
    <x v="0"/>
    <x v="0"/>
    <x v="0"/>
    <n v="35.002000000000002"/>
  </r>
  <r>
    <x v="44"/>
    <x v="5"/>
    <x v="0"/>
    <x v="1"/>
    <x v="0"/>
    <n v="0"/>
  </r>
  <r>
    <x v="44"/>
    <x v="5"/>
    <x v="0"/>
    <x v="1"/>
    <x v="1"/>
    <n v="289.97800000000001"/>
  </r>
  <r>
    <x v="44"/>
    <x v="5"/>
    <x v="1"/>
    <x v="1"/>
    <x v="0"/>
    <n v="0"/>
  </r>
  <r>
    <x v="44"/>
    <x v="5"/>
    <x v="1"/>
    <x v="1"/>
    <x v="1"/>
    <n v="-1.9520000000000099"/>
  </r>
  <r>
    <x v="44"/>
    <x v="5"/>
    <x v="7"/>
    <x v="1"/>
    <x v="0"/>
    <n v="0"/>
  </r>
  <r>
    <x v="44"/>
    <x v="5"/>
    <x v="8"/>
    <x v="1"/>
    <x v="0"/>
    <n v="0"/>
  </r>
  <r>
    <x v="44"/>
    <x v="5"/>
    <x v="8"/>
    <x v="2"/>
    <x v="0"/>
    <n v="0"/>
  </r>
  <r>
    <x v="44"/>
    <x v="5"/>
    <x v="9"/>
    <x v="1"/>
    <x v="0"/>
    <n v="0"/>
  </r>
  <r>
    <x v="44"/>
    <x v="5"/>
    <x v="9"/>
    <x v="2"/>
    <x v="0"/>
    <n v="0"/>
  </r>
  <r>
    <x v="44"/>
    <x v="5"/>
    <x v="10"/>
    <x v="1"/>
    <x v="0"/>
    <n v="0"/>
  </r>
  <r>
    <x v="44"/>
    <x v="5"/>
    <x v="10"/>
    <x v="2"/>
    <x v="0"/>
    <n v="0"/>
  </r>
  <r>
    <x v="44"/>
    <x v="5"/>
    <x v="2"/>
    <x v="1"/>
    <x v="0"/>
    <n v="0"/>
  </r>
  <r>
    <x v="44"/>
    <x v="5"/>
    <x v="2"/>
    <x v="2"/>
    <x v="0"/>
    <n v="0"/>
  </r>
  <r>
    <x v="44"/>
    <x v="5"/>
    <x v="11"/>
    <x v="1"/>
    <x v="0"/>
    <n v="0"/>
  </r>
  <r>
    <x v="44"/>
    <x v="5"/>
    <x v="11"/>
    <x v="2"/>
    <x v="0"/>
    <n v="0"/>
  </r>
  <r>
    <x v="44"/>
    <x v="5"/>
    <x v="12"/>
    <x v="2"/>
    <x v="0"/>
    <n v="0"/>
  </r>
  <r>
    <x v="44"/>
    <x v="5"/>
    <x v="13"/>
    <x v="2"/>
    <x v="0"/>
    <n v="0"/>
  </r>
  <r>
    <x v="44"/>
    <x v="5"/>
    <x v="3"/>
    <x v="2"/>
    <x v="0"/>
    <n v="0"/>
  </r>
  <r>
    <x v="44"/>
    <x v="5"/>
    <x v="4"/>
    <x v="2"/>
    <x v="0"/>
    <n v="0"/>
  </r>
  <r>
    <x v="44"/>
    <x v="5"/>
    <x v="4"/>
    <x v="2"/>
    <x v="1"/>
    <n v="0"/>
  </r>
  <r>
    <x v="45"/>
    <x v="5"/>
    <x v="16"/>
    <x v="0"/>
    <x v="0"/>
    <n v="132.56"/>
  </r>
  <r>
    <x v="45"/>
    <x v="5"/>
    <x v="18"/>
    <x v="0"/>
    <x v="0"/>
    <n v="161.89099999999999"/>
  </r>
  <r>
    <x v="45"/>
    <x v="5"/>
    <x v="17"/>
    <x v="0"/>
    <x v="0"/>
    <n v="68.942999999999998"/>
  </r>
  <r>
    <x v="45"/>
    <x v="5"/>
    <x v="19"/>
    <x v="0"/>
    <x v="0"/>
    <n v="55.276000000000003"/>
  </r>
  <r>
    <x v="45"/>
    <x v="5"/>
    <x v="5"/>
    <x v="1"/>
    <x v="0"/>
    <n v="20.202999999999999"/>
  </r>
  <r>
    <x v="45"/>
    <x v="5"/>
    <x v="6"/>
    <x v="0"/>
    <x v="0"/>
    <n v="18.236000000000001"/>
  </r>
  <r>
    <x v="45"/>
    <x v="5"/>
    <x v="6"/>
    <x v="1"/>
    <x v="0"/>
    <n v="0"/>
  </r>
  <r>
    <x v="45"/>
    <x v="5"/>
    <x v="0"/>
    <x v="1"/>
    <x v="0"/>
    <n v="26.085999999999999"/>
  </r>
  <r>
    <x v="45"/>
    <x v="5"/>
    <x v="1"/>
    <x v="0"/>
    <x v="0"/>
    <n v="0"/>
  </r>
  <r>
    <x v="45"/>
    <x v="5"/>
    <x v="1"/>
    <x v="1"/>
    <x v="0"/>
    <n v="-2.2204460492503101E-16"/>
  </r>
  <r>
    <x v="45"/>
    <x v="5"/>
    <x v="7"/>
    <x v="0"/>
    <x v="0"/>
    <n v="0"/>
  </r>
  <r>
    <x v="45"/>
    <x v="5"/>
    <x v="7"/>
    <x v="1"/>
    <x v="0"/>
    <n v="0"/>
  </r>
  <r>
    <x v="45"/>
    <x v="5"/>
    <x v="8"/>
    <x v="0"/>
    <x v="0"/>
    <n v="0"/>
  </r>
  <r>
    <x v="45"/>
    <x v="5"/>
    <x v="8"/>
    <x v="1"/>
    <x v="0"/>
    <n v="0"/>
  </r>
  <r>
    <x v="45"/>
    <x v="5"/>
    <x v="9"/>
    <x v="2"/>
    <x v="0"/>
    <n v="0"/>
  </r>
  <r>
    <x v="45"/>
    <x v="5"/>
    <x v="2"/>
    <x v="2"/>
    <x v="0"/>
    <n v="0"/>
  </r>
  <r>
    <x v="45"/>
    <x v="5"/>
    <x v="11"/>
    <x v="1"/>
    <x v="0"/>
    <n v="0"/>
  </r>
  <r>
    <x v="45"/>
    <x v="5"/>
    <x v="11"/>
    <x v="2"/>
    <x v="0"/>
    <n v="0"/>
  </r>
  <r>
    <x v="45"/>
    <x v="5"/>
    <x v="12"/>
    <x v="2"/>
    <x v="0"/>
    <n v="0"/>
  </r>
  <r>
    <x v="45"/>
    <x v="5"/>
    <x v="13"/>
    <x v="2"/>
    <x v="0"/>
    <n v="0"/>
  </r>
  <r>
    <x v="45"/>
    <x v="5"/>
    <x v="3"/>
    <x v="2"/>
    <x v="0"/>
    <n v="0"/>
  </r>
  <r>
    <x v="45"/>
    <x v="5"/>
    <x v="3"/>
    <x v="2"/>
    <x v="1"/>
    <n v="0"/>
  </r>
  <r>
    <x v="45"/>
    <x v="5"/>
    <x v="4"/>
    <x v="2"/>
    <x v="0"/>
    <n v="0"/>
  </r>
  <r>
    <x v="46"/>
    <x v="5"/>
    <x v="14"/>
    <x v="1"/>
    <x v="0"/>
    <n v="0"/>
  </r>
  <r>
    <x v="46"/>
    <x v="5"/>
    <x v="14"/>
    <x v="1"/>
    <x v="1"/>
    <n v="14.715999999999999"/>
  </r>
  <r>
    <x v="46"/>
    <x v="5"/>
    <x v="16"/>
    <x v="0"/>
    <x v="0"/>
    <n v="73.334999999999994"/>
  </r>
  <r>
    <x v="46"/>
    <x v="5"/>
    <x v="16"/>
    <x v="1"/>
    <x v="1"/>
    <n v="0"/>
  </r>
  <r>
    <x v="46"/>
    <x v="5"/>
    <x v="18"/>
    <x v="0"/>
    <x v="0"/>
    <n v="14.667999999999999"/>
  </r>
  <r>
    <x v="46"/>
    <x v="5"/>
    <x v="17"/>
    <x v="0"/>
    <x v="0"/>
    <n v="32.534999999999997"/>
  </r>
  <r>
    <x v="46"/>
    <x v="5"/>
    <x v="19"/>
    <x v="0"/>
    <x v="0"/>
    <n v="45.753999999999998"/>
  </r>
  <r>
    <x v="46"/>
    <x v="5"/>
    <x v="5"/>
    <x v="0"/>
    <x v="0"/>
    <n v="13.74"/>
  </r>
  <r>
    <x v="46"/>
    <x v="5"/>
    <x v="6"/>
    <x v="0"/>
    <x v="0"/>
    <n v="7.1909999999999998"/>
  </r>
  <r>
    <x v="46"/>
    <x v="5"/>
    <x v="6"/>
    <x v="1"/>
    <x v="0"/>
    <n v="10.064"/>
  </r>
  <r>
    <x v="46"/>
    <x v="5"/>
    <x v="0"/>
    <x v="0"/>
    <x v="0"/>
    <n v="10.419"/>
  </r>
  <r>
    <x v="46"/>
    <x v="5"/>
    <x v="0"/>
    <x v="1"/>
    <x v="0"/>
    <n v="0"/>
  </r>
  <r>
    <x v="46"/>
    <x v="5"/>
    <x v="1"/>
    <x v="1"/>
    <x v="0"/>
    <n v="0"/>
  </r>
  <r>
    <x v="46"/>
    <x v="5"/>
    <x v="7"/>
    <x v="1"/>
    <x v="0"/>
    <n v="0"/>
  </r>
  <r>
    <x v="46"/>
    <x v="5"/>
    <x v="8"/>
    <x v="1"/>
    <x v="0"/>
    <n v="0"/>
  </r>
  <r>
    <x v="46"/>
    <x v="5"/>
    <x v="10"/>
    <x v="1"/>
    <x v="0"/>
    <n v="0"/>
  </r>
  <r>
    <x v="46"/>
    <x v="5"/>
    <x v="2"/>
    <x v="2"/>
    <x v="0"/>
    <n v="0"/>
  </r>
  <r>
    <x v="46"/>
    <x v="5"/>
    <x v="11"/>
    <x v="1"/>
    <x v="0"/>
    <n v="0"/>
  </r>
  <r>
    <x v="46"/>
    <x v="5"/>
    <x v="11"/>
    <x v="2"/>
    <x v="0"/>
    <n v="0"/>
  </r>
  <r>
    <x v="46"/>
    <x v="5"/>
    <x v="12"/>
    <x v="2"/>
    <x v="0"/>
    <n v="0"/>
  </r>
  <r>
    <x v="46"/>
    <x v="5"/>
    <x v="13"/>
    <x v="2"/>
    <x v="0"/>
    <n v="0"/>
  </r>
  <r>
    <x v="46"/>
    <x v="5"/>
    <x v="3"/>
    <x v="2"/>
    <x v="0"/>
    <n v="0"/>
  </r>
  <r>
    <x v="46"/>
    <x v="5"/>
    <x v="4"/>
    <x v="2"/>
    <x v="0"/>
    <n v="0"/>
  </r>
  <r>
    <x v="47"/>
    <x v="5"/>
    <x v="14"/>
    <x v="0"/>
    <x v="0"/>
    <n v="86.763999999999996"/>
  </r>
  <r>
    <x v="47"/>
    <x v="5"/>
    <x v="15"/>
    <x v="0"/>
    <x v="0"/>
    <n v="25.196000000000002"/>
  </r>
  <r>
    <x v="47"/>
    <x v="5"/>
    <x v="16"/>
    <x v="0"/>
    <x v="0"/>
    <n v="37.564999999999998"/>
  </r>
  <r>
    <x v="47"/>
    <x v="5"/>
    <x v="18"/>
    <x v="0"/>
    <x v="0"/>
    <n v="13.343999999999999"/>
  </r>
  <r>
    <x v="47"/>
    <x v="5"/>
    <x v="17"/>
    <x v="0"/>
    <x v="0"/>
    <n v="0"/>
  </r>
  <r>
    <x v="47"/>
    <x v="5"/>
    <x v="5"/>
    <x v="0"/>
    <x v="0"/>
    <n v="0"/>
  </r>
  <r>
    <x v="47"/>
    <x v="5"/>
    <x v="6"/>
    <x v="0"/>
    <x v="0"/>
    <n v="0"/>
  </r>
  <r>
    <x v="47"/>
    <x v="5"/>
    <x v="0"/>
    <x v="0"/>
    <x v="0"/>
    <n v="0"/>
  </r>
  <r>
    <x v="47"/>
    <x v="5"/>
    <x v="7"/>
    <x v="1"/>
    <x v="0"/>
    <n v="0"/>
  </r>
  <r>
    <x v="47"/>
    <x v="5"/>
    <x v="9"/>
    <x v="1"/>
    <x v="0"/>
    <n v="0"/>
  </r>
  <r>
    <x v="47"/>
    <x v="5"/>
    <x v="10"/>
    <x v="1"/>
    <x v="0"/>
    <n v="0"/>
  </r>
  <r>
    <x v="47"/>
    <x v="5"/>
    <x v="2"/>
    <x v="1"/>
    <x v="0"/>
    <n v="0"/>
  </r>
  <r>
    <x v="47"/>
    <x v="5"/>
    <x v="12"/>
    <x v="2"/>
    <x v="0"/>
    <n v="0"/>
  </r>
  <r>
    <x v="47"/>
    <x v="5"/>
    <x v="3"/>
    <x v="2"/>
    <x v="0"/>
    <n v="0"/>
  </r>
  <r>
    <x v="47"/>
    <x v="5"/>
    <x v="4"/>
    <x v="2"/>
    <x v="0"/>
    <n v="0"/>
  </r>
  <r>
    <x v="48"/>
    <x v="5"/>
    <x v="14"/>
    <x v="0"/>
    <x v="0"/>
    <n v="98.954999999999998"/>
  </r>
  <r>
    <x v="48"/>
    <x v="5"/>
    <x v="15"/>
    <x v="0"/>
    <x v="0"/>
    <n v="4.4408920985006301E-16"/>
  </r>
  <r>
    <x v="48"/>
    <x v="5"/>
    <x v="16"/>
    <x v="0"/>
    <x v="0"/>
    <n v="21.606000000000002"/>
  </r>
  <r>
    <x v="48"/>
    <x v="5"/>
    <x v="18"/>
    <x v="0"/>
    <x v="0"/>
    <n v="56.174999999999997"/>
  </r>
  <r>
    <x v="48"/>
    <x v="5"/>
    <x v="17"/>
    <x v="0"/>
    <x v="0"/>
    <n v="76.617999999999995"/>
  </r>
  <r>
    <x v="48"/>
    <x v="5"/>
    <x v="17"/>
    <x v="1"/>
    <x v="0"/>
    <n v="21.172999999999998"/>
  </r>
  <r>
    <x v="48"/>
    <x v="5"/>
    <x v="19"/>
    <x v="0"/>
    <x v="0"/>
    <n v="111.881"/>
  </r>
  <r>
    <x v="48"/>
    <x v="5"/>
    <x v="19"/>
    <x v="1"/>
    <x v="0"/>
    <n v="164.68899999999999"/>
  </r>
  <r>
    <x v="48"/>
    <x v="5"/>
    <x v="5"/>
    <x v="0"/>
    <x v="0"/>
    <n v="175.65100000000001"/>
  </r>
  <r>
    <x v="48"/>
    <x v="5"/>
    <x v="5"/>
    <x v="1"/>
    <x v="0"/>
    <n v="56.344999999999999"/>
  </r>
  <r>
    <x v="48"/>
    <x v="5"/>
    <x v="5"/>
    <x v="1"/>
    <x v="1"/>
    <n v="27.494"/>
  </r>
  <r>
    <x v="48"/>
    <x v="5"/>
    <x v="6"/>
    <x v="0"/>
    <x v="0"/>
    <n v="15.55"/>
  </r>
  <r>
    <x v="48"/>
    <x v="5"/>
    <x v="6"/>
    <x v="1"/>
    <x v="0"/>
    <n v="30.431999999999999"/>
  </r>
  <r>
    <x v="48"/>
    <x v="5"/>
    <x v="0"/>
    <x v="0"/>
    <x v="0"/>
    <n v="35.479999999999997"/>
  </r>
  <r>
    <x v="48"/>
    <x v="5"/>
    <x v="0"/>
    <x v="1"/>
    <x v="0"/>
    <n v="113.15300000000001"/>
  </r>
  <r>
    <x v="48"/>
    <x v="5"/>
    <x v="0"/>
    <x v="1"/>
    <x v="1"/>
    <n v="0"/>
  </r>
  <r>
    <x v="48"/>
    <x v="5"/>
    <x v="1"/>
    <x v="1"/>
    <x v="0"/>
    <n v="-0.29299999999999898"/>
  </r>
  <r>
    <x v="48"/>
    <x v="5"/>
    <x v="8"/>
    <x v="1"/>
    <x v="0"/>
    <n v="0"/>
  </r>
  <r>
    <x v="48"/>
    <x v="5"/>
    <x v="9"/>
    <x v="1"/>
    <x v="0"/>
    <n v="0"/>
  </r>
  <r>
    <x v="48"/>
    <x v="5"/>
    <x v="9"/>
    <x v="2"/>
    <x v="0"/>
    <n v="0"/>
  </r>
  <r>
    <x v="48"/>
    <x v="5"/>
    <x v="10"/>
    <x v="2"/>
    <x v="0"/>
    <n v="0"/>
  </r>
  <r>
    <x v="48"/>
    <x v="5"/>
    <x v="2"/>
    <x v="1"/>
    <x v="0"/>
    <n v="0"/>
  </r>
  <r>
    <x v="48"/>
    <x v="5"/>
    <x v="2"/>
    <x v="2"/>
    <x v="0"/>
    <n v="0"/>
  </r>
  <r>
    <x v="48"/>
    <x v="5"/>
    <x v="11"/>
    <x v="2"/>
    <x v="0"/>
    <n v="0"/>
  </r>
  <r>
    <x v="48"/>
    <x v="5"/>
    <x v="12"/>
    <x v="2"/>
    <x v="0"/>
    <n v="0"/>
  </r>
  <r>
    <x v="48"/>
    <x v="5"/>
    <x v="13"/>
    <x v="2"/>
    <x v="0"/>
    <n v="0"/>
  </r>
  <r>
    <x v="48"/>
    <x v="5"/>
    <x v="3"/>
    <x v="2"/>
    <x v="0"/>
    <n v="0"/>
  </r>
  <r>
    <x v="48"/>
    <x v="5"/>
    <x v="4"/>
    <x v="2"/>
    <x v="0"/>
    <n v="0"/>
  </r>
  <r>
    <x v="49"/>
    <x v="5"/>
    <x v="18"/>
    <x v="0"/>
    <x v="0"/>
    <n v="55.143000000000001"/>
  </r>
  <r>
    <x v="49"/>
    <x v="5"/>
    <x v="17"/>
    <x v="0"/>
    <x v="0"/>
    <n v="40.063000000000002"/>
  </r>
  <r>
    <x v="49"/>
    <x v="5"/>
    <x v="19"/>
    <x v="0"/>
    <x v="0"/>
    <n v="90.319000000000003"/>
  </r>
  <r>
    <x v="49"/>
    <x v="5"/>
    <x v="5"/>
    <x v="0"/>
    <x v="0"/>
    <n v="57.847999999999999"/>
  </r>
  <r>
    <x v="49"/>
    <x v="5"/>
    <x v="6"/>
    <x v="0"/>
    <x v="0"/>
    <n v="229.43199999999999"/>
  </r>
  <r>
    <x v="49"/>
    <x v="5"/>
    <x v="0"/>
    <x v="0"/>
    <x v="0"/>
    <n v="-2.0030000000000001"/>
  </r>
  <r>
    <x v="49"/>
    <x v="5"/>
    <x v="0"/>
    <x v="1"/>
    <x v="0"/>
    <n v="98.632000000000005"/>
  </r>
  <r>
    <x v="49"/>
    <x v="5"/>
    <x v="1"/>
    <x v="0"/>
    <x v="0"/>
    <n v="0"/>
  </r>
  <r>
    <x v="49"/>
    <x v="5"/>
    <x v="1"/>
    <x v="1"/>
    <x v="0"/>
    <n v="167.965"/>
  </r>
  <r>
    <x v="49"/>
    <x v="5"/>
    <x v="9"/>
    <x v="1"/>
    <x v="0"/>
    <n v="0"/>
  </r>
  <r>
    <x v="49"/>
    <x v="5"/>
    <x v="11"/>
    <x v="1"/>
    <x v="0"/>
    <n v="0"/>
  </r>
  <r>
    <x v="49"/>
    <x v="5"/>
    <x v="11"/>
    <x v="2"/>
    <x v="1"/>
    <n v="0"/>
  </r>
  <r>
    <x v="49"/>
    <x v="5"/>
    <x v="12"/>
    <x v="2"/>
    <x v="1"/>
    <n v="0"/>
  </r>
  <r>
    <x v="49"/>
    <x v="5"/>
    <x v="13"/>
    <x v="2"/>
    <x v="1"/>
    <n v="0"/>
  </r>
  <r>
    <x v="49"/>
    <x v="5"/>
    <x v="3"/>
    <x v="2"/>
    <x v="1"/>
    <n v="0"/>
  </r>
  <r>
    <x v="49"/>
    <x v="5"/>
    <x v="4"/>
    <x v="2"/>
    <x v="0"/>
    <n v="0"/>
  </r>
  <r>
    <x v="49"/>
    <x v="5"/>
    <x v="4"/>
    <x v="2"/>
    <x v="1"/>
    <n v="0"/>
  </r>
  <r>
    <x v="50"/>
    <x v="5"/>
    <x v="14"/>
    <x v="0"/>
    <x v="0"/>
    <n v="12.423999999999999"/>
  </r>
  <r>
    <x v="50"/>
    <x v="5"/>
    <x v="15"/>
    <x v="0"/>
    <x v="0"/>
    <n v="11.356"/>
  </r>
  <r>
    <x v="50"/>
    <x v="5"/>
    <x v="15"/>
    <x v="1"/>
    <x v="0"/>
    <n v="-12.423999999999999"/>
  </r>
  <r>
    <x v="50"/>
    <x v="5"/>
    <x v="16"/>
    <x v="0"/>
    <x v="0"/>
    <n v="75.463999999999999"/>
  </r>
  <r>
    <x v="50"/>
    <x v="5"/>
    <x v="16"/>
    <x v="1"/>
    <x v="0"/>
    <n v="8.6440000000000001"/>
  </r>
  <r>
    <x v="50"/>
    <x v="5"/>
    <x v="18"/>
    <x v="1"/>
    <x v="0"/>
    <n v="53.71"/>
  </r>
  <r>
    <x v="50"/>
    <x v="5"/>
    <x v="17"/>
    <x v="0"/>
    <x v="0"/>
    <n v="17.036000000000001"/>
  </r>
  <r>
    <x v="50"/>
    <x v="5"/>
    <x v="17"/>
    <x v="1"/>
    <x v="0"/>
    <n v="8.8160000000000007"/>
  </r>
  <r>
    <x v="50"/>
    <x v="5"/>
    <x v="19"/>
    <x v="0"/>
    <x v="0"/>
    <n v="20.79"/>
  </r>
  <r>
    <x v="50"/>
    <x v="5"/>
    <x v="19"/>
    <x v="1"/>
    <x v="0"/>
    <n v="20.244"/>
  </r>
  <r>
    <x v="50"/>
    <x v="5"/>
    <x v="5"/>
    <x v="2"/>
    <x v="0"/>
    <n v="0"/>
  </r>
  <r>
    <x v="50"/>
    <x v="5"/>
    <x v="6"/>
    <x v="0"/>
    <x v="0"/>
    <n v="0"/>
  </r>
  <r>
    <x v="50"/>
    <x v="5"/>
    <x v="0"/>
    <x v="0"/>
    <x v="0"/>
    <n v="0"/>
  </r>
  <r>
    <x v="50"/>
    <x v="5"/>
    <x v="1"/>
    <x v="1"/>
    <x v="0"/>
    <n v="0"/>
  </r>
  <r>
    <x v="50"/>
    <x v="5"/>
    <x v="7"/>
    <x v="1"/>
    <x v="0"/>
    <n v="0"/>
  </r>
  <r>
    <x v="50"/>
    <x v="5"/>
    <x v="8"/>
    <x v="1"/>
    <x v="0"/>
    <n v="0"/>
  </r>
  <r>
    <x v="50"/>
    <x v="5"/>
    <x v="9"/>
    <x v="1"/>
    <x v="0"/>
    <n v="0"/>
  </r>
  <r>
    <x v="50"/>
    <x v="5"/>
    <x v="10"/>
    <x v="1"/>
    <x v="0"/>
    <n v="0"/>
  </r>
  <r>
    <x v="50"/>
    <x v="5"/>
    <x v="2"/>
    <x v="1"/>
    <x v="0"/>
    <n v="0"/>
  </r>
  <r>
    <x v="50"/>
    <x v="5"/>
    <x v="11"/>
    <x v="1"/>
    <x v="0"/>
    <n v="0"/>
  </r>
  <r>
    <x v="50"/>
    <x v="5"/>
    <x v="12"/>
    <x v="2"/>
    <x v="0"/>
    <n v="0"/>
  </r>
  <r>
    <x v="50"/>
    <x v="5"/>
    <x v="13"/>
    <x v="2"/>
    <x v="0"/>
    <n v="0"/>
  </r>
  <r>
    <x v="50"/>
    <x v="5"/>
    <x v="3"/>
    <x v="2"/>
    <x v="0"/>
    <n v="0"/>
  </r>
  <r>
    <x v="50"/>
    <x v="5"/>
    <x v="4"/>
    <x v="2"/>
    <x v="0"/>
    <n v="0"/>
  </r>
  <r>
    <x v="51"/>
    <x v="5"/>
    <x v="14"/>
    <x v="0"/>
    <x v="0"/>
    <n v="36.853000000000002"/>
  </r>
  <r>
    <x v="51"/>
    <x v="5"/>
    <x v="14"/>
    <x v="1"/>
    <x v="0"/>
    <n v="89.2"/>
  </r>
  <r>
    <x v="51"/>
    <x v="5"/>
    <x v="16"/>
    <x v="0"/>
    <x v="0"/>
    <n v="39.82"/>
  </r>
  <r>
    <x v="51"/>
    <x v="5"/>
    <x v="18"/>
    <x v="0"/>
    <x v="0"/>
    <n v="14.952"/>
  </r>
  <r>
    <x v="51"/>
    <x v="5"/>
    <x v="17"/>
    <x v="0"/>
    <x v="0"/>
    <n v="67.488"/>
  </r>
  <r>
    <x v="51"/>
    <x v="5"/>
    <x v="19"/>
    <x v="0"/>
    <x v="0"/>
    <n v="55.177999999999997"/>
  </r>
  <r>
    <x v="51"/>
    <x v="5"/>
    <x v="5"/>
    <x v="0"/>
    <x v="0"/>
    <n v="22.193999999999999"/>
  </r>
  <r>
    <x v="51"/>
    <x v="5"/>
    <x v="6"/>
    <x v="0"/>
    <x v="0"/>
    <n v="19.603999999999999"/>
  </r>
  <r>
    <x v="51"/>
    <x v="5"/>
    <x v="0"/>
    <x v="0"/>
    <x v="0"/>
    <n v="64.831999999999994"/>
  </r>
  <r>
    <x v="51"/>
    <x v="5"/>
    <x v="1"/>
    <x v="1"/>
    <x v="0"/>
    <n v="0"/>
  </r>
  <r>
    <x v="51"/>
    <x v="5"/>
    <x v="7"/>
    <x v="1"/>
    <x v="0"/>
    <n v="0"/>
  </r>
  <r>
    <x v="51"/>
    <x v="5"/>
    <x v="8"/>
    <x v="1"/>
    <x v="0"/>
    <n v="0"/>
  </r>
  <r>
    <x v="51"/>
    <x v="5"/>
    <x v="9"/>
    <x v="1"/>
    <x v="0"/>
    <n v="0"/>
  </r>
  <r>
    <x v="51"/>
    <x v="5"/>
    <x v="10"/>
    <x v="1"/>
    <x v="0"/>
    <n v="0"/>
  </r>
  <r>
    <x v="51"/>
    <x v="5"/>
    <x v="2"/>
    <x v="1"/>
    <x v="0"/>
    <n v="0"/>
  </r>
  <r>
    <x v="51"/>
    <x v="5"/>
    <x v="11"/>
    <x v="1"/>
    <x v="0"/>
    <n v="0"/>
  </r>
  <r>
    <x v="51"/>
    <x v="5"/>
    <x v="12"/>
    <x v="2"/>
    <x v="0"/>
    <n v="0"/>
  </r>
  <r>
    <x v="51"/>
    <x v="5"/>
    <x v="13"/>
    <x v="2"/>
    <x v="0"/>
    <n v="0"/>
  </r>
  <r>
    <x v="51"/>
    <x v="5"/>
    <x v="4"/>
    <x v="2"/>
    <x v="0"/>
    <n v="0"/>
  </r>
  <r>
    <x v="52"/>
    <x v="5"/>
    <x v="16"/>
    <x v="0"/>
    <x v="0"/>
    <n v="0"/>
  </r>
  <r>
    <x v="53"/>
    <x v="5"/>
    <x v="14"/>
    <x v="0"/>
    <x v="0"/>
    <n v="7.5359999999999996"/>
  </r>
  <r>
    <x v="53"/>
    <x v="5"/>
    <x v="16"/>
    <x v="0"/>
    <x v="0"/>
    <n v="43.944000000000003"/>
  </r>
  <r>
    <x v="53"/>
    <x v="5"/>
    <x v="7"/>
    <x v="1"/>
    <x v="0"/>
    <n v="0"/>
  </r>
  <r>
    <x v="53"/>
    <x v="5"/>
    <x v="10"/>
    <x v="2"/>
    <x v="0"/>
    <n v="0"/>
  </r>
  <r>
    <x v="53"/>
    <x v="5"/>
    <x v="11"/>
    <x v="2"/>
    <x v="0"/>
    <n v="0"/>
  </r>
  <r>
    <x v="53"/>
    <x v="5"/>
    <x v="12"/>
    <x v="2"/>
    <x v="0"/>
    <n v="0"/>
  </r>
  <r>
    <x v="54"/>
    <x v="5"/>
    <x v="14"/>
    <x v="0"/>
    <x v="0"/>
    <n v="30.369"/>
  </r>
  <r>
    <x v="54"/>
    <x v="5"/>
    <x v="16"/>
    <x v="0"/>
    <x v="0"/>
    <n v="7.5579999999999998"/>
  </r>
  <r>
    <x v="54"/>
    <x v="5"/>
    <x v="18"/>
    <x v="0"/>
    <x v="0"/>
    <n v="12.587"/>
  </r>
  <r>
    <x v="54"/>
    <x v="5"/>
    <x v="17"/>
    <x v="0"/>
    <x v="0"/>
    <n v="8.4920000000000009"/>
  </r>
  <r>
    <x v="54"/>
    <x v="5"/>
    <x v="5"/>
    <x v="0"/>
    <x v="0"/>
    <n v="52.241999999999997"/>
  </r>
  <r>
    <x v="54"/>
    <x v="5"/>
    <x v="6"/>
    <x v="1"/>
    <x v="0"/>
    <n v="133.83799999999999"/>
  </r>
  <r>
    <x v="54"/>
    <x v="5"/>
    <x v="0"/>
    <x v="1"/>
    <x v="0"/>
    <n v="14.930999999999999"/>
  </r>
  <r>
    <x v="54"/>
    <x v="5"/>
    <x v="2"/>
    <x v="2"/>
    <x v="0"/>
    <n v="0"/>
  </r>
  <r>
    <x v="54"/>
    <x v="5"/>
    <x v="11"/>
    <x v="2"/>
    <x v="0"/>
    <n v="0"/>
  </r>
  <r>
    <x v="54"/>
    <x v="5"/>
    <x v="12"/>
    <x v="2"/>
    <x v="0"/>
    <n v="0"/>
  </r>
  <r>
    <x v="54"/>
    <x v="5"/>
    <x v="13"/>
    <x v="1"/>
    <x v="0"/>
    <n v="0"/>
  </r>
  <r>
    <x v="54"/>
    <x v="5"/>
    <x v="4"/>
    <x v="1"/>
    <x v="0"/>
    <n v="0"/>
  </r>
  <r>
    <x v="55"/>
    <x v="5"/>
    <x v="14"/>
    <x v="0"/>
    <x v="0"/>
    <n v="85.049000000000007"/>
  </r>
  <r>
    <x v="55"/>
    <x v="5"/>
    <x v="15"/>
    <x v="0"/>
    <x v="0"/>
    <n v="109.239"/>
  </r>
  <r>
    <x v="55"/>
    <x v="5"/>
    <x v="16"/>
    <x v="0"/>
    <x v="0"/>
    <n v="115.827"/>
  </r>
  <r>
    <x v="55"/>
    <x v="5"/>
    <x v="18"/>
    <x v="0"/>
    <x v="0"/>
    <n v="84.503"/>
  </r>
  <r>
    <x v="55"/>
    <x v="5"/>
    <x v="17"/>
    <x v="0"/>
    <x v="0"/>
    <n v="26.027999999999999"/>
  </r>
  <r>
    <x v="55"/>
    <x v="5"/>
    <x v="19"/>
    <x v="1"/>
    <x v="0"/>
    <n v="13.41"/>
  </r>
  <r>
    <x v="55"/>
    <x v="5"/>
    <x v="5"/>
    <x v="1"/>
    <x v="0"/>
    <n v="0"/>
  </r>
  <r>
    <x v="55"/>
    <x v="5"/>
    <x v="0"/>
    <x v="1"/>
    <x v="0"/>
    <n v="21.75"/>
  </r>
  <r>
    <x v="55"/>
    <x v="5"/>
    <x v="9"/>
    <x v="1"/>
    <x v="0"/>
    <n v="0"/>
  </r>
  <r>
    <x v="55"/>
    <x v="5"/>
    <x v="10"/>
    <x v="1"/>
    <x v="0"/>
    <n v="0"/>
  </r>
  <r>
    <x v="55"/>
    <x v="5"/>
    <x v="2"/>
    <x v="2"/>
    <x v="0"/>
    <n v="0"/>
  </r>
  <r>
    <x v="55"/>
    <x v="5"/>
    <x v="11"/>
    <x v="2"/>
    <x v="0"/>
    <n v="0"/>
  </r>
  <r>
    <x v="55"/>
    <x v="5"/>
    <x v="12"/>
    <x v="2"/>
    <x v="0"/>
    <n v="0"/>
  </r>
  <r>
    <x v="55"/>
    <x v="5"/>
    <x v="13"/>
    <x v="2"/>
    <x v="0"/>
    <n v="0"/>
  </r>
  <r>
    <x v="56"/>
    <x v="5"/>
    <x v="14"/>
    <x v="0"/>
    <x v="0"/>
    <n v="48.54"/>
  </r>
  <r>
    <x v="56"/>
    <x v="5"/>
    <x v="15"/>
    <x v="0"/>
    <x v="0"/>
    <n v="7.8840000000000003"/>
  </r>
  <r>
    <x v="56"/>
    <x v="5"/>
    <x v="16"/>
    <x v="0"/>
    <x v="0"/>
    <n v="31.387"/>
  </r>
  <r>
    <x v="56"/>
    <x v="5"/>
    <x v="17"/>
    <x v="0"/>
    <x v="0"/>
    <n v="23.73"/>
  </r>
  <r>
    <x v="56"/>
    <x v="5"/>
    <x v="19"/>
    <x v="1"/>
    <x v="0"/>
    <n v="-0.46700000000000202"/>
  </r>
  <r>
    <x v="56"/>
    <x v="5"/>
    <x v="0"/>
    <x v="1"/>
    <x v="0"/>
    <n v="13.752000000000001"/>
  </r>
  <r>
    <x v="56"/>
    <x v="5"/>
    <x v="1"/>
    <x v="1"/>
    <x v="0"/>
    <n v="-2.8820000000000001"/>
  </r>
  <r>
    <x v="56"/>
    <x v="5"/>
    <x v="10"/>
    <x v="2"/>
    <x v="0"/>
    <n v="0"/>
  </r>
  <r>
    <x v="56"/>
    <x v="5"/>
    <x v="2"/>
    <x v="2"/>
    <x v="0"/>
    <n v="0"/>
  </r>
  <r>
    <x v="56"/>
    <x v="5"/>
    <x v="4"/>
    <x v="2"/>
    <x v="0"/>
    <n v="0"/>
  </r>
  <r>
    <x v="57"/>
    <x v="5"/>
    <x v="14"/>
    <x v="0"/>
    <x v="0"/>
    <n v="13.321999999999999"/>
  </r>
  <r>
    <x v="57"/>
    <x v="5"/>
    <x v="16"/>
    <x v="0"/>
    <x v="0"/>
    <n v="55.250999999999998"/>
  </r>
  <r>
    <x v="57"/>
    <x v="5"/>
    <x v="18"/>
    <x v="0"/>
    <x v="0"/>
    <n v="36.595999999999997"/>
  </r>
  <r>
    <x v="57"/>
    <x v="5"/>
    <x v="17"/>
    <x v="0"/>
    <x v="0"/>
    <n v="50.015999999999998"/>
  </r>
  <r>
    <x v="57"/>
    <x v="5"/>
    <x v="19"/>
    <x v="0"/>
    <x v="0"/>
    <n v="11.387"/>
  </r>
  <r>
    <x v="57"/>
    <x v="5"/>
    <x v="19"/>
    <x v="1"/>
    <x v="0"/>
    <n v="7.6390000000000002"/>
  </r>
  <r>
    <x v="57"/>
    <x v="5"/>
    <x v="5"/>
    <x v="0"/>
    <x v="0"/>
    <n v="9.5950000000000006"/>
  </r>
  <r>
    <x v="57"/>
    <x v="5"/>
    <x v="5"/>
    <x v="1"/>
    <x v="0"/>
    <n v="-7.6390000000000002"/>
  </r>
  <r>
    <x v="57"/>
    <x v="5"/>
    <x v="9"/>
    <x v="1"/>
    <x v="0"/>
    <n v="0"/>
  </r>
  <r>
    <x v="57"/>
    <x v="5"/>
    <x v="11"/>
    <x v="2"/>
    <x v="0"/>
    <n v="0"/>
  </r>
  <r>
    <x v="57"/>
    <x v="5"/>
    <x v="12"/>
    <x v="2"/>
    <x v="0"/>
    <n v="0"/>
  </r>
  <r>
    <x v="57"/>
    <x v="5"/>
    <x v="13"/>
    <x v="2"/>
    <x v="0"/>
    <n v="0"/>
  </r>
  <r>
    <x v="57"/>
    <x v="5"/>
    <x v="3"/>
    <x v="1"/>
    <x v="0"/>
    <n v="0"/>
  </r>
  <r>
    <x v="57"/>
    <x v="5"/>
    <x v="4"/>
    <x v="1"/>
    <x v="0"/>
    <n v="0"/>
  </r>
  <r>
    <x v="58"/>
    <x v="5"/>
    <x v="14"/>
    <x v="0"/>
    <x v="0"/>
    <n v="7.7670000000000003"/>
  </r>
  <r>
    <x v="58"/>
    <x v="5"/>
    <x v="16"/>
    <x v="0"/>
    <x v="0"/>
    <n v="29.742999999999999"/>
  </r>
  <r>
    <x v="58"/>
    <x v="5"/>
    <x v="18"/>
    <x v="0"/>
    <x v="0"/>
    <n v="54.993000000000002"/>
  </r>
  <r>
    <x v="58"/>
    <x v="5"/>
    <x v="0"/>
    <x v="1"/>
    <x v="0"/>
    <n v="0"/>
  </r>
  <r>
    <x v="58"/>
    <x v="5"/>
    <x v="8"/>
    <x v="1"/>
    <x v="0"/>
    <n v="0"/>
  </r>
  <r>
    <x v="58"/>
    <x v="5"/>
    <x v="9"/>
    <x v="1"/>
    <x v="0"/>
    <n v="0"/>
  </r>
  <r>
    <x v="58"/>
    <x v="5"/>
    <x v="10"/>
    <x v="1"/>
    <x v="0"/>
    <n v="0"/>
  </r>
  <r>
    <x v="58"/>
    <x v="5"/>
    <x v="2"/>
    <x v="2"/>
    <x v="0"/>
    <n v="0"/>
  </r>
  <r>
    <x v="58"/>
    <x v="5"/>
    <x v="11"/>
    <x v="2"/>
    <x v="0"/>
    <n v="0"/>
  </r>
  <r>
    <x v="58"/>
    <x v="5"/>
    <x v="13"/>
    <x v="1"/>
    <x v="0"/>
    <n v="0"/>
  </r>
  <r>
    <x v="58"/>
    <x v="5"/>
    <x v="13"/>
    <x v="2"/>
    <x v="0"/>
    <n v="0"/>
  </r>
  <r>
    <x v="59"/>
    <x v="6"/>
    <x v="14"/>
    <x v="0"/>
    <x v="0"/>
    <n v="82.173000000000002"/>
  </r>
  <r>
    <x v="59"/>
    <x v="6"/>
    <x v="15"/>
    <x v="0"/>
    <x v="0"/>
    <n v="25.074000000000002"/>
  </r>
  <r>
    <x v="59"/>
    <x v="6"/>
    <x v="16"/>
    <x v="0"/>
    <x v="0"/>
    <n v="242.87100000000001"/>
  </r>
  <r>
    <x v="59"/>
    <x v="6"/>
    <x v="18"/>
    <x v="0"/>
    <x v="0"/>
    <n v="40.816000000000003"/>
  </r>
  <r>
    <x v="59"/>
    <x v="6"/>
    <x v="17"/>
    <x v="0"/>
    <x v="0"/>
    <n v="57.526000000000003"/>
  </r>
  <r>
    <x v="59"/>
    <x v="6"/>
    <x v="19"/>
    <x v="1"/>
    <x v="0"/>
    <n v="119.244"/>
  </r>
  <r>
    <x v="59"/>
    <x v="6"/>
    <x v="5"/>
    <x v="1"/>
    <x v="0"/>
    <n v="88.649000000000001"/>
  </r>
  <r>
    <x v="59"/>
    <x v="6"/>
    <x v="5"/>
    <x v="2"/>
    <x v="0"/>
    <n v="31.431000000000001"/>
  </r>
  <r>
    <x v="59"/>
    <x v="6"/>
    <x v="6"/>
    <x v="1"/>
    <x v="0"/>
    <n v="26.97"/>
  </r>
  <r>
    <x v="59"/>
    <x v="6"/>
    <x v="0"/>
    <x v="2"/>
    <x v="0"/>
    <n v="0"/>
  </r>
  <r>
    <x v="59"/>
    <x v="6"/>
    <x v="1"/>
    <x v="0"/>
    <x v="0"/>
    <n v="237.07900000000001"/>
  </r>
  <r>
    <x v="59"/>
    <x v="6"/>
    <x v="1"/>
    <x v="1"/>
    <x v="0"/>
    <n v="58.179000000000002"/>
  </r>
  <r>
    <x v="59"/>
    <x v="6"/>
    <x v="7"/>
    <x v="0"/>
    <x v="0"/>
    <n v="302.35700000000003"/>
  </r>
  <r>
    <x v="59"/>
    <x v="6"/>
    <x v="7"/>
    <x v="1"/>
    <x v="0"/>
    <n v="62.253999999999998"/>
  </r>
  <r>
    <x v="59"/>
    <x v="6"/>
    <x v="8"/>
    <x v="0"/>
    <x v="0"/>
    <n v="75.078999999999994"/>
  </r>
  <r>
    <x v="59"/>
    <x v="6"/>
    <x v="8"/>
    <x v="1"/>
    <x v="0"/>
    <n v="46.131999999999998"/>
  </r>
  <r>
    <x v="59"/>
    <x v="6"/>
    <x v="8"/>
    <x v="2"/>
    <x v="0"/>
    <n v="0"/>
  </r>
  <r>
    <x v="59"/>
    <x v="6"/>
    <x v="8"/>
    <x v="2"/>
    <x v="1"/>
    <n v="67.613"/>
  </r>
  <r>
    <x v="59"/>
    <x v="6"/>
    <x v="9"/>
    <x v="0"/>
    <x v="0"/>
    <n v="25.792999999999999"/>
  </r>
  <r>
    <x v="59"/>
    <x v="6"/>
    <x v="9"/>
    <x v="1"/>
    <x v="0"/>
    <n v="73.662999999999997"/>
  </r>
  <r>
    <x v="59"/>
    <x v="6"/>
    <x v="9"/>
    <x v="2"/>
    <x v="0"/>
    <n v="27.943000000000001"/>
  </r>
  <r>
    <x v="59"/>
    <x v="6"/>
    <x v="10"/>
    <x v="0"/>
    <x v="0"/>
    <n v="67.457999999999998"/>
  </r>
  <r>
    <x v="59"/>
    <x v="6"/>
    <x v="10"/>
    <x v="1"/>
    <x v="0"/>
    <n v="127.224"/>
  </r>
  <r>
    <x v="59"/>
    <x v="6"/>
    <x v="10"/>
    <x v="2"/>
    <x v="0"/>
    <n v="42.54"/>
  </r>
  <r>
    <x v="59"/>
    <x v="6"/>
    <x v="10"/>
    <x v="2"/>
    <x v="1"/>
    <n v="0"/>
  </r>
  <r>
    <x v="59"/>
    <x v="6"/>
    <x v="2"/>
    <x v="1"/>
    <x v="0"/>
    <n v="327.74099999999999"/>
  </r>
  <r>
    <x v="59"/>
    <x v="6"/>
    <x v="2"/>
    <x v="2"/>
    <x v="0"/>
    <n v="37.014000000000003"/>
  </r>
  <r>
    <x v="59"/>
    <x v="6"/>
    <x v="2"/>
    <x v="2"/>
    <x v="1"/>
    <n v="0"/>
  </r>
  <r>
    <x v="59"/>
    <x v="6"/>
    <x v="11"/>
    <x v="1"/>
    <x v="0"/>
    <n v="374.07900000000001"/>
  </r>
  <r>
    <x v="59"/>
    <x v="6"/>
    <x v="11"/>
    <x v="2"/>
    <x v="0"/>
    <n v="55.39"/>
  </r>
  <r>
    <x v="59"/>
    <x v="6"/>
    <x v="11"/>
    <x v="2"/>
    <x v="1"/>
    <n v="0"/>
  </r>
  <r>
    <x v="59"/>
    <x v="6"/>
    <x v="12"/>
    <x v="1"/>
    <x v="0"/>
    <n v="314.483"/>
  </r>
  <r>
    <x v="59"/>
    <x v="6"/>
    <x v="12"/>
    <x v="2"/>
    <x v="0"/>
    <n v="23.992000000000001"/>
  </r>
  <r>
    <x v="59"/>
    <x v="6"/>
    <x v="12"/>
    <x v="2"/>
    <x v="1"/>
    <n v="35.975000000000001"/>
  </r>
  <r>
    <x v="59"/>
    <x v="6"/>
    <x v="13"/>
    <x v="1"/>
    <x v="0"/>
    <n v="216.678"/>
  </r>
  <r>
    <x v="59"/>
    <x v="6"/>
    <x v="13"/>
    <x v="2"/>
    <x v="0"/>
    <n v="139.47300000000001"/>
  </r>
  <r>
    <x v="59"/>
    <x v="6"/>
    <x v="13"/>
    <x v="2"/>
    <x v="1"/>
    <n v="0.48"/>
  </r>
  <r>
    <x v="59"/>
    <x v="6"/>
    <x v="3"/>
    <x v="1"/>
    <x v="0"/>
    <n v="233.54400000000001"/>
  </r>
  <r>
    <x v="59"/>
    <x v="6"/>
    <x v="3"/>
    <x v="2"/>
    <x v="0"/>
    <n v="107.078"/>
  </r>
  <r>
    <x v="59"/>
    <x v="6"/>
    <x v="3"/>
    <x v="2"/>
    <x v="1"/>
    <n v="0"/>
  </r>
  <r>
    <x v="59"/>
    <x v="6"/>
    <x v="4"/>
    <x v="0"/>
    <x v="0"/>
    <n v="0"/>
  </r>
  <r>
    <x v="59"/>
    <x v="6"/>
    <x v="4"/>
    <x v="1"/>
    <x v="0"/>
    <n v="107.81699999999999"/>
  </r>
  <r>
    <x v="59"/>
    <x v="6"/>
    <x v="4"/>
    <x v="2"/>
    <x v="0"/>
    <n v="180.386"/>
  </r>
  <r>
    <x v="59"/>
    <x v="6"/>
    <x v="4"/>
    <x v="2"/>
    <x v="1"/>
    <n v="141.17500000000001"/>
  </r>
  <r>
    <x v="60"/>
    <x v="6"/>
    <x v="7"/>
    <x v="2"/>
    <x v="0"/>
    <n v="0"/>
  </r>
  <r>
    <x v="61"/>
    <x v="6"/>
    <x v="15"/>
    <x v="0"/>
    <x v="0"/>
    <n v="8.5730000000000004"/>
  </r>
  <r>
    <x v="61"/>
    <x v="6"/>
    <x v="16"/>
    <x v="0"/>
    <x v="0"/>
    <n v="11.555"/>
  </r>
  <r>
    <x v="61"/>
    <x v="6"/>
    <x v="16"/>
    <x v="1"/>
    <x v="0"/>
    <n v="35.031999999999996"/>
  </r>
  <r>
    <x v="61"/>
    <x v="6"/>
    <x v="18"/>
    <x v="0"/>
    <x v="0"/>
    <n v="8.5969999999999995"/>
  </r>
  <r>
    <x v="61"/>
    <x v="6"/>
    <x v="18"/>
    <x v="1"/>
    <x v="0"/>
    <n v="40.561999999999998"/>
  </r>
  <r>
    <x v="61"/>
    <x v="6"/>
    <x v="17"/>
    <x v="0"/>
    <x v="0"/>
    <n v="11.965999999999999"/>
  </r>
  <r>
    <x v="61"/>
    <x v="6"/>
    <x v="17"/>
    <x v="1"/>
    <x v="0"/>
    <n v="25.878"/>
  </r>
  <r>
    <x v="61"/>
    <x v="6"/>
    <x v="5"/>
    <x v="1"/>
    <x v="0"/>
    <n v="41.021999999999998"/>
  </r>
  <r>
    <x v="61"/>
    <x v="6"/>
    <x v="6"/>
    <x v="1"/>
    <x v="0"/>
    <n v="-2.3239999999999998"/>
  </r>
  <r>
    <x v="61"/>
    <x v="6"/>
    <x v="0"/>
    <x v="1"/>
    <x v="0"/>
    <n v="29.713999999999999"/>
  </r>
  <r>
    <x v="61"/>
    <x v="6"/>
    <x v="1"/>
    <x v="1"/>
    <x v="0"/>
    <n v="-0.59499999999999997"/>
  </r>
  <r>
    <x v="61"/>
    <x v="6"/>
    <x v="7"/>
    <x v="0"/>
    <x v="0"/>
    <n v="103.806"/>
  </r>
  <r>
    <x v="61"/>
    <x v="6"/>
    <x v="7"/>
    <x v="1"/>
    <x v="0"/>
    <n v="20.062999999999999"/>
  </r>
  <r>
    <x v="61"/>
    <x v="6"/>
    <x v="8"/>
    <x v="0"/>
    <x v="0"/>
    <n v="34.719000000000001"/>
  </r>
  <r>
    <x v="61"/>
    <x v="6"/>
    <x v="8"/>
    <x v="1"/>
    <x v="0"/>
    <n v="27.077999999999999"/>
  </r>
  <r>
    <x v="61"/>
    <x v="6"/>
    <x v="9"/>
    <x v="0"/>
    <x v="0"/>
    <n v="0.24"/>
  </r>
  <r>
    <x v="61"/>
    <x v="6"/>
    <x v="9"/>
    <x v="1"/>
    <x v="0"/>
    <n v="51.792000000000002"/>
  </r>
  <r>
    <x v="61"/>
    <x v="6"/>
    <x v="9"/>
    <x v="2"/>
    <x v="0"/>
    <n v="25.364000000000001"/>
  </r>
  <r>
    <x v="61"/>
    <x v="6"/>
    <x v="10"/>
    <x v="0"/>
    <x v="0"/>
    <n v="16.594000000000001"/>
  </r>
  <r>
    <x v="61"/>
    <x v="6"/>
    <x v="10"/>
    <x v="1"/>
    <x v="0"/>
    <n v="13.862"/>
  </r>
  <r>
    <x v="61"/>
    <x v="6"/>
    <x v="10"/>
    <x v="2"/>
    <x v="0"/>
    <n v="23.728999999999999"/>
  </r>
  <r>
    <x v="61"/>
    <x v="6"/>
    <x v="2"/>
    <x v="1"/>
    <x v="0"/>
    <n v="52.83"/>
  </r>
  <r>
    <x v="61"/>
    <x v="6"/>
    <x v="2"/>
    <x v="2"/>
    <x v="0"/>
    <n v="283.41800000000001"/>
  </r>
  <r>
    <x v="61"/>
    <x v="6"/>
    <x v="11"/>
    <x v="1"/>
    <x v="0"/>
    <n v="51.593000000000004"/>
  </r>
  <r>
    <x v="61"/>
    <x v="6"/>
    <x v="11"/>
    <x v="2"/>
    <x v="0"/>
    <n v="54.924999999999997"/>
  </r>
  <r>
    <x v="61"/>
    <x v="6"/>
    <x v="12"/>
    <x v="2"/>
    <x v="0"/>
    <n v="80.713999999999999"/>
  </r>
  <r>
    <x v="61"/>
    <x v="6"/>
    <x v="13"/>
    <x v="1"/>
    <x v="0"/>
    <n v="41.371000000000002"/>
  </r>
  <r>
    <x v="61"/>
    <x v="6"/>
    <x v="13"/>
    <x v="2"/>
    <x v="0"/>
    <n v="90.268000000000001"/>
  </r>
  <r>
    <x v="61"/>
    <x v="6"/>
    <x v="3"/>
    <x v="2"/>
    <x v="0"/>
    <n v="66.554000000000002"/>
  </r>
  <r>
    <x v="61"/>
    <x v="6"/>
    <x v="4"/>
    <x v="2"/>
    <x v="0"/>
    <n v="265.38900000000001"/>
  </r>
  <r>
    <x v="62"/>
    <x v="6"/>
    <x v="7"/>
    <x v="1"/>
    <x v="0"/>
    <n v="60.274000000000001"/>
  </r>
  <r>
    <x v="62"/>
    <x v="6"/>
    <x v="8"/>
    <x v="2"/>
    <x v="0"/>
    <n v="362.60199999999998"/>
  </r>
  <r>
    <x v="62"/>
    <x v="6"/>
    <x v="9"/>
    <x v="0"/>
    <x v="0"/>
    <n v="128.489"/>
  </r>
  <r>
    <x v="62"/>
    <x v="6"/>
    <x v="9"/>
    <x v="2"/>
    <x v="0"/>
    <n v="-74.313000000000002"/>
  </r>
  <r>
    <x v="62"/>
    <x v="6"/>
    <x v="10"/>
    <x v="0"/>
    <x v="0"/>
    <n v="135.173"/>
  </r>
  <r>
    <x v="62"/>
    <x v="6"/>
    <x v="10"/>
    <x v="0"/>
    <x v="1"/>
    <n v="57.948999999999998"/>
  </r>
  <r>
    <x v="62"/>
    <x v="6"/>
    <x v="2"/>
    <x v="0"/>
    <x v="0"/>
    <n v="313.87400000000002"/>
  </r>
  <r>
    <x v="62"/>
    <x v="6"/>
    <x v="2"/>
    <x v="0"/>
    <x v="1"/>
    <n v="81.17"/>
  </r>
  <r>
    <x v="62"/>
    <x v="6"/>
    <x v="11"/>
    <x v="0"/>
    <x v="0"/>
    <n v="192.35400000000001"/>
  </r>
  <r>
    <x v="62"/>
    <x v="6"/>
    <x v="11"/>
    <x v="0"/>
    <x v="1"/>
    <n v="38.801000000000002"/>
  </r>
  <r>
    <x v="62"/>
    <x v="6"/>
    <x v="12"/>
    <x v="0"/>
    <x v="0"/>
    <n v="315.40800000000002"/>
  </r>
  <r>
    <x v="62"/>
    <x v="6"/>
    <x v="12"/>
    <x v="2"/>
    <x v="1"/>
    <n v="0"/>
  </r>
  <r>
    <x v="62"/>
    <x v="6"/>
    <x v="13"/>
    <x v="0"/>
    <x v="0"/>
    <n v="145.01900000000001"/>
  </r>
  <r>
    <x v="62"/>
    <x v="6"/>
    <x v="13"/>
    <x v="0"/>
    <x v="1"/>
    <n v="15.971"/>
  </r>
  <r>
    <x v="62"/>
    <x v="6"/>
    <x v="13"/>
    <x v="1"/>
    <x v="0"/>
    <n v="197.28399999999999"/>
  </r>
  <r>
    <x v="62"/>
    <x v="6"/>
    <x v="13"/>
    <x v="2"/>
    <x v="1"/>
    <n v="0"/>
  </r>
  <r>
    <x v="62"/>
    <x v="6"/>
    <x v="3"/>
    <x v="1"/>
    <x v="0"/>
    <n v="113.697"/>
  </r>
  <r>
    <x v="62"/>
    <x v="6"/>
    <x v="3"/>
    <x v="1"/>
    <x v="1"/>
    <n v="94.900999999999996"/>
  </r>
  <r>
    <x v="62"/>
    <x v="6"/>
    <x v="3"/>
    <x v="2"/>
    <x v="1"/>
    <n v="0"/>
  </r>
  <r>
    <x v="62"/>
    <x v="6"/>
    <x v="4"/>
    <x v="1"/>
    <x v="0"/>
    <n v="410.65800000000002"/>
  </r>
  <r>
    <x v="62"/>
    <x v="6"/>
    <x v="4"/>
    <x v="1"/>
    <x v="1"/>
    <n v="38.347999999999999"/>
  </r>
  <r>
    <x v="63"/>
    <x v="6"/>
    <x v="17"/>
    <x v="0"/>
    <x v="0"/>
    <n v="33.405000000000001"/>
  </r>
  <r>
    <x v="63"/>
    <x v="6"/>
    <x v="19"/>
    <x v="0"/>
    <x v="0"/>
    <n v="-2.1160000000000001"/>
  </r>
  <r>
    <x v="63"/>
    <x v="6"/>
    <x v="5"/>
    <x v="0"/>
    <x v="0"/>
    <n v="67.896000000000001"/>
  </r>
  <r>
    <x v="63"/>
    <x v="6"/>
    <x v="6"/>
    <x v="0"/>
    <x v="0"/>
    <n v="13.492000000000001"/>
  </r>
  <r>
    <x v="63"/>
    <x v="6"/>
    <x v="0"/>
    <x v="0"/>
    <x v="0"/>
    <n v="52.25"/>
  </r>
  <r>
    <x v="63"/>
    <x v="6"/>
    <x v="1"/>
    <x v="0"/>
    <x v="0"/>
    <n v="49.38"/>
  </r>
  <r>
    <x v="63"/>
    <x v="6"/>
    <x v="7"/>
    <x v="0"/>
    <x v="0"/>
    <n v="62.317999999999998"/>
  </r>
  <r>
    <x v="63"/>
    <x v="6"/>
    <x v="8"/>
    <x v="1"/>
    <x v="0"/>
    <n v="204.34800000000001"/>
  </r>
  <r>
    <x v="63"/>
    <x v="6"/>
    <x v="9"/>
    <x v="1"/>
    <x v="0"/>
    <n v="69.662999999999997"/>
  </r>
  <r>
    <x v="63"/>
    <x v="6"/>
    <x v="10"/>
    <x v="1"/>
    <x v="0"/>
    <n v="75.488"/>
  </r>
  <r>
    <x v="63"/>
    <x v="6"/>
    <x v="2"/>
    <x v="1"/>
    <x v="0"/>
    <n v="405.89600000000002"/>
  </r>
  <r>
    <x v="63"/>
    <x v="6"/>
    <x v="2"/>
    <x v="1"/>
    <x v="1"/>
    <n v="13.178000000000001"/>
  </r>
  <r>
    <x v="63"/>
    <x v="6"/>
    <x v="11"/>
    <x v="1"/>
    <x v="0"/>
    <n v="120.625"/>
  </r>
  <r>
    <x v="63"/>
    <x v="6"/>
    <x v="12"/>
    <x v="1"/>
    <x v="0"/>
    <n v="134.59"/>
  </r>
  <r>
    <x v="63"/>
    <x v="6"/>
    <x v="13"/>
    <x v="1"/>
    <x v="0"/>
    <n v="42.430999999999997"/>
  </r>
  <r>
    <x v="63"/>
    <x v="6"/>
    <x v="13"/>
    <x v="2"/>
    <x v="0"/>
    <n v="38.92"/>
  </r>
  <r>
    <x v="63"/>
    <x v="6"/>
    <x v="3"/>
    <x v="0"/>
    <x v="0"/>
    <n v="31.715"/>
  </r>
  <r>
    <x v="63"/>
    <x v="6"/>
    <x v="3"/>
    <x v="2"/>
    <x v="0"/>
    <n v="159.20400000000001"/>
  </r>
  <r>
    <x v="63"/>
    <x v="6"/>
    <x v="4"/>
    <x v="0"/>
    <x v="0"/>
    <n v="52.718000000000004"/>
  </r>
  <r>
    <x v="63"/>
    <x v="6"/>
    <x v="4"/>
    <x v="2"/>
    <x v="0"/>
    <n v="156.47900000000001"/>
  </r>
  <r>
    <x v="64"/>
    <x v="6"/>
    <x v="16"/>
    <x v="1"/>
    <x v="0"/>
    <n v="47.411999999999999"/>
  </r>
  <r>
    <x v="64"/>
    <x v="6"/>
    <x v="18"/>
    <x v="0"/>
    <x v="0"/>
    <n v="13.922000000000001"/>
  </r>
  <r>
    <x v="64"/>
    <x v="6"/>
    <x v="17"/>
    <x v="0"/>
    <x v="0"/>
    <n v="10.683999999999999"/>
  </r>
  <r>
    <x v="64"/>
    <x v="6"/>
    <x v="7"/>
    <x v="2"/>
    <x v="0"/>
    <n v="0"/>
  </r>
  <r>
    <x v="64"/>
    <x v="6"/>
    <x v="8"/>
    <x v="2"/>
    <x v="0"/>
    <n v="40.978999999999999"/>
  </r>
  <r>
    <x v="64"/>
    <x v="6"/>
    <x v="9"/>
    <x v="2"/>
    <x v="0"/>
    <n v="27.295000000000002"/>
  </r>
  <r>
    <x v="64"/>
    <x v="6"/>
    <x v="11"/>
    <x v="2"/>
    <x v="1"/>
    <n v="0"/>
  </r>
  <r>
    <x v="64"/>
    <x v="6"/>
    <x v="12"/>
    <x v="2"/>
    <x v="1"/>
    <n v="0"/>
  </r>
  <r>
    <x v="64"/>
    <x v="6"/>
    <x v="13"/>
    <x v="2"/>
    <x v="1"/>
    <n v="0"/>
  </r>
  <r>
    <x v="64"/>
    <x v="6"/>
    <x v="4"/>
    <x v="2"/>
    <x v="1"/>
    <n v="8.3030000000000008"/>
  </r>
  <r>
    <x v="65"/>
    <x v="6"/>
    <x v="14"/>
    <x v="0"/>
    <x v="0"/>
    <n v="116.291"/>
  </r>
  <r>
    <x v="65"/>
    <x v="6"/>
    <x v="14"/>
    <x v="1"/>
    <x v="0"/>
    <n v="267.892"/>
  </r>
  <r>
    <x v="65"/>
    <x v="6"/>
    <x v="15"/>
    <x v="0"/>
    <x v="0"/>
    <n v="36.374000000000002"/>
  </r>
  <r>
    <x v="65"/>
    <x v="6"/>
    <x v="15"/>
    <x v="1"/>
    <x v="0"/>
    <n v="349.81099999999998"/>
  </r>
  <r>
    <x v="65"/>
    <x v="6"/>
    <x v="15"/>
    <x v="1"/>
    <x v="1"/>
    <n v="0"/>
  </r>
  <r>
    <x v="65"/>
    <x v="6"/>
    <x v="16"/>
    <x v="0"/>
    <x v="0"/>
    <n v="546.21500000000003"/>
  </r>
  <r>
    <x v="65"/>
    <x v="6"/>
    <x v="16"/>
    <x v="1"/>
    <x v="0"/>
    <n v="1080.2670000000001"/>
  </r>
  <r>
    <x v="65"/>
    <x v="6"/>
    <x v="16"/>
    <x v="1"/>
    <x v="1"/>
    <n v="0"/>
  </r>
  <r>
    <x v="65"/>
    <x v="6"/>
    <x v="18"/>
    <x v="0"/>
    <x v="0"/>
    <n v="607.58600000000001"/>
  </r>
  <r>
    <x v="65"/>
    <x v="6"/>
    <x v="18"/>
    <x v="1"/>
    <x v="0"/>
    <n v="665.577"/>
  </r>
  <r>
    <x v="65"/>
    <x v="6"/>
    <x v="17"/>
    <x v="0"/>
    <x v="0"/>
    <n v="507.39299999999997"/>
  </r>
  <r>
    <x v="65"/>
    <x v="6"/>
    <x v="17"/>
    <x v="1"/>
    <x v="0"/>
    <n v="842.077"/>
  </r>
  <r>
    <x v="65"/>
    <x v="6"/>
    <x v="17"/>
    <x v="1"/>
    <x v="1"/>
    <n v="15.077999999999999"/>
  </r>
  <r>
    <x v="65"/>
    <x v="6"/>
    <x v="19"/>
    <x v="0"/>
    <x v="0"/>
    <n v="898.471"/>
  </r>
  <r>
    <x v="65"/>
    <x v="6"/>
    <x v="19"/>
    <x v="1"/>
    <x v="0"/>
    <n v="674.20899999999995"/>
  </r>
  <r>
    <x v="65"/>
    <x v="6"/>
    <x v="19"/>
    <x v="1"/>
    <x v="1"/>
    <n v="0"/>
  </r>
  <r>
    <x v="65"/>
    <x v="6"/>
    <x v="5"/>
    <x v="0"/>
    <x v="0"/>
    <n v="303.27600000000001"/>
  </r>
  <r>
    <x v="65"/>
    <x v="6"/>
    <x v="5"/>
    <x v="1"/>
    <x v="0"/>
    <n v="1000.907"/>
  </r>
  <r>
    <x v="65"/>
    <x v="6"/>
    <x v="5"/>
    <x v="2"/>
    <x v="0"/>
    <n v="354.17200000000003"/>
  </r>
  <r>
    <x v="65"/>
    <x v="6"/>
    <x v="6"/>
    <x v="0"/>
    <x v="0"/>
    <n v="227.11799999999999"/>
  </r>
  <r>
    <x v="65"/>
    <x v="6"/>
    <x v="6"/>
    <x v="1"/>
    <x v="0"/>
    <n v="365.40499999999997"/>
  </r>
  <r>
    <x v="65"/>
    <x v="6"/>
    <x v="6"/>
    <x v="1"/>
    <x v="1"/>
    <n v="182.196"/>
  </r>
  <r>
    <x v="65"/>
    <x v="6"/>
    <x v="6"/>
    <x v="2"/>
    <x v="0"/>
    <n v="300.53199999999998"/>
  </r>
  <r>
    <x v="65"/>
    <x v="6"/>
    <x v="6"/>
    <x v="2"/>
    <x v="1"/>
    <n v="44.905000000000001"/>
  </r>
  <r>
    <x v="65"/>
    <x v="6"/>
    <x v="0"/>
    <x v="0"/>
    <x v="0"/>
    <n v="136.98400000000001"/>
  </r>
  <r>
    <x v="65"/>
    <x v="6"/>
    <x v="0"/>
    <x v="1"/>
    <x v="0"/>
    <n v="427.21100000000001"/>
  </r>
  <r>
    <x v="65"/>
    <x v="6"/>
    <x v="0"/>
    <x v="1"/>
    <x v="1"/>
    <n v="90.328999999999994"/>
  </r>
  <r>
    <x v="65"/>
    <x v="6"/>
    <x v="0"/>
    <x v="2"/>
    <x v="0"/>
    <n v="416.714"/>
  </r>
  <r>
    <x v="65"/>
    <x v="6"/>
    <x v="0"/>
    <x v="2"/>
    <x v="1"/>
    <n v="0"/>
  </r>
  <r>
    <x v="65"/>
    <x v="6"/>
    <x v="1"/>
    <x v="0"/>
    <x v="0"/>
    <n v="542.32899999999995"/>
  </r>
  <r>
    <x v="65"/>
    <x v="6"/>
    <x v="1"/>
    <x v="1"/>
    <x v="0"/>
    <n v="322.39499999999998"/>
  </r>
  <r>
    <x v="65"/>
    <x v="6"/>
    <x v="1"/>
    <x v="1"/>
    <x v="1"/>
    <n v="498.834"/>
  </r>
  <r>
    <x v="65"/>
    <x v="6"/>
    <x v="1"/>
    <x v="2"/>
    <x v="0"/>
    <n v="601.84900000000005"/>
  </r>
  <r>
    <x v="65"/>
    <x v="6"/>
    <x v="1"/>
    <x v="2"/>
    <x v="1"/>
    <n v="12.831"/>
  </r>
  <r>
    <x v="65"/>
    <x v="6"/>
    <x v="7"/>
    <x v="0"/>
    <x v="0"/>
    <n v="442.01799999999997"/>
  </r>
  <r>
    <x v="65"/>
    <x v="6"/>
    <x v="7"/>
    <x v="1"/>
    <x v="0"/>
    <n v="369.69099999999997"/>
  </r>
  <r>
    <x v="65"/>
    <x v="6"/>
    <x v="7"/>
    <x v="1"/>
    <x v="1"/>
    <n v="188.876"/>
  </r>
  <r>
    <x v="65"/>
    <x v="6"/>
    <x v="7"/>
    <x v="2"/>
    <x v="0"/>
    <n v="834.95500000000004"/>
  </r>
  <r>
    <x v="65"/>
    <x v="6"/>
    <x v="7"/>
    <x v="2"/>
    <x v="1"/>
    <n v="103.188"/>
  </r>
  <r>
    <x v="65"/>
    <x v="6"/>
    <x v="8"/>
    <x v="0"/>
    <x v="0"/>
    <n v="171.73099999999999"/>
  </r>
  <r>
    <x v="65"/>
    <x v="6"/>
    <x v="8"/>
    <x v="1"/>
    <x v="0"/>
    <n v="560.33299999999997"/>
  </r>
  <r>
    <x v="65"/>
    <x v="6"/>
    <x v="8"/>
    <x v="1"/>
    <x v="1"/>
    <n v="25.831"/>
  </r>
  <r>
    <x v="65"/>
    <x v="6"/>
    <x v="8"/>
    <x v="2"/>
    <x v="0"/>
    <n v="573.73699999999997"/>
  </r>
  <r>
    <x v="65"/>
    <x v="6"/>
    <x v="8"/>
    <x v="2"/>
    <x v="1"/>
    <n v="293.86200000000002"/>
  </r>
  <r>
    <x v="65"/>
    <x v="6"/>
    <x v="9"/>
    <x v="0"/>
    <x v="0"/>
    <n v="73.296000000000006"/>
  </r>
  <r>
    <x v="65"/>
    <x v="6"/>
    <x v="9"/>
    <x v="0"/>
    <x v="1"/>
    <n v="56.267000000000003"/>
  </r>
  <r>
    <x v="65"/>
    <x v="6"/>
    <x v="9"/>
    <x v="1"/>
    <x v="0"/>
    <n v="212.84899999999999"/>
  </r>
  <r>
    <x v="65"/>
    <x v="6"/>
    <x v="9"/>
    <x v="2"/>
    <x v="0"/>
    <n v="524.64400000000001"/>
  </r>
  <r>
    <x v="65"/>
    <x v="6"/>
    <x v="9"/>
    <x v="2"/>
    <x v="1"/>
    <n v="166.59399999999999"/>
  </r>
  <r>
    <x v="65"/>
    <x v="6"/>
    <x v="10"/>
    <x v="0"/>
    <x v="0"/>
    <n v="342.38499999999999"/>
  </r>
  <r>
    <x v="65"/>
    <x v="6"/>
    <x v="10"/>
    <x v="0"/>
    <x v="1"/>
    <n v="50.002000000000002"/>
  </r>
  <r>
    <x v="65"/>
    <x v="6"/>
    <x v="10"/>
    <x v="1"/>
    <x v="0"/>
    <n v="240.07400000000001"/>
  </r>
  <r>
    <x v="65"/>
    <x v="6"/>
    <x v="10"/>
    <x v="1"/>
    <x v="1"/>
    <n v="30.148"/>
  </r>
  <r>
    <x v="65"/>
    <x v="6"/>
    <x v="10"/>
    <x v="2"/>
    <x v="0"/>
    <n v="38.143000000000001"/>
  </r>
  <r>
    <x v="65"/>
    <x v="6"/>
    <x v="10"/>
    <x v="2"/>
    <x v="1"/>
    <n v="647.62699999999995"/>
  </r>
  <r>
    <x v="65"/>
    <x v="6"/>
    <x v="2"/>
    <x v="0"/>
    <x v="0"/>
    <n v="174.71100000000001"/>
  </r>
  <r>
    <x v="65"/>
    <x v="6"/>
    <x v="2"/>
    <x v="0"/>
    <x v="1"/>
    <n v="118.06399999999999"/>
  </r>
  <r>
    <x v="65"/>
    <x v="6"/>
    <x v="2"/>
    <x v="1"/>
    <x v="0"/>
    <n v="160.19999999999999"/>
  </r>
  <r>
    <x v="65"/>
    <x v="6"/>
    <x v="2"/>
    <x v="1"/>
    <x v="1"/>
    <n v="40.19"/>
  </r>
  <r>
    <x v="65"/>
    <x v="6"/>
    <x v="2"/>
    <x v="2"/>
    <x v="0"/>
    <n v="356.14299999999997"/>
  </r>
  <r>
    <x v="65"/>
    <x v="6"/>
    <x v="2"/>
    <x v="2"/>
    <x v="1"/>
    <n v="742.08900000000006"/>
  </r>
  <r>
    <x v="65"/>
    <x v="6"/>
    <x v="11"/>
    <x v="0"/>
    <x v="0"/>
    <n v="184.37299999999999"/>
  </r>
  <r>
    <x v="65"/>
    <x v="6"/>
    <x v="11"/>
    <x v="0"/>
    <x v="1"/>
    <n v="156.26599999999999"/>
  </r>
  <r>
    <x v="65"/>
    <x v="6"/>
    <x v="11"/>
    <x v="1"/>
    <x v="0"/>
    <n v="57.656999999999996"/>
  </r>
  <r>
    <x v="65"/>
    <x v="6"/>
    <x v="11"/>
    <x v="1"/>
    <x v="1"/>
    <n v="202.512"/>
  </r>
  <r>
    <x v="65"/>
    <x v="6"/>
    <x v="11"/>
    <x v="2"/>
    <x v="0"/>
    <n v="236.92599999999999"/>
  </r>
  <r>
    <x v="65"/>
    <x v="6"/>
    <x v="11"/>
    <x v="2"/>
    <x v="1"/>
    <n v="548.95699999999999"/>
  </r>
  <r>
    <x v="65"/>
    <x v="6"/>
    <x v="12"/>
    <x v="0"/>
    <x v="0"/>
    <n v="4.4329999999999998"/>
  </r>
  <r>
    <x v="65"/>
    <x v="6"/>
    <x v="12"/>
    <x v="0"/>
    <x v="1"/>
    <n v="106.303"/>
  </r>
  <r>
    <x v="65"/>
    <x v="6"/>
    <x v="12"/>
    <x v="1"/>
    <x v="0"/>
    <n v="46.994999999999997"/>
  </r>
  <r>
    <x v="65"/>
    <x v="6"/>
    <x v="12"/>
    <x v="1"/>
    <x v="1"/>
    <n v="20.495999999999999"/>
  </r>
  <r>
    <x v="65"/>
    <x v="6"/>
    <x v="12"/>
    <x v="2"/>
    <x v="0"/>
    <n v="703.17700000000002"/>
  </r>
  <r>
    <x v="65"/>
    <x v="6"/>
    <x v="12"/>
    <x v="2"/>
    <x v="1"/>
    <n v="875.50400000000104"/>
  </r>
  <r>
    <x v="65"/>
    <x v="6"/>
    <x v="13"/>
    <x v="0"/>
    <x v="0"/>
    <n v="70.587000000000003"/>
  </r>
  <r>
    <x v="65"/>
    <x v="6"/>
    <x v="13"/>
    <x v="1"/>
    <x v="0"/>
    <n v="316.16199999999998"/>
  </r>
  <r>
    <x v="65"/>
    <x v="6"/>
    <x v="13"/>
    <x v="1"/>
    <x v="1"/>
    <n v="262.50900000000001"/>
  </r>
  <r>
    <x v="65"/>
    <x v="6"/>
    <x v="13"/>
    <x v="2"/>
    <x v="0"/>
    <n v="761.83299999999997"/>
  </r>
  <r>
    <x v="65"/>
    <x v="6"/>
    <x v="13"/>
    <x v="2"/>
    <x v="1"/>
    <n v="675.49400000000003"/>
  </r>
  <r>
    <x v="65"/>
    <x v="6"/>
    <x v="3"/>
    <x v="0"/>
    <x v="0"/>
    <n v="13.468"/>
  </r>
  <r>
    <x v="65"/>
    <x v="6"/>
    <x v="3"/>
    <x v="1"/>
    <x v="0"/>
    <n v="200.41399999999999"/>
  </r>
  <r>
    <x v="65"/>
    <x v="6"/>
    <x v="3"/>
    <x v="1"/>
    <x v="1"/>
    <n v="96.158000000000001"/>
  </r>
  <r>
    <x v="65"/>
    <x v="6"/>
    <x v="3"/>
    <x v="2"/>
    <x v="0"/>
    <n v="285.517"/>
  </r>
  <r>
    <x v="65"/>
    <x v="6"/>
    <x v="3"/>
    <x v="2"/>
    <x v="1"/>
    <n v="721.89"/>
  </r>
  <r>
    <x v="65"/>
    <x v="6"/>
    <x v="4"/>
    <x v="0"/>
    <x v="0"/>
    <n v="135.751"/>
  </r>
  <r>
    <x v="65"/>
    <x v="6"/>
    <x v="4"/>
    <x v="1"/>
    <x v="0"/>
    <n v="89.843999999999994"/>
  </r>
  <r>
    <x v="65"/>
    <x v="6"/>
    <x v="4"/>
    <x v="1"/>
    <x v="1"/>
    <n v="391.77600000000001"/>
  </r>
  <r>
    <x v="65"/>
    <x v="6"/>
    <x v="4"/>
    <x v="2"/>
    <x v="0"/>
    <n v="171.90600000000001"/>
  </r>
  <r>
    <x v="65"/>
    <x v="6"/>
    <x v="4"/>
    <x v="2"/>
    <x v="1"/>
    <n v="955.48800000000006"/>
  </r>
  <r>
    <x v="66"/>
    <x v="6"/>
    <x v="14"/>
    <x v="0"/>
    <x v="0"/>
    <n v="-40.125999999999998"/>
  </r>
  <r>
    <x v="66"/>
    <x v="6"/>
    <x v="14"/>
    <x v="0"/>
    <x v="1"/>
    <n v="12.606"/>
  </r>
  <r>
    <x v="66"/>
    <x v="6"/>
    <x v="14"/>
    <x v="1"/>
    <x v="0"/>
    <n v="295.327"/>
  </r>
  <r>
    <x v="66"/>
    <x v="6"/>
    <x v="15"/>
    <x v="0"/>
    <x v="1"/>
    <n v="-2.5310000000000001"/>
  </r>
  <r>
    <x v="66"/>
    <x v="6"/>
    <x v="15"/>
    <x v="1"/>
    <x v="0"/>
    <n v="207.66200000000001"/>
  </r>
  <r>
    <x v="66"/>
    <x v="6"/>
    <x v="15"/>
    <x v="1"/>
    <x v="1"/>
    <n v="23.664999999999999"/>
  </r>
  <r>
    <x v="66"/>
    <x v="6"/>
    <x v="16"/>
    <x v="0"/>
    <x v="1"/>
    <n v="67.132000000000005"/>
  </r>
  <r>
    <x v="66"/>
    <x v="6"/>
    <x v="16"/>
    <x v="1"/>
    <x v="0"/>
    <n v="496.33"/>
  </r>
  <r>
    <x v="66"/>
    <x v="6"/>
    <x v="16"/>
    <x v="1"/>
    <x v="1"/>
    <n v="11.593999999999999"/>
  </r>
  <r>
    <x v="66"/>
    <x v="6"/>
    <x v="18"/>
    <x v="0"/>
    <x v="0"/>
    <n v="92.093999999999994"/>
  </r>
  <r>
    <x v="66"/>
    <x v="6"/>
    <x v="18"/>
    <x v="0"/>
    <x v="1"/>
    <n v="12.725"/>
  </r>
  <r>
    <x v="66"/>
    <x v="6"/>
    <x v="18"/>
    <x v="1"/>
    <x v="0"/>
    <n v="203.99799999999999"/>
  </r>
  <r>
    <x v="66"/>
    <x v="6"/>
    <x v="18"/>
    <x v="1"/>
    <x v="1"/>
    <n v="33.930999999999997"/>
  </r>
  <r>
    <x v="66"/>
    <x v="6"/>
    <x v="17"/>
    <x v="0"/>
    <x v="0"/>
    <n v="232.24700000000001"/>
  </r>
  <r>
    <x v="66"/>
    <x v="6"/>
    <x v="17"/>
    <x v="1"/>
    <x v="0"/>
    <n v="187.95699999999999"/>
  </r>
  <r>
    <x v="66"/>
    <x v="6"/>
    <x v="17"/>
    <x v="1"/>
    <x v="1"/>
    <n v="192.71199999999999"/>
  </r>
  <r>
    <x v="66"/>
    <x v="6"/>
    <x v="19"/>
    <x v="0"/>
    <x v="0"/>
    <n v="165.25399999999999"/>
  </r>
  <r>
    <x v="66"/>
    <x v="6"/>
    <x v="19"/>
    <x v="1"/>
    <x v="0"/>
    <n v="240.256"/>
  </r>
  <r>
    <x v="66"/>
    <x v="6"/>
    <x v="19"/>
    <x v="1"/>
    <x v="1"/>
    <n v="160.732"/>
  </r>
  <r>
    <x v="66"/>
    <x v="6"/>
    <x v="5"/>
    <x v="0"/>
    <x v="0"/>
    <n v="224.62"/>
  </r>
  <r>
    <x v="66"/>
    <x v="6"/>
    <x v="5"/>
    <x v="1"/>
    <x v="0"/>
    <n v="230.36699999999999"/>
  </r>
  <r>
    <x v="66"/>
    <x v="6"/>
    <x v="5"/>
    <x v="1"/>
    <x v="1"/>
    <n v="55.167000000000002"/>
  </r>
  <r>
    <x v="66"/>
    <x v="6"/>
    <x v="5"/>
    <x v="2"/>
    <x v="0"/>
    <n v="40.996000000000002"/>
  </r>
  <r>
    <x v="66"/>
    <x v="6"/>
    <x v="5"/>
    <x v="2"/>
    <x v="1"/>
    <n v="91.659000000000006"/>
  </r>
  <r>
    <x v="66"/>
    <x v="6"/>
    <x v="6"/>
    <x v="0"/>
    <x v="0"/>
    <n v="172.935"/>
  </r>
  <r>
    <x v="66"/>
    <x v="6"/>
    <x v="6"/>
    <x v="1"/>
    <x v="1"/>
    <n v="115.746"/>
  </r>
  <r>
    <x v="66"/>
    <x v="6"/>
    <x v="6"/>
    <x v="2"/>
    <x v="0"/>
    <n v="28.891999999999999"/>
  </r>
  <r>
    <x v="66"/>
    <x v="6"/>
    <x v="6"/>
    <x v="2"/>
    <x v="1"/>
    <n v="87.162000000000006"/>
  </r>
  <r>
    <x v="66"/>
    <x v="6"/>
    <x v="0"/>
    <x v="0"/>
    <x v="0"/>
    <n v="38.548000000000002"/>
  </r>
  <r>
    <x v="66"/>
    <x v="6"/>
    <x v="0"/>
    <x v="1"/>
    <x v="0"/>
    <n v="134.19499999999999"/>
  </r>
  <r>
    <x v="66"/>
    <x v="6"/>
    <x v="0"/>
    <x v="1"/>
    <x v="1"/>
    <n v="95.465000000000003"/>
  </r>
  <r>
    <x v="66"/>
    <x v="6"/>
    <x v="0"/>
    <x v="2"/>
    <x v="0"/>
    <n v="15.359"/>
  </r>
  <r>
    <x v="66"/>
    <x v="6"/>
    <x v="0"/>
    <x v="2"/>
    <x v="1"/>
    <n v="38.188000000000002"/>
  </r>
  <r>
    <x v="66"/>
    <x v="6"/>
    <x v="1"/>
    <x v="0"/>
    <x v="0"/>
    <n v="105.24299999999999"/>
  </r>
  <r>
    <x v="66"/>
    <x v="6"/>
    <x v="1"/>
    <x v="1"/>
    <x v="0"/>
    <n v="530.57100000000003"/>
  </r>
  <r>
    <x v="66"/>
    <x v="6"/>
    <x v="1"/>
    <x v="1"/>
    <x v="1"/>
    <n v="200.36199999999999"/>
  </r>
  <r>
    <x v="66"/>
    <x v="6"/>
    <x v="1"/>
    <x v="2"/>
    <x v="0"/>
    <n v="113.351"/>
  </r>
  <r>
    <x v="66"/>
    <x v="6"/>
    <x v="1"/>
    <x v="2"/>
    <x v="1"/>
    <n v="37.042999999999999"/>
  </r>
  <r>
    <x v="66"/>
    <x v="6"/>
    <x v="7"/>
    <x v="0"/>
    <x v="0"/>
    <n v="0"/>
  </r>
  <r>
    <x v="66"/>
    <x v="6"/>
    <x v="7"/>
    <x v="1"/>
    <x v="0"/>
    <n v="565.89800000000002"/>
  </r>
  <r>
    <x v="66"/>
    <x v="6"/>
    <x v="7"/>
    <x v="1"/>
    <x v="1"/>
    <n v="99.430999999999997"/>
  </r>
  <r>
    <x v="66"/>
    <x v="6"/>
    <x v="7"/>
    <x v="2"/>
    <x v="0"/>
    <n v="73.991"/>
  </r>
  <r>
    <x v="66"/>
    <x v="6"/>
    <x v="7"/>
    <x v="2"/>
    <x v="1"/>
    <n v="0"/>
  </r>
  <r>
    <x v="66"/>
    <x v="6"/>
    <x v="8"/>
    <x v="1"/>
    <x v="0"/>
    <n v="540.70600000000002"/>
  </r>
  <r>
    <x v="66"/>
    <x v="6"/>
    <x v="8"/>
    <x v="2"/>
    <x v="0"/>
    <n v="564.05100000000004"/>
  </r>
  <r>
    <x v="66"/>
    <x v="6"/>
    <x v="8"/>
    <x v="2"/>
    <x v="1"/>
    <n v="335.55"/>
  </r>
  <r>
    <x v="66"/>
    <x v="6"/>
    <x v="9"/>
    <x v="0"/>
    <x v="0"/>
    <n v="42.738"/>
  </r>
  <r>
    <x v="66"/>
    <x v="6"/>
    <x v="9"/>
    <x v="1"/>
    <x v="0"/>
    <n v="191.38499999999999"/>
  </r>
  <r>
    <x v="66"/>
    <x v="6"/>
    <x v="9"/>
    <x v="2"/>
    <x v="0"/>
    <n v="-9.9750000000000103"/>
  </r>
  <r>
    <x v="66"/>
    <x v="6"/>
    <x v="9"/>
    <x v="2"/>
    <x v="1"/>
    <n v="112.017"/>
  </r>
  <r>
    <x v="66"/>
    <x v="6"/>
    <x v="10"/>
    <x v="0"/>
    <x v="0"/>
    <n v="77.94"/>
  </r>
  <r>
    <x v="66"/>
    <x v="6"/>
    <x v="10"/>
    <x v="1"/>
    <x v="0"/>
    <n v="22.417999999999999"/>
  </r>
  <r>
    <x v="66"/>
    <x v="6"/>
    <x v="10"/>
    <x v="1"/>
    <x v="1"/>
    <n v="240.41499999999999"/>
  </r>
  <r>
    <x v="66"/>
    <x v="6"/>
    <x v="10"/>
    <x v="2"/>
    <x v="0"/>
    <n v="45.869"/>
  </r>
  <r>
    <x v="66"/>
    <x v="6"/>
    <x v="10"/>
    <x v="2"/>
    <x v="1"/>
    <n v="422.56200000000001"/>
  </r>
  <r>
    <x v="66"/>
    <x v="6"/>
    <x v="2"/>
    <x v="0"/>
    <x v="0"/>
    <n v="59.031999999999996"/>
  </r>
  <r>
    <x v="66"/>
    <x v="6"/>
    <x v="2"/>
    <x v="1"/>
    <x v="0"/>
    <n v="0"/>
  </r>
  <r>
    <x v="66"/>
    <x v="6"/>
    <x v="2"/>
    <x v="1"/>
    <x v="1"/>
    <n v="346.68200000000002"/>
  </r>
  <r>
    <x v="66"/>
    <x v="6"/>
    <x v="2"/>
    <x v="2"/>
    <x v="0"/>
    <n v="10.647"/>
  </r>
  <r>
    <x v="66"/>
    <x v="6"/>
    <x v="2"/>
    <x v="2"/>
    <x v="1"/>
    <n v="396.10399999999998"/>
  </r>
  <r>
    <x v="66"/>
    <x v="6"/>
    <x v="11"/>
    <x v="0"/>
    <x v="0"/>
    <n v="139.22399999999999"/>
  </r>
  <r>
    <x v="66"/>
    <x v="6"/>
    <x v="11"/>
    <x v="1"/>
    <x v="0"/>
    <n v="0"/>
  </r>
  <r>
    <x v="66"/>
    <x v="6"/>
    <x v="11"/>
    <x v="1"/>
    <x v="1"/>
    <n v="90.671999999999997"/>
  </r>
  <r>
    <x v="66"/>
    <x v="6"/>
    <x v="11"/>
    <x v="2"/>
    <x v="0"/>
    <n v="53.259"/>
  </r>
  <r>
    <x v="66"/>
    <x v="6"/>
    <x v="11"/>
    <x v="2"/>
    <x v="1"/>
    <n v="531.01300000000003"/>
  </r>
  <r>
    <x v="66"/>
    <x v="6"/>
    <x v="12"/>
    <x v="0"/>
    <x v="0"/>
    <n v="117.47799999999999"/>
  </r>
  <r>
    <x v="66"/>
    <x v="6"/>
    <x v="12"/>
    <x v="1"/>
    <x v="0"/>
    <n v="102.096"/>
  </r>
  <r>
    <x v="66"/>
    <x v="6"/>
    <x v="12"/>
    <x v="2"/>
    <x v="0"/>
    <n v="0"/>
  </r>
  <r>
    <x v="66"/>
    <x v="6"/>
    <x v="12"/>
    <x v="2"/>
    <x v="1"/>
    <n v="434.726"/>
  </r>
  <r>
    <x v="66"/>
    <x v="6"/>
    <x v="13"/>
    <x v="0"/>
    <x v="0"/>
    <n v="79.825000000000003"/>
  </r>
  <r>
    <x v="66"/>
    <x v="6"/>
    <x v="13"/>
    <x v="1"/>
    <x v="0"/>
    <n v="22.643999999999998"/>
  </r>
  <r>
    <x v="66"/>
    <x v="6"/>
    <x v="13"/>
    <x v="2"/>
    <x v="0"/>
    <n v="271.209"/>
  </r>
  <r>
    <x v="66"/>
    <x v="6"/>
    <x v="13"/>
    <x v="2"/>
    <x v="1"/>
    <n v="426.2"/>
  </r>
  <r>
    <x v="66"/>
    <x v="6"/>
    <x v="3"/>
    <x v="0"/>
    <x v="0"/>
    <n v="39.01"/>
  </r>
  <r>
    <x v="66"/>
    <x v="6"/>
    <x v="3"/>
    <x v="1"/>
    <x v="0"/>
    <n v="20.132000000000001"/>
  </r>
  <r>
    <x v="66"/>
    <x v="6"/>
    <x v="3"/>
    <x v="2"/>
    <x v="0"/>
    <n v="47.854999999999997"/>
  </r>
  <r>
    <x v="66"/>
    <x v="6"/>
    <x v="3"/>
    <x v="2"/>
    <x v="1"/>
    <n v="364.42700000000002"/>
  </r>
  <r>
    <x v="66"/>
    <x v="6"/>
    <x v="4"/>
    <x v="0"/>
    <x v="0"/>
    <n v="219.73500000000001"/>
  </r>
  <r>
    <x v="66"/>
    <x v="6"/>
    <x v="4"/>
    <x v="1"/>
    <x v="0"/>
    <n v="12.523999999999999"/>
  </r>
  <r>
    <x v="66"/>
    <x v="6"/>
    <x v="4"/>
    <x v="2"/>
    <x v="0"/>
    <n v="-8.8817841970012504E-16"/>
  </r>
  <r>
    <x v="66"/>
    <x v="6"/>
    <x v="4"/>
    <x v="2"/>
    <x v="1"/>
    <n v="963.11300000000006"/>
  </r>
  <r>
    <x v="67"/>
    <x v="6"/>
    <x v="14"/>
    <x v="0"/>
    <x v="0"/>
    <n v="19.687999999999999"/>
  </r>
  <r>
    <x v="67"/>
    <x v="6"/>
    <x v="14"/>
    <x v="0"/>
    <x v="1"/>
    <n v="34.972000000000001"/>
  </r>
  <r>
    <x v="67"/>
    <x v="6"/>
    <x v="14"/>
    <x v="1"/>
    <x v="0"/>
    <n v="273.40499999999997"/>
  </r>
  <r>
    <x v="67"/>
    <x v="6"/>
    <x v="15"/>
    <x v="0"/>
    <x v="0"/>
    <n v="38.561999999999998"/>
  </r>
  <r>
    <x v="67"/>
    <x v="6"/>
    <x v="15"/>
    <x v="0"/>
    <x v="1"/>
    <n v="93.77"/>
  </r>
  <r>
    <x v="67"/>
    <x v="6"/>
    <x v="15"/>
    <x v="1"/>
    <x v="0"/>
    <n v="356.62400000000002"/>
  </r>
  <r>
    <x v="67"/>
    <x v="6"/>
    <x v="16"/>
    <x v="0"/>
    <x v="0"/>
    <n v="47.924999999999997"/>
  </r>
  <r>
    <x v="67"/>
    <x v="6"/>
    <x v="16"/>
    <x v="0"/>
    <x v="1"/>
    <n v="562.99300000000005"/>
  </r>
  <r>
    <x v="67"/>
    <x v="6"/>
    <x v="16"/>
    <x v="1"/>
    <x v="0"/>
    <n v="1159.643"/>
  </r>
  <r>
    <x v="67"/>
    <x v="6"/>
    <x v="16"/>
    <x v="1"/>
    <x v="1"/>
    <n v="0"/>
  </r>
  <r>
    <x v="67"/>
    <x v="6"/>
    <x v="18"/>
    <x v="0"/>
    <x v="0"/>
    <n v="163.15899999999999"/>
  </r>
  <r>
    <x v="67"/>
    <x v="6"/>
    <x v="18"/>
    <x v="0"/>
    <x v="1"/>
    <n v="22.994"/>
  </r>
  <r>
    <x v="67"/>
    <x v="6"/>
    <x v="18"/>
    <x v="1"/>
    <x v="0"/>
    <n v="1095.239"/>
  </r>
  <r>
    <x v="67"/>
    <x v="6"/>
    <x v="18"/>
    <x v="1"/>
    <x v="1"/>
    <n v="0.68799999999999994"/>
  </r>
  <r>
    <x v="67"/>
    <x v="6"/>
    <x v="17"/>
    <x v="0"/>
    <x v="0"/>
    <n v="160.685"/>
  </r>
  <r>
    <x v="67"/>
    <x v="6"/>
    <x v="17"/>
    <x v="0"/>
    <x v="1"/>
    <n v="149.148"/>
  </r>
  <r>
    <x v="67"/>
    <x v="6"/>
    <x v="17"/>
    <x v="1"/>
    <x v="0"/>
    <n v="856.58900000000006"/>
  </r>
  <r>
    <x v="67"/>
    <x v="6"/>
    <x v="17"/>
    <x v="1"/>
    <x v="1"/>
    <n v="70.146000000000001"/>
  </r>
  <r>
    <x v="67"/>
    <x v="6"/>
    <x v="19"/>
    <x v="0"/>
    <x v="0"/>
    <n v="196.62299999999999"/>
  </r>
  <r>
    <x v="67"/>
    <x v="6"/>
    <x v="19"/>
    <x v="1"/>
    <x v="0"/>
    <n v="884.32799999999997"/>
  </r>
  <r>
    <x v="67"/>
    <x v="6"/>
    <x v="19"/>
    <x v="1"/>
    <x v="1"/>
    <n v="175.01900000000001"/>
  </r>
  <r>
    <x v="67"/>
    <x v="6"/>
    <x v="5"/>
    <x v="0"/>
    <x v="0"/>
    <n v="457.03899999999999"/>
  </r>
  <r>
    <x v="67"/>
    <x v="6"/>
    <x v="5"/>
    <x v="1"/>
    <x v="0"/>
    <n v="750.45600000000002"/>
  </r>
  <r>
    <x v="67"/>
    <x v="6"/>
    <x v="5"/>
    <x v="1"/>
    <x v="1"/>
    <n v="361.64"/>
  </r>
  <r>
    <x v="67"/>
    <x v="6"/>
    <x v="5"/>
    <x v="2"/>
    <x v="0"/>
    <n v="173.23599999999999"/>
  </r>
  <r>
    <x v="67"/>
    <x v="6"/>
    <x v="6"/>
    <x v="0"/>
    <x v="0"/>
    <n v="235.35499999999999"/>
  </r>
  <r>
    <x v="67"/>
    <x v="6"/>
    <x v="6"/>
    <x v="1"/>
    <x v="0"/>
    <n v="56.360999999999997"/>
  </r>
  <r>
    <x v="67"/>
    <x v="6"/>
    <x v="6"/>
    <x v="1"/>
    <x v="1"/>
    <n v="238.07599999999999"/>
  </r>
  <r>
    <x v="67"/>
    <x v="6"/>
    <x v="6"/>
    <x v="2"/>
    <x v="0"/>
    <n v="-1.3759999999999699"/>
  </r>
  <r>
    <x v="67"/>
    <x v="6"/>
    <x v="6"/>
    <x v="2"/>
    <x v="1"/>
    <n v="336.80099999999999"/>
  </r>
  <r>
    <x v="67"/>
    <x v="6"/>
    <x v="0"/>
    <x v="0"/>
    <x v="0"/>
    <n v="584.78300000000002"/>
  </r>
  <r>
    <x v="67"/>
    <x v="6"/>
    <x v="0"/>
    <x v="1"/>
    <x v="0"/>
    <n v="231.94900000000001"/>
  </r>
  <r>
    <x v="67"/>
    <x v="6"/>
    <x v="0"/>
    <x v="1"/>
    <x v="1"/>
    <n v="41.848999999999997"/>
  </r>
  <r>
    <x v="67"/>
    <x v="6"/>
    <x v="0"/>
    <x v="2"/>
    <x v="0"/>
    <n v="300.25400000000002"/>
  </r>
  <r>
    <x v="67"/>
    <x v="6"/>
    <x v="0"/>
    <x v="2"/>
    <x v="1"/>
    <n v="337.22800000000001"/>
  </r>
  <r>
    <x v="67"/>
    <x v="6"/>
    <x v="1"/>
    <x v="0"/>
    <x v="0"/>
    <n v="262.27300000000002"/>
  </r>
  <r>
    <x v="67"/>
    <x v="6"/>
    <x v="1"/>
    <x v="1"/>
    <x v="0"/>
    <n v="681.89099999999996"/>
  </r>
  <r>
    <x v="67"/>
    <x v="6"/>
    <x v="1"/>
    <x v="1"/>
    <x v="1"/>
    <n v="25.646000000000001"/>
  </r>
  <r>
    <x v="67"/>
    <x v="6"/>
    <x v="1"/>
    <x v="2"/>
    <x v="0"/>
    <n v="818.15200000000004"/>
  </r>
  <r>
    <x v="67"/>
    <x v="6"/>
    <x v="1"/>
    <x v="2"/>
    <x v="1"/>
    <n v="57.274000000000001"/>
  </r>
  <r>
    <x v="67"/>
    <x v="6"/>
    <x v="7"/>
    <x v="0"/>
    <x v="0"/>
    <n v="105.38"/>
  </r>
  <r>
    <x v="67"/>
    <x v="6"/>
    <x v="7"/>
    <x v="1"/>
    <x v="0"/>
    <n v="519.99800000000005"/>
  </r>
  <r>
    <x v="67"/>
    <x v="6"/>
    <x v="7"/>
    <x v="1"/>
    <x v="1"/>
    <n v="20.832000000000001"/>
  </r>
  <r>
    <x v="67"/>
    <x v="6"/>
    <x v="7"/>
    <x v="2"/>
    <x v="0"/>
    <n v="579.81700000000001"/>
  </r>
  <r>
    <x v="67"/>
    <x v="6"/>
    <x v="7"/>
    <x v="2"/>
    <x v="1"/>
    <n v="207.76400000000001"/>
  </r>
  <r>
    <x v="67"/>
    <x v="6"/>
    <x v="8"/>
    <x v="0"/>
    <x v="0"/>
    <n v="163.05799999999999"/>
  </r>
  <r>
    <x v="67"/>
    <x v="6"/>
    <x v="8"/>
    <x v="1"/>
    <x v="0"/>
    <n v="1035.5530000000001"/>
  </r>
  <r>
    <x v="67"/>
    <x v="6"/>
    <x v="8"/>
    <x v="2"/>
    <x v="0"/>
    <n v="751.93600000000004"/>
  </r>
  <r>
    <x v="67"/>
    <x v="6"/>
    <x v="8"/>
    <x v="2"/>
    <x v="1"/>
    <n v="231.05799999999999"/>
  </r>
  <r>
    <x v="67"/>
    <x v="6"/>
    <x v="9"/>
    <x v="0"/>
    <x v="0"/>
    <n v="50.793999999999997"/>
  </r>
  <r>
    <x v="67"/>
    <x v="6"/>
    <x v="9"/>
    <x v="1"/>
    <x v="0"/>
    <n v="572.97"/>
  </r>
  <r>
    <x v="67"/>
    <x v="6"/>
    <x v="9"/>
    <x v="2"/>
    <x v="0"/>
    <n v="233.167"/>
  </r>
  <r>
    <x v="67"/>
    <x v="6"/>
    <x v="9"/>
    <x v="2"/>
    <x v="1"/>
    <n v="242.21299999999999"/>
  </r>
  <r>
    <x v="67"/>
    <x v="6"/>
    <x v="10"/>
    <x v="1"/>
    <x v="0"/>
    <n v="-91.316999999999894"/>
  </r>
  <r>
    <x v="67"/>
    <x v="6"/>
    <x v="10"/>
    <x v="1"/>
    <x v="1"/>
    <n v="840.10199999999998"/>
  </r>
  <r>
    <x v="67"/>
    <x v="6"/>
    <x v="10"/>
    <x v="2"/>
    <x v="0"/>
    <n v="158.786"/>
  </r>
  <r>
    <x v="67"/>
    <x v="6"/>
    <x v="10"/>
    <x v="2"/>
    <x v="1"/>
    <n v="941.94299999999998"/>
  </r>
  <r>
    <x v="67"/>
    <x v="6"/>
    <x v="2"/>
    <x v="0"/>
    <x v="0"/>
    <n v="33.179000000000002"/>
  </r>
  <r>
    <x v="67"/>
    <x v="6"/>
    <x v="2"/>
    <x v="1"/>
    <x v="0"/>
    <n v="103.869"/>
  </r>
  <r>
    <x v="67"/>
    <x v="6"/>
    <x v="2"/>
    <x v="1"/>
    <x v="1"/>
    <n v="384.41800000000001"/>
  </r>
  <r>
    <x v="67"/>
    <x v="6"/>
    <x v="2"/>
    <x v="2"/>
    <x v="0"/>
    <n v="409.55700000000002"/>
  </r>
  <r>
    <x v="67"/>
    <x v="6"/>
    <x v="2"/>
    <x v="2"/>
    <x v="1"/>
    <n v="1137.848"/>
  </r>
  <r>
    <x v="67"/>
    <x v="6"/>
    <x v="11"/>
    <x v="0"/>
    <x v="0"/>
    <n v="164.37899999999999"/>
  </r>
  <r>
    <x v="67"/>
    <x v="6"/>
    <x v="11"/>
    <x v="1"/>
    <x v="0"/>
    <n v="248.905"/>
  </r>
  <r>
    <x v="67"/>
    <x v="6"/>
    <x v="11"/>
    <x v="1"/>
    <x v="1"/>
    <n v="344.55700000000002"/>
  </r>
  <r>
    <x v="67"/>
    <x v="6"/>
    <x v="11"/>
    <x v="2"/>
    <x v="0"/>
    <n v="245.751"/>
  </r>
  <r>
    <x v="67"/>
    <x v="6"/>
    <x v="11"/>
    <x v="2"/>
    <x v="1"/>
    <n v="381.85199999999998"/>
  </r>
  <r>
    <x v="67"/>
    <x v="6"/>
    <x v="12"/>
    <x v="0"/>
    <x v="0"/>
    <n v="278.23200000000003"/>
  </r>
  <r>
    <x v="67"/>
    <x v="6"/>
    <x v="12"/>
    <x v="1"/>
    <x v="0"/>
    <n v="242.58"/>
  </r>
  <r>
    <x v="67"/>
    <x v="6"/>
    <x v="12"/>
    <x v="1"/>
    <x v="1"/>
    <n v="323.62599999999998"/>
  </r>
  <r>
    <x v="67"/>
    <x v="6"/>
    <x v="12"/>
    <x v="2"/>
    <x v="0"/>
    <n v="22.536000000000001"/>
  </r>
  <r>
    <x v="67"/>
    <x v="6"/>
    <x v="12"/>
    <x v="2"/>
    <x v="1"/>
    <n v="1390.825"/>
  </r>
  <r>
    <x v="67"/>
    <x v="6"/>
    <x v="13"/>
    <x v="0"/>
    <x v="0"/>
    <n v="121.983"/>
  </r>
  <r>
    <x v="67"/>
    <x v="6"/>
    <x v="13"/>
    <x v="1"/>
    <x v="0"/>
    <n v="154.91"/>
  </r>
  <r>
    <x v="67"/>
    <x v="6"/>
    <x v="13"/>
    <x v="2"/>
    <x v="0"/>
    <n v="392.04300000000001"/>
  </r>
  <r>
    <x v="67"/>
    <x v="6"/>
    <x v="13"/>
    <x v="2"/>
    <x v="1"/>
    <n v="1112.491"/>
  </r>
  <r>
    <x v="67"/>
    <x v="6"/>
    <x v="3"/>
    <x v="0"/>
    <x v="0"/>
    <n v="367.79599999999999"/>
  </r>
  <r>
    <x v="67"/>
    <x v="6"/>
    <x v="3"/>
    <x v="1"/>
    <x v="0"/>
    <n v="137.63300000000001"/>
  </r>
  <r>
    <x v="67"/>
    <x v="6"/>
    <x v="3"/>
    <x v="2"/>
    <x v="0"/>
    <n v="123.994"/>
  </r>
  <r>
    <x v="67"/>
    <x v="6"/>
    <x v="3"/>
    <x v="2"/>
    <x v="1"/>
    <n v="952.81299999999999"/>
  </r>
  <r>
    <x v="67"/>
    <x v="6"/>
    <x v="4"/>
    <x v="0"/>
    <x v="0"/>
    <n v="366.642"/>
  </r>
  <r>
    <x v="67"/>
    <x v="6"/>
    <x v="4"/>
    <x v="1"/>
    <x v="0"/>
    <n v="12.27"/>
  </r>
  <r>
    <x v="67"/>
    <x v="6"/>
    <x v="4"/>
    <x v="1"/>
    <x v="1"/>
    <n v="13.04"/>
  </r>
  <r>
    <x v="67"/>
    <x v="6"/>
    <x v="4"/>
    <x v="2"/>
    <x v="0"/>
    <n v="177.01900000000001"/>
  </r>
  <r>
    <x v="67"/>
    <x v="6"/>
    <x v="4"/>
    <x v="2"/>
    <x v="1"/>
    <n v="1136.039"/>
  </r>
  <r>
    <x v="68"/>
    <x v="6"/>
    <x v="14"/>
    <x v="0"/>
    <x v="0"/>
    <n v="453.17500000000001"/>
  </r>
  <r>
    <x v="68"/>
    <x v="6"/>
    <x v="14"/>
    <x v="1"/>
    <x v="0"/>
    <n v="138.43799999999999"/>
  </r>
  <r>
    <x v="68"/>
    <x v="6"/>
    <x v="14"/>
    <x v="1"/>
    <x v="1"/>
    <n v="46.375"/>
  </r>
  <r>
    <x v="68"/>
    <x v="6"/>
    <x v="15"/>
    <x v="0"/>
    <x v="0"/>
    <n v="109.18"/>
  </r>
  <r>
    <x v="68"/>
    <x v="6"/>
    <x v="15"/>
    <x v="1"/>
    <x v="0"/>
    <n v="-3.6519999999999899"/>
  </r>
  <r>
    <x v="68"/>
    <x v="6"/>
    <x v="15"/>
    <x v="1"/>
    <x v="1"/>
    <n v="111.26300000000001"/>
  </r>
  <r>
    <x v="68"/>
    <x v="6"/>
    <x v="16"/>
    <x v="0"/>
    <x v="0"/>
    <n v="370.83199999999999"/>
  </r>
  <r>
    <x v="68"/>
    <x v="6"/>
    <x v="16"/>
    <x v="1"/>
    <x v="0"/>
    <n v="189.75899999999999"/>
  </r>
  <r>
    <x v="68"/>
    <x v="6"/>
    <x v="16"/>
    <x v="1"/>
    <x v="1"/>
    <n v="217.791"/>
  </r>
  <r>
    <x v="68"/>
    <x v="6"/>
    <x v="18"/>
    <x v="0"/>
    <x v="0"/>
    <n v="65.712000000000003"/>
  </r>
  <r>
    <x v="68"/>
    <x v="6"/>
    <x v="18"/>
    <x v="1"/>
    <x v="0"/>
    <n v="267.85399999999998"/>
  </r>
  <r>
    <x v="68"/>
    <x v="6"/>
    <x v="18"/>
    <x v="1"/>
    <x v="1"/>
    <n v="140.37899999999999"/>
  </r>
  <r>
    <x v="68"/>
    <x v="6"/>
    <x v="17"/>
    <x v="0"/>
    <x v="0"/>
    <n v="379.69799999999998"/>
  </r>
  <r>
    <x v="68"/>
    <x v="6"/>
    <x v="17"/>
    <x v="1"/>
    <x v="0"/>
    <n v="190.89500000000001"/>
  </r>
  <r>
    <x v="68"/>
    <x v="6"/>
    <x v="17"/>
    <x v="1"/>
    <x v="1"/>
    <n v="11.964"/>
  </r>
  <r>
    <x v="68"/>
    <x v="6"/>
    <x v="19"/>
    <x v="0"/>
    <x v="0"/>
    <n v="311.87900000000002"/>
  </r>
  <r>
    <x v="68"/>
    <x v="6"/>
    <x v="19"/>
    <x v="1"/>
    <x v="0"/>
    <n v="261.07900000000001"/>
  </r>
  <r>
    <x v="68"/>
    <x v="6"/>
    <x v="19"/>
    <x v="1"/>
    <x v="1"/>
    <n v="60.423000000000002"/>
  </r>
  <r>
    <x v="68"/>
    <x v="6"/>
    <x v="5"/>
    <x v="0"/>
    <x v="0"/>
    <n v="367.64699999999999"/>
  </r>
  <r>
    <x v="68"/>
    <x v="6"/>
    <x v="5"/>
    <x v="1"/>
    <x v="0"/>
    <n v="173.595"/>
  </r>
  <r>
    <x v="68"/>
    <x v="6"/>
    <x v="5"/>
    <x v="2"/>
    <x v="0"/>
    <n v="125.92400000000001"/>
  </r>
  <r>
    <x v="68"/>
    <x v="6"/>
    <x v="5"/>
    <x v="2"/>
    <x v="1"/>
    <n v="54.17"/>
  </r>
  <r>
    <x v="68"/>
    <x v="6"/>
    <x v="6"/>
    <x v="0"/>
    <x v="0"/>
    <n v="322.78800000000001"/>
  </r>
  <r>
    <x v="68"/>
    <x v="6"/>
    <x v="6"/>
    <x v="1"/>
    <x v="0"/>
    <n v="109.349"/>
  </r>
  <r>
    <x v="68"/>
    <x v="6"/>
    <x v="6"/>
    <x v="2"/>
    <x v="0"/>
    <n v="168.32"/>
  </r>
  <r>
    <x v="68"/>
    <x v="6"/>
    <x v="6"/>
    <x v="2"/>
    <x v="1"/>
    <n v="49.802"/>
  </r>
  <r>
    <x v="68"/>
    <x v="6"/>
    <x v="0"/>
    <x v="0"/>
    <x v="0"/>
    <n v="528.22900000000004"/>
  </r>
  <r>
    <x v="68"/>
    <x v="6"/>
    <x v="0"/>
    <x v="1"/>
    <x v="0"/>
    <n v="42.92"/>
  </r>
  <r>
    <x v="68"/>
    <x v="6"/>
    <x v="0"/>
    <x v="2"/>
    <x v="0"/>
    <n v="45.58"/>
  </r>
  <r>
    <x v="68"/>
    <x v="6"/>
    <x v="0"/>
    <x v="2"/>
    <x v="1"/>
    <n v="60.231999999999999"/>
  </r>
  <r>
    <x v="68"/>
    <x v="6"/>
    <x v="1"/>
    <x v="0"/>
    <x v="0"/>
    <n v="853.63300000000004"/>
  </r>
  <r>
    <x v="68"/>
    <x v="6"/>
    <x v="1"/>
    <x v="1"/>
    <x v="0"/>
    <n v="176.66399999999999"/>
  </r>
  <r>
    <x v="68"/>
    <x v="6"/>
    <x v="1"/>
    <x v="1"/>
    <x v="1"/>
    <n v="330.64100000000002"/>
  </r>
  <r>
    <x v="68"/>
    <x v="6"/>
    <x v="1"/>
    <x v="2"/>
    <x v="0"/>
    <n v="366.81900000000002"/>
  </r>
  <r>
    <x v="68"/>
    <x v="6"/>
    <x v="1"/>
    <x v="2"/>
    <x v="1"/>
    <n v="78.049000000000007"/>
  </r>
  <r>
    <x v="68"/>
    <x v="6"/>
    <x v="7"/>
    <x v="0"/>
    <x v="0"/>
    <n v="1066.884"/>
  </r>
  <r>
    <x v="68"/>
    <x v="6"/>
    <x v="7"/>
    <x v="1"/>
    <x v="0"/>
    <n v="847.06600000000003"/>
  </r>
  <r>
    <x v="68"/>
    <x v="6"/>
    <x v="7"/>
    <x v="2"/>
    <x v="0"/>
    <n v="80.66"/>
  </r>
  <r>
    <x v="68"/>
    <x v="6"/>
    <x v="7"/>
    <x v="2"/>
    <x v="1"/>
    <n v="589.44299999999998"/>
  </r>
  <r>
    <x v="68"/>
    <x v="6"/>
    <x v="8"/>
    <x v="0"/>
    <x v="0"/>
    <n v="698.92399999999998"/>
  </r>
  <r>
    <x v="68"/>
    <x v="6"/>
    <x v="8"/>
    <x v="1"/>
    <x v="0"/>
    <n v="614.20899999999995"/>
  </r>
  <r>
    <x v="68"/>
    <x v="6"/>
    <x v="8"/>
    <x v="2"/>
    <x v="0"/>
    <n v="108.95399999999999"/>
  </r>
  <r>
    <x v="68"/>
    <x v="6"/>
    <x v="8"/>
    <x v="2"/>
    <x v="1"/>
    <n v="-325.93"/>
  </r>
  <r>
    <x v="68"/>
    <x v="6"/>
    <x v="9"/>
    <x v="0"/>
    <x v="0"/>
    <n v="150.476"/>
  </r>
  <r>
    <x v="68"/>
    <x v="6"/>
    <x v="9"/>
    <x v="1"/>
    <x v="0"/>
    <n v="331.67899999999997"/>
  </r>
  <r>
    <x v="68"/>
    <x v="6"/>
    <x v="9"/>
    <x v="2"/>
    <x v="0"/>
    <n v="0"/>
  </r>
  <r>
    <x v="68"/>
    <x v="6"/>
    <x v="9"/>
    <x v="2"/>
    <x v="1"/>
    <n v="58.765000000000001"/>
  </r>
  <r>
    <x v="68"/>
    <x v="6"/>
    <x v="10"/>
    <x v="0"/>
    <x v="0"/>
    <n v="451.54"/>
  </r>
  <r>
    <x v="68"/>
    <x v="6"/>
    <x v="10"/>
    <x v="1"/>
    <x v="0"/>
    <n v="197.94"/>
  </r>
  <r>
    <x v="68"/>
    <x v="6"/>
    <x v="10"/>
    <x v="1"/>
    <x v="1"/>
    <n v="203.24700000000001"/>
  </r>
  <r>
    <x v="68"/>
    <x v="6"/>
    <x v="10"/>
    <x v="2"/>
    <x v="0"/>
    <n v="92.363"/>
  </r>
  <r>
    <x v="68"/>
    <x v="6"/>
    <x v="10"/>
    <x v="2"/>
    <x v="1"/>
    <n v="172.048"/>
  </r>
  <r>
    <x v="68"/>
    <x v="6"/>
    <x v="2"/>
    <x v="0"/>
    <x v="0"/>
    <n v="187.68700000000001"/>
  </r>
  <r>
    <x v="68"/>
    <x v="6"/>
    <x v="2"/>
    <x v="1"/>
    <x v="0"/>
    <n v="501.31400000000002"/>
  </r>
  <r>
    <x v="68"/>
    <x v="6"/>
    <x v="2"/>
    <x v="1"/>
    <x v="1"/>
    <n v="243.405"/>
  </r>
  <r>
    <x v="68"/>
    <x v="6"/>
    <x v="2"/>
    <x v="2"/>
    <x v="0"/>
    <n v="105.664"/>
  </r>
  <r>
    <x v="68"/>
    <x v="6"/>
    <x v="2"/>
    <x v="2"/>
    <x v="1"/>
    <n v="272.08600000000001"/>
  </r>
  <r>
    <x v="68"/>
    <x v="6"/>
    <x v="11"/>
    <x v="0"/>
    <x v="0"/>
    <n v="0"/>
  </r>
  <r>
    <x v="68"/>
    <x v="6"/>
    <x v="11"/>
    <x v="1"/>
    <x v="0"/>
    <n v="517.85199999999998"/>
  </r>
  <r>
    <x v="68"/>
    <x v="6"/>
    <x v="11"/>
    <x v="1"/>
    <x v="1"/>
    <n v="488.44200000000001"/>
  </r>
  <r>
    <x v="68"/>
    <x v="6"/>
    <x v="11"/>
    <x v="2"/>
    <x v="0"/>
    <n v="280.75799999999998"/>
  </r>
  <r>
    <x v="68"/>
    <x v="6"/>
    <x v="11"/>
    <x v="2"/>
    <x v="1"/>
    <n v="42.378999999999998"/>
  </r>
  <r>
    <x v="68"/>
    <x v="6"/>
    <x v="12"/>
    <x v="1"/>
    <x v="0"/>
    <n v="450.09300000000002"/>
  </r>
  <r>
    <x v="68"/>
    <x v="6"/>
    <x v="12"/>
    <x v="1"/>
    <x v="1"/>
    <n v="132.27000000000001"/>
  </r>
  <r>
    <x v="68"/>
    <x v="6"/>
    <x v="12"/>
    <x v="2"/>
    <x v="0"/>
    <n v="210.279"/>
  </r>
  <r>
    <x v="68"/>
    <x v="6"/>
    <x v="12"/>
    <x v="2"/>
    <x v="1"/>
    <n v="194.91499999999999"/>
  </r>
  <r>
    <x v="68"/>
    <x v="6"/>
    <x v="13"/>
    <x v="0"/>
    <x v="0"/>
    <n v="202.673"/>
  </r>
  <r>
    <x v="68"/>
    <x v="6"/>
    <x v="13"/>
    <x v="1"/>
    <x v="0"/>
    <n v="377.303"/>
  </r>
  <r>
    <x v="68"/>
    <x v="6"/>
    <x v="13"/>
    <x v="2"/>
    <x v="0"/>
    <n v="203.34800000000001"/>
  </r>
  <r>
    <x v="68"/>
    <x v="6"/>
    <x v="13"/>
    <x v="2"/>
    <x v="1"/>
    <n v="469.45600000000002"/>
  </r>
  <r>
    <x v="68"/>
    <x v="6"/>
    <x v="3"/>
    <x v="0"/>
    <x v="0"/>
    <n v="10.634"/>
  </r>
  <r>
    <x v="68"/>
    <x v="6"/>
    <x v="3"/>
    <x v="1"/>
    <x v="0"/>
    <n v="190.00200000000001"/>
  </r>
  <r>
    <x v="68"/>
    <x v="6"/>
    <x v="3"/>
    <x v="2"/>
    <x v="0"/>
    <n v="62.725000000000001"/>
  </r>
  <r>
    <x v="68"/>
    <x v="6"/>
    <x v="3"/>
    <x v="2"/>
    <x v="1"/>
    <n v="169.76499999999999"/>
  </r>
  <r>
    <x v="68"/>
    <x v="6"/>
    <x v="4"/>
    <x v="0"/>
    <x v="0"/>
    <n v="34.698"/>
  </r>
  <r>
    <x v="68"/>
    <x v="6"/>
    <x v="4"/>
    <x v="1"/>
    <x v="0"/>
    <n v="-43.338000000000001"/>
  </r>
  <r>
    <x v="68"/>
    <x v="6"/>
    <x v="4"/>
    <x v="1"/>
    <x v="1"/>
    <n v="439.91300000000001"/>
  </r>
  <r>
    <x v="68"/>
    <x v="6"/>
    <x v="4"/>
    <x v="2"/>
    <x v="0"/>
    <n v="102.57899999999999"/>
  </r>
  <r>
    <x v="68"/>
    <x v="6"/>
    <x v="4"/>
    <x v="2"/>
    <x v="1"/>
    <n v="385.88900000000001"/>
  </r>
  <r>
    <x v="69"/>
    <x v="6"/>
    <x v="14"/>
    <x v="0"/>
    <x v="0"/>
    <n v="37.703000000000003"/>
  </r>
  <r>
    <x v="69"/>
    <x v="6"/>
    <x v="14"/>
    <x v="1"/>
    <x v="0"/>
    <n v="240.50700000000001"/>
  </r>
  <r>
    <x v="69"/>
    <x v="6"/>
    <x v="15"/>
    <x v="0"/>
    <x v="0"/>
    <n v="29.169"/>
  </r>
  <r>
    <x v="69"/>
    <x v="6"/>
    <x v="15"/>
    <x v="1"/>
    <x v="0"/>
    <n v="152.08500000000001"/>
  </r>
  <r>
    <x v="69"/>
    <x v="6"/>
    <x v="16"/>
    <x v="0"/>
    <x v="0"/>
    <n v="9.98"/>
  </r>
  <r>
    <x v="69"/>
    <x v="6"/>
    <x v="16"/>
    <x v="1"/>
    <x v="0"/>
    <n v="563.58799999999997"/>
  </r>
  <r>
    <x v="69"/>
    <x v="6"/>
    <x v="18"/>
    <x v="0"/>
    <x v="0"/>
    <n v="20.69"/>
  </r>
  <r>
    <x v="69"/>
    <x v="6"/>
    <x v="18"/>
    <x v="1"/>
    <x v="0"/>
    <n v="716.55399999999997"/>
  </r>
  <r>
    <x v="69"/>
    <x v="6"/>
    <x v="18"/>
    <x v="1"/>
    <x v="1"/>
    <n v="17.768000000000001"/>
  </r>
  <r>
    <x v="69"/>
    <x v="6"/>
    <x v="17"/>
    <x v="0"/>
    <x v="0"/>
    <n v="62.344999999999999"/>
  </r>
  <r>
    <x v="69"/>
    <x v="6"/>
    <x v="17"/>
    <x v="1"/>
    <x v="0"/>
    <n v="564.06899999999996"/>
  </r>
  <r>
    <x v="69"/>
    <x v="6"/>
    <x v="19"/>
    <x v="0"/>
    <x v="0"/>
    <n v="211.428"/>
  </r>
  <r>
    <x v="69"/>
    <x v="6"/>
    <x v="19"/>
    <x v="1"/>
    <x v="0"/>
    <n v="970.54600000000005"/>
  </r>
  <r>
    <x v="69"/>
    <x v="6"/>
    <x v="5"/>
    <x v="0"/>
    <x v="0"/>
    <n v="250.76400000000001"/>
  </r>
  <r>
    <x v="69"/>
    <x v="6"/>
    <x v="5"/>
    <x v="1"/>
    <x v="0"/>
    <n v="265.38400000000001"/>
  </r>
  <r>
    <x v="69"/>
    <x v="6"/>
    <x v="5"/>
    <x v="2"/>
    <x v="0"/>
    <n v="585.33500000000004"/>
  </r>
  <r>
    <x v="69"/>
    <x v="6"/>
    <x v="6"/>
    <x v="0"/>
    <x v="0"/>
    <n v="368.19200000000001"/>
  </r>
  <r>
    <x v="69"/>
    <x v="6"/>
    <x v="6"/>
    <x v="1"/>
    <x v="0"/>
    <n v="11.978"/>
  </r>
  <r>
    <x v="69"/>
    <x v="6"/>
    <x v="6"/>
    <x v="2"/>
    <x v="0"/>
    <n v="31.527000000000001"/>
  </r>
  <r>
    <x v="69"/>
    <x v="6"/>
    <x v="6"/>
    <x v="2"/>
    <x v="1"/>
    <n v="354.50200000000001"/>
  </r>
  <r>
    <x v="69"/>
    <x v="6"/>
    <x v="0"/>
    <x v="0"/>
    <x v="0"/>
    <n v="164.37799999999999"/>
  </r>
  <r>
    <x v="69"/>
    <x v="6"/>
    <x v="0"/>
    <x v="1"/>
    <x v="0"/>
    <n v="221.58"/>
  </r>
  <r>
    <x v="69"/>
    <x v="6"/>
    <x v="0"/>
    <x v="2"/>
    <x v="0"/>
    <n v="155.863"/>
  </r>
  <r>
    <x v="69"/>
    <x v="6"/>
    <x v="0"/>
    <x v="2"/>
    <x v="1"/>
    <n v="580.59100000000001"/>
  </r>
  <r>
    <x v="69"/>
    <x v="6"/>
    <x v="1"/>
    <x v="0"/>
    <x v="0"/>
    <n v="159.971"/>
  </r>
  <r>
    <x v="69"/>
    <x v="6"/>
    <x v="1"/>
    <x v="1"/>
    <x v="0"/>
    <n v="574.46199999999999"/>
  </r>
  <r>
    <x v="69"/>
    <x v="6"/>
    <x v="1"/>
    <x v="2"/>
    <x v="0"/>
    <n v="225.14699999999999"/>
  </r>
  <r>
    <x v="69"/>
    <x v="6"/>
    <x v="1"/>
    <x v="2"/>
    <x v="1"/>
    <n v="772.77699999999902"/>
  </r>
  <r>
    <x v="69"/>
    <x v="6"/>
    <x v="7"/>
    <x v="0"/>
    <x v="0"/>
    <n v="89.570999999999998"/>
  </r>
  <r>
    <x v="69"/>
    <x v="6"/>
    <x v="7"/>
    <x v="1"/>
    <x v="0"/>
    <n v="655.25699999999995"/>
  </r>
  <r>
    <x v="69"/>
    <x v="6"/>
    <x v="7"/>
    <x v="2"/>
    <x v="0"/>
    <n v="467.56"/>
  </r>
  <r>
    <x v="69"/>
    <x v="6"/>
    <x v="7"/>
    <x v="2"/>
    <x v="1"/>
    <n v="626.66999999999996"/>
  </r>
  <r>
    <x v="69"/>
    <x v="6"/>
    <x v="8"/>
    <x v="0"/>
    <x v="0"/>
    <n v="45.023000000000003"/>
  </r>
  <r>
    <x v="69"/>
    <x v="6"/>
    <x v="8"/>
    <x v="1"/>
    <x v="0"/>
    <n v="681.49099999999999"/>
  </r>
  <r>
    <x v="69"/>
    <x v="6"/>
    <x v="8"/>
    <x v="2"/>
    <x v="0"/>
    <n v="401.51499999999999"/>
  </r>
  <r>
    <x v="69"/>
    <x v="6"/>
    <x v="8"/>
    <x v="2"/>
    <x v="1"/>
    <n v="470.46600000000001"/>
  </r>
  <r>
    <x v="69"/>
    <x v="6"/>
    <x v="9"/>
    <x v="0"/>
    <x v="0"/>
    <n v="97.429000000000002"/>
  </r>
  <r>
    <x v="69"/>
    <x v="6"/>
    <x v="9"/>
    <x v="1"/>
    <x v="0"/>
    <n v="198.00200000000001"/>
  </r>
  <r>
    <x v="69"/>
    <x v="6"/>
    <x v="9"/>
    <x v="2"/>
    <x v="0"/>
    <n v="86.168000000000006"/>
  </r>
  <r>
    <x v="69"/>
    <x v="6"/>
    <x v="9"/>
    <x v="2"/>
    <x v="1"/>
    <n v="340.85399999999998"/>
  </r>
  <r>
    <x v="69"/>
    <x v="6"/>
    <x v="10"/>
    <x v="0"/>
    <x v="0"/>
    <n v="38.673000000000002"/>
  </r>
  <r>
    <x v="69"/>
    <x v="6"/>
    <x v="10"/>
    <x v="1"/>
    <x v="0"/>
    <n v="166.72399999999999"/>
  </r>
  <r>
    <x v="69"/>
    <x v="6"/>
    <x v="10"/>
    <x v="1"/>
    <x v="1"/>
    <n v="72.212000000000003"/>
  </r>
  <r>
    <x v="69"/>
    <x v="6"/>
    <x v="10"/>
    <x v="2"/>
    <x v="0"/>
    <n v="11.503"/>
  </r>
  <r>
    <x v="69"/>
    <x v="6"/>
    <x v="10"/>
    <x v="2"/>
    <x v="1"/>
    <n v="683.56700000000001"/>
  </r>
  <r>
    <x v="69"/>
    <x v="6"/>
    <x v="2"/>
    <x v="0"/>
    <x v="0"/>
    <n v="350.92500000000001"/>
  </r>
  <r>
    <x v="69"/>
    <x v="6"/>
    <x v="2"/>
    <x v="1"/>
    <x v="0"/>
    <n v="263.59199999999998"/>
  </r>
  <r>
    <x v="69"/>
    <x v="6"/>
    <x v="2"/>
    <x v="1"/>
    <x v="1"/>
    <n v="201.64"/>
  </r>
  <r>
    <x v="69"/>
    <x v="6"/>
    <x v="2"/>
    <x v="2"/>
    <x v="0"/>
    <n v="121.056"/>
  </r>
  <r>
    <x v="69"/>
    <x v="6"/>
    <x v="2"/>
    <x v="2"/>
    <x v="1"/>
    <n v="1018.835"/>
  </r>
  <r>
    <x v="69"/>
    <x v="6"/>
    <x v="11"/>
    <x v="0"/>
    <x v="0"/>
    <n v="163.50800000000001"/>
  </r>
  <r>
    <x v="69"/>
    <x v="6"/>
    <x v="11"/>
    <x v="1"/>
    <x v="0"/>
    <n v="72.010999999999996"/>
  </r>
  <r>
    <x v="69"/>
    <x v="6"/>
    <x v="11"/>
    <x v="1"/>
    <x v="1"/>
    <n v="147.11699999999999"/>
  </r>
  <r>
    <x v="69"/>
    <x v="6"/>
    <x v="11"/>
    <x v="2"/>
    <x v="0"/>
    <n v="216.89099999999999"/>
  </r>
  <r>
    <x v="69"/>
    <x v="6"/>
    <x v="11"/>
    <x v="2"/>
    <x v="1"/>
    <n v="701.02700000000004"/>
  </r>
  <r>
    <x v="69"/>
    <x v="6"/>
    <x v="12"/>
    <x v="0"/>
    <x v="0"/>
    <n v="68.772999999999996"/>
  </r>
  <r>
    <x v="69"/>
    <x v="6"/>
    <x v="12"/>
    <x v="1"/>
    <x v="0"/>
    <n v="-0.127000000000002"/>
  </r>
  <r>
    <x v="69"/>
    <x v="6"/>
    <x v="12"/>
    <x v="2"/>
    <x v="0"/>
    <n v="141.22200000000001"/>
  </r>
  <r>
    <x v="69"/>
    <x v="6"/>
    <x v="12"/>
    <x v="2"/>
    <x v="1"/>
    <n v="1105.077"/>
  </r>
  <r>
    <x v="69"/>
    <x v="6"/>
    <x v="13"/>
    <x v="0"/>
    <x v="0"/>
    <n v="18.193000000000001"/>
  </r>
  <r>
    <x v="69"/>
    <x v="6"/>
    <x v="13"/>
    <x v="1"/>
    <x v="0"/>
    <n v="98.501000000000005"/>
  </r>
  <r>
    <x v="69"/>
    <x v="6"/>
    <x v="13"/>
    <x v="2"/>
    <x v="0"/>
    <n v="115.23099999999999"/>
  </r>
  <r>
    <x v="69"/>
    <x v="6"/>
    <x v="13"/>
    <x v="2"/>
    <x v="1"/>
    <n v="1064.8910000000001"/>
  </r>
  <r>
    <x v="69"/>
    <x v="6"/>
    <x v="3"/>
    <x v="0"/>
    <x v="0"/>
    <n v="104.108"/>
  </r>
  <r>
    <x v="69"/>
    <x v="6"/>
    <x v="3"/>
    <x v="1"/>
    <x v="0"/>
    <n v="24.67"/>
  </r>
  <r>
    <x v="69"/>
    <x v="6"/>
    <x v="3"/>
    <x v="2"/>
    <x v="0"/>
    <n v="145.89099999999999"/>
  </r>
  <r>
    <x v="69"/>
    <x v="6"/>
    <x v="3"/>
    <x v="2"/>
    <x v="1"/>
    <n v="1262.588"/>
  </r>
  <r>
    <x v="69"/>
    <x v="6"/>
    <x v="4"/>
    <x v="0"/>
    <x v="0"/>
    <n v="27.722000000000001"/>
  </r>
  <r>
    <x v="69"/>
    <x v="6"/>
    <x v="4"/>
    <x v="1"/>
    <x v="0"/>
    <n v="0"/>
  </r>
  <r>
    <x v="69"/>
    <x v="6"/>
    <x v="4"/>
    <x v="1"/>
    <x v="1"/>
    <n v="22.62"/>
  </r>
  <r>
    <x v="69"/>
    <x v="6"/>
    <x v="4"/>
    <x v="2"/>
    <x v="0"/>
    <n v="61.735999999999997"/>
  </r>
  <r>
    <x v="69"/>
    <x v="6"/>
    <x v="4"/>
    <x v="2"/>
    <x v="1"/>
    <n v="1278.5909999999999"/>
  </r>
  <r>
    <x v="70"/>
    <x v="6"/>
    <x v="7"/>
    <x v="0"/>
    <x v="0"/>
    <n v="289.34800000000001"/>
  </r>
  <r>
    <x v="70"/>
    <x v="6"/>
    <x v="7"/>
    <x v="1"/>
    <x v="0"/>
    <n v="726.44500000000005"/>
  </r>
  <r>
    <x v="70"/>
    <x v="6"/>
    <x v="7"/>
    <x v="2"/>
    <x v="0"/>
    <n v="37.825000000000003"/>
  </r>
  <r>
    <x v="70"/>
    <x v="6"/>
    <x v="8"/>
    <x v="0"/>
    <x v="0"/>
    <n v="45.192999999999998"/>
  </r>
  <r>
    <x v="70"/>
    <x v="6"/>
    <x v="8"/>
    <x v="1"/>
    <x v="0"/>
    <n v="175.29599999999999"/>
  </r>
  <r>
    <x v="70"/>
    <x v="6"/>
    <x v="8"/>
    <x v="2"/>
    <x v="0"/>
    <n v="13.73"/>
  </r>
  <r>
    <x v="70"/>
    <x v="6"/>
    <x v="9"/>
    <x v="0"/>
    <x v="0"/>
    <n v="8.4830000000000005"/>
  </r>
  <r>
    <x v="70"/>
    <x v="6"/>
    <x v="10"/>
    <x v="0"/>
    <x v="0"/>
    <n v="23.349"/>
  </r>
  <r>
    <x v="70"/>
    <x v="6"/>
    <x v="10"/>
    <x v="1"/>
    <x v="0"/>
    <n v="18.123999999999999"/>
  </r>
  <r>
    <x v="70"/>
    <x v="6"/>
    <x v="2"/>
    <x v="0"/>
    <x v="0"/>
    <n v="100.238"/>
  </r>
  <r>
    <x v="70"/>
    <x v="6"/>
    <x v="2"/>
    <x v="1"/>
    <x v="0"/>
    <n v="89.11"/>
  </r>
  <r>
    <x v="70"/>
    <x v="6"/>
    <x v="11"/>
    <x v="0"/>
    <x v="0"/>
    <n v="51.488"/>
  </r>
  <r>
    <x v="70"/>
    <x v="6"/>
    <x v="11"/>
    <x v="2"/>
    <x v="0"/>
    <n v="124.68600000000001"/>
  </r>
  <r>
    <x v="70"/>
    <x v="6"/>
    <x v="12"/>
    <x v="1"/>
    <x v="0"/>
    <n v="163.42599999999999"/>
  </r>
  <r>
    <x v="70"/>
    <x v="6"/>
    <x v="12"/>
    <x v="2"/>
    <x v="0"/>
    <n v="33.890999999999998"/>
  </r>
  <r>
    <x v="70"/>
    <x v="6"/>
    <x v="12"/>
    <x v="2"/>
    <x v="1"/>
    <n v="27.629000000000001"/>
  </r>
  <r>
    <x v="70"/>
    <x v="6"/>
    <x v="13"/>
    <x v="0"/>
    <x v="0"/>
    <n v="114.16800000000001"/>
  </r>
  <r>
    <x v="70"/>
    <x v="6"/>
    <x v="13"/>
    <x v="1"/>
    <x v="0"/>
    <n v="148.46"/>
  </r>
  <r>
    <x v="70"/>
    <x v="6"/>
    <x v="3"/>
    <x v="0"/>
    <x v="0"/>
    <n v="45.561"/>
  </r>
  <r>
    <x v="70"/>
    <x v="6"/>
    <x v="3"/>
    <x v="1"/>
    <x v="0"/>
    <n v="94.786000000000001"/>
  </r>
  <r>
    <x v="70"/>
    <x v="6"/>
    <x v="3"/>
    <x v="2"/>
    <x v="1"/>
    <n v="0"/>
  </r>
  <r>
    <x v="70"/>
    <x v="6"/>
    <x v="4"/>
    <x v="0"/>
    <x v="0"/>
    <n v="27.645"/>
  </r>
  <r>
    <x v="70"/>
    <x v="6"/>
    <x v="4"/>
    <x v="1"/>
    <x v="0"/>
    <n v="195.69499999999999"/>
  </r>
  <r>
    <x v="70"/>
    <x v="6"/>
    <x v="4"/>
    <x v="2"/>
    <x v="1"/>
    <n v="9.9529999999999994"/>
  </r>
  <r>
    <x v="71"/>
    <x v="6"/>
    <x v="14"/>
    <x v="0"/>
    <x v="0"/>
    <n v="11.699"/>
  </r>
  <r>
    <x v="71"/>
    <x v="6"/>
    <x v="14"/>
    <x v="1"/>
    <x v="0"/>
    <n v="88.233999999999995"/>
  </r>
  <r>
    <x v="71"/>
    <x v="6"/>
    <x v="15"/>
    <x v="0"/>
    <x v="0"/>
    <n v="44.317999999999998"/>
  </r>
  <r>
    <x v="71"/>
    <x v="6"/>
    <x v="15"/>
    <x v="1"/>
    <x v="0"/>
    <n v="11.526"/>
  </r>
  <r>
    <x v="71"/>
    <x v="6"/>
    <x v="16"/>
    <x v="0"/>
    <x v="0"/>
    <n v="65.763000000000005"/>
  </r>
  <r>
    <x v="71"/>
    <x v="6"/>
    <x v="16"/>
    <x v="1"/>
    <x v="0"/>
    <n v="10.446999999999999"/>
  </r>
  <r>
    <x v="71"/>
    <x v="6"/>
    <x v="18"/>
    <x v="0"/>
    <x v="0"/>
    <n v="141.43600000000001"/>
  </r>
  <r>
    <x v="71"/>
    <x v="6"/>
    <x v="18"/>
    <x v="1"/>
    <x v="0"/>
    <n v="36.619"/>
  </r>
  <r>
    <x v="71"/>
    <x v="6"/>
    <x v="17"/>
    <x v="0"/>
    <x v="0"/>
    <n v="85.215000000000003"/>
  </r>
  <r>
    <x v="71"/>
    <x v="6"/>
    <x v="17"/>
    <x v="1"/>
    <x v="0"/>
    <n v="19.059999999999999"/>
  </r>
  <r>
    <x v="71"/>
    <x v="6"/>
    <x v="19"/>
    <x v="0"/>
    <x v="0"/>
    <n v="148.904"/>
  </r>
  <r>
    <x v="71"/>
    <x v="6"/>
    <x v="19"/>
    <x v="1"/>
    <x v="0"/>
    <n v="127.06"/>
  </r>
  <r>
    <x v="71"/>
    <x v="6"/>
    <x v="5"/>
    <x v="0"/>
    <x v="0"/>
    <n v="-13.398"/>
  </r>
  <r>
    <x v="71"/>
    <x v="6"/>
    <x v="5"/>
    <x v="1"/>
    <x v="0"/>
    <n v="63.533999999999999"/>
  </r>
  <r>
    <x v="71"/>
    <x v="6"/>
    <x v="5"/>
    <x v="2"/>
    <x v="0"/>
    <n v="63.478000000000002"/>
  </r>
  <r>
    <x v="71"/>
    <x v="6"/>
    <x v="6"/>
    <x v="0"/>
    <x v="0"/>
    <n v="-7.0739999999999998"/>
  </r>
  <r>
    <x v="71"/>
    <x v="6"/>
    <x v="6"/>
    <x v="1"/>
    <x v="0"/>
    <n v="112.643"/>
  </r>
  <r>
    <x v="71"/>
    <x v="6"/>
    <x v="6"/>
    <x v="2"/>
    <x v="0"/>
    <n v="219.649"/>
  </r>
  <r>
    <x v="71"/>
    <x v="6"/>
    <x v="0"/>
    <x v="1"/>
    <x v="0"/>
    <n v="103.57899999999999"/>
  </r>
  <r>
    <x v="71"/>
    <x v="6"/>
    <x v="0"/>
    <x v="2"/>
    <x v="0"/>
    <n v="88"/>
  </r>
  <r>
    <x v="71"/>
    <x v="6"/>
    <x v="1"/>
    <x v="0"/>
    <x v="0"/>
    <n v="13.52"/>
  </r>
  <r>
    <x v="71"/>
    <x v="6"/>
    <x v="1"/>
    <x v="1"/>
    <x v="0"/>
    <n v="102.149"/>
  </r>
  <r>
    <x v="71"/>
    <x v="6"/>
    <x v="1"/>
    <x v="2"/>
    <x v="0"/>
    <n v="47.356000000000002"/>
  </r>
  <r>
    <x v="71"/>
    <x v="6"/>
    <x v="7"/>
    <x v="0"/>
    <x v="0"/>
    <n v="86.134"/>
  </r>
  <r>
    <x v="71"/>
    <x v="6"/>
    <x v="7"/>
    <x v="1"/>
    <x v="0"/>
    <n v="58.055999999999997"/>
  </r>
  <r>
    <x v="71"/>
    <x v="6"/>
    <x v="7"/>
    <x v="2"/>
    <x v="0"/>
    <n v="203.077"/>
  </r>
  <r>
    <x v="71"/>
    <x v="6"/>
    <x v="8"/>
    <x v="0"/>
    <x v="0"/>
    <n v="-22.942"/>
  </r>
  <r>
    <x v="71"/>
    <x v="6"/>
    <x v="8"/>
    <x v="1"/>
    <x v="0"/>
    <n v="27.02"/>
  </r>
  <r>
    <x v="71"/>
    <x v="6"/>
    <x v="8"/>
    <x v="2"/>
    <x v="0"/>
    <n v="102.949"/>
  </r>
  <r>
    <x v="71"/>
    <x v="6"/>
    <x v="9"/>
    <x v="0"/>
    <x v="0"/>
    <n v="23.605"/>
  </r>
  <r>
    <x v="71"/>
    <x v="6"/>
    <x v="9"/>
    <x v="1"/>
    <x v="0"/>
    <n v="36.304000000000002"/>
  </r>
  <r>
    <x v="71"/>
    <x v="6"/>
    <x v="9"/>
    <x v="2"/>
    <x v="0"/>
    <n v="5.609"/>
  </r>
  <r>
    <x v="71"/>
    <x v="6"/>
    <x v="10"/>
    <x v="0"/>
    <x v="0"/>
    <n v="168.166"/>
  </r>
  <r>
    <x v="71"/>
    <x v="6"/>
    <x v="10"/>
    <x v="2"/>
    <x v="0"/>
    <n v="37.621000000000002"/>
  </r>
  <r>
    <x v="71"/>
    <x v="6"/>
    <x v="10"/>
    <x v="2"/>
    <x v="1"/>
    <n v="0"/>
  </r>
  <r>
    <x v="71"/>
    <x v="6"/>
    <x v="2"/>
    <x v="1"/>
    <x v="0"/>
    <n v="89.143000000000001"/>
  </r>
  <r>
    <x v="71"/>
    <x v="6"/>
    <x v="2"/>
    <x v="2"/>
    <x v="0"/>
    <n v="66.343000000000004"/>
  </r>
  <r>
    <x v="71"/>
    <x v="6"/>
    <x v="2"/>
    <x v="2"/>
    <x v="1"/>
    <n v="63.52"/>
  </r>
  <r>
    <x v="71"/>
    <x v="6"/>
    <x v="11"/>
    <x v="1"/>
    <x v="0"/>
    <n v="-7.0140000000000002"/>
  </r>
  <r>
    <x v="71"/>
    <x v="6"/>
    <x v="11"/>
    <x v="2"/>
    <x v="0"/>
    <n v="24.734999999999999"/>
  </r>
  <r>
    <x v="71"/>
    <x v="6"/>
    <x v="11"/>
    <x v="2"/>
    <x v="1"/>
    <n v="12.194000000000001"/>
  </r>
  <r>
    <x v="71"/>
    <x v="6"/>
    <x v="12"/>
    <x v="1"/>
    <x v="0"/>
    <n v="25.707999999999998"/>
  </r>
  <r>
    <x v="71"/>
    <x v="6"/>
    <x v="12"/>
    <x v="2"/>
    <x v="0"/>
    <n v="350.55700000000002"/>
  </r>
  <r>
    <x v="71"/>
    <x v="6"/>
    <x v="12"/>
    <x v="2"/>
    <x v="1"/>
    <n v="20.452000000000002"/>
  </r>
  <r>
    <x v="71"/>
    <x v="6"/>
    <x v="13"/>
    <x v="0"/>
    <x v="0"/>
    <n v="33.975000000000001"/>
  </r>
  <r>
    <x v="71"/>
    <x v="6"/>
    <x v="13"/>
    <x v="1"/>
    <x v="0"/>
    <n v="12.157"/>
  </r>
  <r>
    <x v="71"/>
    <x v="6"/>
    <x v="13"/>
    <x v="2"/>
    <x v="0"/>
    <n v="212.82400000000001"/>
  </r>
  <r>
    <x v="71"/>
    <x v="6"/>
    <x v="13"/>
    <x v="2"/>
    <x v="1"/>
    <n v="29.526"/>
  </r>
  <r>
    <x v="71"/>
    <x v="6"/>
    <x v="3"/>
    <x v="0"/>
    <x v="0"/>
    <n v="25.05"/>
  </r>
  <r>
    <x v="71"/>
    <x v="6"/>
    <x v="3"/>
    <x v="1"/>
    <x v="0"/>
    <n v="67.144000000000005"/>
  </r>
  <r>
    <x v="71"/>
    <x v="6"/>
    <x v="3"/>
    <x v="2"/>
    <x v="0"/>
    <n v="158.173"/>
  </r>
  <r>
    <x v="71"/>
    <x v="6"/>
    <x v="3"/>
    <x v="2"/>
    <x v="1"/>
    <n v="252.065"/>
  </r>
  <r>
    <x v="71"/>
    <x v="6"/>
    <x v="4"/>
    <x v="0"/>
    <x v="0"/>
    <n v="12.262"/>
  </r>
  <r>
    <x v="71"/>
    <x v="6"/>
    <x v="4"/>
    <x v="1"/>
    <x v="0"/>
    <n v="44.73"/>
  </r>
  <r>
    <x v="71"/>
    <x v="6"/>
    <x v="4"/>
    <x v="1"/>
    <x v="1"/>
    <n v="0"/>
  </r>
  <r>
    <x v="71"/>
    <x v="6"/>
    <x v="4"/>
    <x v="2"/>
    <x v="0"/>
    <n v="-13.975"/>
  </r>
  <r>
    <x v="71"/>
    <x v="6"/>
    <x v="4"/>
    <x v="2"/>
    <x v="1"/>
    <n v="100.485"/>
  </r>
  <r>
    <x v="72"/>
    <x v="6"/>
    <x v="16"/>
    <x v="0"/>
    <x v="0"/>
    <n v="57.588000000000001"/>
  </r>
  <r>
    <x v="72"/>
    <x v="6"/>
    <x v="18"/>
    <x v="0"/>
    <x v="0"/>
    <n v="157.5"/>
  </r>
  <r>
    <x v="72"/>
    <x v="6"/>
    <x v="17"/>
    <x v="0"/>
    <x v="0"/>
    <n v="42.088999999999999"/>
  </r>
  <r>
    <x v="72"/>
    <x v="6"/>
    <x v="19"/>
    <x v="0"/>
    <x v="0"/>
    <n v="183.32400000000001"/>
  </r>
  <r>
    <x v="72"/>
    <x v="6"/>
    <x v="5"/>
    <x v="0"/>
    <x v="0"/>
    <n v="114.756"/>
  </r>
  <r>
    <x v="72"/>
    <x v="6"/>
    <x v="6"/>
    <x v="0"/>
    <x v="0"/>
    <n v="48.247"/>
  </r>
  <r>
    <x v="72"/>
    <x v="6"/>
    <x v="6"/>
    <x v="1"/>
    <x v="0"/>
    <n v="27.966000000000001"/>
  </r>
  <r>
    <x v="72"/>
    <x v="6"/>
    <x v="0"/>
    <x v="0"/>
    <x v="0"/>
    <n v="24.419"/>
  </r>
  <r>
    <x v="72"/>
    <x v="6"/>
    <x v="0"/>
    <x v="1"/>
    <x v="0"/>
    <n v="53.942999999999998"/>
  </r>
  <r>
    <x v="72"/>
    <x v="6"/>
    <x v="1"/>
    <x v="1"/>
    <x v="0"/>
    <n v="24.562000000000001"/>
  </r>
  <r>
    <x v="72"/>
    <x v="6"/>
    <x v="7"/>
    <x v="1"/>
    <x v="0"/>
    <n v="83.234999999999999"/>
  </r>
  <r>
    <x v="72"/>
    <x v="6"/>
    <x v="8"/>
    <x v="1"/>
    <x v="0"/>
    <n v="209.60599999999999"/>
  </r>
  <r>
    <x v="72"/>
    <x v="6"/>
    <x v="8"/>
    <x v="2"/>
    <x v="0"/>
    <n v="26"/>
  </r>
  <r>
    <x v="72"/>
    <x v="6"/>
    <x v="9"/>
    <x v="1"/>
    <x v="0"/>
    <n v="228.59200000000001"/>
  </r>
  <r>
    <x v="72"/>
    <x v="6"/>
    <x v="10"/>
    <x v="1"/>
    <x v="0"/>
    <n v="56.162999999999997"/>
  </r>
  <r>
    <x v="72"/>
    <x v="6"/>
    <x v="2"/>
    <x v="1"/>
    <x v="0"/>
    <n v="62.283000000000001"/>
  </r>
  <r>
    <x v="72"/>
    <x v="6"/>
    <x v="2"/>
    <x v="2"/>
    <x v="0"/>
    <n v="63.906999999999996"/>
  </r>
  <r>
    <x v="72"/>
    <x v="6"/>
    <x v="11"/>
    <x v="1"/>
    <x v="0"/>
    <n v="174.43100000000001"/>
  </r>
  <r>
    <x v="72"/>
    <x v="6"/>
    <x v="11"/>
    <x v="2"/>
    <x v="0"/>
    <n v="115.81"/>
  </r>
  <r>
    <x v="72"/>
    <x v="6"/>
    <x v="11"/>
    <x v="2"/>
    <x v="1"/>
    <n v="11.438000000000001"/>
  </r>
  <r>
    <x v="72"/>
    <x v="6"/>
    <x v="12"/>
    <x v="2"/>
    <x v="0"/>
    <n v="268.02100000000002"/>
  </r>
  <r>
    <x v="72"/>
    <x v="6"/>
    <x v="13"/>
    <x v="0"/>
    <x v="0"/>
    <n v="15.624000000000001"/>
  </r>
  <r>
    <x v="72"/>
    <x v="6"/>
    <x v="13"/>
    <x v="2"/>
    <x v="0"/>
    <n v="147.392"/>
  </r>
  <r>
    <x v="72"/>
    <x v="6"/>
    <x v="3"/>
    <x v="0"/>
    <x v="0"/>
    <n v="12.06"/>
  </r>
  <r>
    <x v="72"/>
    <x v="6"/>
    <x v="3"/>
    <x v="2"/>
    <x v="0"/>
    <n v="199.42"/>
  </r>
  <r>
    <x v="72"/>
    <x v="6"/>
    <x v="4"/>
    <x v="0"/>
    <x v="0"/>
    <n v="11.832000000000001"/>
  </r>
  <r>
    <x v="72"/>
    <x v="6"/>
    <x v="4"/>
    <x v="2"/>
    <x v="0"/>
    <n v="208.08500000000001"/>
  </r>
  <r>
    <x v="73"/>
    <x v="6"/>
    <x v="14"/>
    <x v="0"/>
    <x v="0"/>
    <n v="7.0369999999999999"/>
  </r>
  <r>
    <x v="73"/>
    <x v="6"/>
    <x v="18"/>
    <x v="0"/>
    <x v="0"/>
    <n v="67.825000000000003"/>
  </r>
  <r>
    <x v="73"/>
    <x v="6"/>
    <x v="18"/>
    <x v="1"/>
    <x v="0"/>
    <n v="0"/>
  </r>
  <r>
    <x v="73"/>
    <x v="6"/>
    <x v="18"/>
    <x v="1"/>
    <x v="1"/>
    <n v="0"/>
  </r>
  <r>
    <x v="73"/>
    <x v="6"/>
    <x v="17"/>
    <x v="0"/>
    <x v="0"/>
    <n v="22.413"/>
  </r>
  <r>
    <x v="73"/>
    <x v="6"/>
    <x v="19"/>
    <x v="1"/>
    <x v="0"/>
    <n v="117.777"/>
  </r>
  <r>
    <x v="73"/>
    <x v="6"/>
    <x v="5"/>
    <x v="1"/>
    <x v="0"/>
    <n v="113.473"/>
  </r>
  <r>
    <x v="73"/>
    <x v="6"/>
    <x v="6"/>
    <x v="1"/>
    <x v="0"/>
    <n v="59.354999999999997"/>
  </r>
  <r>
    <x v="73"/>
    <x v="6"/>
    <x v="6"/>
    <x v="1"/>
    <x v="1"/>
    <n v="26.998000000000001"/>
  </r>
  <r>
    <x v="73"/>
    <x v="6"/>
    <x v="0"/>
    <x v="0"/>
    <x v="0"/>
    <n v="15.03"/>
  </r>
  <r>
    <x v="73"/>
    <x v="6"/>
    <x v="0"/>
    <x v="1"/>
    <x v="0"/>
    <n v="40.292000000000002"/>
  </r>
  <r>
    <x v="73"/>
    <x v="6"/>
    <x v="0"/>
    <x v="1"/>
    <x v="1"/>
    <n v="33.375999999999998"/>
  </r>
  <r>
    <x v="73"/>
    <x v="6"/>
    <x v="0"/>
    <x v="2"/>
    <x v="1"/>
    <n v="0"/>
  </r>
  <r>
    <x v="73"/>
    <x v="6"/>
    <x v="1"/>
    <x v="0"/>
    <x v="0"/>
    <n v="0"/>
  </r>
  <r>
    <x v="73"/>
    <x v="6"/>
    <x v="1"/>
    <x v="1"/>
    <x v="0"/>
    <n v="100.274"/>
  </r>
  <r>
    <x v="73"/>
    <x v="6"/>
    <x v="1"/>
    <x v="2"/>
    <x v="1"/>
    <n v="65.646000000000001"/>
  </r>
  <r>
    <x v="73"/>
    <x v="6"/>
    <x v="7"/>
    <x v="0"/>
    <x v="0"/>
    <n v="10.664"/>
  </r>
  <r>
    <x v="73"/>
    <x v="6"/>
    <x v="7"/>
    <x v="1"/>
    <x v="0"/>
    <n v="21.494"/>
  </r>
  <r>
    <x v="73"/>
    <x v="6"/>
    <x v="7"/>
    <x v="2"/>
    <x v="1"/>
    <n v="11.657"/>
  </r>
  <r>
    <x v="73"/>
    <x v="6"/>
    <x v="8"/>
    <x v="0"/>
    <x v="0"/>
    <n v="237.45599999999999"/>
  </r>
  <r>
    <x v="73"/>
    <x v="6"/>
    <x v="8"/>
    <x v="1"/>
    <x v="0"/>
    <n v="402.358"/>
  </r>
  <r>
    <x v="73"/>
    <x v="6"/>
    <x v="8"/>
    <x v="2"/>
    <x v="1"/>
    <n v="169.40100000000001"/>
  </r>
  <r>
    <x v="73"/>
    <x v="6"/>
    <x v="9"/>
    <x v="0"/>
    <x v="0"/>
    <n v="34.765000000000001"/>
  </r>
  <r>
    <x v="73"/>
    <x v="6"/>
    <x v="9"/>
    <x v="1"/>
    <x v="0"/>
    <n v="7.6989999999999998"/>
  </r>
  <r>
    <x v="73"/>
    <x v="6"/>
    <x v="9"/>
    <x v="2"/>
    <x v="0"/>
    <n v="-40.802999999999997"/>
  </r>
  <r>
    <x v="73"/>
    <x v="6"/>
    <x v="9"/>
    <x v="2"/>
    <x v="1"/>
    <n v="-2.7250000000000001"/>
  </r>
  <r>
    <x v="73"/>
    <x v="6"/>
    <x v="10"/>
    <x v="0"/>
    <x v="0"/>
    <n v="8.7089999999999996"/>
  </r>
  <r>
    <x v="73"/>
    <x v="6"/>
    <x v="10"/>
    <x v="2"/>
    <x v="1"/>
    <n v="21.442"/>
  </r>
  <r>
    <x v="73"/>
    <x v="6"/>
    <x v="2"/>
    <x v="0"/>
    <x v="0"/>
    <n v="110.401"/>
  </r>
  <r>
    <x v="73"/>
    <x v="6"/>
    <x v="2"/>
    <x v="1"/>
    <x v="0"/>
    <n v="48.79"/>
  </r>
  <r>
    <x v="73"/>
    <x v="6"/>
    <x v="2"/>
    <x v="1"/>
    <x v="1"/>
    <n v="0"/>
  </r>
  <r>
    <x v="73"/>
    <x v="6"/>
    <x v="2"/>
    <x v="2"/>
    <x v="1"/>
    <n v="20.686"/>
  </r>
  <r>
    <x v="73"/>
    <x v="6"/>
    <x v="11"/>
    <x v="0"/>
    <x v="0"/>
    <n v="146.11799999999999"/>
  </r>
  <r>
    <x v="73"/>
    <x v="6"/>
    <x v="11"/>
    <x v="1"/>
    <x v="0"/>
    <n v="38.17"/>
  </r>
  <r>
    <x v="73"/>
    <x v="6"/>
    <x v="11"/>
    <x v="2"/>
    <x v="0"/>
    <n v="0"/>
  </r>
  <r>
    <x v="73"/>
    <x v="6"/>
    <x v="11"/>
    <x v="2"/>
    <x v="1"/>
    <n v="0"/>
  </r>
  <r>
    <x v="73"/>
    <x v="6"/>
    <x v="12"/>
    <x v="0"/>
    <x v="0"/>
    <n v="64.64"/>
  </r>
  <r>
    <x v="73"/>
    <x v="6"/>
    <x v="12"/>
    <x v="1"/>
    <x v="0"/>
    <n v="413.78800000000001"/>
  </r>
  <r>
    <x v="73"/>
    <x v="6"/>
    <x v="12"/>
    <x v="2"/>
    <x v="0"/>
    <n v="0"/>
  </r>
  <r>
    <x v="73"/>
    <x v="6"/>
    <x v="12"/>
    <x v="2"/>
    <x v="1"/>
    <n v="0"/>
  </r>
  <r>
    <x v="73"/>
    <x v="6"/>
    <x v="13"/>
    <x v="0"/>
    <x v="0"/>
    <n v="114.43300000000001"/>
  </r>
  <r>
    <x v="73"/>
    <x v="6"/>
    <x v="13"/>
    <x v="1"/>
    <x v="0"/>
    <n v="430.99"/>
  </r>
  <r>
    <x v="73"/>
    <x v="6"/>
    <x v="13"/>
    <x v="2"/>
    <x v="0"/>
    <n v="0"/>
  </r>
  <r>
    <x v="73"/>
    <x v="6"/>
    <x v="13"/>
    <x v="2"/>
    <x v="1"/>
    <n v="50.801000000000002"/>
  </r>
  <r>
    <x v="73"/>
    <x v="6"/>
    <x v="3"/>
    <x v="1"/>
    <x v="0"/>
    <n v="261.24599999999998"/>
  </r>
  <r>
    <x v="73"/>
    <x v="6"/>
    <x v="3"/>
    <x v="2"/>
    <x v="0"/>
    <n v="0"/>
  </r>
  <r>
    <x v="73"/>
    <x v="6"/>
    <x v="4"/>
    <x v="0"/>
    <x v="0"/>
    <n v="52.255000000000003"/>
  </r>
  <r>
    <x v="73"/>
    <x v="6"/>
    <x v="4"/>
    <x v="1"/>
    <x v="0"/>
    <n v="374.57"/>
  </r>
  <r>
    <x v="73"/>
    <x v="6"/>
    <x v="4"/>
    <x v="2"/>
    <x v="0"/>
    <n v="0"/>
  </r>
  <r>
    <x v="74"/>
    <x v="6"/>
    <x v="14"/>
    <x v="0"/>
    <x v="0"/>
    <n v="15.436"/>
  </r>
  <r>
    <x v="74"/>
    <x v="6"/>
    <x v="14"/>
    <x v="0"/>
    <x v="1"/>
    <n v="236.06800000000001"/>
  </r>
  <r>
    <x v="74"/>
    <x v="6"/>
    <x v="14"/>
    <x v="1"/>
    <x v="0"/>
    <n v="41.201000000000001"/>
  </r>
  <r>
    <x v="74"/>
    <x v="6"/>
    <x v="14"/>
    <x v="1"/>
    <x v="1"/>
    <n v="117.309"/>
  </r>
  <r>
    <x v="74"/>
    <x v="6"/>
    <x v="15"/>
    <x v="0"/>
    <x v="0"/>
    <n v="20.527999999999999"/>
  </r>
  <r>
    <x v="74"/>
    <x v="6"/>
    <x v="15"/>
    <x v="0"/>
    <x v="1"/>
    <n v="134.55199999999999"/>
  </r>
  <r>
    <x v="74"/>
    <x v="6"/>
    <x v="15"/>
    <x v="1"/>
    <x v="0"/>
    <n v="-16.318000000000001"/>
  </r>
  <r>
    <x v="74"/>
    <x v="6"/>
    <x v="15"/>
    <x v="1"/>
    <x v="1"/>
    <n v="87.885999999999996"/>
  </r>
  <r>
    <x v="74"/>
    <x v="6"/>
    <x v="16"/>
    <x v="1"/>
    <x v="0"/>
    <n v="-7.6159999999999997"/>
  </r>
  <r>
    <x v="74"/>
    <x v="6"/>
    <x v="16"/>
    <x v="1"/>
    <x v="1"/>
    <n v="194.911"/>
  </r>
  <r>
    <x v="74"/>
    <x v="6"/>
    <x v="18"/>
    <x v="0"/>
    <x v="0"/>
    <n v="73.748999999999995"/>
  </r>
  <r>
    <x v="74"/>
    <x v="6"/>
    <x v="18"/>
    <x v="1"/>
    <x v="0"/>
    <n v="0"/>
  </r>
  <r>
    <x v="74"/>
    <x v="6"/>
    <x v="18"/>
    <x v="1"/>
    <x v="1"/>
    <n v="193.29300000000001"/>
  </r>
  <r>
    <x v="74"/>
    <x v="6"/>
    <x v="17"/>
    <x v="0"/>
    <x v="0"/>
    <n v="58.255000000000003"/>
  </r>
  <r>
    <x v="74"/>
    <x v="6"/>
    <x v="17"/>
    <x v="1"/>
    <x v="0"/>
    <n v="30.222000000000001"/>
  </r>
  <r>
    <x v="74"/>
    <x v="6"/>
    <x v="17"/>
    <x v="1"/>
    <x v="1"/>
    <n v="352.959"/>
  </r>
  <r>
    <x v="74"/>
    <x v="6"/>
    <x v="19"/>
    <x v="0"/>
    <x v="0"/>
    <n v="84.043999999999997"/>
  </r>
  <r>
    <x v="74"/>
    <x v="6"/>
    <x v="19"/>
    <x v="1"/>
    <x v="0"/>
    <n v="51.76"/>
  </r>
  <r>
    <x v="74"/>
    <x v="6"/>
    <x v="19"/>
    <x v="1"/>
    <x v="1"/>
    <n v="246.13300000000001"/>
  </r>
  <r>
    <x v="74"/>
    <x v="6"/>
    <x v="5"/>
    <x v="0"/>
    <x v="0"/>
    <n v="80.596000000000004"/>
  </r>
  <r>
    <x v="74"/>
    <x v="6"/>
    <x v="5"/>
    <x v="1"/>
    <x v="0"/>
    <n v="14.428000000000001"/>
  </r>
  <r>
    <x v="74"/>
    <x v="6"/>
    <x v="5"/>
    <x v="1"/>
    <x v="1"/>
    <n v="141.357"/>
  </r>
  <r>
    <x v="74"/>
    <x v="6"/>
    <x v="5"/>
    <x v="2"/>
    <x v="0"/>
    <n v="0"/>
  </r>
  <r>
    <x v="74"/>
    <x v="6"/>
    <x v="5"/>
    <x v="2"/>
    <x v="1"/>
    <n v="110.43"/>
  </r>
  <r>
    <x v="74"/>
    <x v="6"/>
    <x v="6"/>
    <x v="0"/>
    <x v="0"/>
    <n v="267.666"/>
  </r>
  <r>
    <x v="74"/>
    <x v="6"/>
    <x v="6"/>
    <x v="1"/>
    <x v="1"/>
    <n v="105.97199999999999"/>
  </r>
  <r>
    <x v="74"/>
    <x v="6"/>
    <x v="6"/>
    <x v="2"/>
    <x v="0"/>
    <n v="21.75"/>
  </r>
  <r>
    <x v="74"/>
    <x v="6"/>
    <x v="6"/>
    <x v="2"/>
    <x v="1"/>
    <n v="58.384999999999998"/>
  </r>
  <r>
    <x v="74"/>
    <x v="6"/>
    <x v="0"/>
    <x v="0"/>
    <x v="0"/>
    <n v="287.86399999999998"/>
  </r>
  <r>
    <x v="74"/>
    <x v="6"/>
    <x v="0"/>
    <x v="1"/>
    <x v="0"/>
    <n v="89.146000000000001"/>
  </r>
  <r>
    <x v="74"/>
    <x v="6"/>
    <x v="0"/>
    <x v="1"/>
    <x v="1"/>
    <n v="45.613"/>
  </r>
  <r>
    <x v="74"/>
    <x v="6"/>
    <x v="0"/>
    <x v="2"/>
    <x v="0"/>
    <n v="19.234000000000002"/>
  </r>
  <r>
    <x v="74"/>
    <x v="6"/>
    <x v="0"/>
    <x v="2"/>
    <x v="1"/>
    <n v="83.256"/>
  </r>
  <r>
    <x v="74"/>
    <x v="6"/>
    <x v="1"/>
    <x v="0"/>
    <x v="0"/>
    <n v="52.27"/>
  </r>
  <r>
    <x v="74"/>
    <x v="6"/>
    <x v="1"/>
    <x v="1"/>
    <x v="0"/>
    <n v="307.58600000000001"/>
  </r>
  <r>
    <x v="74"/>
    <x v="6"/>
    <x v="1"/>
    <x v="2"/>
    <x v="1"/>
    <n v="108.33"/>
  </r>
  <r>
    <x v="74"/>
    <x v="6"/>
    <x v="7"/>
    <x v="0"/>
    <x v="0"/>
    <n v="196.19300000000001"/>
  </r>
  <r>
    <x v="74"/>
    <x v="6"/>
    <x v="7"/>
    <x v="1"/>
    <x v="0"/>
    <n v="242.23500000000001"/>
  </r>
  <r>
    <x v="74"/>
    <x v="6"/>
    <x v="7"/>
    <x v="2"/>
    <x v="0"/>
    <n v="120.464"/>
  </r>
  <r>
    <x v="74"/>
    <x v="6"/>
    <x v="7"/>
    <x v="2"/>
    <x v="1"/>
    <n v="520.61199999999997"/>
  </r>
  <r>
    <x v="74"/>
    <x v="6"/>
    <x v="8"/>
    <x v="0"/>
    <x v="0"/>
    <n v="58.512999999999998"/>
  </r>
  <r>
    <x v="74"/>
    <x v="6"/>
    <x v="8"/>
    <x v="1"/>
    <x v="0"/>
    <n v="455.995"/>
  </r>
  <r>
    <x v="74"/>
    <x v="6"/>
    <x v="8"/>
    <x v="2"/>
    <x v="0"/>
    <n v="136.827"/>
  </r>
  <r>
    <x v="74"/>
    <x v="6"/>
    <x v="8"/>
    <x v="2"/>
    <x v="1"/>
    <n v="393.90800000000002"/>
  </r>
  <r>
    <x v="74"/>
    <x v="6"/>
    <x v="9"/>
    <x v="0"/>
    <x v="0"/>
    <n v="-29.849"/>
  </r>
  <r>
    <x v="74"/>
    <x v="6"/>
    <x v="9"/>
    <x v="1"/>
    <x v="0"/>
    <n v="159.18"/>
  </r>
  <r>
    <x v="74"/>
    <x v="6"/>
    <x v="9"/>
    <x v="2"/>
    <x v="0"/>
    <n v="-42.957999999999998"/>
  </r>
  <r>
    <x v="74"/>
    <x v="6"/>
    <x v="9"/>
    <x v="2"/>
    <x v="1"/>
    <n v="129.018"/>
  </r>
  <r>
    <x v="74"/>
    <x v="6"/>
    <x v="10"/>
    <x v="1"/>
    <x v="0"/>
    <n v="30.777999999999999"/>
  </r>
  <r>
    <x v="74"/>
    <x v="6"/>
    <x v="10"/>
    <x v="1"/>
    <x v="1"/>
    <n v="138.256"/>
  </r>
  <r>
    <x v="74"/>
    <x v="6"/>
    <x v="10"/>
    <x v="2"/>
    <x v="0"/>
    <n v="0"/>
  </r>
  <r>
    <x v="74"/>
    <x v="6"/>
    <x v="10"/>
    <x v="2"/>
    <x v="1"/>
    <n v="85.036000000000001"/>
  </r>
  <r>
    <x v="74"/>
    <x v="6"/>
    <x v="2"/>
    <x v="0"/>
    <x v="0"/>
    <n v="20.260000000000002"/>
  </r>
  <r>
    <x v="74"/>
    <x v="6"/>
    <x v="2"/>
    <x v="1"/>
    <x v="0"/>
    <n v="118.514"/>
  </r>
  <r>
    <x v="74"/>
    <x v="6"/>
    <x v="2"/>
    <x v="1"/>
    <x v="1"/>
    <n v="116.16200000000001"/>
  </r>
  <r>
    <x v="74"/>
    <x v="6"/>
    <x v="2"/>
    <x v="2"/>
    <x v="0"/>
    <n v="0"/>
  </r>
  <r>
    <x v="74"/>
    <x v="6"/>
    <x v="2"/>
    <x v="2"/>
    <x v="1"/>
    <n v="356.19299999999998"/>
  </r>
  <r>
    <x v="74"/>
    <x v="6"/>
    <x v="11"/>
    <x v="0"/>
    <x v="0"/>
    <n v="157.702"/>
  </r>
  <r>
    <x v="74"/>
    <x v="6"/>
    <x v="11"/>
    <x v="1"/>
    <x v="0"/>
    <n v="166.16300000000001"/>
  </r>
  <r>
    <x v="74"/>
    <x v="6"/>
    <x v="11"/>
    <x v="1"/>
    <x v="1"/>
    <n v="161.49299999999999"/>
  </r>
  <r>
    <x v="74"/>
    <x v="6"/>
    <x v="11"/>
    <x v="2"/>
    <x v="0"/>
    <n v="222"/>
  </r>
  <r>
    <x v="74"/>
    <x v="6"/>
    <x v="11"/>
    <x v="2"/>
    <x v="1"/>
    <n v="250.38800000000001"/>
  </r>
  <r>
    <x v="74"/>
    <x v="6"/>
    <x v="12"/>
    <x v="0"/>
    <x v="0"/>
    <n v="207.529"/>
  </r>
  <r>
    <x v="74"/>
    <x v="6"/>
    <x v="12"/>
    <x v="1"/>
    <x v="0"/>
    <n v="117.691"/>
  </r>
  <r>
    <x v="74"/>
    <x v="6"/>
    <x v="12"/>
    <x v="2"/>
    <x v="0"/>
    <n v="73.682000000000002"/>
  </r>
  <r>
    <x v="74"/>
    <x v="6"/>
    <x v="12"/>
    <x v="2"/>
    <x v="1"/>
    <n v="505.85199999999998"/>
  </r>
  <r>
    <x v="74"/>
    <x v="6"/>
    <x v="13"/>
    <x v="0"/>
    <x v="0"/>
    <n v="115.221"/>
  </r>
  <r>
    <x v="74"/>
    <x v="6"/>
    <x v="13"/>
    <x v="1"/>
    <x v="0"/>
    <n v="343.572"/>
  </r>
  <r>
    <x v="74"/>
    <x v="6"/>
    <x v="13"/>
    <x v="2"/>
    <x v="0"/>
    <n v="376.96899999999999"/>
  </r>
  <r>
    <x v="74"/>
    <x v="6"/>
    <x v="13"/>
    <x v="2"/>
    <x v="1"/>
    <n v="718.950999999999"/>
  </r>
  <r>
    <x v="74"/>
    <x v="6"/>
    <x v="3"/>
    <x v="0"/>
    <x v="0"/>
    <n v="114.377"/>
  </r>
  <r>
    <x v="74"/>
    <x v="6"/>
    <x v="3"/>
    <x v="1"/>
    <x v="0"/>
    <n v="112.08499999999999"/>
  </r>
  <r>
    <x v="74"/>
    <x v="6"/>
    <x v="3"/>
    <x v="2"/>
    <x v="0"/>
    <n v="182.74199999999999"/>
  </r>
  <r>
    <x v="74"/>
    <x v="6"/>
    <x v="3"/>
    <x v="2"/>
    <x v="1"/>
    <n v="904.995"/>
  </r>
  <r>
    <x v="74"/>
    <x v="6"/>
    <x v="4"/>
    <x v="0"/>
    <x v="0"/>
    <n v="290.07799999999997"/>
  </r>
  <r>
    <x v="74"/>
    <x v="6"/>
    <x v="4"/>
    <x v="1"/>
    <x v="0"/>
    <n v="173.72399999999999"/>
  </r>
  <r>
    <x v="74"/>
    <x v="6"/>
    <x v="4"/>
    <x v="2"/>
    <x v="0"/>
    <n v="198.869"/>
  </r>
  <r>
    <x v="74"/>
    <x v="6"/>
    <x v="4"/>
    <x v="2"/>
    <x v="1"/>
    <n v="803.37999999999897"/>
  </r>
  <r>
    <x v="75"/>
    <x v="6"/>
    <x v="14"/>
    <x v="0"/>
    <x v="0"/>
    <n v="76.177999999999997"/>
  </r>
  <r>
    <x v="75"/>
    <x v="6"/>
    <x v="14"/>
    <x v="1"/>
    <x v="0"/>
    <n v="48.539000000000001"/>
  </r>
  <r>
    <x v="75"/>
    <x v="6"/>
    <x v="15"/>
    <x v="0"/>
    <x v="0"/>
    <n v="18.664000000000001"/>
  </r>
  <r>
    <x v="75"/>
    <x v="6"/>
    <x v="16"/>
    <x v="0"/>
    <x v="0"/>
    <n v="114.313"/>
  </r>
  <r>
    <x v="75"/>
    <x v="6"/>
    <x v="16"/>
    <x v="1"/>
    <x v="0"/>
    <n v="51.267000000000003"/>
  </r>
  <r>
    <x v="75"/>
    <x v="6"/>
    <x v="16"/>
    <x v="1"/>
    <x v="1"/>
    <n v="42.805999999999997"/>
  </r>
  <r>
    <x v="75"/>
    <x v="6"/>
    <x v="18"/>
    <x v="0"/>
    <x v="0"/>
    <n v="24.347999999999999"/>
  </r>
  <r>
    <x v="75"/>
    <x v="6"/>
    <x v="18"/>
    <x v="1"/>
    <x v="0"/>
    <n v="81.168000000000006"/>
  </r>
  <r>
    <x v="75"/>
    <x v="6"/>
    <x v="18"/>
    <x v="1"/>
    <x v="1"/>
    <n v="20.125"/>
  </r>
  <r>
    <x v="75"/>
    <x v="6"/>
    <x v="17"/>
    <x v="0"/>
    <x v="0"/>
    <n v="28.094999999999999"/>
  </r>
  <r>
    <x v="75"/>
    <x v="6"/>
    <x v="17"/>
    <x v="1"/>
    <x v="0"/>
    <n v="77.546999999999997"/>
  </r>
  <r>
    <x v="75"/>
    <x v="6"/>
    <x v="19"/>
    <x v="0"/>
    <x v="0"/>
    <n v="46.404000000000003"/>
  </r>
  <r>
    <x v="75"/>
    <x v="6"/>
    <x v="19"/>
    <x v="1"/>
    <x v="0"/>
    <n v="185.47800000000001"/>
  </r>
  <r>
    <x v="75"/>
    <x v="6"/>
    <x v="19"/>
    <x v="1"/>
    <x v="1"/>
    <n v="0"/>
  </r>
  <r>
    <x v="75"/>
    <x v="6"/>
    <x v="5"/>
    <x v="0"/>
    <x v="0"/>
    <n v="168.20400000000001"/>
  </r>
  <r>
    <x v="75"/>
    <x v="6"/>
    <x v="5"/>
    <x v="1"/>
    <x v="0"/>
    <n v="22.878"/>
  </r>
  <r>
    <x v="75"/>
    <x v="6"/>
    <x v="5"/>
    <x v="2"/>
    <x v="0"/>
    <n v="169.05699999999999"/>
  </r>
  <r>
    <x v="75"/>
    <x v="6"/>
    <x v="6"/>
    <x v="0"/>
    <x v="0"/>
    <n v="273.36900000000003"/>
  </r>
  <r>
    <x v="75"/>
    <x v="6"/>
    <x v="6"/>
    <x v="1"/>
    <x v="0"/>
    <n v="148.41499999999999"/>
  </r>
  <r>
    <x v="75"/>
    <x v="6"/>
    <x v="6"/>
    <x v="1"/>
    <x v="1"/>
    <n v="0"/>
  </r>
  <r>
    <x v="75"/>
    <x v="6"/>
    <x v="6"/>
    <x v="2"/>
    <x v="0"/>
    <n v="93.576999999999998"/>
  </r>
  <r>
    <x v="75"/>
    <x v="6"/>
    <x v="6"/>
    <x v="2"/>
    <x v="1"/>
    <n v="0"/>
  </r>
  <r>
    <x v="75"/>
    <x v="6"/>
    <x v="0"/>
    <x v="0"/>
    <x v="0"/>
    <n v="853.253999999999"/>
  </r>
  <r>
    <x v="75"/>
    <x v="6"/>
    <x v="0"/>
    <x v="1"/>
    <x v="0"/>
    <n v="282.62200000000001"/>
  </r>
  <r>
    <x v="75"/>
    <x v="6"/>
    <x v="0"/>
    <x v="2"/>
    <x v="0"/>
    <n v="248.494"/>
  </r>
  <r>
    <x v="75"/>
    <x v="6"/>
    <x v="0"/>
    <x v="2"/>
    <x v="1"/>
    <n v="10.907999999999999"/>
  </r>
  <r>
    <x v="75"/>
    <x v="6"/>
    <x v="1"/>
    <x v="0"/>
    <x v="0"/>
    <n v="605.18600000000004"/>
  </r>
  <r>
    <x v="75"/>
    <x v="6"/>
    <x v="1"/>
    <x v="1"/>
    <x v="0"/>
    <n v="175.78899999999999"/>
  </r>
  <r>
    <x v="75"/>
    <x v="6"/>
    <x v="1"/>
    <x v="2"/>
    <x v="0"/>
    <n v="311.16000000000003"/>
  </r>
  <r>
    <x v="75"/>
    <x v="6"/>
    <x v="1"/>
    <x v="2"/>
    <x v="1"/>
    <n v="-10.907999999999999"/>
  </r>
  <r>
    <x v="75"/>
    <x v="6"/>
    <x v="7"/>
    <x v="0"/>
    <x v="0"/>
    <n v="540.15099999999995"/>
  </r>
  <r>
    <x v="75"/>
    <x v="6"/>
    <x v="7"/>
    <x v="1"/>
    <x v="0"/>
    <n v="67.161000000000001"/>
  </r>
  <r>
    <x v="75"/>
    <x v="6"/>
    <x v="7"/>
    <x v="2"/>
    <x v="0"/>
    <n v="672.42600000000004"/>
  </r>
  <r>
    <x v="75"/>
    <x v="6"/>
    <x v="7"/>
    <x v="2"/>
    <x v="1"/>
    <n v="0"/>
  </r>
  <r>
    <x v="75"/>
    <x v="6"/>
    <x v="8"/>
    <x v="0"/>
    <x v="0"/>
    <n v="1255.2149999999999"/>
  </r>
  <r>
    <x v="75"/>
    <x v="6"/>
    <x v="8"/>
    <x v="1"/>
    <x v="0"/>
    <n v="259.41800000000001"/>
  </r>
  <r>
    <x v="75"/>
    <x v="6"/>
    <x v="8"/>
    <x v="2"/>
    <x v="0"/>
    <n v="723.13900000000001"/>
  </r>
  <r>
    <x v="75"/>
    <x v="6"/>
    <x v="8"/>
    <x v="2"/>
    <x v="1"/>
    <n v="0"/>
  </r>
  <r>
    <x v="75"/>
    <x v="6"/>
    <x v="9"/>
    <x v="0"/>
    <x v="0"/>
    <n v="129.22"/>
  </r>
  <r>
    <x v="75"/>
    <x v="6"/>
    <x v="9"/>
    <x v="1"/>
    <x v="0"/>
    <n v="85.863"/>
  </r>
  <r>
    <x v="75"/>
    <x v="6"/>
    <x v="9"/>
    <x v="2"/>
    <x v="0"/>
    <n v="-8.1570000000000196"/>
  </r>
  <r>
    <x v="75"/>
    <x v="6"/>
    <x v="9"/>
    <x v="2"/>
    <x v="1"/>
    <n v="0"/>
  </r>
  <r>
    <x v="75"/>
    <x v="6"/>
    <x v="10"/>
    <x v="0"/>
    <x v="0"/>
    <n v="37.994"/>
  </r>
  <r>
    <x v="75"/>
    <x v="6"/>
    <x v="10"/>
    <x v="1"/>
    <x v="0"/>
    <n v="137.83500000000001"/>
  </r>
  <r>
    <x v="75"/>
    <x v="6"/>
    <x v="10"/>
    <x v="2"/>
    <x v="0"/>
    <n v="0"/>
  </r>
  <r>
    <x v="75"/>
    <x v="6"/>
    <x v="10"/>
    <x v="2"/>
    <x v="1"/>
    <n v="179.55099999999999"/>
  </r>
  <r>
    <x v="75"/>
    <x v="6"/>
    <x v="2"/>
    <x v="0"/>
    <x v="0"/>
    <n v="93.747"/>
  </r>
  <r>
    <x v="75"/>
    <x v="6"/>
    <x v="2"/>
    <x v="1"/>
    <x v="0"/>
    <n v="515.35900000000004"/>
  </r>
  <r>
    <x v="75"/>
    <x v="6"/>
    <x v="2"/>
    <x v="1"/>
    <x v="1"/>
    <n v="0"/>
  </r>
  <r>
    <x v="75"/>
    <x v="6"/>
    <x v="2"/>
    <x v="2"/>
    <x v="0"/>
    <n v="36.322000000000003"/>
  </r>
  <r>
    <x v="75"/>
    <x v="6"/>
    <x v="2"/>
    <x v="2"/>
    <x v="1"/>
    <n v="190.779"/>
  </r>
  <r>
    <x v="75"/>
    <x v="6"/>
    <x v="11"/>
    <x v="0"/>
    <x v="0"/>
    <n v="172.21600000000001"/>
  </r>
  <r>
    <x v="75"/>
    <x v="6"/>
    <x v="11"/>
    <x v="1"/>
    <x v="0"/>
    <n v="535.24199999999996"/>
  </r>
  <r>
    <x v="75"/>
    <x v="6"/>
    <x v="11"/>
    <x v="2"/>
    <x v="1"/>
    <n v="245.584"/>
  </r>
  <r>
    <x v="75"/>
    <x v="6"/>
    <x v="12"/>
    <x v="0"/>
    <x v="0"/>
    <n v="186.44300000000001"/>
  </r>
  <r>
    <x v="75"/>
    <x v="6"/>
    <x v="12"/>
    <x v="1"/>
    <x v="0"/>
    <n v="590.80200000000002"/>
  </r>
  <r>
    <x v="75"/>
    <x v="6"/>
    <x v="12"/>
    <x v="2"/>
    <x v="0"/>
    <n v="120.19199999999999"/>
  </r>
  <r>
    <x v="75"/>
    <x v="6"/>
    <x v="12"/>
    <x v="2"/>
    <x v="1"/>
    <n v="120.104"/>
  </r>
  <r>
    <x v="75"/>
    <x v="6"/>
    <x v="13"/>
    <x v="0"/>
    <x v="0"/>
    <n v="244.94"/>
  </r>
  <r>
    <x v="75"/>
    <x v="6"/>
    <x v="13"/>
    <x v="1"/>
    <x v="0"/>
    <n v="718.077"/>
  </r>
  <r>
    <x v="75"/>
    <x v="6"/>
    <x v="13"/>
    <x v="2"/>
    <x v="0"/>
    <n v="75.980999999999995"/>
  </r>
  <r>
    <x v="75"/>
    <x v="6"/>
    <x v="13"/>
    <x v="2"/>
    <x v="1"/>
    <n v="147.60499999999999"/>
  </r>
  <r>
    <x v="75"/>
    <x v="6"/>
    <x v="3"/>
    <x v="0"/>
    <x v="0"/>
    <n v="238.82599999999999"/>
  </r>
  <r>
    <x v="75"/>
    <x v="6"/>
    <x v="3"/>
    <x v="1"/>
    <x v="0"/>
    <n v="584.71500000000003"/>
  </r>
  <r>
    <x v="75"/>
    <x v="6"/>
    <x v="3"/>
    <x v="2"/>
    <x v="0"/>
    <n v="43.094999999999999"/>
  </r>
  <r>
    <x v="75"/>
    <x v="6"/>
    <x v="3"/>
    <x v="2"/>
    <x v="1"/>
    <n v="114.977"/>
  </r>
  <r>
    <x v="75"/>
    <x v="6"/>
    <x v="4"/>
    <x v="0"/>
    <x v="0"/>
    <n v="535.91600000000005"/>
  </r>
  <r>
    <x v="75"/>
    <x v="6"/>
    <x v="4"/>
    <x v="0"/>
    <x v="1"/>
    <n v="112.38500000000001"/>
  </r>
  <r>
    <x v="75"/>
    <x v="6"/>
    <x v="4"/>
    <x v="1"/>
    <x v="0"/>
    <n v="904.08299999999997"/>
  </r>
  <r>
    <x v="75"/>
    <x v="6"/>
    <x v="4"/>
    <x v="1"/>
    <x v="1"/>
    <n v="37.427999999999997"/>
  </r>
  <r>
    <x v="75"/>
    <x v="6"/>
    <x v="4"/>
    <x v="2"/>
    <x v="0"/>
    <n v="364.18799999999999"/>
  </r>
  <r>
    <x v="75"/>
    <x v="6"/>
    <x v="4"/>
    <x v="2"/>
    <x v="1"/>
    <n v="523.673"/>
  </r>
  <r>
    <x v="76"/>
    <x v="6"/>
    <x v="14"/>
    <x v="0"/>
    <x v="0"/>
    <n v="63.944000000000003"/>
  </r>
  <r>
    <x v="76"/>
    <x v="6"/>
    <x v="15"/>
    <x v="0"/>
    <x v="0"/>
    <n v="0"/>
  </r>
  <r>
    <x v="76"/>
    <x v="6"/>
    <x v="15"/>
    <x v="1"/>
    <x v="0"/>
    <n v="0"/>
  </r>
  <r>
    <x v="76"/>
    <x v="6"/>
    <x v="16"/>
    <x v="0"/>
    <x v="0"/>
    <n v="24.600999999999999"/>
  </r>
  <r>
    <x v="76"/>
    <x v="6"/>
    <x v="16"/>
    <x v="1"/>
    <x v="1"/>
    <n v="16.178000000000001"/>
  </r>
  <r>
    <x v="76"/>
    <x v="6"/>
    <x v="18"/>
    <x v="0"/>
    <x v="0"/>
    <n v="-17.143999999999998"/>
  </r>
  <r>
    <x v="76"/>
    <x v="6"/>
    <x v="18"/>
    <x v="1"/>
    <x v="1"/>
    <n v="38.18"/>
  </r>
  <r>
    <x v="76"/>
    <x v="6"/>
    <x v="17"/>
    <x v="0"/>
    <x v="0"/>
    <n v="11.282"/>
  </r>
  <r>
    <x v="76"/>
    <x v="6"/>
    <x v="17"/>
    <x v="1"/>
    <x v="0"/>
    <n v="26.481000000000002"/>
  </r>
  <r>
    <x v="76"/>
    <x v="6"/>
    <x v="19"/>
    <x v="1"/>
    <x v="1"/>
    <n v="26.08"/>
  </r>
  <r>
    <x v="76"/>
    <x v="6"/>
    <x v="5"/>
    <x v="0"/>
    <x v="0"/>
    <n v="59.965000000000003"/>
  </r>
  <r>
    <x v="76"/>
    <x v="6"/>
    <x v="5"/>
    <x v="1"/>
    <x v="0"/>
    <n v="27.462"/>
  </r>
  <r>
    <x v="76"/>
    <x v="6"/>
    <x v="5"/>
    <x v="2"/>
    <x v="1"/>
    <n v="-10.805999999999999"/>
  </r>
  <r>
    <x v="76"/>
    <x v="6"/>
    <x v="6"/>
    <x v="0"/>
    <x v="0"/>
    <n v="56.134"/>
  </r>
  <r>
    <x v="76"/>
    <x v="6"/>
    <x v="6"/>
    <x v="1"/>
    <x v="0"/>
    <n v="16.536999999999999"/>
  </r>
  <r>
    <x v="76"/>
    <x v="6"/>
    <x v="6"/>
    <x v="2"/>
    <x v="0"/>
    <n v="0"/>
  </r>
  <r>
    <x v="76"/>
    <x v="6"/>
    <x v="0"/>
    <x v="0"/>
    <x v="0"/>
    <n v="120.73699999999999"/>
  </r>
  <r>
    <x v="76"/>
    <x v="6"/>
    <x v="0"/>
    <x v="1"/>
    <x v="0"/>
    <n v="19.117000000000001"/>
  </r>
  <r>
    <x v="76"/>
    <x v="6"/>
    <x v="0"/>
    <x v="2"/>
    <x v="1"/>
    <n v="11.38"/>
  </r>
  <r>
    <x v="76"/>
    <x v="6"/>
    <x v="1"/>
    <x v="0"/>
    <x v="0"/>
    <n v="132.321"/>
  </r>
  <r>
    <x v="76"/>
    <x v="6"/>
    <x v="1"/>
    <x v="1"/>
    <x v="0"/>
    <n v="13.768000000000001"/>
  </r>
  <r>
    <x v="76"/>
    <x v="6"/>
    <x v="1"/>
    <x v="2"/>
    <x v="1"/>
    <n v="-11.38"/>
  </r>
  <r>
    <x v="76"/>
    <x v="6"/>
    <x v="7"/>
    <x v="0"/>
    <x v="0"/>
    <n v="329.22800000000001"/>
  </r>
  <r>
    <x v="76"/>
    <x v="6"/>
    <x v="7"/>
    <x v="1"/>
    <x v="0"/>
    <n v="185.39"/>
  </r>
  <r>
    <x v="76"/>
    <x v="6"/>
    <x v="8"/>
    <x v="0"/>
    <x v="0"/>
    <n v="332.173"/>
  </r>
  <r>
    <x v="76"/>
    <x v="6"/>
    <x v="8"/>
    <x v="1"/>
    <x v="0"/>
    <n v="116.383"/>
  </r>
  <r>
    <x v="76"/>
    <x v="6"/>
    <x v="8"/>
    <x v="2"/>
    <x v="0"/>
    <n v="138.02199999999999"/>
  </r>
  <r>
    <x v="76"/>
    <x v="6"/>
    <x v="9"/>
    <x v="0"/>
    <x v="0"/>
    <n v="121.83799999999999"/>
  </r>
  <r>
    <x v="76"/>
    <x v="6"/>
    <x v="9"/>
    <x v="1"/>
    <x v="0"/>
    <n v="37.030999999999999"/>
  </r>
  <r>
    <x v="76"/>
    <x v="6"/>
    <x v="9"/>
    <x v="2"/>
    <x v="0"/>
    <n v="-9.3590000000000106"/>
  </r>
  <r>
    <x v="76"/>
    <x v="6"/>
    <x v="10"/>
    <x v="0"/>
    <x v="0"/>
    <n v="146.655"/>
  </r>
  <r>
    <x v="76"/>
    <x v="6"/>
    <x v="10"/>
    <x v="1"/>
    <x v="0"/>
    <n v="25.702000000000002"/>
  </r>
  <r>
    <x v="76"/>
    <x v="6"/>
    <x v="10"/>
    <x v="2"/>
    <x v="0"/>
    <n v="0"/>
  </r>
  <r>
    <x v="76"/>
    <x v="6"/>
    <x v="10"/>
    <x v="2"/>
    <x v="1"/>
    <n v="0"/>
  </r>
  <r>
    <x v="76"/>
    <x v="6"/>
    <x v="2"/>
    <x v="0"/>
    <x v="0"/>
    <n v="52.481000000000002"/>
  </r>
  <r>
    <x v="76"/>
    <x v="6"/>
    <x v="2"/>
    <x v="1"/>
    <x v="0"/>
    <n v="382.03399999999999"/>
  </r>
  <r>
    <x v="76"/>
    <x v="6"/>
    <x v="2"/>
    <x v="2"/>
    <x v="0"/>
    <n v="81.647999999999996"/>
  </r>
  <r>
    <x v="76"/>
    <x v="6"/>
    <x v="11"/>
    <x v="1"/>
    <x v="0"/>
    <n v="532.19899999999996"/>
  </r>
  <r>
    <x v="76"/>
    <x v="6"/>
    <x v="11"/>
    <x v="2"/>
    <x v="0"/>
    <n v="72.727999999999994"/>
  </r>
  <r>
    <x v="76"/>
    <x v="6"/>
    <x v="12"/>
    <x v="0"/>
    <x v="0"/>
    <n v="45.856000000000002"/>
  </r>
  <r>
    <x v="76"/>
    <x v="6"/>
    <x v="12"/>
    <x v="1"/>
    <x v="0"/>
    <n v="574.86599999999999"/>
  </r>
  <r>
    <x v="76"/>
    <x v="6"/>
    <x v="12"/>
    <x v="2"/>
    <x v="0"/>
    <n v="64.960999999999999"/>
  </r>
  <r>
    <x v="76"/>
    <x v="6"/>
    <x v="13"/>
    <x v="0"/>
    <x v="0"/>
    <n v="27.312000000000001"/>
  </r>
  <r>
    <x v="76"/>
    <x v="6"/>
    <x v="13"/>
    <x v="1"/>
    <x v="0"/>
    <n v="715.09500000000003"/>
  </r>
  <r>
    <x v="76"/>
    <x v="6"/>
    <x v="13"/>
    <x v="2"/>
    <x v="0"/>
    <n v="133.29300000000001"/>
  </r>
  <r>
    <x v="76"/>
    <x v="6"/>
    <x v="3"/>
    <x v="0"/>
    <x v="0"/>
    <n v="34.811999999999998"/>
  </r>
  <r>
    <x v="76"/>
    <x v="6"/>
    <x v="3"/>
    <x v="1"/>
    <x v="0"/>
    <n v="325.34199999999998"/>
  </r>
  <r>
    <x v="76"/>
    <x v="6"/>
    <x v="3"/>
    <x v="2"/>
    <x v="0"/>
    <n v="210.51300000000001"/>
  </r>
  <r>
    <x v="76"/>
    <x v="6"/>
    <x v="4"/>
    <x v="0"/>
    <x v="0"/>
    <n v="86.555999999999997"/>
  </r>
  <r>
    <x v="76"/>
    <x v="6"/>
    <x v="4"/>
    <x v="1"/>
    <x v="0"/>
    <n v="81.201999999999998"/>
  </r>
  <r>
    <x v="76"/>
    <x v="6"/>
    <x v="4"/>
    <x v="1"/>
    <x v="1"/>
    <n v="258.87299999999999"/>
  </r>
  <r>
    <x v="76"/>
    <x v="6"/>
    <x v="4"/>
    <x v="2"/>
    <x v="0"/>
    <n v="250.84399999999999"/>
  </r>
  <r>
    <x v="77"/>
    <x v="6"/>
    <x v="14"/>
    <x v="0"/>
    <x v="0"/>
    <n v="142.654"/>
  </r>
  <r>
    <x v="77"/>
    <x v="6"/>
    <x v="14"/>
    <x v="1"/>
    <x v="0"/>
    <n v="20.204999999999998"/>
  </r>
  <r>
    <x v="77"/>
    <x v="6"/>
    <x v="14"/>
    <x v="1"/>
    <x v="1"/>
    <n v="8.4949999999999992"/>
  </r>
  <r>
    <x v="77"/>
    <x v="6"/>
    <x v="15"/>
    <x v="0"/>
    <x v="0"/>
    <n v="41.811999999999998"/>
  </r>
  <r>
    <x v="77"/>
    <x v="6"/>
    <x v="15"/>
    <x v="1"/>
    <x v="0"/>
    <n v="2.5499999999999998"/>
  </r>
  <r>
    <x v="77"/>
    <x v="6"/>
    <x v="16"/>
    <x v="0"/>
    <x v="0"/>
    <n v="63.093000000000004"/>
  </r>
  <r>
    <x v="77"/>
    <x v="6"/>
    <x v="16"/>
    <x v="1"/>
    <x v="0"/>
    <n v="108.181"/>
  </r>
  <r>
    <x v="77"/>
    <x v="6"/>
    <x v="16"/>
    <x v="1"/>
    <x v="1"/>
    <n v="11.504"/>
  </r>
  <r>
    <x v="77"/>
    <x v="6"/>
    <x v="18"/>
    <x v="0"/>
    <x v="0"/>
    <n v="21.837"/>
  </r>
  <r>
    <x v="77"/>
    <x v="6"/>
    <x v="18"/>
    <x v="1"/>
    <x v="0"/>
    <n v="47.808999999999997"/>
  </r>
  <r>
    <x v="77"/>
    <x v="6"/>
    <x v="17"/>
    <x v="0"/>
    <x v="0"/>
    <n v="9.9440000000000008"/>
  </r>
  <r>
    <x v="77"/>
    <x v="6"/>
    <x v="17"/>
    <x v="1"/>
    <x v="0"/>
    <n v="69.123999999999995"/>
  </r>
  <r>
    <x v="77"/>
    <x v="6"/>
    <x v="17"/>
    <x v="1"/>
    <x v="1"/>
    <n v="14.898999999999999"/>
  </r>
  <r>
    <x v="77"/>
    <x v="6"/>
    <x v="19"/>
    <x v="1"/>
    <x v="0"/>
    <n v="116.34699999999999"/>
  </r>
  <r>
    <x v="77"/>
    <x v="6"/>
    <x v="19"/>
    <x v="1"/>
    <x v="1"/>
    <n v="-7.2149999999999999"/>
  </r>
  <r>
    <x v="77"/>
    <x v="6"/>
    <x v="5"/>
    <x v="1"/>
    <x v="0"/>
    <n v="47.323999999999998"/>
  </r>
  <r>
    <x v="77"/>
    <x v="6"/>
    <x v="5"/>
    <x v="2"/>
    <x v="0"/>
    <n v="0"/>
  </r>
  <r>
    <x v="77"/>
    <x v="6"/>
    <x v="6"/>
    <x v="0"/>
    <x v="0"/>
    <n v="167.398"/>
  </r>
  <r>
    <x v="77"/>
    <x v="6"/>
    <x v="6"/>
    <x v="1"/>
    <x v="0"/>
    <n v="0"/>
  </r>
  <r>
    <x v="77"/>
    <x v="6"/>
    <x v="6"/>
    <x v="2"/>
    <x v="0"/>
    <n v="0"/>
  </r>
  <r>
    <x v="77"/>
    <x v="6"/>
    <x v="0"/>
    <x v="0"/>
    <x v="0"/>
    <n v="112.614"/>
  </r>
  <r>
    <x v="77"/>
    <x v="6"/>
    <x v="0"/>
    <x v="1"/>
    <x v="0"/>
    <n v="24.433"/>
  </r>
  <r>
    <x v="77"/>
    <x v="6"/>
    <x v="0"/>
    <x v="1"/>
    <x v="1"/>
    <n v="0"/>
  </r>
  <r>
    <x v="77"/>
    <x v="6"/>
    <x v="0"/>
    <x v="2"/>
    <x v="0"/>
    <n v="0"/>
  </r>
  <r>
    <x v="77"/>
    <x v="6"/>
    <x v="1"/>
    <x v="0"/>
    <x v="0"/>
    <n v="216.31200000000001"/>
  </r>
  <r>
    <x v="77"/>
    <x v="6"/>
    <x v="1"/>
    <x v="1"/>
    <x v="0"/>
    <n v="53.204000000000001"/>
  </r>
  <r>
    <x v="77"/>
    <x v="6"/>
    <x v="1"/>
    <x v="2"/>
    <x v="0"/>
    <n v="15.055"/>
  </r>
  <r>
    <x v="77"/>
    <x v="6"/>
    <x v="7"/>
    <x v="0"/>
    <x v="0"/>
    <n v="759.77300000000002"/>
  </r>
  <r>
    <x v="77"/>
    <x v="6"/>
    <x v="7"/>
    <x v="1"/>
    <x v="0"/>
    <n v="99.953000000000003"/>
  </r>
  <r>
    <x v="77"/>
    <x v="6"/>
    <x v="7"/>
    <x v="2"/>
    <x v="0"/>
    <n v="14.866"/>
  </r>
  <r>
    <x v="77"/>
    <x v="6"/>
    <x v="7"/>
    <x v="2"/>
    <x v="1"/>
    <n v="0"/>
  </r>
  <r>
    <x v="77"/>
    <x v="6"/>
    <x v="8"/>
    <x v="0"/>
    <x v="0"/>
    <n v="307.49"/>
  </r>
  <r>
    <x v="77"/>
    <x v="6"/>
    <x v="8"/>
    <x v="1"/>
    <x v="0"/>
    <n v="77.388000000000005"/>
  </r>
  <r>
    <x v="77"/>
    <x v="6"/>
    <x v="8"/>
    <x v="2"/>
    <x v="0"/>
    <n v="153.208"/>
  </r>
  <r>
    <x v="77"/>
    <x v="6"/>
    <x v="9"/>
    <x v="0"/>
    <x v="0"/>
    <n v="74.054000000000002"/>
  </r>
  <r>
    <x v="77"/>
    <x v="6"/>
    <x v="9"/>
    <x v="1"/>
    <x v="0"/>
    <n v="105.593"/>
  </r>
  <r>
    <x v="77"/>
    <x v="6"/>
    <x v="9"/>
    <x v="2"/>
    <x v="0"/>
    <n v="65.956999999999994"/>
  </r>
  <r>
    <x v="77"/>
    <x v="6"/>
    <x v="9"/>
    <x v="2"/>
    <x v="1"/>
    <n v="0"/>
  </r>
  <r>
    <x v="77"/>
    <x v="6"/>
    <x v="10"/>
    <x v="0"/>
    <x v="0"/>
    <n v="295.02699999999999"/>
  </r>
  <r>
    <x v="77"/>
    <x v="6"/>
    <x v="10"/>
    <x v="1"/>
    <x v="0"/>
    <n v="41.673000000000002"/>
  </r>
  <r>
    <x v="77"/>
    <x v="6"/>
    <x v="10"/>
    <x v="1"/>
    <x v="1"/>
    <n v="0"/>
  </r>
  <r>
    <x v="77"/>
    <x v="6"/>
    <x v="10"/>
    <x v="2"/>
    <x v="0"/>
    <n v="25.231000000000002"/>
  </r>
  <r>
    <x v="77"/>
    <x v="6"/>
    <x v="10"/>
    <x v="2"/>
    <x v="1"/>
    <n v="0"/>
  </r>
  <r>
    <x v="77"/>
    <x v="6"/>
    <x v="2"/>
    <x v="0"/>
    <x v="0"/>
    <n v="140.34200000000001"/>
  </r>
  <r>
    <x v="77"/>
    <x v="6"/>
    <x v="2"/>
    <x v="1"/>
    <x v="0"/>
    <n v="522.90300000000002"/>
  </r>
  <r>
    <x v="77"/>
    <x v="6"/>
    <x v="2"/>
    <x v="1"/>
    <x v="1"/>
    <n v="0"/>
  </r>
  <r>
    <x v="77"/>
    <x v="6"/>
    <x v="2"/>
    <x v="2"/>
    <x v="0"/>
    <n v="115.705"/>
  </r>
  <r>
    <x v="77"/>
    <x v="6"/>
    <x v="2"/>
    <x v="2"/>
    <x v="1"/>
    <n v="0"/>
  </r>
  <r>
    <x v="77"/>
    <x v="6"/>
    <x v="11"/>
    <x v="0"/>
    <x v="0"/>
    <n v="207.19399999999999"/>
  </r>
  <r>
    <x v="77"/>
    <x v="6"/>
    <x v="11"/>
    <x v="1"/>
    <x v="0"/>
    <n v="237.20099999999999"/>
  </r>
  <r>
    <x v="77"/>
    <x v="6"/>
    <x v="11"/>
    <x v="1"/>
    <x v="1"/>
    <n v="0"/>
  </r>
  <r>
    <x v="77"/>
    <x v="6"/>
    <x v="11"/>
    <x v="2"/>
    <x v="0"/>
    <n v="83.03"/>
  </r>
  <r>
    <x v="77"/>
    <x v="6"/>
    <x v="11"/>
    <x v="2"/>
    <x v="1"/>
    <n v="0"/>
  </r>
  <r>
    <x v="77"/>
    <x v="6"/>
    <x v="12"/>
    <x v="0"/>
    <x v="0"/>
    <n v="57.88"/>
  </r>
  <r>
    <x v="77"/>
    <x v="6"/>
    <x v="12"/>
    <x v="1"/>
    <x v="0"/>
    <n v="703.74699999999996"/>
  </r>
  <r>
    <x v="77"/>
    <x v="6"/>
    <x v="12"/>
    <x v="2"/>
    <x v="0"/>
    <n v="114.873"/>
  </r>
  <r>
    <x v="77"/>
    <x v="6"/>
    <x v="12"/>
    <x v="2"/>
    <x v="1"/>
    <n v="12.018000000000001"/>
  </r>
  <r>
    <x v="77"/>
    <x v="6"/>
    <x v="13"/>
    <x v="0"/>
    <x v="0"/>
    <n v="147.31200000000001"/>
  </r>
  <r>
    <x v="77"/>
    <x v="6"/>
    <x v="13"/>
    <x v="1"/>
    <x v="0"/>
    <n v="699.09100000000001"/>
  </r>
  <r>
    <x v="77"/>
    <x v="6"/>
    <x v="13"/>
    <x v="2"/>
    <x v="0"/>
    <n v="52.146000000000001"/>
  </r>
  <r>
    <x v="77"/>
    <x v="6"/>
    <x v="13"/>
    <x v="2"/>
    <x v="1"/>
    <n v="0"/>
  </r>
  <r>
    <x v="77"/>
    <x v="6"/>
    <x v="3"/>
    <x v="0"/>
    <x v="0"/>
    <n v="89.44"/>
  </r>
  <r>
    <x v="77"/>
    <x v="6"/>
    <x v="3"/>
    <x v="1"/>
    <x v="0"/>
    <n v="821.774"/>
  </r>
  <r>
    <x v="77"/>
    <x v="6"/>
    <x v="3"/>
    <x v="2"/>
    <x v="0"/>
    <n v="33.031999999999996"/>
  </r>
  <r>
    <x v="77"/>
    <x v="6"/>
    <x v="3"/>
    <x v="2"/>
    <x v="1"/>
    <n v="0"/>
  </r>
  <r>
    <x v="77"/>
    <x v="6"/>
    <x v="4"/>
    <x v="0"/>
    <x v="0"/>
    <n v="165.53700000000001"/>
  </r>
  <r>
    <x v="77"/>
    <x v="6"/>
    <x v="4"/>
    <x v="1"/>
    <x v="0"/>
    <n v="62.511000000000003"/>
  </r>
  <r>
    <x v="77"/>
    <x v="6"/>
    <x v="4"/>
    <x v="1"/>
    <x v="1"/>
    <n v="110.429"/>
  </r>
  <r>
    <x v="77"/>
    <x v="6"/>
    <x v="4"/>
    <x v="2"/>
    <x v="0"/>
    <n v="76.674000000000007"/>
  </r>
  <r>
    <x v="77"/>
    <x v="6"/>
    <x v="4"/>
    <x v="2"/>
    <x v="1"/>
    <n v="0"/>
  </r>
  <r>
    <x v="78"/>
    <x v="6"/>
    <x v="14"/>
    <x v="0"/>
    <x v="0"/>
    <n v="31.768000000000001"/>
  </r>
  <r>
    <x v="78"/>
    <x v="6"/>
    <x v="14"/>
    <x v="1"/>
    <x v="0"/>
    <n v="63.515000000000001"/>
  </r>
  <r>
    <x v="78"/>
    <x v="6"/>
    <x v="15"/>
    <x v="0"/>
    <x v="0"/>
    <n v="35.798000000000002"/>
  </r>
  <r>
    <x v="78"/>
    <x v="6"/>
    <x v="15"/>
    <x v="1"/>
    <x v="0"/>
    <n v="51.115000000000002"/>
  </r>
  <r>
    <x v="78"/>
    <x v="6"/>
    <x v="16"/>
    <x v="0"/>
    <x v="0"/>
    <n v="141.23099999999999"/>
  </r>
  <r>
    <x v="78"/>
    <x v="6"/>
    <x v="16"/>
    <x v="1"/>
    <x v="0"/>
    <n v="127.488"/>
  </r>
  <r>
    <x v="78"/>
    <x v="6"/>
    <x v="18"/>
    <x v="0"/>
    <x v="0"/>
    <n v="54.347999999999999"/>
  </r>
  <r>
    <x v="78"/>
    <x v="6"/>
    <x v="18"/>
    <x v="1"/>
    <x v="0"/>
    <n v="6.6920000000000002"/>
  </r>
  <r>
    <x v="78"/>
    <x v="6"/>
    <x v="17"/>
    <x v="0"/>
    <x v="0"/>
    <n v="21.722999999999999"/>
  </r>
  <r>
    <x v="78"/>
    <x v="6"/>
    <x v="17"/>
    <x v="1"/>
    <x v="0"/>
    <n v="7.4290000000000003"/>
  </r>
  <r>
    <x v="78"/>
    <x v="6"/>
    <x v="19"/>
    <x v="0"/>
    <x v="0"/>
    <n v="12.567"/>
  </r>
  <r>
    <x v="78"/>
    <x v="6"/>
    <x v="19"/>
    <x v="1"/>
    <x v="0"/>
    <n v="122.14400000000001"/>
  </r>
  <r>
    <x v="78"/>
    <x v="6"/>
    <x v="5"/>
    <x v="0"/>
    <x v="0"/>
    <n v="13.955"/>
  </r>
  <r>
    <x v="78"/>
    <x v="6"/>
    <x v="5"/>
    <x v="1"/>
    <x v="0"/>
    <n v="32.582000000000001"/>
  </r>
  <r>
    <x v="78"/>
    <x v="6"/>
    <x v="5"/>
    <x v="2"/>
    <x v="0"/>
    <n v="25.241"/>
  </r>
  <r>
    <x v="78"/>
    <x v="6"/>
    <x v="6"/>
    <x v="0"/>
    <x v="0"/>
    <n v="53.973999999999997"/>
  </r>
  <r>
    <x v="78"/>
    <x v="6"/>
    <x v="0"/>
    <x v="0"/>
    <x v="0"/>
    <n v="63.176000000000002"/>
  </r>
  <r>
    <x v="78"/>
    <x v="6"/>
    <x v="1"/>
    <x v="0"/>
    <x v="0"/>
    <n v="356.10500000000002"/>
  </r>
  <r>
    <x v="78"/>
    <x v="6"/>
    <x v="1"/>
    <x v="1"/>
    <x v="0"/>
    <n v="90.206999999999994"/>
  </r>
  <r>
    <x v="78"/>
    <x v="6"/>
    <x v="7"/>
    <x v="0"/>
    <x v="0"/>
    <n v="379.358"/>
  </r>
  <r>
    <x v="78"/>
    <x v="6"/>
    <x v="7"/>
    <x v="1"/>
    <x v="0"/>
    <n v="30.795999999999999"/>
  </r>
  <r>
    <x v="78"/>
    <x v="6"/>
    <x v="7"/>
    <x v="2"/>
    <x v="0"/>
    <n v="0"/>
  </r>
  <r>
    <x v="78"/>
    <x v="6"/>
    <x v="8"/>
    <x v="0"/>
    <x v="0"/>
    <n v="244.625"/>
  </r>
  <r>
    <x v="78"/>
    <x v="6"/>
    <x v="8"/>
    <x v="1"/>
    <x v="0"/>
    <n v="247.75800000000001"/>
  </r>
  <r>
    <x v="78"/>
    <x v="6"/>
    <x v="8"/>
    <x v="2"/>
    <x v="0"/>
    <n v="0"/>
  </r>
  <r>
    <x v="78"/>
    <x v="6"/>
    <x v="9"/>
    <x v="0"/>
    <x v="0"/>
    <n v="12.233000000000001"/>
  </r>
  <r>
    <x v="78"/>
    <x v="6"/>
    <x v="9"/>
    <x v="1"/>
    <x v="0"/>
    <n v="47.225000000000001"/>
  </r>
  <r>
    <x v="78"/>
    <x v="6"/>
    <x v="9"/>
    <x v="2"/>
    <x v="0"/>
    <n v="0"/>
  </r>
  <r>
    <x v="78"/>
    <x v="6"/>
    <x v="10"/>
    <x v="1"/>
    <x v="0"/>
    <n v="76.781000000000006"/>
  </r>
  <r>
    <x v="78"/>
    <x v="6"/>
    <x v="10"/>
    <x v="2"/>
    <x v="0"/>
    <n v="0"/>
  </r>
  <r>
    <x v="78"/>
    <x v="6"/>
    <x v="10"/>
    <x v="2"/>
    <x v="1"/>
    <n v="10.218"/>
  </r>
  <r>
    <x v="78"/>
    <x v="6"/>
    <x v="2"/>
    <x v="0"/>
    <x v="0"/>
    <n v="0"/>
  </r>
  <r>
    <x v="78"/>
    <x v="6"/>
    <x v="2"/>
    <x v="1"/>
    <x v="0"/>
    <n v="168.62200000000001"/>
  </r>
  <r>
    <x v="78"/>
    <x v="6"/>
    <x v="2"/>
    <x v="2"/>
    <x v="0"/>
    <n v="0"/>
  </r>
  <r>
    <x v="78"/>
    <x v="6"/>
    <x v="2"/>
    <x v="2"/>
    <x v="1"/>
    <n v="24.013000000000002"/>
  </r>
  <r>
    <x v="78"/>
    <x v="6"/>
    <x v="11"/>
    <x v="1"/>
    <x v="0"/>
    <n v="69.558000000000007"/>
  </r>
  <r>
    <x v="78"/>
    <x v="6"/>
    <x v="11"/>
    <x v="2"/>
    <x v="1"/>
    <n v="0"/>
  </r>
  <r>
    <x v="78"/>
    <x v="6"/>
    <x v="12"/>
    <x v="0"/>
    <x v="0"/>
    <n v="50.222999999999999"/>
  </r>
  <r>
    <x v="78"/>
    <x v="6"/>
    <x v="12"/>
    <x v="1"/>
    <x v="0"/>
    <n v="570.83699999999999"/>
  </r>
  <r>
    <x v="78"/>
    <x v="6"/>
    <x v="12"/>
    <x v="2"/>
    <x v="0"/>
    <n v="20.338999999999999"/>
  </r>
  <r>
    <x v="78"/>
    <x v="6"/>
    <x v="12"/>
    <x v="2"/>
    <x v="1"/>
    <n v="59.555999999999997"/>
  </r>
  <r>
    <x v="78"/>
    <x v="6"/>
    <x v="13"/>
    <x v="1"/>
    <x v="0"/>
    <n v="90.998999999999995"/>
  </r>
  <r>
    <x v="78"/>
    <x v="6"/>
    <x v="13"/>
    <x v="2"/>
    <x v="0"/>
    <n v="0"/>
  </r>
  <r>
    <x v="78"/>
    <x v="6"/>
    <x v="13"/>
    <x v="2"/>
    <x v="1"/>
    <n v="0"/>
  </r>
  <r>
    <x v="78"/>
    <x v="6"/>
    <x v="3"/>
    <x v="0"/>
    <x v="0"/>
    <n v="97.468999999999994"/>
  </r>
  <r>
    <x v="78"/>
    <x v="6"/>
    <x v="3"/>
    <x v="1"/>
    <x v="0"/>
    <n v="120.099"/>
  </r>
  <r>
    <x v="78"/>
    <x v="6"/>
    <x v="3"/>
    <x v="2"/>
    <x v="0"/>
    <n v="10.726000000000001"/>
  </r>
  <r>
    <x v="78"/>
    <x v="6"/>
    <x v="3"/>
    <x v="2"/>
    <x v="1"/>
    <n v="0"/>
  </r>
  <r>
    <x v="78"/>
    <x v="6"/>
    <x v="4"/>
    <x v="0"/>
    <x v="0"/>
    <n v="131.35499999999999"/>
  </r>
  <r>
    <x v="78"/>
    <x v="6"/>
    <x v="4"/>
    <x v="1"/>
    <x v="0"/>
    <n v="217.53399999999999"/>
  </r>
  <r>
    <x v="78"/>
    <x v="6"/>
    <x v="4"/>
    <x v="2"/>
    <x v="0"/>
    <n v="111.89"/>
  </r>
  <r>
    <x v="78"/>
    <x v="6"/>
    <x v="4"/>
    <x v="2"/>
    <x v="1"/>
    <n v="31.992000000000001"/>
  </r>
  <r>
    <x v="79"/>
    <x v="6"/>
    <x v="14"/>
    <x v="0"/>
    <x v="0"/>
    <n v="58.518000000000001"/>
  </r>
  <r>
    <x v="79"/>
    <x v="6"/>
    <x v="14"/>
    <x v="1"/>
    <x v="0"/>
    <n v="18.440000000000001"/>
  </r>
  <r>
    <x v="79"/>
    <x v="6"/>
    <x v="15"/>
    <x v="0"/>
    <x v="0"/>
    <n v="43.627000000000002"/>
  </r>
  <r>
    <x v="79"/>
    <x v="6"/>
    <x v="15"/>
    <x v="1"/>
    <x v="0"/>
    <n v="13.82"/>
  </r>
  <r>
    <x v="79"/>
    <x v="6"/>
    <x v="16"/>
    <x v="0"/>
    <x v="0"/>
    <n v="220.09700000000001"/>
  </r>
  <r>
    <x v="79"/>
    <x v="6"/>
    <x v="18"/>
    <x v="0"/>
    <x v="0"/>
    <n v="576.56200000000001"/>
  </r>
  <r>
    <x v="79"/>
    <x v="6"/>
    <x v="17"/>
    <x v="0"/>
    <x v="0"/>
    <n v="442.79399999999998"/>
  </r>
  <r>
    <x v="79"/>
    <x v="6"/>
    <x v="19"/>
    <x v="0"/>
    <x v="0"/>
    <n v="498.089"/>
  </r>
  <r>
    <x v="79"/>
    <x v="6"/>
    <x v="5"/>
    <x v="1"/>
    <x v="0"/>
    <n v="197.57499999999999"/>
  </r>
  <r>
    <x v="79"/>
    <x v="6"/>
    <x v="6"/>
    <x v="1"/>
    <x v="0"/>
    <n v="57.521999999999998"/>
  </r>
  <r>
    <x v="79"/>
    <x v="6"/>
    <x v="0"/>
    <x v="1"/>
    <x v="0"/>
    <n v="124.712"/>
  </r>
  <r>
    <x v="79"/>
    <x v="6"/>
    <x v="1"/>
    <x v="0"/>
    <x v="0"/>
    <n v="25.335000000000001"/>
  </r>
  <r>
    <x v="79"/>
    <x v="6"/>
    <x v="1"/>
    <x v="1"/>
    <x v="0"/>
    <n v="112.57299999999999"/>
  </r>
  <r>
    <x v="79"/>
    <x v="6"/>
    <x v="7"/>
    <x v="0"/>
    <x v="0"/>
    <n v="-25.335000000000001"/>
  </r>
  <r>
    <x v="79"/>
    <x v="6"/>
    <x v="7"/>
    <x v="1"/>
    <x v="0"/>
    <n v="223.416"/>
  </r>
  <r>
    <x v="79"/>
    <x v="6"/>
    <x v="8"/>
    <x v="1"/>
    <x v="0"/>
    <n v="83.819000000000003"/>
  </r>
  <r>
    <x v="79"/>
    <x v="6"/>
    <x v="9"/>
    <x v="1"/>
    <x v="0"/>
    <n v="108.95399999999999"/>
  </r>
  <r>
    <x v="79"/>
    <x v="6"/>
    <x v="10"/>
    <x v="2"/>
    <x v="0"/>
    <n v="100.747"/>
  </r>
  <r>
    <x v="79"/>
    <x v="6"/>
    <x v="2"/>
    <x v="2"/>
    <x v="0"/>
    <n v="174.715"/>
  </r>
  <r>
    <x v="79"/>
    <x v="6"/>
    <x v="11"/>
    <x v="2"/>
    <x v="0"/>
    <n v="89.373000000000005"/>
  </r>
  <r>
    <x v="79"/>
    <x v="6"/>
    <x v="12"/>
    <x v="2"/>
    <x v="0"/>
    <n v="97.141999999999996"/>
  </r>
  <r>
    <x v="79"/>
    <x v="6"/>
    <x v="13"/>
    <x v="2"/>
    <x v="0"/>
    <n v="112.991"/>
  </r>
  <r>
    <x v="79"/>
    <x v="6"/>
    <x v="3"/>
    <x v="2"/>
    <x v="0"/>
    <n v="108.10599999999999"/>
  </r>
  <r>
    <x v="79"/>
    <x v="6"/>
    <x v="4"/>
    <x v="2"/>
    <x v="0"/>
    <n v="217.81299999999999"/>
  </r>
  <r>
    <x v="79"/>
    <x v="6"/>
    <x v="4"/>
    <x v="2"/>
    <x v="1"/>
    <n v="20.47"/>
  </r>
  <r>
    <x v="80"/>
    <x v="6"/>
    <x v="14"/>
    <x v="0"/>
    <x v="0"/>
    <n v="304.16800000000001"/>
  </r>
  <r>
    <x v="80"/>
    <x v="6"/>
    <x v="14"/>
    <x v="1"/>
    <x v="0"/>
    <n v="12.843999999999999"/>
  </r>
  <r>
    <x v="80"/>
    <x v="6"/>
    <x v="15"/>
    <x v="0"/>
    <x v="0"/>
    <n v="32.523000000000003"/>
  </r>
  <r>
    <x v="80"/>
    <x v="6"/>
    <x v="16"/>
    <x v="0"/>
    <x v="0"/>
    <n v="77.903999999999996"/>
  </r>
  <r>
    <x v="80"/>
    <x v="6"/>
    <x v="18"/>
    <x v="0"/>
    <x v="0"/>
    <n v="165.80699999999999"/>
  </r>
  <r>
    <x v="80"/>
    <x v="6"/>
    <x v="17"/>
    <x v="0"/>
    <x v="0"/>
    <n v="136.68100000000001"/>
  </r>
  <r>
    <x v="80"/>
    <x v="6"/>
    <x v="19"/>
    <x v="1"/>
    <x v="0"/>
    <n v="307.16000000000003"/>
  </r>
  <r>
    <x v="80"/>
    <x v="6"/>
    <x v="5"/>
    <x v="0"/>
    <x v="0"/>
    <n v="37.905000000000001"/>
  </r>
  <r>
    <x v="80"/>
    <x v="6"/>
    <x v="5"/>
    <x v="1"/>
    <x v="0"/>
    <n v="74.930000000000007"/>
  </r>
  <r>
    <x v="80"/>
    <x v="6"/>
    <x v="6"/>
    <x v="1"/>
    <x v="0"/>
    <n v="149.81100000000001"/>
  </r>
  <r>
    <x v="80"/>
    <x v="6"/>
    <x v="0"/>
    <x v="1"/>
    <x v="0"/>
    <n v="546.404"/>
  </r>
  <r>
    <x v="80"/>
    <x v="6"/>
    <x v="1"/>
    <x v="1"/>
    <x v="0"/>
    <n v="333.238"/>
  </r>
  <r>
    <x v="80"/>
    <x v="6"/>
    <x v="7"/>
    <x v="1"/>
    <x v="0"/>
    <n v="187.21600000000001"/>
  </r>
  <r>
    <x v="80"/>
    <x v="6"/>
    <x v="7"/>
    <x v="2"/>
    <x v="0"/>
    <n v="0"/>
  </r>
  <r>
    <x v="80"/>
    <x v="6"/>
    <x v="8"/>
    <x v="0"/>
    <x v="0"/>
    <n v="36.305999999999997"/>
  </r>
  <r>
    <x v="80"/>
    <x v="6"/>
    <x v="8"/>
    <x v="1"/>
    <x v="0"/>
    <n v="164.01"/>
  </r>
  <r>
    <x v="80"/>
    <x v="6"/>
    <x v="8"/>
    <x v="2"/>
    <x v="1"/>
    <n v="9.0690000000000008"/>
  </r>
  <r>
    <x v="80"/>
    <x v="6"/>
    <x v="9"/>
    <x v="2"/>
    <x v="0"/>
    <n v="64.289000000000001"/>
  </r>
  <r>
    <x v="80"/>
    <x v="6"/>
    <x v="10"/>
    <x v="2"/>
    <x v="0"/>
    <n v="25.204000000000001"/>
  </r>
  <r>
    <x v="80"/>
    <x v="6"/>
    <x v="10"/>
    <x v="2"/>
    <x v="1"/>
    <n v="75.373999999999995"/>
  </r>
  <r>
    <x v="80"/>
    <x v="6"/>
    <x v="2"/>
    <x v="2"/>
    <x v="0"/>
    <n v="34.688000000000002"/>
  </r>
  <r>
    <x v="80"/>
    <x v="6"/>
    <x v="2"/>
    <x v="2"/>
    <x v="1"/>
    <n v="8.8179999999999996"/>
  </r>
  <r>
    <x v="80"/>
    <x v="6"/>
    <x v="11"/>
    <x v="0"/>
    <x v="0"/>
    <n v="10.826000000000001"/>
  </r>
  <r>
    <x v="80"/>
    <x v="6"/>
    <x v="11"/>
    <x v="2"/>
    <x v="0"/>
    <n v="79.608999999999995"/>
  </r>
  <r>
    <x v="80"/>
    <x v="6"/>
    <x v="11"/>
    <x v="2"/>
    <x v="1"/>
    <n v="35.463999999999999"/>
  </r>
  <r>
    <x v="80"/>
    <x v="6"/>
    <x v="12"/>
    <x v="0"/>
    <x v="0"/>
    <n v="63.029000000000003"/>
  </r>
  <r>
    <x v="80"/>
    <x v="6"/>
    <x v="12"/>
    <x v="2"/>
    <x v="0"/>
    <n v="107.88"/>
  </r>
  <r>
    <x v="80"/>
    <x v="6"/>
    <x v="12"/>
    <x v="2"/>
    <x v="1"/>
    <n v="67.856999999999999"/>
  </r>
  <r>
    <x v="80"/>
    <x v="6"/>
    <x v="13"/>
    <x v="0"/>
    <x v="0"/>
    <n v="10.704000000000001"/>
  </r>
  <r>
    <x v="80"/>
    <x v="6"/>
    <x v="13"/>
    <x v="2"/>
    <x v="0"/>
    <n v="244.44399999999999"/>
  </r>
  <r>
    <x v="80"/>
    <x v="6"/>
    <x v="13"/>
    <x v="2"/>
    <x v="1"/>
    <n v="23.931999999999999"/>
  </r>
  <r>
    <x v="80"/>
    <x v="6"/>
    <x v="3"/>
    <x v="0"/>
    <x v="0"/>
    <n v="24.263000000000002"/>
  </r>
  <r>
    <x v="80"/>
    <x v="6"/>
    <x v="3"/>
    <x v="2"/>
    <x v="0"/>
    <n v="195.96700000000001"/>
  </r>
  <r>
    <x v="80"/>
    <x v="6"/>
    <x v="3"/>
    <x v="2"/>
    <x v="1"/>
    <n v="0"/>
  </r>
  <r>
    <x v="80"/>
    <x v="6"/>
    <x v="4"/>
    <x v="0"/>
    <x v="0"/>
    <n v="120.68300000000001"/>
  </r>
  <r>
    <x v="80"/>
    <x v="6"/>
    <x v="4"/>
    <x v="2"/>
    <x v="0"/>
    <n v="177.22900000000001"/>
  </r>
  <r>
    <x v="80"/>
    <x v="6"/>
    <x v="4"/>
    <x v="2"/>
    <x v="1"/>
    <n v="15.48"/>
  </r>
  <r>
    <x v="81"/>
    <x v="6"/>
    <x v="8"/>
    <x v="2"/>
    <x v="0"/>
    <n v="0"/>
  </r>
  <r>
    <x v="82"/>
    <x v="6"/>
    <x v="14"/>
    <x v="0"/>
    <x v="0"/>
    <n v="64.710999999999999"/>
  </r>
  <r>
    <x v="82"/>
    <x v="6"/>
    <x v="14"/>
    <x v="1"/>
    <x v="0"/>
    <n v="12.565"/>
  </r>
  <r>
    <x v="82"/>
    <x v="6"/>
    <x v="14"/>
    <x v="1"/>
    <x v="1"/>
    <n v="-1.2210000000000001"/>
  </r>
  <r>
    <x v="82"/>
    <x v="6"/>
    <x v="15"/>
    <x v="0"/>
    <x v="0"/>
    <n v="141.20099999999999"/>
  </r>
  <r>
    <x v="82"/>
    <x v="6"/>
    <x v="16"/>
    <x v="0"/>
    <x v="0"/>
    <n v="30.178000000000001"/>
  </r>
  <r>
    <x v="82"/>
    <x v="6"/>
    <x v="18"/>
    <x v="0"/>
    <x v="0"/>
    <n v="113.547"/>
  </r>
  <r>
    <x v="82"/>
    <x v="6"/>
    <x v="17"/>
    <x v="0"/>
    <x v="0"/>
    <n v="81.177999999999997"/>
  </r>
  <r>
    <x v="82"/>
    <x v="6"/>
    <x v="19"/>
    <x v="1"/>
    <x v="0"/>
    <n v="139.54300000000001"/>
  </r>
  <r>
    <x v="82"/>
    <x v="6"/>
    <x v="5"/>
    <x v="0"/>
    <x v="0"/>
    <n v="60.817"/>
  </r>
  <r>
    <x v="82"/>
    <x v="6"/>
    <x v="5"/>
    <x v="1"/>
    <x v="0"/>
    <n v="32.701000000000001"/>
  </r>
  <r>
    <x v="82"/>
    <x v="6"/>
    <x v="6"/>
    <x v="0"/>
    <x v="0"/>
    <n v="129.447"/>
  </r>
  <r>
    <x v="82"/>
    <x v="6"/>
    <x v="6"/>
    <x v="1"/>
    <x v="0"/>
    <n v="56.518000000000001"/>
  </r>
  <r>
    <x v="82"/>
    <x v="6"/>
    <x v="0"/>
    <x v="0"/>
    <x v="0"/>
    <n v="76.120999999999995"/>
  </r>
  <r>
    <x v="82"/>
    <x v="6"/>
    <x v="0"/>
    <x v="1"/>
    <x v="0"/>
    <n v="165.321"/>
  </r>
  <r>
    <x v="82"/>
    <x v="6"/>
    <x v="1"/>
    <x v="0"/>
    <x v="0"/>
    <n v="25.898"/>
  </r>
  <r>
    <x v="82"/>
    <x v="6"/>
    <x v="1"/>
    <x v="1"/>
    <x v="0"/>
    <n v="87.039000000000001"/>
  </r>
  <r>
    <x v="82"/>
    <x v="6"/>
    <x v="7"/>
    <x v="0"/>
    <x v="0"/>
    <n v="228.84100000000001"/>
  </r>
  <r>
    <x v="82"/>
    <x v="6"/>
    <x v="7"/>
    <x v="1"/>
    <x v="0"/>
    <n v="346.19"/>
  </r>
  <r>
    <x v="82"/>
    <x v="6"/>
    <x v="7"/>
    <x v="2"/>
    <x v="1"/>
    <n v="0"/>
  </r>
  <r>
    <x v="82"/>
    <x v="6"/>
    <x v="8"/>
    <x v="1"/>
    <x v="0"/>
    <n v="556.38199999999995"/>
  </r>
  <r>
    <x v="82"/>
    <x v="6"/>
    <x v="8"/>
    <x v="2"/>
    <x v="1"/>
    <n v="0"/>
  </r>
  <r>
    <x v="82"/>
    <x v="6"/>
    <x v="9"/>
    <x v="1"/>
    <x v="0"/>
    <n v="22.004999999999999"/>
  </r>
  <r>
    <x v="82"/>
    <x v="6"/>
    <x v="9"/>
    <x v="2"/>
    <x v="0"/>
    <n v="-9.2859999999999996"/>
  </r>
  <r>
    <x v="82"/>
    <x v="6"/>
    <x v="9"/>
    <x v="2"/>
    <x v="1"/>
    <n v="0"/>
  </r>
  <r>
    <x v="82"/>
    <x v="6"/>
    <x v="10"/>
    <x v="1"/>
    <x v="0"/>
    <n v="-40.093000000000004"/>
  </r>
  <r>
    <x v="82"/>
    <x v="6"/>
    <x v="10"/>
    <x v="1"/>
    <x v="1"/>
    <n v="138.87799999999999"/>
  </r>
  <r>
    <x v="82"/>
    <x v="6"/>
    <x v="10"/>
    <x v="2"/>
    <x v="0"/>
    <n v="32.411000000000001"/>
  </r>
  <r>
    <x v="82"/>
    <x v="6"/>
    <x v="2"/>
    <x v="1"/>
    <x v="1"/>
    <n v="251.08099999999999"/>
  </r>
  <r>
    <x v="82"/>
    <x v="6"/>
    <x v="2"/>
    <x v="2"/>
    <x v="0"/>
    <n v="-40.692"/>
  </r>
  <r>
    <x v="82"/>
    <x v="6"/>
    <x v="11"/>
    <x v="0"/>
    <x v="0"/>
    <n v="36.792999999999999"/>
  </r>
  <r>
    <x v="82"/>
    <x v="6"/>
    <x v="11"/>
    <x v="1"/>
    <x v="1"/>
    <n v="27.111000000000001"/>
  </r>
  <r>
    <x v="82"/>
    <x v="6"/>
    <x v="11"/>
    <x v="2"/>
    <x v="1"/>
    <n v="13.1"/>
  </r>
  <r>
    <x v="82"/>
    <x v="6"/>
    <x v="12"/>
    <x v="1"/>
    <x v="1"/>
    <n v="48.094000000000001"/>
  </r>
  <r>
    <x v="82"/>
    <x v="6"/>
    <x v="13"/>
    <x v="0"/>
    <x v="0"/>
    <n v="10.194000000000001"/>
  </r>
  <r>
    <x v="82"/>
    <x v="6"/>
    <x v="13"/>
    <x v="1"/>
    <x v="1"/>
    <n v="342.48"/>
  </r>
  <r>
    <x v="82"/>
    <x v="6"/>
    <x v="13"/>
    <x v="2"/>
    <x v="1"/>
    <n v="51.281999999999996"/>
  </r>
  <r>
    <x v="82"/>
    <x v="6"/>
    <x v="3"/>
    <x v="0"/>
    <x v="0"/>
    <n v="93.100999999999999"/>
  </r>
  <r>
    <x v="82"/>
    <x v="6"/>
    <x v="3"/>
    <x v="2"/>
    <x v="1"/>
    <n v="136.98099999999999"/>
  </r>
  <r>
    <x v="82"/>
    <x v="6"/>
    <x v="4"/>
    <x v="0"/>
    <x v="0"/>
    <n v="72.858999999999995"/>
  </r>
  <r>
    <x v="82"/>
    <x v="6"/>
    <x v="4"/>
    <x v="2"/>
    <x v="1"/>
    <n v="40.265999999999998"/>
  </r>
  <r>
    <x v="83"/>
    <x v="6"/>
    <x v="14"/>
    <x v="1"/>
    <x v="0"/>
    <n v="14.977"/>
  </r>
  <r>
    <x v="83"/>
    <x v="6"/>
    <x v="14"/>
    <x v="1"/>
    <x v="1"/>
    <n v="20.106000000000002"/>
  </r>
  <r>
    <x v="83"/>
    <x v="6"/>
    <x v="15"/>
    <x v="1"/>
    <x v="0"/>
    <n v="2.3279999999999998"/>
  </r>
  <r>
    <x v="83"/>
    <x v="6"/>
    <x v="15"/>
    <x v="1"/>
    <x v="1"/>
    <n v="-12.368"/>
  </r>
  <r>
    <x v="83"/>
    <x v="6"/>
    <x v="17"/>
    <x v="0"/>
    <x v="0"/>
    <n v="45.488999999999997"/>
  </r>
  <r>
    <x v="83"/>
    <x v="6"/>
    <x v="19"/>
    <x v="0"/>
    <x v="0"/>
    <n v="116.011"/>
  </r>
  <r>
    <x v="83"/>
    <x v="6"/>
    <x v="5"/>
    <x v="0"/>
    <x v="0"/>
    <n v="169.75399999999999"/>
  </r>
  <r>
    <x v="83"/>
    <x v="6"/>
    <x v="6"/>
    <x v="0"/>
    <x v="0"/>
    <n v="111.529"/>
  </r>
  <r>
    <x v="83"/>
    <x v="6"/>
    <x v="0"/>
    <x v="0"/>
    <x v="0"/>
    <n v="35.878"/>
  </r>
  <r>
    <x v="83"/>
    <x v="6"/>
    <x v="1"/>
    <x v="0"/>
    <x v="0"/>
    <n v="132.411"/>
  </r>
  <r>
    <x v="83"/>
    <x v="6"/>
    <x v="7"/>
    <x v="1"/>
    <x v="0"/>
    <n v="285.39400000000001"/>
  </r>
  <r>
    <x v="83"/>
    <x v="6"/>
    <x v="8"/>
    <x v="1"/>
    <x v="0"/>
    <n v="31.638999999999999"/>
  </r>
  <r>
    <x v="83"/>
    <x v="6"/>
    <x v="8"/>
    <x v="2"/>
    <x v="1"/>
    <n v="0"/>
  </r>
  <r>
    <x v="83"/>
    <x v="6"/>
    <x v="9"/>
    <x v="1"/>
    <x v="0"/>
    <n v="12.489000000000001"/>
  </r>
  <r>
    <x v="83"/>
    <x v="6"/>
    <x v="9"/>
    <x v="2"/>
    <x v="1"/>
    <n v="0"/>
  </r>
  <r>
    <x v="83"/>
    <x v="6"/>
    <x v="10"/>
    <x v="1"/>
    <x v="1"/>
    <n v="108.473"/>
  </r>
  <r>
    <x v="83"/>
    <x v="6"/>
    <x v="10"/>
    <x v="2"/>
    <x v="1"/>
    <n v="0"/>
  </r>
  <r>
    <x v="83"/>
    <x v="6"/>
    <x v="2"/>
    <x v="1"/>
    <x v="1"/>
    <n v="30.448"/>
  </r>
  <r>
    <x v="83"/>
    <x v="6"/>
    <x v="12"/>
    <x v="0"/>
    <x v="0"/>
    <n v="22.771999999999998"/>
  </r>
  <r>
    <x v="83"/>
    <x v="6"/>
    <x v="12"/>
    <x v="1"/>
    <x v="1"/>
    <n v="22.364000000000001"/>
  </r>
  <r>
    <x v="83"/>
    <x v="6"/>
    <x v="13"/>
    <x v="0"/>
    <x v="0"/>
    <n v="2.629"/>
  </r>
  <r>
    <x v="83"/>
    <x v="6"/>
    <x v="13"/>
    <x v="2"/>
    <x v="0"/>
    <n v="-15.222"/>
  </r>
  <r>
    <x v="83"/>
    <x v="6"/>
    <x v="13"/>
    <x v="2"/>
    <x v="1"/>
    <n v="12.887"/>
  </r>
  <r>
    <x v="83"/>
    <x v="6"/>
    <x v="3"/>
    <x v="0"/>
    <x v="0"/>
    <n v="20.091999999999999"/>
  </r>
  <r>
    <x v="83"/>
    <x v="6"/>
    <x v="3"/>
    <x v="2"/>
    <x v="1"/>
    <n v="65.399000000000001"/>
  </r>
  <r>
    <x v="83"/>
    <x v="6"/>
    <x v="4"/>
    <x v="0"/>
    <x v="0"/>
    <n v="98.180999999999997"/>
  </r>
  <r>
    <x v="83"/>
    <x v="6"/>
    <x v="4"/>
    <x v="2"/>
    <x v="1"/>
    <n v="0"/>
  </r>
  <r>
    <x v="84"/>
    <x v="6"/>
    <x v="14"/>
    <x v="0"/>
    <x v="0"/>
    <n v="133.34800000000001"/>
  </r>
  <r>
    <x v="84"/>
    <x v="6"/>
    <x v="14"/>
    <x v="1"/>
    <x v="0"/>
    <n v="8.1630000000000003"/>
  </r>
  <r>
    <x v="84"/>
    <x v="6"/>
    <x v="15"/>
    <x v="0"/>
    <x v="0"/>
    <n v="48.957000000000001"/>
  </r>
  <r>
    <x v="84"/>
    <x v="6"/>
    <x v="16"/>
    <x v="0"/>
    <x v="0"/>
    <n v="74.832999999999998"/>
  </r>
  <r>
    <x v="84"/>
    <x v="6"/>
    <x v="16"/>
    <x v="1"/>
    <x v="0"/>
    <n v="175.089"/>
  </r>
  <r>
    <x v="84"/>
    <x v="6"/>
    <x v="18"/>
    <x v="0"/>
    <x v="0"/>
    <n v="104.74"/>
  </r>
  <r>
    <x v="84"/>
    <x v="6"/>
    <x v="18"/>
    <x v="1"/>
    <x v="0"/>
    <n v="0"/>
  </r>
  <r>
    <x v="84"/>
    <x v="6"/>
    <x v="17"/>
    <x v="0"/>
    <x v="0"/>
    <n v="137.13499999999999"/>
  </r>
  <r>
    <x v="84"/>
    <x v="6"/>
    <x v="17"/>
    <x v="1"/>
    <x v="0"/>
    <n v="92.552000000000007"/>
  </r>
  <r>
    <x v="84"/>
    <x v="6"/>
    <x v="19"/>
    <x v="0"/>
    <x v="0"/>
    <n v="290.779"/>
  </r>
  <r>
    <x v="84"/>
    <x v="6"/>
    <x v="19"/>
    <x v="1"/>
    <x v="0"/>
    <n v="10.98"/>
  </r>
  <r>
    <x v="84"/>
    <x v="6"/>
    <x v="5"/>
    <x v="0"/>
    <x v="0"/>
    <n v="96.025000000000006"/>
  </r>
  <r>
    <x v="84"/>
    <x v="6"/>
    <x v="5"/>
    <x v="1"/>
    <x v="0"/>
    <n v="72.986000000000004"/>
  </r>
  <r>
    <x v="84"/>
    <x v="6"/>
    <x v="6"/>
    <x v="0"/>
    <x v="0"/>
    <n v="120.642"/>
  </r>
  <r>
    <x v="84"/>
    <x v="6"/>
    <x v="6"/>
    <x v="1"/>
    <x v="0"/>
    <n v="7.6559999999999997"/>
  </r>
  <r>
    <x v="84"/>
    <x v="6"/>
    <x v="6"/>
    <x v="2"/>
    <x v="0"/>
    <n v="33.936"/>
  </r>
  <r>
    <x v="84"/>
    <x v="6"/>
    <x v="0"/>
    <x v="0"/>
    <x v="0"/>
    <n v="80.903000000000006"/>
  </r>
  <r>
    <x v="84"/>
    <x v="6"/>
    <x v="0"/>
    <x v="1"/>
    <x v="0"/>
    <n v="25.001000000000001"/>
  </r>
  <r>
    <x v="84"/>
    <x v="6"/>
    <x v="1"/>
    <x v="0"/>
    <x v="0"/>
    <n v="57.576999999999998"/>
  </r>
  <r>
    <x v="84"/>
    <x v="6"/>
    <x v="1"/>
    <x v="1"/>
    <x v="0"/>
    <n v="58.356999999999999"/>
  </r>
  <r>
    <x v="84"/>
    <x v="6"/>
    <x v="7"/>
    <x v="0"/>
    <x v="0"/>
    <n v="45.587000000000003"/>
  </r>
  <r>
    <x v="84"/>
    <x v="6"/>
    <x v="7"/>
    <x v="1"/>
    <x v="0"/>
    <n v="99.427000000000007"/>
  </r>
  <r>
    <x v="84"/>
    <x v="6"/>
    <x v="7"/>
    <x v="2"/>
    <x v="1"/>
    <n v="0"/>
  </r>
  <r>
    <x v="84"/>
    <x v="6"/>
    <x v="8"/>
    <x v="0"/>
    <x v="0"/>
    <n v="113.376"/>
  </r>
  <r>
    <x v="84"/>
    <x v="6"/>
    <x v="8"/>
    <x v="1"/>
    <x v="0"/>
    <n v="245.80600000000001"/>
  </r>
  <r>
    <x v="84"/>
    <x v="6"/>
    <x v="8"/>
    <x v="2"/>
    <x v="1"/>
    <n v="0"/>
  </r>
  <r>
    <x v="84"/>
    <x v="6"/>
    <x v="9"/>
    <x v="0"/>
    <x v="0"/>
    <n v="20.327999999999999"/>
  </r>
  <r>
    <x v="84"/>
    <x v="6"/>
    <x v="9"/>
    <x v="1"/>
    <x v="0"/>
    <n v="35.957999999999998"/>
  </r>
  <r>
    <x v="84"/>
    <x v="6"/>
    <x v="9"/>
    <x v="2"/>
    <x v="0"/>
    <n v="8.1630000000000003"/>
  </r>
  <r>
    <x v="84"/>
    <x v="6"/>
    <x v="9"/>
    <x v="2"/>
    <x v="1"/>
    <n v="0"/>
  </r>
  <r>
    <x v="84"/>
    <x v="6"/>
    <x v="10"/>
    <x v="1"/>
    <x v="0"/>
    <n v="93.286000000000001"/>
  </r>
  <r>
    <x v="84"/>
    <x v="6"/>
    <x v="10"/>
    <x v="2"/>
    <x v="0"/>
    <n v="0"/>
  </r>
  <r>
    <x v="84"/>
    <x v="6"/>
    <x v="2"/>
    <x v="1"/>
    <x v="0"/>
    <n v="280.649"/>
  </r>
  <r>
    <x v="84"/>
    <x v="6"/>
    <x v="2"/>
    <x v="2"/>
    <x v="0"/>
    <n v="0"/>
  </r>
  <r>
    <x v="84"/>
    <x v="6"/>
    <x v="2"/>
    <x v="2"/>
    <x v="1"/>
    <n v="0"/>
  </r>
  <r>
    <x v="84"/>
    <x v="6"/>
    <x v="11"/>
    <x v="0"/>
    <x v="0"/>
    <n v="33.826000000000001"/>
  </r>
  <r>
    <x v="84"/>
    <x v="6"/>
    <x v="11"/>
    <x v="1"/>
    <x v="0"/>
    <n v="164.55099999999999"/>
  </r>
  <r>
    <x v="84"/>
    <x v="6"/>
    <x v="11"/>
    <x v="2"/>
    <x v="0"/>
    <n v="25.978000000000002"/>
  </r>
  <r>
    <x v="84"/>
    <x v="6"/>
    <x v="11"/>
    <x v="2"/>
    <x v="1"/>
    <n v="0"/>
  </r>
  <r>
    <x v="84"/>
    <x v="6"/>
    <x v="12"/>
    <x v="0"/>
    <x v="0"/>
    <n v="149.05699999999999"/>
  </r>
  <r>
    <x v="84"/>
    <x v="6"/>
    <x v="12"/>
    <x v="1"/>
    <x v="0"/>
    <n v="446.69600000000003"/>
  </r>
  <r>
    <x v="84"/>
    <x v="6"/>
    <x v="12"/>
    <x v="2"/>
    <x v="0"/>
    <n v="17.567"/>
  </r>
  <r>
    <x v="84"/>
    <x v="6"/>
    <x v="12"/>
    <x v="2"/>
    <x v="1"/>
    <n v="0"/>
  </r>
  <r>
    <x v="84"/>
    <x v="6"/>
    <x v="13"/>
    <x v="0"/>
    <x v="0"/>
    <n v="148.63999999999999"/>
  </r>
  <r>
    <x v="84"/>
    <x v="6"/>
    <x v="13"/>
    <x v="1"/>
    <x v="0"/>
    <n v="235.25200000000001"/>
  </r>
  <r>
    <x v="84"/>
    <x v="6"/>
    <x v="13"/>
    <x v="2"/>
    <x v="0"/>
    <n v="15.273999999999999"/>
  </r>
  <r>
    <x v="84"/>
    <x v="6"/>
    <x v="3"/>
    <x v="0"/>
    <x v="0"/>
    <n v="210.904"/>
  </r>
  <r>
    <x v="84"/>
    <x v="6"/>
    <x v="3"/>
    <x v="1"/>
    <x v="0"/>
    <n v="107.02"/>
  </r>
  <r>
    <x v="84"/>
    <x v="6"/>
    <x v="3"/>
    <x v="2"/>
    <x v="0"/>
    <n v="108.92400000000001"/>
  </r>
  <r>
    <x v="84"/>
    <x v="6"/>
    <x v="3"/>
    <x v="2"/>
    <x v="1"/>
    <n v="0"/>
  </r>
  <r>
    <x v="84"/>
    <x v="6"/>
    <x v="4"/>
    <x v="0"/>
    <x v="0"/>
    <n v="81.331999999999994"/>
  </r>
  <r>
    <x v="84"/>
    <x v="6"/>
    <x v="4"/>
    <x v="1"/>
    <x v="1"/>
    <n v="69.603999999999999"/>
  </r>
  <r>
    <x v="84"/>
    <x v="6"/>
    <x v="4"/>
    <x v="2"/>
    <x v="0"/>
    <n v="199.44499999999999"/>
  </r>
  <r>
    <x v="84"/>
    <x v="6"/>
    <x v="4"/>
    <x v="2"/>
    <x v="1"/>
    <n v="0"/>
  </r>
  <r>
    <x v="85"/>
    <x v="6"/>
    <x v="18"/>
    <x v="0"/>
    <x v="0"/>
    <n v="159.35900000000001"/>
  </r>
  <r>
    <x v="85"/>
    <x v="6"/>
    <x v="17"/>
    <x v="0"/>
    <x v="0"/>
    <n v="43.767000000000003"/>
  </r>
  <r>
    <x v="85"/>
    <x v="6"/>
    <x v="19"/>
    <x v="0"/>
    <x v="0"/>
    <n v="85.888999999999996"/>
  </r>
  <r>
    <x v="85"/>
    <x v="6"/>
    <x v="5"/>
    <x v="0"/>
    <x v="0"/>
    <n v="74.881"/>
  </r>
  <r>
    <x v="85"/>
    <x v="6"/>
    <x v="6"/>
    <x v="1"/>
    <x v="0"/>
    <n v="121.209"/>
  </r>
  <r>
    <x v="85"/>
    <x v="6"/>
    <x v="0"/>
    <x v="1"/>
    <x v="0"/>
    <n v="115.66"/>
  </r>
  <r>
    <x v="85"/>
    <x v="6"/>
    <x v="1"/>
    <x v="1"/>
    <x v="0"/>
    <n v="18.850000000000001"/>
  </r>
  <r>
    <x v="85"/>
    <x v="6"/>
    <x v="7"/>
    <x v="1"/>
    <x v="0"/>
    <n v="85.302999999999997"/>
  </r>
  <r>
    <x v="85"/>
    <x v="6"/>
    <x v="8"/>
    <x v="1"/>
    <x v="0"/>
    <n v="263.05399999999997"/>
  </r>
  <r>
    <x v="85"/>
    <x v="6"/>
    <x v="9"/>
    <x v="1"/>
    <x v="0"/>
    <n v="51.683999999999997"/>
  </r>
  <r>
    <x v="85"/>
    <x v="6"/>
    <x v="10"/>
    <x v="2"/>
    <x v="1"/>
    <n v="55.084000000000003"/>
  </r>
  <r>
    <x v="85"/>
    <x v="6"/>
    <x v="2"/>
    <x v="2"/>
    <x v="1"/>
    <n v="185.43700000000001"/>
  </r>
  <r>
    <x v="85"/>
    <x v="6"/>
    <x v="11"/>
    <x v="2"/>
    <x v="1"/>
    <n v="36.337000000000003"/>
  </r>
  <r>
    <x v="85"/>
    <x v="6"/>
    <x v="12"/>
    <x v="2"/>
    <x v="1"/>
    <n v="131.18899999999999"/>
  </r>
  <r>
    <x v="85"/>
    <x v="6"/>
    <x v="13"/>
    <x v="0"/>
    <x v="0"/>
    <n v="10.45"/>
  </r>
  <r>
    <x v="85"/>
    <x v="6"/>
    <x v="13"/>
    <x v="1"/>
    <x v="0"/>
    <n v="7.6379999999999999"/>
  </r>
  <r>
    <x v="85"/>
    <x v="6"/>
    <x v="13"/>
    <x v="2"/>
    <x v="0"/>
    <n v="24.396999999999998"/>
  </r>
  <r>
    <x v="85"/>
    <x v="6"/>
    <x v="13"/>
    <x v="2"/>
    <x v="1"/>
    <n v="310.59699999999998"/>
  </r>
  <r>
    <x v="85"/>
    <x v="6"/>
    <x v="3"/>
    <x v="2"/>
    <x v="1"/>
    <n v="89.385999999999996"/>
  </r>
  <r>
    <x v="85"/>
    <x v="6"/>
    <x v="4"/>
    <x v="0"/>
    <x v="0"/>
    <n v="15.346"/>
  </r>
  <r>
    <x v="85"/>
    <x v="6"/>
    <x v="4"/>
    <x v="2"/>
    <x v="1"/>
    <n v="-0.82399999999999995"/>
  </r>
  <r>
    <x v="86"/>
    <x v="6"/>
    <x v="14"/>
    <x v="0"/>
    <x v="0"/>
    <n v="-9.1329999999999991"/>
  </r>
  <r>
    <x v="86"/>
    <x v="6"/>
    <x v="15"/>
    <x v="0"/>
    <x v="0"/>
    <n v="30.556000000000001"/>
  </r>
  <r>
    <x v="86"/>
    <x v="6"/>
    <x v="16"/>
    <x v="0"/>
    <x v="0"/>
    <n v="60.817999999999998"/>
  </r>
  <r>
    <x v="86"/>
    <x v="6"/>
    <x v="18"/>
    <x v="0"/>
    <x v="0"/>
    <n v="7.4340000000000002"/>
  </r>
  <r>
    <x v="86"/>
    <x v="6"/>
    <x v="17"/>
    <x v="0"/>
    <x v="0"/>
    <n v="102.63800000000001"/>
  </r>
  <r>
    <x v="86"/>
    <x v="6"/>
    <x v="19"/>
    <x v="1"/>
    <x v="0"/>
    <n v="40.76"/>
  </r>
  <r>
    <x v="86"/>
    <x v="6"/>
    <x v="5"/>
    <x v="1"/>
    <x v="0"/>
    <n v="18.497"/>
  </r>
  <r>
    <x v="86"/>
    <x v="6"/>
    <x v="6"/>
    <x v="1"/>
    <x v="0"/>
    <n v="12.871"/>
  </r>
  <r>
    <x v="86"/>
    <x v="6"/>
    <x v="0"/>
    <x v="1"/>
    <x v="0"/>
    <n v="24.024999999999999"/>
  </r>
  <r>
    <x v="86"/>
    <x v="6"/>
    <x v="1"/>
    <x v="1"/>
    <x v="0"/>
    <n v="154.86099999999999"/>
  </r>
  <r>
    <x v="86"/>
    <x v="6"/>
    <x v="7"/>
    <x v="1"/>
    <x v="0"/>
    <n v="78.296000000000006"/>
  </r>
  <r>
    <x v="86"/>
    <x v="6"/>
    <x v="8"/>
    <x v="1"/>
    <x v="0"/>
    <n v="13.406000000000001"/>
  </r>
  <r>
    <x v="86"/>
    <x v="6"/>
    <x v="9"/>
    <x v="2"/>
    <x v="0"/>
    <n v="8.4949999999999992"/>
  </r>
  <r>
    <x v="86"/>
    <x v="6"/>
    <x v="9"/>
    <x v="2"/>
    <x v="1"/>
    <n v="0"/>
  </r>
  <r>
    <x v="86"/>
    <x v="6"/>
    <x v="10"/>
    <x v="2"/>
    <x v="0"/>
    <n v="0"/>
  </r>
  <r>
    <x v="86"/>
    <x v="6"/>
    <x v="10"/>
    <x v="2"/>
    <x v="1"/>
    <n v="52.319000000000003"/>
  </r>
  <r>
    <x v="86"/>
    <x v="6"/>
    <x v="2"/>
    <x v="2"/>
    <x v="1"/>
    <n v="96.302000000000007"/>
  </r>
  <r>
    <x v="86"/>
    <x v="6"/>
    <x v="11"/>
    <x v="2"/>
    <x v="1"/>
    <n v="12.929"/>
  </r>
  <r>
    <x v="86"/>
    <x v="6"/>
    <x v="12"/>
    <x v="2"/>
    <x v="1"/>
    <n v="272.50099999999998"/>
  </r>
  <r>
    <x v="86"/>
    <x v="6"/>
    <x v="13"/>
    <x v="2"/>
    <x v="1"/>
    <n v="141.12299999999999"/>
  </r>
  <r>
    <x v="86"/>
    <x v="6"/>
    <x v="3"/>
    <x v="2"/>
    <x v="1"/>
    <n v="47.75"/>
  </r>
  <r>
    <x v="86"/>
    <x v="6"/>
    <x v="4"/>
    <x v="1"/>
    <x v="0"/>
    <n v="64.525999999999996"/>
  </r>
  <r>
    <x v="86"/>
    <x v="6"/>
    <x v="4"/>
    <x v="2"/>
    <x v="0"/>
    <n v="0"/>
  </r>
  <r>
    <x v="86"/>
    <x v="6"/>
    <x v="4"/>
    <x v="2"/>
    <x v="1"/>
    <n v="12.135"/>
  </r>
  <r>
    <x v="87"/>
    <x v="6"/>
    <x v="16"/>
    <x v="0"/>
    <x v="0"/>
    <n v="9.6329999999999991"/>
  </r>
  <r>
    <x v="87"/>
    <x v="6"/>
    <x v="17"/>
    <x v="1"/>
    <x v="0"/>
    <n v="14.444000000000001"/>
  </r>
  <r>
    <x v="87"/>
    <x v="6"/>
    <x v="19"/>
    <x v="1"/>
    <x v="0"/>
    <n v="33.75"/>
  </r>
  <r>
    <x v="87"/>
    <x v="6"/>
    <x v="5"/>
    <x v="1"/>
    <x v="0"/>
    <n v="23.231999999999999"/>
  </r>
  <r>
    <x v="87"/>
    <x v="6"/>
    <x v="6"/>
    <x v="1"/>
    <x v="0"/>
    <n v="12.278"/>
  </r>
  <r>
    <x v="87"/>
    <x v="6"/>
    <x v="0"/>
    <x v="0"/>
    <x v="0"/>
    <n v="0"/>
  </r>
  <r>
    <x v="87"/>
    <x v="6"/>
    <x v="1"/>
    <x v="1"/>
    <x v="0"/>
    <n v="22.943000000000001"/>
  </r>
  <r>
    <x v="87"/>
    <x v="6"/>
    <x v="7"/>
    <x v="1"/>
    <x v="0"/>
    <n v="0"/>
  </r>
  <r>
    <x v="87"/>
    <x v="6"/>
    <x v="8"/>
    <x v="2"/>
    <x v="0"/>
    <n v="20.344000000000001"/>
  </r>
  <r>
    <x v="87"/>
    <x v="6"/>
    <x v="9"/>
    <x v="2"/>
    <x v="0"/>
    <n v="8.3350000000000009"/>
  </r>
  <r>
    <x v="87"/>
    <x v="6"/>
    <x v="10"/>
    <x v="2"/>
    <x v="0"/>
    <n v="0"/>
  </r>
  <r>
    <x v="87"/>
    <x v="6"/>
    <x v="2"/>
    <x v="2"/>
    <x v="0"/>
    <n v="36.088000000000001"/>
  </r>
  <r>
    <x v="87"/>
    <x v="6"/>
    <x v="11"/>
    <x v="2"/>
    <x v="0"/>
    <n v="10.194000000000001"/>
  </r>
  <r>
    <x v="87"/>
    <x v="6"/>
    <x v="12"/>
    <x v="2"/>
    <x v="0"/>
    <n v="0"/>
  </r>
  <r>
    <x v="87"/>
    <x v="6"/>
    <x v="13"/>
    <x v="2"/>
    <x v="0"/>
    <n v="43.521999999999998"/>
  </r>
  <r>
    <x v="87"/>
    <x v="6"/>
    <x v="3"/>
    <x v="2"/>
    <x v="0"/>
    <n v="77.477999999999994"/>
  </r>
  <r>
    <x v="87"/>
    <x v="6"/>
    <x v="4"/>
    <x v="2"/>
    <x v="0"/>
    <n v="10.228999999999999"/>
  </r>
  <r>
    <x v="88"/>
    <x v="6"/>
    <x v="14"/>
    <x v="0"/>
    <x v="0"/>
    <n v="68.628"/>
  </r>
  <r>
    <x v="88"/>
    <x v="6"/>
    <x v="15"/>
    <x v="0"/>
    <x v="0"/>
    <n v="25.747"/>
  </r>
  <r>
    <x v="88"/>
    <x v="6"/>
    <x v="16"/>
    <x v="0"/>
    <x v="0"/>
    <n v="9.1029999999999998"/>
  </r>
  <r>
    <x v="88"/>
    <x v="6"/>
    <x v="18"/>
    <x v="0"/>
    <x v="0"/>
    <n v="43.072000000000003"/>
  </r>
  <r>
    <x v="88"/>
    <x v="6"/>
    <x v="17"/>
    <x v="0"/>
    <x v="0"/>
    <n v="15.151"/>
  </r>
  <r>
    <x v="88"/>
    <x v="6"/>
    <x v="19"/>
    <x v="0"/>
    <x v="0"/>
    <n v="54.914999999999999"/>
  </r>
  <r>
    <x v="88"/>
    <x v="6"/>
    <x v="19"/>
    <x v="1"/>
    <x v="0"/>
    <n v="10.996"/>
  </r>
  <r>
    <x v="88"/>
    <x v="6"/>
    <x v="5"/>
    <x v="0"/>
    <x v="0"/>
    <n v="37.640999999999998"/>
  </r>
  <r>
    <x v="88"/>
    <x v="6"/>
    <x v="5"/>
    <x v="1"/>
    <x v="0"/>
    <n v="20.285"/>
  </r>
  <r>
    <x v="88"/>
    <x v="6"/>
    <x v="6"/>
    <x v="1"/>
    <x v="0"/>
    <n v="20.635000000000002"/>
  </r>
  <r>
    <x v="88"/>
    <x v="6"/>
    <x v="0"/>
    <x v="1"/>
    <x v="0"/>
    <n v="98.182000000000002"/>
  </r>
  <r>
    <x v="88"/>
    <x v="6"/>
    <x v="1"/>
    <x v="1"/>
    <x v="0"/>
    <n v="96.271000000000001"/>
  </r>
  <r>
    <x v="88"/>
    <x v="6"/>
    <x v="7"/>
    <x v="1"/>
    <x v="0"/>
    <n v="103.371"/>
  </r>
  <r>
    <x v="88"/>
    <x v="6"/>
    <x v="8"/>
    <x v="1"/>
    <x v="0"/>
    <n v="179.44"/>
  </r>
  <r>
    <x v="88"/>
    <x v="6"/>
    <x v="9"/>
    <x v="1"/>
    <x v="0"/>
    <n v="48.753"/>
  </r>
  <r>
    <x v="88"/>
    <x v="6"/>
    <x v="9"/>
    <x v="2"/>
    <x v="0"/>
    <n v="75.974999999999994"/>
  </r>
  <r>
    <x v="88"/>
    <x v="6"/>
    <x v="10"/>
    <x v="1"/>
    <x v="0"/>
    <n v="20.28"/>
  </r>
  <r>
    <x v="88"/>
    <x v="6"/>
    <x v="10"/>
    <x v="2"/>
    <x v="0"/>
    <n v="40.06"/>
  </r>
  <r>
    <x v="88"/>
    <x v="6"/>
    <x v="2"/>
    <x v="1"/>
    <x v="0"/>
    <n v="76.852999999999994"/>
  </r>
  <r>
    <x v="88"/>
    <x v="6"/>
    <x v="2"/>
    <x v="2"/>
    <x v="0"/>
    <n v="133.65700000000001"/>
  </r>
  <r>
    <x v="88"/>
    <x v="6"/>
    <x v="11"/>
    <x v="2"/>
    <x v="0"/>
    <n v="228.774"/>
  </r>
  <r>
    <x v="88"/>
    <x v="6"/>
    <x v="12"/>
    <x v="2"/>
    <x v="0"/>
    <n v="180.82599999999999"/>
  </r>
  <r>
    <x v="88"/>
    <x v="6"/>
    <x v="13"/>
    <x v="2"/>
    <x v="0"/>
    <n v="125.95699999999999"/>
  </r>
  <r>
    <x v="88"/>
    <x v="6"/>
    <x v="3"/>
    <x v="2"/>
    <x v="0"/>
    <n v="93.79"/>
  </r>
  <r>
    <x v="88"/>
    <x v="6"/>
    <x v="4"/>
    <x v="2"/>
    <x v="0"/>
    <n v="185.82"/>
  </r>
  <r>
    <x v="89"/>
    <x v="6"/>
    <x v="14"/>
    <x v="0"/>
    <x v="0"/>
    <n v="10.307"/>
  </r>
  <r>
    <x v="89"/>
    <x v="6"/>
    <x v="16"/>
    <x v="0"/>
    <x v="0"/>
    <n v="18.538"/>
  </r>
  <r>
    <x v="89"/>
    <x v="6"/>
    <x v="18"/>
    <x v="0"/>
    <x v="0"/>
    <n v="153.482"/>
  </r>
  <r>
    <x v="89"/>
    <x v="6"/>
    <x v="18"/>
    <x v="1"/>
    <x v="0"/>
    <n v="13.468"/>
  </r>
  <r>
    <x v="89"/>
    <x v="6"/>
    <x v="17"/>
    <x v="0"/>
    <x v="0"/>
    <n v="17.724"/>
  </r>
  <r>
    <x v="89"/>
    <x v="6"/>
    <x v="19"/>
    <x v="0"/>
    <x v="0"/>
    <n v="204.45599999999999"/>
  </r>
  <r>
    <x v="89"/>
    <x v="6"/>
    <x v="5"/>
    <x v="1"/>
    <x v="0"/>
    <n v="11.18"/>
  </r>
  <r>
    <x v="89"/>
    <x v="6"/>
    <x v="6"/>
    <x v="1"/>
    <x v="0"/>
    <n v="19.975999999999999"/>
  </r>
  <r>
    <x v="89"/>
    <x v="6"/>
    <x v="1"/>
    <x v="1"/>
    <x v="0"/>
    <n v="37.177"/>
  </r>
  <r>
    <x v="89"/>
    <x v="6"/>
    <x v="7"/>
    <x v="1"/>
    <x v="0"/>
    <n v="177.864"/>
  </r>
  <r>
    <x v="89"/>
    <x v="6"/>
    <x v="8"/>
    <x v="1"/>
    <x v="0"/>
    <n v="112.943"/>
  </r>
  <r>
    <x v="89"/>
    <x v="6"/>
    <x v="9"/>
    <x v="1"/>
    <x v="0"/>
    <n v="-38.886000000000003"/>
  </r>
  <r>
    <x v="89"/>
    <x v="6"/>
    <x v="10"/>
    <x v="2"/>
    <x v="0"/>
    <n v="43.234999999999999"/>
  </r>
  <r>
    <x v="89"/>
    <x v="6"/>
    <x v="2"/>
    <x v="2"/>
    <x v="0"/>
    <n v="7.57"/>
  </r>
  <r>
    <x v="89"/>
    <x v="6"/>
    <x v="11"/>
    <x v="2"/>
    <x v="0"/>
    <n v="58.210999999999999"/>
  </r>
  <r>
    <x v="89"/>
    <x v="6"/>
    <x v="11"/>
    <x v="2"/>
    <x v="1"/>
    <n v="0"/>
  </r>
  <r>
    <x v="89"/>
    <x v="6"/>
    <x v="12"/>
    <x v="2"/>
    <x v="0"/>
    <n v="114.236"/>
  </r>
  <r>
    <x v="89"/>
    <x v="6"/>
    <x v="13"/>
    <x v="2"/>
    <x v="0"/>
    <n v="87.328999999999994"/>
  </r>
  <r>
    <x v="89"/>
    <x v="6"/>
    <x v="3"/>
    <x v="2"/>
    <x v="0"/>
    <n v="257.03199999999998"/>
  </r>
  <r>
    <x v="89"/>
    <x v="6"/>
    <x v="4"/>
    <x v="2"/>
    <x v="0"/>
    <n v="190.9850000000000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7">
  <r>
    <n v="201706"/>
    <x v="0"/>
    <s v="CEN Miền Bắc"/>
    <s v="TL"/>
    <x v="0"/>
    <s v="QUÁCH TRUNG KIÊN"/>
    <m/>
    <n v="-29.248999999999999"/>
    <n v="-1"/>
    <n v="-3.536"/>
    <n v="-2"/>
  </r>
  <r>
    <n v="201706"/>
    <x v="0"/>
    <s v="CEN Miền Bắc"/>
    <s v="TL"/>
    <x v="0"/>
    <s v="QUÁCH TRUNG KIÊN"/>
    <s v="CEN"/>
    <n v="146.43799999999999"/>
    <n v="5"/>
    <n v="18.050999999999998"/>
    <n v="9"/>
  </r>
  <r>
    <n v="201706"/>
    <x v="1"/>
    <s v="CMG TP HCM"/>
    <s v="TL"/>
    <x v="0"/>
    <s v="BÙI MINH TUẤN ANH"/>
    <s v="DMT"/>
    <n v="33.965000000000003"/>
    <n v="1"/>
    <n v="0"/>
    <n v="0"/>
  </r>
  <r>
    <n v="201706"/>
    <x v="1"/>
    <s v="CMG TP HCM"/>
    <s v="TL"/>
    <x v="1"/>
    <s v="BÙI MINH TUẤN ANH"/>
    <s v="CLB"/>
    <n v="44.720999999999997"/>
    <n v="3"/>
    <n v="3.5990000000000002"/>
    <n v="2"/>
  </r>
  <r>
    <n v="201706"/>
    <x v="1"/>
    <s v="CMG TP HCM"/>
    <s v="TL"/>
    <x v="0"/>
    <s v="VÕ HOÀNG ÂN"/>
    <s v="DMT"/>
    <n v="12.446"/>
    <n v="1"/>
    <n v="0"/>
    <n v="0"/>
  </r>
  <r>
    <n v="201706"/>
    <x v="2"/>
    <s v="EIB MIỀN BẮC 1"/>
    <s v="IL"/>
    <x v="2"/>
    <s v="LÝ THỊ OANH"/>
    <s v="EIB"/>
    <n v="-8.234"/>
    <n v="-1"/>
    <n v="-0.63400000000000001"/>
    <n v="-2"/>
  </r>
  <r>
    <n v="201706"/>
    <x v="2"/>
    <s v="EIB MIỀN BẮC 1"/>
    <s v="IL"/>
    <x v="2"/>
    <s v="NGUYỄN NGỌC HUY"/>
    <s v="EIB"/>
    <n v="171.511"/>
    <n v="10"/>
    <n v="17.920999999999999"/>
    <n v="13"/>
  </r>
  <r>
    <n v="201706"/>
    <x v="2"/>
    <s v="EIB MIỀN BẮC 1"/>
    <s v="IL"/>
    <x v="3"/>
    <s v="NGUYỄN NGỌC HUY"/>
    <s v="EIB"/>
    <n v="90.165000000000006"/>
    <n v="4"/>
    <n v="1.5509999999999999"/>
    <n v="3"/>
  </r>
  <r>
    <n v="201706"/>
    <x v="2"/>
    <s v="EIB MIỀN BẮC 1"/>
    <s v="IL"/>
    <x v="2"/>
    <s v="NGUYỄN THỊ LAN"/>
    <s v="EIB"/>
    <n v="-38.851999999999997"/>
    <n v="1"/>
    <n v="-0.96599999999999997"/>
    <n v="-2"/>
  </r>
  <r>
    <n v="201706"/>
    <x v="2"/>
    <s v="EIB MIỀN BẮC 1"/>
    <s v="IL"/>
    <x v="3"/>
    <s v="NGUYỄN THỊ LAN"/>
    <s v="EIB"/>
    <n v="66.286000000000001"/>
    <n v="-1"/>
    <n v="0"/>
    <n v="0"/>
  </r>
  <r>
    <n v="201706"/>
    <x v="2"/>
    <s v="EIB MIỀN NAM 1"/>
    <s v="IL"/>
    <x v="2"/>
    <s v="HỒ CAO LỘC"/>
    <s v="EIB"/>
    <n v="11.52"/>
    <n v="1"/>
    <n v="0"/>
    <n v="0"/>
  </r>
  <r>
    <n v="201706"/>
    <x v="2"/>
    <s v="EIB MIỀN NAM 1"/>
    <s v="IL"/>
    <x v="2"/>
    <s v="NGUYỄN CHIẾN THẮNG"/>
    <s v="EIB"/>
    <n v="91.253"/>
    <n v="7"/>
    <n v="15.308"/>
    <n v="10"/>
  </r>
  <r>
    <n v="201706"/>
    <x v="2"/>
    <s v="EIB MIỀN NAM 1"/>
    <s v="IL"/>
    <x v="3"/>
    <s v="NGUYỄN CHIẾN THẮNG"/>
    <s v="EIB"/>
    <n v="11.064"/>
    <n v="1"/>
    <n v="0"/>
    <n v="0"/>
  </r>
  <r>
    <n v="201706"/>
    <x v="2"/>
    <s v="EIB MIỀN NAM 1"/>
    <s v="IL"/>
    <x v="2"/>
    <s v="NGUYỄN THỊ THANH"/>
    <s v="EIB"/>
    <n v="-6.45"/>
    <n v="0"/>
    <n v="-2.5590000000000002"/>
    <n v="-1"/>
  </r>
  <r>
    <n v="201706"/>
    <x v="2"/>
    <s v="EIB MIỀN NAM 1"/>
    <s v="IL"/>
    <x v="3"/>
    <s v="NGUYỄN THỊ THANH"/>
    <s v="EIB"/>
    <n v="12.387"/>
    <n v="1"/>
    <n v="0"/>
    <n v="0"/>
  </r>
  <r>
    <n v="201706"/>
    <x v="2"/>
    <s v="EIB MIỀN NAM 1"/>
    <s v="IL"/>
    <x v="2"/>
    <s v="TRẦN THỊ MỸ HẠNH"/>
    <s v="EIB"/>
    <n v="-13.686"/>
    <n v="0"/>
    <n v="-1.385"/>
    <n v="-1"/>
  </r>
  <r>
    <n v="201706"/>
    <x v="2"/>
    <s v="EIB MIỀN NAM 1"/>
    <s v="IL"/>
    <x v="2"/>
    <s v="TRẦN VĂN ĐƯỢC"/>
    <s v="EIB"/>
    <n v="98.971000000000004"/>
    <n v="6"/>
    <n v="5.2539999999999996"/>
    <n v="7"/>
  </r>
  <r>
    <n v="201706"/>
    <x v="2"/>
    <s v="EIB MIỀN NAM 1"/>
    <s v="IL"/>
    <x v="3"/>
    <s v="TRẦN VĂN ĐƯỢC"/>
    <s v="EIB"/>
    <n v="47.707000000000001"/>
    <n v="4"/>
    <n v="1.03"/>
    <n v="3"/>
  </r>
  <r>
    <n v="201706"/>
    <x v="2"/>
    <s v="EIB MIỀN NAM 2"/>
    <s v="IL"/>
    <x v="2"/>
    <s v="CHU QUỐC THỌ"/>
    <s v="EIB"/>
    <n v="-27.600999999999999"/>
    <n v="-1"/>
    <n v="0"/>
    <n v="0"/>
  </r>
  <r>
    <n v="201706"/>
    <x v="2"/>
    <s v="EIB MIỀN NAM 2"/>
    <s v="IL"/>
    <x v="2"/>
    <s v="PHẠM MINH LUYẾN"/>
    <s v="EIB"/>
    <n v="205.41200000000001"/>
    <n v="11"/>
    <n v="5.4989999999999997"/>
    <n v="11"/>
  </r>
  <r>
    <n v="201706"/>
    <x v="2"/>
    <s v="EIB MIỀN TRUNG 1"/>
    <s v="IL"/>
    <x v="2"/>
    <s v="ĐẶNG THỊ BÍCH LIÊN"/>
    <s v="EIB"/>
    <n v="325.90600000000001"/>
    <n v="11"/>
    <n v="9.9689999999999994"/>
    <n v="15"/>
  </r>
  <r>
    <n v="201706"/>
    <x v="2"/>
    <s v="EIB MIỀN TRUNG 1"/>
    <s v="IL"/>
    <x v="3"/>
    <s v="ĐẶNG THỊ BÍCH LIÊN"/>
    <s v="EIB"/>
    <n v="7.6449999999999996"/>
    <n v="1"/>
    <n v="-0.53"/>
    <n v="-1"/>
  </r>
  <r>
    <n v="201706"/>
    <x v="2"/>
    <s v="EIB MIỀN TRUNG 1"/>
    <s v="IL"/>
    <x v="2"/>
    <s v="LÊ THỊ HUYỀN TRANG"/>
    <s v="EIB"/>
    <n v="68.55"/>
    <n v="6"/>
    <n v="6.1459999999999999"/>
    <n v="16"/>
  </r>
  <r>
    <n v="201706"/>
    <x v="2"/>
    <s v="EIB MIỀN TRUNG 1"/>
    <s v="IL"/>
    <x v="3"/>
    <s v="LÊ THỊ HUYỀN TRANG"/>
    <s v="EIB"/>
    <n v="15.334"/>
    <n v="1"/>
    <n v="1.522"/>
    <n v="2"/>
  </r>
  <r>
    <n v="201706"/>
    <x v="2"/>
    <s v="EIB MIỀN TRUNG 2"/>
    <s v="IL"/>
    <x v="2"/>
    <s v="TRỊNH VIẾT THẮNG"/>
    <s v="EIB"/>
    <n v="285.58300000000003"/>
    <n v="20"/>
    <n v="26.457999999999998"/>
    <n v="26"/>
  </r>
  <r>
    <n v="201706"/>
    <x v="3"/>
    <s v="OCB Miền Bắc"/>
    <s v="IL"/>
    <x v="2"/>
    <s v="HOÀNG TIẾN QUỲNH"/>
    <s v="OCB"/>
    <n v="684.66899999999998"/>
    <n v="36"/>
    <n v="88.417000000000002"/>
    <n v="45"/>
  </r>
  <r>
    <n v="201706"/>
    <x v="3"/>
    <s v="OCB Miền Bắc"/>
    <s v="IL"/>
    <x v="2"/>
    <s v="TRƯƠNG THỊ THU TRANG"/>
    <s v="OCB"/>
    <n v="221.375"/>
    <n v="17"/>
    <n v="16.722000000000001"/>
    <n v="23"/>
  </r>
  <r>
    <n v="201706"/>
    <x v="3"/>
    <s v="OCB Miền Bắc"/>
    <s v="IL"/>
    <x v="3"/>
    <s v="TRƯƠNG THỊ THU TRANG"/>
    <s v="OCB"/>
    <n v="117.929"/>
    <n v="8"/>
    <n v="26.294"/>
    <n v="17"/>
  </r>
  <r>
    <n v="201706"/>
    <x v="3"/>
    <s v="OCB Miền Trung"/>
    <s v="IL"/>
    <x v="2"/>
    <s v="VÕ HUỲNH TUẤN ANH"/>
    <s v="OCB"/>
    <n v="345.45"/>
    <n v="29"/>
    <n v="26.85"/>
    <n v="40"/>
  </r>
  <r>
    <n v="201706"/>
    <x v="4"/>
    <s v="TCB HN"/>
    <s v="IL"/>
    <x v="2"/>
    <s v="NGUYỄN ĐÌNH BIÊN"/>
    <s v="TCB"/>
    <n v="-10.874000000000001"/>
    <n v="-1"/>
    <n v="0"/>
    <n v="0"/>
  </r>
  <r>
    <n v="201706"/>
    <x v="4"/>
    <s v="TCB HN"/>
    <s v="IL"/>
    <x v="3"/>
    <s v="NGUYỄN ĐÌNH BIÊN"/>
    <s v="TCB"/>
    <n v="-8.4359999999999999"/>
    <n v="-1"/>
    <n v="0"/>
    <n v="0"/>
  </r>
  <r>
    <n v="201706"/>
    <x v="4"/>
    <s v="TCB HN"/>
    <s v="IL"/>
    <x v="2"/>
    <s v="NGUYỄN THỊ THU TRANG"/>
    <s v="TCB"/>
    <n v="-12.087999999999999"/>
    <n v="-1"/>
    <n v="0"/>
    <n v="0"/>
  </r>
  <r>
    <n v="201706"/>
    <x v="4"/>
    <s v="TCB HN"/>
    <s v="IL"/>
    <x v="2"/>
    <s v="VŨ HẢI YẾN"/>
    <s v="TCB"/>
    <n v="-10.682"/>
    <n v="-1"/>
    <n v="0"/>
    <n v="0"/>
  </r>
  <r>
    <n v="201706"/>
    <x v="4"/>
    <s v="TCB NORTH"/>
    <s v="IL"/>
    <x v="2"/>
    <s v="HỒ THỊ MINH"/>
    <s v="TCB"/>
    <n v="808.53"/>
    <n v="54"/>
    <n v="51.277000000000001"/>
    <n v="87"/>
  </r>
  <r>
    <n v="201706"/>
    <x v="4"/>
    <s v="TCB NORTH"/>
    <s v="IL"/>
    <x v="3"/>
    <s v="HỒ THỊ MINH"/>
    <s v="TCB"/>
    <n v="353.83600000000001"/>
    <n v="27"/>
    <n v="18.66"/>
    <n v="39"/>
  </r>
  <r>
    <n v="201706"/>
    <x v="4"/>
    <s v="TCB NORTH"/>
    <s v="IL"/>
    <x v="2"/>
    <s v="LÊ THỊ HỒNG"/>
    <s v="TCB"/>
    <n v="-21.088000000000001"/>
    <n v="-1"/>
    <n v="-0.96399999999999997"/>
    <n v="-2"/>
  </r>
  <r>
    <n v="201706"/>
    <x v="4"/>
    <s v="TCB NORTH"/>
    <s v="IL"/>
    <x v="3"/>
    <s v="LÊ THỊ HỒNG"/>
    <s v="TCB"/>
    <n v="27.632000000000001"/>
    <n v="2"/>
    <n v="1.3660000000000001"/>
    <n v="4"/>
  </r>
  <r>
    <n v="201706"/>
    <x v="4"/>
    <s v="TCB NORTH"/>
    <s v="IL"/>
    <x v="2"/>
    <s v="NGÔ THỊ THÚY HẰNG"/>
    <s v="TCB"/>
    <n v="-52.347999999999999"/>
    <n v="-3"/>
    <n v="-4.6050000000000004"/>
    <n v="-5"/>
  </r>
  <r>
    <n v="201706"/>
    <x v="4"/>
    <s v="TCB NORTH"/>
    <s v="IL"/>
    <x v="3"/>
    <s v="NGÔ THỊ THÚY HẰNG"/>
    <s v="TCB"/>
    <n v="-31.093"/>
    <n v="-2"/>
    <n v="-2.7389999999999999"/>
    <n v="-1"/>
  </r>
  <r>
    <n v="201706"/>
    <x v="4"/>
    <s v="TCB NORTH"/>
    <s v="IL"/>
    <x v="2"/>
    <s v="NGUYỄN THỊ THU TRANG"/>
    <s v="TCB"/>
    <n v="530.96699999999998"/>
    <n v="34"/>
    <n v="39.875999999999998"/>
    <n v="52"/>
  </r>
  <r>
    <n v="201706"/>
    <x v="4"/>
    <s v="TCB NORTH"/>
    <s v="IL"/>
    <x v="3"/>
    <s v="NGUYỄN THỊ THU TRANG"/>
    <s v="TCB"/>
    <n v="410.26400000000001"/>
    <n v="23"/>
    <n v="20.106999999999999"/>
    <n v="36"/>
  </r>
  <r>
    <n v="201706"/>
    <x v="4"/>
    <s v="TCB NORTH"/>
    <s v="IL"/>
    <x v="2"/>
    <s v="PHẠM LINH CHI"/>
    <s v="TCB"/>
    <n v="2265.5030000000002"/>
    <n v="118"/>
    <n v="209.88"/>
    <n v="182"/>
  </r>
  <r>
    <n v="201706"/>
    <x v="4"/>
    <s v="TCB NORTH"/>
    <s v="IL"/>
    <x v="3"/>
    <s v="PHẠM LINH CHI"/>
    <s v="TCB"/>
    <n v="2309.14"/>
    <n v="126"/>
    <n v="142.94399999999999"/>
    <n v="187"/>
  </r>
  <r>
    <n v="201706"/>
    <x v="4"/>
    <s v="TCB NORTH"/>
    <s v="IL"/>
    <x v="3"/>
    <s v="PHẠM THU TRANG"/>
    <s v="TCB"/>
    <n v="-69.837999999999994"/>
    <n v="-3"/>
    <n v="-2.0339999999999998"/>
    <n v="-2"/>
  </r>
  <r>
    <n v="201706"/>
    <x v="4"/>
    <s v="TCB NORTH"/>
    <s v="IL"/>
    <x v="2"/>
    <s v="VŨ HẢI YẾN"/>
    <s v="TCB"/>
    <n v="309.30200000000002"/>
    <n v="20"/>
    <n v="21.405000000000001"/>
    <n v="30"/>
  </r>
  <r>
    <n v="201706"/>
    <x v="4"/>
    <s v="TCB NORTH"/>
    <s v="IL"/>
    <x v="3"/>
    <s v="VŨ HẢI YẾN"/>
    <s v="TCB"/>
    <n v="572.17700000000002"/>
    <n v="35"/>
    <n v="30.951000000000001"/>
    <n v="58"/>
  </r>
  <r>
    <n v="201706"/>
    <x v="4"/>
    <s v="TCB NORTH"/>
    <s v="IL"/>
    <x v="2"/>
    <s v="VŨ LINH HẬU"/>
    <s v="TCB"/>
    <n v="65.438000000000002"/>
    <n v="3"/>
    <n v="14.567"/>
    <n v="4"/>
  </r>
  <r>
    <n v="201706"/>
    <x v="4"/>
    <s v="TCB NORTH"/>
    <s v="IL"/>
    <x v="3"/>
    <s v="VŨ LINH HẬU"/>
    <s v="TCB"/>
    <n v="152.25899999999999"/>
    <n v="8"/>
    <n v="8.8130000000000006"/>
    <n v="12"/>
  </r>
  <r>
    <n v="201706"/>
    <x v="4"/>
    <s v="TCB SOUTH 1"/>
    <s v="IL"/>
    <x v="2"/>
    <s v="HOÀNG VĂN QUYỀN"/>
    <s v="TCB"/>
    <n v="1467.0029999999999"/>
    <n v="71"/>
    <n v="132.72499999999999"/>
    <n v="108"/>
  </r>
  <r>
    <n v="201706"/>
    <x v="4"/>
    <s v="TCB SOUTH 1"/>
    <s v="IL"/>
    <x v="3"/>
    <s v="HOÀNG VĂN QUYỀN"/>
    <s v="TCB"/>
    <n v="597.97500000000002"/>
    <n v="26"/>
    <n v="36.018999999999998"/>
    <n v="39"/>
  </r>
  <r>
    <n v="201706"/>
    <x v="4"/>
    <s v="TCB SOUTH 1"/>
    <s v="IL"/>
    <x v="2"/>
    <s v="TRẦN THỊ THU HOÀI"/>
    <s v="TCB"/>
    <n v="368.39499999999998"/>
    <n v="21"/>
    <n v="51.521999999999998"/>
    <n v="41"/>
  </r>
  <r>
    <n v="201706"/>
    <x v="4"/>
    <s v="TCB SOUTH 1"/>
    <s v="IL"/>
    <x v="3"/>
    <s v="TRẦN THỊ THU HOÀI"/>
    <s v="TCB"/>
    <n v="120.812"/>
    <n v="6"/>
    <n v="13.936"/>
    <n v="13"/>
  </r>
  <r>
    <n v="201706"/>
    <x v="4"/>
    <s v="TCB SOUTH 2"/>
    <s v="IL"/>
    <x v="2"/>
    <s v="NGUYỄN HƯƠNG TRÀ MY"/>
    <s v="TCB"/>
    <n v="676.75900000000001"/>
    <n v="17"/>
    <n v="41.066000000000003"/>
    <n v="26"/>
  </r>
  <r>
    <n v="201706"/>
    <x v="4"/>
    <s v="TCB SOUTH 2"/>
    <s v="IL"/>
    <x v="3"/>
    <s v="NGUYỄN HƯƠNG TRÀ MY"/>
    <s v="TCB"/>
    <n v="285.358"/>
    <n v="10"/>
    <n v="25.9"/>
    <n v="18"/>
  </r>
  <r>
    <n v="201706"/>
    <x v="4"/>
    <s v="TCB SOUTH 2"/>
    <s v="IL"/>
    <x v="2"/>
    <s v="NGUYỄN VŨ HÙNG"/>
    <s v="TCB"/>
    <n v="185.929"/>
    <n v="11"/>
    <n v="9.4329999999999998"/>
    <n v="13"/>
  </r>
  <r>
    <n v="201706"/>
    <x v="4"/>
    <s v="TCB SOUTH 2"/>
    <s v="IL"/>
    <x v="3"/>
    <s v="NGUYỄN VŨ HÙNG"/>
    <s v="TCB"/>
    <n v="1211.32"/>
    <n v="43"/>
    <n v="108.839"/>
    <n v="80"/>
  </r>
  <r>
    <n v="201706"/>
    <x v="4"/>
    <s v="TCB SOUTH 2"/>
    <s v="IL"/>
    <x v="2"/>
    <s v="TRẦN THỊ TRÚC TRÂM"/>
    <s v="TCB"/>
    <n v="493.87400000000002"/>
    <n v="27"/>
    <n v="30.114000000000001"/>
    <n v="32"/>
  </r>
  <r>
    <n v="201706"/>
    <x v="4"/>
    <s v="TCB SOUTH 2"/>
    <s v="IL"/>
    <x v="3"/>
    <s v="TRẦN THỊ TRÚC TRÂM"/>
    <s v="TCB"/>
    <n v="546.21299999999997"/>
    <n v="27"/>
    <n v="41.552"/>
    <n v="25"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  <r>
    <m/>
    <x v="5"/>
    <m/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n v="201608"/>
    <m/>
    <x v="0"/>
    <m/>
    <m/>
    <x v="0"/>
    <s v="TRƯƠNG MAI HỒNG "/>
    <s v="NGÔ THỊ THÚY HẰNG "/>
    <s v="BI000764"/>
    <s v="NGÔ THỊ THÚY HẰNG "/>
    <n v="16763000"/>
    <n v="0"/>
    <n v="1"/>
    <n v="0"/>
    <s v="BAB (BAC A BANK)"/>
    <x v="0"/>
    <x v="0"/>
    <s v="BI000764"/>
    <s v="NTTHẰNG"/>
    <x v="0"/>
  </r>
  <r>
    <n v="201608"/>
    <m/>
    <x v="0"/>
    <m/>
    <m/>
    <x v="1"/>
    <s v="ĐỖ HỒNG PHÚ "/>
    <s v="ĐÀO THỊ BÉ NGOAN "/>
    <s v="BI000719"/>
    <s v="ĐÀO THỊ BÉ NGOAN "/>
    <n v="57442000"/>
    <n v="4760000"/>
    <n v="1"/>
    <n v="2"/>
    <s v="EIB EXIMBANK"/>
    <x v="1"/>
    <x v="0"/>
    <s v="BI000719"/>
    <s v="ĐTBNGOAN"/>
    <x v="1"/>
  </r>
  <r>
    <n v="201608"/>
    <m/>
    <x v="0"/>
    <s v="GR000001"/>
    <m/>
    <x v="2"/>
    <s v="NÔNG THỊ THY GIANG "/>
    <m/>
    <m/>
    <m/>
    <n v="21611000"/>
    <n v="1811000"/>
    <n v="1"/>
    <n v="2"/>
    <s v="GBR Group Retail Office"/>
    <x v="2"/>
    <x v="1"/>
    <m/>
    <m/>
    <x v="2"/>
  </r>
  <r>
    <n v="201608"/>
    <m/>
    <x v="0"/>
    <s v="GR000001"/>
    <m/>
    <x v="2"/>
    <s v="NÔNG THỊ THY GIANG "/>
    <m/>
    <m/>
    <m/>
    <n v="21611000"/>
    <n v="1811000"/>
    <n v="1"/>
    <n v="2"/>
    <s v="GBR Group Retail Office"/>
    <x v="2"/>
    <x v="1"/>
    <m/>
    <m/>
    <x v="3"/>
  </r>
  <r>
    <n v="201608"/>
    <m/>
    <x v="0"/>
    <s v="GR000001"/>
    <m/>
    <x v="2"/>
    <s v="NÔNG THỊ THY GIANG "/>
    <m/>
    <m/>
    <m/>
    <n v="21611000"/>
    <n v="1811000"/>
    <n v="1"/>
    <n v="2"/>
    <s v="GBR Group Retail Office"/>
    <x v="2"/>
    <x v="1"/>
    <m/>
    <m/>
    <x v="4"/>
  </r>
  <r>
    <n v="201608"/>
    <m/>
    <x v="0"/>
    <s v="GR000002"/>
    <m/>
    <x v="2"/>
    <s v="NÔNG THỊ THY GIANG "/>
    <m/>
    <m/>
    <m/>
    <n v="17770000"/>
    <n v="3930000"/>
    <n v="1"/>
    <n v="2"/>
    <s v="GBR Group Retail Office"/>
    <x v="2"/>
    <x v="1"/>
    <m/>
    <m/>
    <x v="2"/>
  </r>
  <r>
    <n v="201608"/>
    <m/>
    <x v="0"/>
    <s v="GR000002"/>
    <m/>
    <x v="2"/>
    <s v="NÔNG THỊ THY GIANG "/>
    <m/>
    <m/>
    <m/>
    <n v="17770000"/>
    <n v="3930000"/>
    <n v="1"/>
    <n v="2"/>
    <s v="GBR Group Retail Office"/>
    <x v="2"/>
    <x v="1"/>
    <m/>
    <m/>
    <x v="3"/>
  </r>
  <r>
    <n v="201608"/>
    <m/>
    <x v="0"/>
    <s v="GR000002"/>
    <m/>
    <x v="2"/>
    <s v="NÔNG THỊ THY GIANG "/>
    <m/>
    <m/>
    <m/>
    <n v="17770000"/>
    <n v="3930000"/>
    <n v="1"/>
    <n v="2"/>
    <s v="GBR Group Retail Office"/>
    <x v="2"/>
    <x v="1"/>
    <m/>
    <m/>
    <x v="4"/>
  </r>
  <r>
    <n v="201608"/>
    <m/>
    <x v="0"/>
    <s v="GR000004"/>
    <m/>
    <x v="2"/>
    <s v="NÔNG THỊ THY GIANG "/>
    <m/>
    <m/>
    <m/>
    <n v="53355000"/>
    <n v="10395000"/>
    <n v="1"/>
    <n v="2"/>
    <s v="GBR Group Retail Office"/>
    <x v="2"/>
    <x v="2"/>
    <m/>
    <m/>
    <x v="2"/>
  </r>
  <r>
    <n v="201608"/>
    <m/>
    <x v="0"/>
    <s v="GR000004"/>
    <m/>
    <x v="2"/>
    <s v="NÔNG THỊ THY GIANG "/>
    <m/>
    <m/>
    <m/>
    <n v="53355000"/>
    <n v="10395000"/>
    <n v="1"/>
    <n v="2"/>
    <s v="GBR Group Retail Office"/>
    <x v="2"/>
    <x v="2"/>
    <m/>
    <m/>
    <x v="3"/>
  </r>
  <r>
    <n v="201608"/>
    <m/>
    <x v="0"/>
    <s v="GR000004"/>
    <m/>
    <x v="2"/>
    <s v="NÔNG THỊ THY GIANG "/>
    <m/>
    <m/>
    <m/>
    <n v="53355000"/>
    <n v="10395000"/>
    <n v="1"/>
    <n v="2"/>
    <s v="GBR Group Retail Office"/>
    <x v="2"/>
    <x v="2"/>
    <m/>
    <m/>
    <x v="4"/>
  </r>
  <r>
    <n v="201608"/>
    <m/>
    <x v="0"/>
    <s v="BC000002"/>
    <s v="NH TMCP KỸ THƯƠNG VN TECHCOMBANK"/>
    <x v="3"/>
    <s v="NGUYỄN VĂN HIÊN "/>
    <s v="TRẦN THỊ THU HOÀI "/>
    <s v="BI000479"/>
    <s v="TRẦN THỊ THU HOÀI "/>
    <n v="-17400000"/>
    <n v="-3128000"/>
    <n v="-1"/>
    <n v="-3"/>
    <s v="TCB TECHCOMBANK"/>
    <x v="3"/>
    <x v="0"/>
    <s v="BI000479"/>
    <s v="TTTHOÀI"/>
    <x v="5"/>
  </r>
  <r>
    <n v="201608"/>
    <m/>
    <x v="0"/>
    <s v="BC001239"/>
    <s v="BANCA NON_BANK CODE"/>
    <x v="4"/>
    <s v="HUỲNH HỮU THIỆN "/>
    <s v="NGUYỄN HƯƠNG TRÀ MY "/>
    <s v="BI000165"/>
    <s v="NGUYỄN HƯƠNG TRÀ MY "/>
    <n v="122674000"/>
    <n v="4522000"/>
    <n v="6"/>
    <n v="8"/>
    <s v="BAB (BAC A BANK)"/>
    <x v="4"/>
    <x v="0"/>
    <s v="BI000165"/>
    <s v="NHTMY"/>
    <x v="6"/>
  </r>
  <r>
    <n v="201608"/>
    <m/>
    <x v="0"/>
    <s v="BC001239"/>
    <s v="BANCA NON_BANK CODE"/>
    <x v="0"/>
    <s v="TRƯƠNG MAI HỒNG "/>
    <s v="ĐẶNG NGỌC HÀ "/>
    <s v="BI000120"/>
    <s v="ĐẶNG NGỌC HÀ "/>
    <n v="191656000"/>
    <n v="1118000"/>
    <n v="16"/>
    <n v="3"/>
    <s v="BAB (BAC A BANK)"/>
    <x v="5"/>
    <x v="0"/>
    <s v="BI000120"/>
    <s v="ĐNHÀ"/>
    <x v="7"/>
  </r>
  <r>
    <n v="201608"/>
    <m/>
    <x v="0"/>
    <s v="BC001239"/>
    <s v="BANCA NON_BANK CODE"/>
    <x v="0"/>
    <s v="TRƯƠNG MAI HỒNG "/>
    <s v="NGÔ THỊ THÚY HẰNG "/>
    <s v="BI000764"/>
    <s v="NGÔ THỊ THÚY HẰNG "/>
    <n v="215691000"/>
    <n v="6642000"/>
    <n v="16"/>
    <n v="16"/>
    <s v="BAB (BAC A BANK)"/>
    <x v="0"/>
    <x v="0"/>
    <s v="BI000764"/>
    <s v="NTTHẰNG"/>
    <x v="0"/>
  </r>
  <r>
    <n v="201608"/>
    <m/>
    <x v="0"/>
    <s v="BC001239"/>
    <s v="BANCA NON_BANK CODE"/>
    <x v="0"/>
    <s v="TRƯƠNG MAI HỒNG "/>
    <s v="VŨ LINH HẬU "/>
    <s v="BI000062"/>
    <s v="VŨ LINH HẬU "/>
    <n v="193105000"/>
    <n v="3898000"/>
    <n v="13"/>
    <n v="10"/>
    <s v="BAB (BAC A BANK)"/>
    <x v="6"/>
    <x v="0"/>
    <s v="BI000062"/>
    <s v="VLHẬU"/>
    <x v="8"/>
  </r>
  <r>
    <n v="201608"/>
    <s v="BC000004"/>
    <x v="1"/>
    <s v="BC000015"/>
    <s v="VÙNG 11 CMT CÁCH MẠNG THÁNG 8"/>
    <x v="3"/>
    <s v="NGUYỄN VĂN HIÊN "/>
    <s v="TRẦN HỒNG THÁI "/>
    <s v="BI000039"/>
    <s v="TRẦN HỒNG THÁI "/>
    <n v="171008000"/>
    <n v="10584000"/>
    <n v="3"/>
    <n v="8"/>
    <s v="TCB TECHCOMBANK"/>
    <x v="7"/>
    <x v="0"/>
    <s v="BI000039"/>
    <s v="THTHÁI"/>
    <x v="9"/>
  </r>
  <r>
    <n v="201608"/>
    <s v="BC000004"/>
    <x v="1"/>
    <s v="BC000016"/>
    <s v="VÙNG 11 LTG CAO THẮNG"/>
    <x v="3"/>
    <s v="NGUYỄN VĂN HIÊN "/>
    <s v="PHẠM TRẦN TIẾN "/>
    <s v="BI000264"/>
    <s v="PHẠM TRẦN TIẾN "/>
    <n v="69230000"/>
    <n v="1533000"/>
    <n v="4"/>
    <n v="4"/>
    <s v="TCB TECHCOMBANK"/>
    <x v="8"/>
    <x v="0"/>
    <s v="BI000264"/>
    <s v="PTTIẾN"/>
    <x v="10"/>
  </r>
  <r>
    <n v="201608"/>
    <s v="BC000004"/>
    <x v="1"/>
    <s v="BC000018"/>
    <s v="VÙNG 11 VAH VĂN THÁNH"/>
    <x v="3"/>
    <s v="NGUYỄN VĂN HIÊN "/>
    <s v="TRẦN THỊ THU HOÀI "/>
    <s v="BI000479"/>
    <s v="TRẦN THỊ THU HOÀI "/>
    <n v="134332000"/>
    <n v="6125000"/>
    <n v="6"/>
    <n v="9"/>
    <s v="TCB TECHCOMBANK"/>
    <x v="3"/>
    <x v="0"/>
    <s v="BI000479"/>
    <s v="TTTHOÀI"/>
    <x v="5"/>
  </r>
  <r>
    <n v="201608"/>
    <s v="BC000004"/>
    <x v="1"/>
    <s v="BC000430"/>
    <s v="VÙNG 11 KDG KỲ ĐỒNG"/>
    <x v="3"/>
    <s v="NGUYỄN VĂN HIÊN "/>
    <s v="TRẦN HỒNG THÁI "/>
    <s v="BI000039"/>
    <s v="TRẦN HỒNG THÁI "/>
    <n v="52255000"/>
    <n v="0"/>
    <n v="1"/>
    <n v="0"/>
    <s v="TCB TECHCOMBANK"/>
    <x v="7"/>
    <x v="0"/>
    <s v="BI000039"/>
    <s v="THTHÁI"/>
    <x v="9"/>
  </r>
  <r>
    <n v="201608"/>
    <s v="BC000005"/>
    <x v="2"/>
    <s v="BC000019"/>
    <s v="VÙNG 12 ANG BÌNH ĐĂNG"/>
    <x v="3"/>
    <s v="NGUYỄN VĂN HIÊN "/>
    <s v="TRẦN THỊ THU HOÀI "/>
    <s v="BI000479"/>
    <s v="TRẦN THỊ THU HOÀI "/>
    <n v="74071000"/>
    <n v="5235000"/>
    <n v="3"/>
    <n v="8"/>
    <s v="TCB TECHCOMBANK"/>
    <x v="3"/>
    <x v="0"/>
    <s v="BI000479"/>
    <s v="TTTHOÀI"/>
    <x v="5"/>
  </r>
  <r>
    <n v="201608"/>
    <s v="BC000005"/>
    <x v="2"/>
    <s v="BC000020"/>
    <s v="VÙNG 12 BAH BẮC HẢI"/>
    <x v="3"/>
    <s v="NGUYỄN VĂN HIÊN "/>
    <s v="PHẠM TRẦN TIẾN "/>
    <s v="BI000264"/>
    <s v="PHẠM TRẦN TIẾN "/>
    <n v="86194000"/>
    <n v="4835000"/>
    <n v="7"/>
    <n v="7"/>
    <s v="TCB TECHCOMBANK"/>
    <x v="8"/>
    <x v="0"/>
    <s v="BI000264"/>
    <s v="PTTIẾN"/>
    <x v="10"/>
  </r>
  <r>
    <n v="201608"/>
    <s v="BC000005"/>
    <x v="2"/>
    <s v="BC000021"/>
    <s v="VÙNG 12 D32 3 THÁNG 2"/>
    <x v="3"/>
    <s v="NGUYỄN VĂN HIÊN "/>
    <s v="LÂM MINH NHIÊN "/>
    <s v="BI000087"/>
    <s v="LÂM MINH NHIÊN "/>
    <n v="136575000"/>
    <n v="787000"/>
    <n v="8"/>
    <n v="2"/>
    <s v="TCB TECHCOMBANK"/>
    <x v="9"/>
    <x v="0"/>
    <s v="BI000087"/>
    <s v="LMNHIÊN"/>
    <x v="11"/>
  </r>
  <r>
    <n v="201608"/>
    <s v="BC000005"/>
    <x v="2"/>
    <s v="BC000024"/>
    <s v="VÙNG 12 LVS LÊ VĂN SỸ"/>
    <x v="3"/>
    <s v="NGUYỄN VĂN HIÊN "/>
    <s v="TRẦN HỒNG THÁI "/>
    <s v="BI000039"/>
    <s v="TRẦN HỒNG THÁI "/>
    <n v="263130000"/>
    <n v="12460000"/>
    <n v="12"/>
    <n v="14"/>
    <s v="TCB TECHCOMBANK"/>
    <x v="7"/>
    <x v="0"/>
    <s v="BI000039"/>
    <s v="THTHÁI"/>
    <x v="9"/>
  </r>
  <r>
    <n v="201608"/>
    <s v="BC000005"/>
    <x v="2"/>
    <s v="BC000025"/>
    <s v="VÙNG 12 NTP TÂN QUY"/>
    <x v="3"/>
    <s v="NGUYỄN VĂN HIÊN "/>
    <s v="LÂM MINH NHIÊN "/>
    <s v="BI000087"/>
    <s v="LÂM MINH NHIÊN "/>
    <n v="20691000"/>
    <n v="2091000"/>
    <n v="2"/>
    <n v="6"/>
    <s v="TCB TECHCOMBANK"/>
    <x v="9"/>
    <x v="0"/>
    <s v="BI000087"/>
    <s v="LMNHIÊN"/>
    <x v="11"/>
  </r>
  <r>
    <n v="201608"/>
    <s v="BC000005"/>
    <x v="2"/>
    <s v="BC000026"/>
    <s v="VÙNG 12 PPU PHONG PHÚ"/>
    <x v="3"/>
    <s v="NGUYỄN VĂN HIÊN "/>
    <s v="PHẠM TRẦN TIẾN "/>
    <s v="BI000264"/>
    <s v="PHẠM TRẦN TIẾN "/>
    <n v="161472000"/>
    <n v="8064000"/>
    <n v="12"/>
    <n v="22"/>
    <s v="TCB TECHCOMBANK"/>
    <x v="8"/>
    <x v="0"/>
    <s v="BI000264"/>
    <s v="PTTIẾN"/>
    <x v="10"/>
  </r>
  <r>
    <n v="201608"/>
    <s v="BC000005"/>
    <x v="2"/>
    <s v="BC000027"/>
    <s v="VÙNG 12 PXN PHÚ XUÂN"/>
    <x v="3"/>
    <s v="NGUYỄN VĂN HIÊN "/>
    <s v="PHẠM TRẦN TIẾN "/>
    <s v="BI000264"/>
    <s v="PHẠM TRẦN TIẾN "/>
    <n v="79432000"/>
    <n v="3468000"/>
    <n v="2"/>
    <n v="2"/>
    <s v="TCB TECHCOMBANK"/>
    <x v="8"/>
    <x v="0"/>
    <s v="BI000264"/>
    <s v="PTTIẾN"/>
    <x v="10"/>
  </r>
  <r>
    <n v="201608"/>
    <s v="BC000005"/>
    <x v="2"/>
    <s v="BC000027"/>
    <s v="VÙNG 12 PXN PHÚ XUÂN"/>
    <x v="3"/>
    <s v="NGUYỄN VĂN HIÊN "/>
    <s v="TRẦN HỒNG THÁI "/>
    <s v="BI000039"/>
    <s v="TRẦN HỒNG THÁI "/>
    <n v="34357000"/>
    <n v="5353000"/>
    <n v="2"/>
    <n v="8"/>
    <s v="TCB TECHCOMBANK"/>
    <x v="7"/>
    <x v="0"/>
    <s v="BI000039"/>
    <s v="THTHÁI"/>
    <x v="9"/>
  </r>
  <r>
    <n v="201608"/>
    <s v="BC000005"/>
    <x v="2"/>
    <s v="BC000027"/>
    <s v="VÙNG 12 PXN PHÚ XUÂN"/>
    <x v="3"/>
    <s v="NGUYỄN VĂN HIÊN "/>
    <s v="TRẦN HỒNG THÁI "/>
    <s v="BI000039"/>
    <s v="TRẦN HỒNG THÁI "/>
    <n v="-3234000"/>
    <n v="-246000"/>
    <n v="0"/>
    <n v="0"/>
    <s v="TCB TECHCOMBANK"/>
    <x v="8"/>
    <x v="0"/>
    <s v="BI000264"/>
    <s v="PTTIẾN"/>
    <x v="10"/>
  </r>
  <r>
    <n v="201608"/>
    <s v="BC000005"/>
    <x v="2"/>
    <s v="BC000028"/>
    <s v="VÙNG 12 THI TÔ HIẾN THÀNH"/>
    <x v="3"/>
    <s v="NGUYỄN VĂN HIÊN "/>
    <s v="LÂM MINH NHIÊN "/>
    <s v="BI000087"/>
    <s v="LÂM MINH NHIÊN "/>
    <n v="125504000"/>
    <n v="2406000"/>
    <n v="10"/>
    <n v="10"/>
    <s v="TCB TECHCOMBANK"/>
    <x v="9"/>
    <x v="0"/>
    <s v="BI000087"/>
    <s v="LMNHIÊN"/>
    <x v="11"/>
  </r>
  <r>
    <n v="201608"/>
    <s v="BC000005"/>
    <x v="2"/>
    <s v="BC000029"/>
    <s v="VÙNG 12 TQD TRẦN QUANG DIỆU"/>
    <x v="3"/>
    <s v="NGUYỄN VĂN HIÊN "/>
    <s v="TRẦN THỊ THU HOÀI "/>
    <s v="BI000479"/>
    <s v="TRẦN THỊ THU HOÀI "/>
    <n v="76575000"/>
    <n v="5337000"/>
    <n v="4"/>
    <n v="9"/>
    <s v="TCB TECHCOMBANK"/>
    <x v="3"/>
    <x v="0"/>
    <s v="BI000479"/>
    <s v="TTTHOÀI"/>
    <x v="5"/>
  </r>
  <r>
    <n v="201608"/>
    <s v="BC000005"/>
    <x v="2"/>
    <s v="BC000106"/>
    <s v="VÙNG 12 HHU HÒA HƯNG"/>
    <x v="3"/>
    <s v="NGUYỄN VĂN HIÊN "/>
    <s v="TRẦN THỊ THU HOÀI "/>
    <s v="BI000479"/>
    <s v="TRẦN THỊ THU HOÀI "/>
    <n v="94721000"/>
    <n v="7749000"/>
    <n v="2"/>
    <n v="6"/>
    <s v="TCB TECHCOMBANK"/>
    <x v="3"/>
    <x v="0"/>
    <s v="BI000479"/>
    <s v="TTTHOÀI"/>
    <x v="5"/>
  </r>
  <r>
    <n v="201608"/>
    <s v="BC000005"/>
    <x v="2"/>
    <s v="BC000129"/>
    <s v="VÙNG 12 TTN TÂN THUẬN"/>
    <x v="3"/>
    <s v="NGUYỄN VĂN HIÊN "/>
    <s v="LÂM MINH NHIÊN "/>
    <s v="BI000087"/>
    <s v="LÂM MINH NHIÊN "/>
    <n v="52334000"/>
    <n v="896000"/>
    <n v="5"/>
    <n v="3"/>
    <s v="TCB TECHCOMBANK"/>
    <x v="9"/>
    <x v="0"/>
    <s v="BI000087"/>
    <s v="LMNHIÊN"/>
    <x v="11"/>
  </r>
  <r>
    <n v="201608"/>
    <s v="BC000005"/>
    <x v="2"/>
    <s v="BC000130"/>
    <s v="VÙNG 12 Q10 QUẬN 10"/>
    <x v="3"/>
    <s v="NGUYỄN VĂN HIÊN "/>
    <s v="TRẦN THỊ THU HOÀI "/>
    <s v="BI000479"/>
    <s v="TRẦN THỊ THU HOÀI "/>
    <n v="32476000"/>
    <n v="1553000"/>
    <n v="2"/>
    <n v="4"/>
    <s v="TCB TECHCOMBANK"/>
    <x v="3"/>
    <x v="0"/>
    <s v="BI000479"/>
    <s v="TTTHOÀI"/>
    <x v="5"/>
  </r>
  <r>
    <n v="201608"/>
    <s v="BC000005"/>
    <x v="2"/>
    <s v="BC000131"/>
    <s v="VÙNG 12 NSG NAM SÀI GÒN"/>
    <x v="3"/>
    <s v="NGUYỄN VĂN HIÊN "/>
    <s v="LÂM MINH NHIÊN "/>
    <s v="BI000087"/>
    <s v="LÂM MINH NHIÊN "/>
    <n v="15744000"/>
    <n v="0"/>
    <n v="1"/>
    <n v="0"/>
    <s v="TCB TECHCOMBANK"/>
    <x v="9"/>
    <x v="0"/>
    <s v="BI000087"/>
    <s v="LMNHIÊN"/>
    <x v="11"/>
  </r>
  <r>
    <n v="201608"/>
    <s v="BC000005"/>
    <x v="2"/>
    <s v="BC000281"/>
    <s v="VÙNG 12 HHG HƯNG ĐẠO"/>
    <x v="3"/>
    <s v="NGUYỄN VĂN HIÊN "/>
    <s v="TRẦN HỒNG THÁI "/>
    <s v="BI000039"/>
    <s v="TRẦN HỒNG THÁI "/>
    <n v="216009000"/>
    <n v="7499000"/>
    <n v="15"/>
    <n v="17"/>
    <s v="TCB TECHCOMBANK"/>
    <x v="7"/>
    <x v="0"/>
    <s v="BI000039"/>
    <s v="THTHÁI"/>
    <x v="9"/>
  </r>
  <r>
    <n v="201608"/>
    <s v="BC000006"/>
    <x v="3"/>
    <s v="BC000030"/>
    <s v="VÙNG 13 ANC AN LẠC"/>
    <x v="3"/>
    <s v="NGUYỄN VĂN HIÊN "/>
    <s v="LÂM MINH NHIÊN "/>
    <s v="BI000087"/>
    <s v="LÂM MINH NHIÊN "/>
    <n v="137607000"/>
    <n v="2333000"/>
    <n v="8"/>
    <n v="4"/>
    <s v="TCB TECHCOMBANK"/>
    <x v="9"/>
    <x v="0"/>
    <s v="BI000087"/>
    <s v="LMNHIÊN"/>
    <x v="11"/>
  </r>
  <r>
    <n v="201608"/>
    <s v="BC000006"/>
    <x v="3"/>
    <s v="BC000032"/>
    <s v="VÙNG 13 BTN BÌNH TIÊN"/>
    <x v="3"/>
    <s v="NGUYỄN VĂN HIÊN "/>
    <s v="PHẠM TRẦN TIẾN "/>
    <s v="BI000264"/>
    <s v="PHẠM TRẦN TIẾN "/>
    <n v="118278000"/>
    <n v="1522000"/>
    <n v="8"/>
    <n v="3"/>
    <s v="TCB TECHCOMBANK"/>
    <x v="8"/>
    <x v="0"/>
    <s v="BI000264"/>
    <s v="PTTIẾN"/>
    <x v="10"/>
  </r>
  <r>
    <n v="201608"/>
    <s v="BC000006"/>
    <x v="3"/>
    <s v="BC000033"/>
    <s v="VÙNG 13 KDV QUẬN 6"/>
    <x v="3"/>
    <s v="NGUYỄN VĂN HIÊN "/>
    <s v="TRẦN HỒNG THÁI "/>
    <s v="BI000039"/>
    <s v="TRẦN HỒNG THÁI "/>
    <n v="287070000"/>
    <n v="10964000"/>
    <n v="19"/>
    <n v="23"/>
    <s v="TCB TECHCOMBANK"/>
    <x v="7"/>
    <x v="0"/>
    <s v="BI000039"/>
    <s v="THTHÁI"/>
    <x v="9"/>
  </r>
  <r>
    <n v="201608"/>
    <s v="BC000006"/>
    <x v="3"/>
    <s v="BC000034"/>
    <s v="VÙNG 13 LBT LÃNH BINH THĂNG"/>
    <x v="3"/>
    <s v="NGUYỄN VĂN HIÊN "/>
    <s v="TRẦN HỒNG THÁI "/>
    <s v="BI000039"/>
    <s v="TRẦN HỒNG THÁI "/>
    <n v="78059000"/>
    <n v="1636000"/>
    <n v="6"/>
    <n v="6"/>
    <s v="TCB TECHCOMBANK"/>
    <x v="7"/>
    <x v="0"/>
    <s v="BI000039"/>
    <s v="THTHÁI"/>
    <x v="9"/>
  </r>
  <r>
    <n v="201608"/>
    <s v="BC000006"/>
    <x v="3"/>
    <s v="BC000035"/>
    <s v="VÙNG 13 NCT NGUYỄN CHÍ THANH"/>
    <x v="3"/>
    <s v="NGUYỄN VĂN HIÊN "/>
    <s v="PHẠM TRẦN TIẾN "/>
    <s v="BI000264"/>
    <s v="PHẠM TRẦN TIẾN "/>
    <n v="302751000"/>
    <n v="9773000"/>
    <n v="17"/>
    <n v="23"/>
    <s v="TCB TECHCOMBANK"/>
    <x v="8"/>
    <x v="0"/>
    <s v="BI000264"/>
    <s v="PTTIẾN"/>
    <x v="10"/>
  </r>
  <r>
    <n v="201608"/>
    <s v="BC000006"/>
    <x v="3"/>
    <s v="BC000036"/>
    <s v="VÙNG 13 NSN NGUYỄN SƠN"/>
    <x v="5"/>
    <s v="ĐẶNG THỊ NGỌC TRINH "/>
    <s v="NGUYỄN THỊ THANH "/>
    <s v="BI000640"/>
    <s v="NGUYỄN THỊ THANH "/>
    <n v="9531000"/>
    <n v="270000"/>
    <n v="1"/>
    <n v="1"/>
    <s v="TCB TECHCOMBANK"/>
    <x v="10"/>
    <x v="0"/>
    <s v="BI000327"/>
    <s v="NVHÙNG"/>
    <x v="12"/>
  </r>
  <r>
    <n v="201608"/>
    <s v="BC000006"/>
    <x v="3"/>
    <s v="BC000036"/>
    <s v="VÙNG 13 NSN NGUYỄN SƠN"/>
    <x v="3"/>
    <s v="NGUYỄN VĂN HIÊN "/>
    <s v="NGUYỄN VŨ HÙNG "/>
    <s v="BI000327"/>
    <s v="NGUYỄN VŨ HÙNG "/>
    <n v="201390000"/>
    <n v="4549000"/>
    <n v="14"/>
    <n v="13"/>
    <s v="TCB TECHCOMBANK"/>
    <x v="10"/>
    <x v="0"/>
    <s v="BI000327"/>
    <s v="NVHÙNG"/>
    <x v="12"/>
  </r>
  <r>
    <n v="201608"/>
    <s v="BC000006"/>
    <x v="3"/>
    <s v="BC000037"/>
    <s v="VÙNG 13 PCD PHÓ CƠ ĐIỀU"/>
    <x v="3"/>
    <s v="NGUYỄN VĂN HIÊN "/>
    <s v="TRẦN HỒNG THÁI "/>
    <s v="BI000039"/>
    <s v="TRẦN HỒNG THÁI "/>
    <n v="100271000"/>
    <n v="3663000"/>
    <n v="7"/>
    <n v="9"/>
    <s v="TCB TECHCOMBANK"/>
    <x v="7"/>
    <x v="0"/>
    <s v="BI000039"/>
    <s v="THTHÁI"/>
    <x v="9"/>
  </r>
  <r>
    <n v="201608"/>
    <s v="BC000006"/>
    <x v="3"/>
    <s v="BC000038"/>
    <s v="VÙNG 13 PHO PHÚ THỌ"/>
    <x v="3"/>
    <s v="NGUYỄN VĂN HIÊN "/>
    <s v="PHẠM TRẦN TIẾN "/>
    <s v="BI000264"/>
    <s v="PHẠM TRẦN TIẾN "/>
    <n v="25476000"/>
    <n v="1948000"/>
    <n v="1"/>
    <n v="2"/>
    <s v="TCB TECHCOMBANK"/>
    <x v="8"/>
    <x v="0"/>
    <s v="BI000264"/>
    <s v="PTTIẾN"/>
    <x v="10"/>
  </r>
  <r>
    <n v="201608"/>
    <s v="BC000006"/>
    <x v="3"/>
    <s v="BC000039"/>
    <s v="VÙNG 13 PLM PHÚ LÂM"/>
    <x v="3"/>
    <s v="NGUYỄN VĂN HIÊN "/>
    <s v="TRẦN HỒNG THÁI "/>
    <s v="BI000039"/>
    <s v="TRẦN HỒNG THÁI "/>
    <n v="122103000"/>
    <n v="6022000"/>
    <n v="5"/>
    <n v="7"/>
    <s v="TCB TECHCOMBANK"/>
    <x v="7"/>
    <x v="0"/>
    <s v="BI000039"/>
    <s v="THTHÁI"/>
    <x v="9"/>
  </r>
  <r>
    <n v="201608"/>
    <s v="BC000006"/>
    <x v="3"/>
    <s v="BC000040"/>
    <s v="VÙNG 13 TPU TÂN PHÚ"/>
    <x v="3"/>
    <s v="NGUYỄN VĂN HIÊN "/>
    <s v="LÂM MINH NHIÊN "/>
    <s v="BI000087"/>
    <s v="LÂM MINH NHIÊN "/>
    <n v="85668000"/>
    <n v="2527000"/>
    <n v="6"/>
    <n v="3"/>
    <s v="TCB TECHCOMBANK"/>
    <x v="9"/>
    <x v="0"/>
    <s v="BI000087"/>
    <s v="LMNHIÊN"/>
    <x v="11"/>
  </r>
  <r>
    <n v="201608"/>
    <s v="BC000006"/>
    <x v="3"/>
    <s v="BC000041"/>
    <s v="VÙNG 13 TTO TÂN TẠO"/>
    <x v="3"/>
    <s v="NGUYỄN VĂN HIÊN "/>
    <s v="PHẠM TRẦN TIẾN "/>
    <s v="BI000264"/>
    <s v="PHẠM TRẦN TIẾN "/>
    <n v="70426000"/>
    <n v="2342000"/>
    <n v="5"/>
    <n v="7"/>
    <s v="TCB TECHCOMBANK"/>
    <x v="8"/>
    <x v="0"/>
    <s v="BI000264"/>
    <s v="PTTIẾN"/>
    <x v="10"/>
  </r>
  <r>
    <n v="201608"/>
    <s v="BC000006"/>
    <x v="3"/>
    <s v="BC000107"/>
    <s v="VÙNG 13 BTI BÌNH THỚI"/>
    <x v="3"/>
    <s v="NGUYỄN VĂN HIÊN "/>
    <s v="TRẦN HỒNG THÁI "/>
    <s v="BI000039"/>
    <s v="TRẦN HỒNG THÁI "/>
    <n v="103258000"/>
    <n v="4616000"/>
    <n v="7"/>
    <n v="7"/>
    <s v="TCB TECHCOMBANK"/>
    <x v="7"/>
    <x v="0"/>
    <s v="BI000039"/>
    <s v="THTHÁI"/>
    <x v="9"/>
  </r>
  <r>
    <n v="201608"/>
    <s v="BC000006"/>
    <x v="3"/>
    <s v="BC000132"/>
    <s v="VÙNG 13 PTG PHÚ TRUNG"/>
    <x v="3"/>
    <s v="NGUYỄN VĂN HIÊN "/>
    <s v="NGUYỄN VŨ HÙNG "/>
    <s v="BI000327"/>
    <s v="NGUYỄN VŨ HÙNG "/>
    <n v="147891000"/>
    <n v="9489000"/>
    <n v="7"/>
    <n v="10"/>
    <s v="TCB TECHCOMBANK"/>
    <x v="10"/>
    <x v="0"/>
    <s v="BI000327"/>
    <s v="NVHÙNG"/>
    <x v="12"/>
  </r>
  <r>
    <n v="201608"/>
    <s v="BC000006"/>
    <x v="3"/>
    <s v="BC000429"/>
    <s v="VÙNG 13 TKU THUẬN KIỀU"/>
    <x v="3"/>
    <s v="NGUYỄN VĂN HIÊN "/>
    <s v="PHẠM TRẦN TIẾN "/>
    <s v="BI000264"/>
    <s v="PHẠM TRẦN TIẾN "/>
    <n v="522115000"/>
    <n v="1538000"/>
    <n v="6"/>
    <n v="2"/>
    <s v="TCB TECHCOMBANK"/>
    <x v="8"/>
    <x v="0"/>
    <s v="BI000264"/>
    <s v="PTTIẾN"/>
    <x v="10"/>
  </r>
  <r>
    <n v="201608"/>
    <s v="BC000006"/>
    <x v="3"/>
    <s v="BC000431"/>
    <s v="VÙNG 13 BPU BÌNH PHÚ"/>
    <x v="3"/>
    <s v="NGUYỄN VĂN HIÊN "/>
    <s v="PHẠM TRẦN TIẾN "/>
    <s v="BI000264"/>
    <s v="PHẠM TRẦN TIẾN "/>
    <n v="165779000"/>
    <n v="4374000"/>
    <n v="12"/>
    <n v="10"/>
    <s v="TCB TECHCOMBANK"/>
    <x v="8"/>
    <x v="0"/>
    <s v="BI000264"/>
    <s v="PTTIẾN"/>
    <x v="10"/>
  </r>
  <r>
    <n v="201608"/>
    <s v="BC000007"/>
    <x v="4"/>
    <s v="BC000042"/>
    <s v="VÙNG 14 BIH BÌNH HOÀ"/>
    <x v="3"/>
    <s v="NGUYỄN VĂN HIÊN "/>
    <s v="NGUYỄN VŨ HÙNG "/>
    <s v="BI000327"/>
    <s v="NGUYỄN VŨ HÙNG "/>
    <n v="86556000"/>
    <n v="0"/>
    <n v="5"/>
    <n v="0"/>
    <s v="TCB TECHCOMBANK"/>
    <x v="10"/>
    <x v="0"/>
    <s v="BI000327"/>
    <s v="NVHÙNG"/>
    <x v="12"/>
  </r>
  <r>
    <n v="201608"/>
    <s v="BC000007"/>
    <x v="4"/>
    <s v="BC000043"/>
    <s v="VÙNG 14 DBL ĐINH BỘ LĨNH"/>
    <x v="3"/>
    <s v="NGUYỄN VĂN HIÊN "/>
    <s v="NGUYỄN VŨ HÙNG "/>
    <s v="BI000327"/>
    <s v="NGUYỄN VŨ HÙNG "/>
    <n v="94927000"/>
    <n v="6100000"/>
    <n v="6"/>
    <n v="7"/>
    <s v="TCB TECHCOMBANK"/>
    <x v="10"/>
    <x v="0"/>
    <s v="BI000327"/>
    <s v="NVHÙNG"/>
    <x v="12"/>
  </r>
  <r>
    <n v="201608"/>
    <s v="BC000007"/>
    <x v="4"/>
    <s v="BC000044"/>
    <s v="VÙNG 14 DXH ĐỖ XUÂN HỢP"/>
    <x v="3"/>
    <s v="NGUYỄN VĂN HIÊN "/>
    <s v="NGUYỄN VŨ HÙNG "/>
    <s v="BI000327"/>
    <s v="NGUYỄN VŨ HÙNG "/>
    <n v="192219000"/>
    <n v="5200000"/>
    <n v="13"/>
    <n v="13"/>
    <s v="TCB TECHCOMBANK"/>
    <x v="10"/>
    <x v="0"/>
    <s v="BI000327"/>
    <s v="NVHÙNG"/>
    <x v="12"/>
  </r>
  <r>
    <n v="201608"/>
    <s v="BC000007"/>
    <x v="4"/>
    <s v="BC000045"/>
    <s v="VÙNG 14 HPU HIỆP PHÚ"/>
    <x v="3"/>
    <s v="NGUYỄN VĂN HIÊN "/>
    <s v="NGUYỄN VŨ HÙNG "/>
    <s v="BI000327"/>
    <s v="NGUYỄN VŨ HÙNG "/>
    <n v="89556000"/>
    <n v="2008000"/>
    <n v="5"/>
    <n v="4"/>
    <s v="TCB TECHCOMBANK"/>
    <x v="10"/>
    <x v="0"/>
    <s v="BI000327"/>
    <s v="NVHÙNG"/>
    <x v="12"/>
  </r>
  <r>
    <n v="201608"/>
    <s v="BC000007"/>
    <x v="4"/>
    <s v="BC000046"/>
    <s v="VÙNG 14 VVN VÕ VĂN NGÂN"/>
    <x v="3"/>
    <s v="NGUYỄN VĂN HIÊN "/>
    <s v="NGUYỄN VŨ HÙNG "/>
    <s v="BI000327"/>
    <s v="NGUYỄN VŨ HÙNG "/>
    <n v="61154000"/>
    <n v="2526000"/>
    <n v="4"/>
    <n v="6"/>
    <s v="TCB TECHCOMBANK"/>
    <x v="10"/>
    <x v="0"/>
    <s v="BI000327"/>
    <s v="NVHÙNG"/>
    <x v="12"/>
  </r>
  <r>
    <n v="201608"/>
    <s v="BC000007"/>
    <x v="4"/>
    <s v="BC000134"/>
    <s v="VÙNG 14 SGM SÀI GÒN MANOR"/>
    <x v="3"/>
    <s v="NGUYỄN VĂN HIÊN "/>
    <s v="LÂM MINH NHIÊN "/>
    <s v="BI000087"/>
    <s v="LÂM MINH NHIÊN "/>
    <n v="94763000"/>
    <n v="1242000"/>
    <n v="5"/>
    <n v="3"/>
    <s v="TCB TECHCOMBANK"/>
    <x v="9"/>
    <x v="0"/>
    <s v="BI000087"/>
    <s v="LMNHIÊN"/>
    <x v="11"/>
  </r>
  <r>
    <n v="201608"/>
    <s v="BC000007"/>
    <x v="4"/>
    <s v="BC000633"/>
    <s v="VÙNG 14 BCU BÀ CHIỂU"/>
    <x v="3"/>
    <s v="NGUYỄN VĂN HIÊN "/>
    <s v="NGUYỄN VŨ HÙNG "/>
    <s v="BI000327"/>
    <s v="NGUYỄN VŨ HÙNG "/>
    <n v="58300000"/>
    <n v="1432000"/>
    <n v="4"/>
    <n v="3"/>
    <s v="TCB TECHCOMBANK"/>
    <x v="10"/>
    <x v="0"/>
    <s v="BI000327"/>
    <s v="NVHÙNG"/>
    <x v="12"/>
  </r>
  <r>
    <n v="201608"/>
    <s v="BC000008"/>
    <x v="5"/>
    <s v="BC000047"/>
    <s v="VÙNG 15 APB ẤP BẮC"/>
    <x v="3"/>
    <s v="NGUYỄN VĂN HIÊN "/>
    <s v="TRẦN HỒNG THÁI "/>
    <s v="BI000039"/>
    <s v="TRẦN HỒNG THÁI "/>
    <n v="35607000"/>
    <n v="566000"/>
    <n v="3"/>
    <n v="2"/>
    <s v="TCB TECHCOMBANK"/>
    <x v="7"/>
    <x v="0"/>
    <s v="BI000039"/>
    <s v="THTHÁI"/>
    <x v="9"/>
  </r>
  <r>
    <n v="201608"/>
    <s v="BC000008"/>
    <x v="5"/>
    <s v="BC000048"/>
    <s v="VÙNG 15 AUC ÂU CƠ"/>
    <x v="3"/>
    <s v="NGUYỄN VĂN HIÊN "/>
    <s v="TRẦN THỊ THU HOÀI "/>
    <s v="BI000479"/>
    <s v="TRẦN THỊ THU HOÀI "/>
    <n v="27468000"/>
    <n v="3857000"/>
    <n v="2"/>
    <n v="5"/>
    <s v="TCB TECHCOMBANK"/>
    <x v="3"/>
    <x v="0"/>
    <s v="BI000479"/>
    <s v="TTTHOÀI"/>
    <x v="5"/>
  </r>
  <r>
    <n v="201608"/>
    <s v="BC000008"/>
    <x v="5"/>
    <s v="BC000049"/>
    <s v="VÙNG 15 BCT BÀU CÁT"/>
    <x v="3"/>
    <s v="NGUYỄN VĂN HIÊN "/>
    <s v="NGUYỄN VŨ HÙNG "/>
    <s v="BI000327"/>
    <s v="NGUYỄN VŨ HÙNG "/>
    <n v="50147000"/>
    <n v="-680000"/>
    <n v="0"/>
    <n v="-1"/>
    <s v="TCB TECHCOMBANK"/>
    <x v="10"/>
    <x v="0"/>
    <s v="BI000327"/>
    <s v="NVHÙNG"/>
    <x v="12"/>
  </r>
  <r>
    <n v="201608"/>
    <s v="BC000008"/>
    <x v="5"/>
    <s v="BC000050"/>
    <s v="VÙNG 15 BHN BẢY HIỀN"/>
    <x v="3"/>
    <s v="NGUYỄN VĂN HIÊN "/>
    <s v="TRẦN HỒNG THÁI "/>
    <s v="BI000039"/>
    <s v="TRẦN HỒNG THÁI "/>
    <n v="31787000"/>
    <n v="2036000"/>
    <n v="3"/>
    <n v="3"/>
    <s v="TCB TECHCOMBANK"/>
    <x v="7"/>
    <x v="0"/>
    <s v="BI000039"/>
    <s v="THTHÁI"/>
    <x v="9"/>
  </r>
  <r>
    <n v="201608"/>
    <s v="BC000008"/>
    <x v="5"/>
    <s v="BC000051"/>
    <s v="VÙNG 15 NGT NGUYỄN ẢNH THỦ"/>
    <x v="3"/>
    <s v="NGUYỄN VĂN HIÊN "/>
    <s v="TRẦN HỒNG THÁI "/>
    <s v="BI000039"/>
    <s v="TRẦN HỒNG THÁI "/>
    <n v="11057000"/>
    <n v="2054000"/>
    <n v="4"/>
    <n v="4"/>
    <s v="TCB TECHCOMBANK"/>
    <x v="7"/>
    <x v="0"/>
    <s v="BI000039"/>
    <s v="THTHÁI"/>
    <x v="9"/>
  </r>
  <r>
    <n v="201608"/>
    <s v="BC000008"/>
    <x v="5"/>
    <s v="BC000052"/>
    <s v="VÙNG 15 THG TÂN HƯƠNG"/>
    <x v="3"/>
    <s v="NGUYỄN VĂN HIÊN "/>
    <s v="TRẦN THỊ THU HOÀI "/>
    <s v="BI000479"/>
    <s v="TRẦN THỊ THU HOÀI "/>
    <n v="13886000"/>
    <n v="0"/>
    <n v="1"/>
    <n v="0"/>
    <s v="TCB TECHCOMBANK"/>
    <x v="3"/>
    <x v="0"/>
    <s v="BI000479"/>
    <s v="TTTHOÀI"/>
    <x v="5"/>
  </r>
  <r>
    <n v="201608"/>
    <s v="BC000008"/>
    <x v="5"/>
    <s v="BC000053"/>
    <s v="VÙNG 15 THT TÂN HƯNG THUẬN"/>
    <x v="3"/>
    <s v="NGUYỄN VĂN HIÊN "/>
    <s v="TRẦN THỊ THU HOÀI "/>
    <s v="BI000479"/>
    <s v="TRẦN THỊ THU HOÀI "/>
    <n v="-10974000"/>
    <n v="0"/>
    <n v="-1"/>
    <n v="0"/>
    <s v="TCB TECHCOMBANK"/>
    <x v="3"/>
    <x v="0"/>
    <s v="BI000479"/>
    <s v="TTTHOÀI"/>
    <x v="5"/>
  </r>
  <r>
    <n v="201608"/>
    <s v="BC000008"/>
    <x v="5"/>
    <s v="BC000054"/>
    <s v="VÙNG 15 TSO TRƯỜNG SƠN"/>
    <x v="3"/>
    <s v="NGUYỄN VĂN HIÊN "/>
    <s v="TRẦN THỊ THU HOÀI "/>
    <s v="BI000479"/>
    <s v="TRẦN THỊ THU HOÀI "/>
    <n v="44342000"/>
    <n v="842000"/>
    <n v="2"/>
    <n v="2"/>
    <s v="TCB TECHCOMBANK"/>
    <x v="3"/>
    <x v="0"/>
    <s v="BI000479"/>
    <s v="TTTHOÀI"/>
    <x v="5"/>
  </r>
  <r>
    <n v="201608"/>
    <s v="BC000008"/>
    <x v="5"/>
    <s v="BC000055"/>
    <s v="VÙNG 15 TVK TRƯƠNG VĨNH KÝ"/>
    <x v="3"/>
    <s v="NGUYỄN VĂN HIÊN "/>
    <s v="NGUYỄN VŨ HÙNG "/>
    <s v="BI000327"/>
    <s v="NGUYỄN VŨ HÙNG "/>
    <n v="67456000"/>
    <n v="2151000"/>
    <n v="4"/>
    <n v="4"/>
    <s v="TCB TECHCOMBANK"/>
    <x v="10"/>
    <x v="0"/>
    <s v="BI000327"/>
    <s v="NVHÙNG"/>
    <x v="12"/>
  </r>
  <r>
    <n v="201608"/>
    <s v="BC000008"/>
    <x v="5"/>
    <s v="BC000136"/>
    <s v="VÙNG 15 HMN HÓC MÔN"/>
    <x v="3"/>
    <s v="NGUYỄN VĂN HIÊN "/>
    <s v="TRẦN HỒNG THÁI "/>
    <s v="BI000039"/>
    <s v="TRẦN HỒNG THÁI "/>
    <n v="34789000"/>
    <n v="530000"/>
    <n v="3"/>
    <n v="1"/>
    <s v="TCB TECHCOMBANK"/>
    <x v="7"/>
    <x v="0"/>
    <s v="BI000039"/>
    <s v="THTHÁI"/>
    <x v="9"/>
  </r>
  <r>
    <n v="201608"/>
    <s v="BC000008"/>
    <x v="5"/>
    <s v="BC000137"/>
    <s v="VÙNG 15 TCH TRƯỜNG CHINH"/>
    <x v="3"/>
    <s v="NGUYỄN VĂN HIÊN "/>
    <s v="TRẦN THỊ THU HOÀI "/>
    <s v="BI000479"/>
    <s v="TRẦN THỊ THU HOÀI "/>
    <n v="109586000"/>
    <n v="8254000"/>
    <n v="5"/>
    <n v="13"/>
    <s v="TCB TECHCOMBANK"/>
    <x v="3"/>
    <x v="0"/>
    <s v="BI000479"/>
    <s v="TTTHOÀI"/>
    <x v="5"/>
  </r>
  <r>
    <n v="201608"/>
    <s v="BC000009"/>
    <x v="6"/>
    <s v="BC000056"/>
    <s v="VÙNG 3 CBC CỬA BẮC"/>
    <x v="6"/>
    <s v="NGUYỄN XUÂN KIÊN "/>
    <s v="LÊ THỊ HỒNG "/>
    <s v="BI000084"/>
    <s v="LÊ THỊ HỒNG "/>
    <n v="27966000"/>
    <n v="440000"/>
    <n v="2"/>
    <n v="2"/>
    <s v="TCB TECHCOMBANK"/>
    <x v="11"/>
    <x v="0"/>
    <s v="BI000084"/>
    <s v="LTHỒNG"/>
    <x v="13"/>
  </r>
  <r>
    <n v="201608"/>
    <s v="BC000009"/>
    <x v="6"/>
    <s v="BC000056"/>
    <s v="VÙNG 3 CBC CỬA BẮC"/>
    <x v="6"/>
    <s v="NGUYỄN XUÂN KIÊN "/>
    <s v="PHẠM THU TRANG "/>
    <s v="BI000083"/>
    <s v="PHẠM THU TRANG "/>
    <n v="55071000"/>
    <n v="-869000"/>
    <n v="0"/>
    <n v="-2"/>
    <s v="TCB TECHCOMBANK"/>
    <x v="12"/>
    <x v="0"/>
    <s v="BI000083"/>
    <s v="PTTRANG"/>
    <x v="14"/>
  </r>
  <r>
    <n v="201608"/>
    <s v="BC000009"/>
    <x v="6"/>
    <s v="BC000057"/>
    <s v="VÙNG 3 DXN ĐỒNG XUÂN"/>
    <x v="6"/>
    <s v="NGUYỄN XUÂN KIÊN "/>
    <s v="VŨ HẢI YẾN "/>
    <s v="BI000086"/>
    <s v="VŨ HẢI YẾN "/>
    <n v="85984000"/>
    <n v="720000"/>
    <n v="4"/>
    <n v="1"/>
    <s v="TCB TECHCOMBANK"/>
    <x v="13"/>
    <x v="0"/>
    <s v="BI000086"/>
    <s v="VHYẾN"/>
    <x v="15"/>
  </r>
  <r>
    <n v="201608"/>
    <s v="BC000009"/>
    <x v="6"/>
    <s v="BC000058"/>
    <s v="VÙNG 3 HHT HOÀNG HOA THÁM"/>
    <x v="6"/>
    <s v="NGUYỄN XUÂN KIÊN "/>
    <s v="LÊ VĂN HOÀNG "/>
    <s v="BI000477"/>
    <s v="LÊ VĂN HOÀNG "/>
    <n v="74216000"/>
    <n v="270000"/>
    <n v="3"/>
    <n v="1"/>
    <s v="TCB TECHCOMBANK"/>
    <x v="14"/>
    <x v="0"/>
    <s v="BI000477"/>
    <s v="LVHOÀNG"/>
    <x v="16"/>
  </r>
  <r>
    <n v="201608"/>
    <s v="BC000009"/>
    <x v="6"/>
    <s v="BC000059"/>
    <s v="VÙNG 3 LTH AN DƯƠNG"/>
    <x v="6"/>
    <s v="NGUYỄN XUÂN KIÊN "/>
    <s v="LÊ VĂN HOÀNG "/>
    <s v="BI000477"/>
    <s v="LÊ VĂN HOÀNG "/>
    <n v="7451000"/>
    <n v="0"/>
    <n v="1"/>
    <n v="0"/>
    <s v="TCB TECHCOMBANK"/>
    <x v="14"/>
    <x v="0"/>
    <s v="BI000477"/>
    <s v="LVHOÀNG"/>
    <x v="16"/>
  </r>
  <r>
    <n v="201608"/>
    <s v="BC000009"/>
    <x v="6"/>
    <s v="BC000060"/>
    <s v="VÙNG 3 LTT LÝ THÁI TỔ"/>
    <x v="6"/>
    <s v="NGUYỄN XUÂN KIÊN "/>
    <s v="LÊ THỊ HỒNG "/>
    <s v="BI000084"/>
    <s v="LÊ THỊ HỒNG "/>
    <n v="185131000"/>
    <n v="3200000"/>
    <n v="10"/>
    <n v="10"/>
    <s v="TCB TECHCOMBANK"/>
    <x v="11"/>
    <x v="0"/>
    <s v="BI000084"/>
    <s v="LTHỒNG"/>
    <x v="13"/>
  </r>
  <r>
    <n v="201608"/>
    <s v="BC000009"/>
    <x v="6"/>
    <s v="BC000063"/>
    <s v="VÙNG 3 VHG VIỆT HƯNG"/>
    <x v="6"/>
    <s v="NGUYỄN XUÂN KIÊN "/>
    <s v="NGUYỄN THỊ THU TRANG "/>
    <s v="BI000303"/>
    <s v="NGUYỄN THỊ THU TRANG "/>
    <n v="46145000"/>
    <n v="0"/>
    <n v="2"/>
    <n v="0"/>
    <s v="TCB TECHCOMBANK"/>
    <x v="15"/>
    <x v="0"/>
    <s v="BI000303"/>
    <s v="NTTTRANG"/>
    <x v="17"/>
  </r>
  <r>
    <n v="201608"/>
    <s v="BC000009"/>
    <x v="6"/>
    <s v="BC000064"/>
    <s v="VÙNG 3 YVN YÊN VIÊN"/>
    <x v="6"/>
    <s v="NGUYỄN XUÂN KIÊN "/>
    <s v="NGUYỄN ĐÌNH BIÊN "/>
    <s v="BI000107"/>
    <s v="NGUYỄN ĐÌNH BIÊN "/>
    <n v="103206000"/>
    <n v="701000"/>
    <n v="3"/>
    <n v="2"/>
    <s v="TCB TECHCOMBANK"/>
    <x v="16"/>
    <x v="0"/>
    <s v="BI000107"/>
    <s v="NĐBIÊN"/>
    <x v="18"/>
  </r>
  <r>
    <n v="201608"/>
    <s v="BC000009"/>
    <x v="6"/>
    <s v="BC000116"/>
    <s v="VÙNG 3 TKE THỤY KHUÊ"/>
    <x v="6"/>
    <s v="NGUYỄN XUÂN KIÊN "/>
    <s v="LÊ THỊ HỒNG "/>
    <s v="BI000084"/>
    <s v="LÊ THỊ HỒNG "/>
    <n v="96918000"/>
    <n v="559000"/>
    <n v="4"/>
    <n v="2"/>
    <s v="TCB TECHCOMBANK"/>
    <x v="11"/>
    <x v="0"/>
    <s v="BI000084"/>
    <s v="LTHỒNG"/>
    <x v="13"/>
  </r>
  <r>
    <n v="201608"/>
    <s v="BC000009"/>
    <x v="6"/>
    <s v="BC000118"/>
    <s v="VÙNG 3 NTU NGÔ GIA TỰ"/>
    <x v="6"/>
    <s v="NGUYỄN XUÂN KIÊN "/>
    <s v="VŨ HẢI YẾN "/>
    <s v="BI000086"/>
    <s v="VŨ HẢI YẾN "/>
    <n v="37439000"/>
    <n v="1899000"/>
    <n v="2"/>
    <n v="4"/>
    <s v="TCB TECHCOMBANK"/>
    <x v="13"/>
    <x v="0"/>
    <s v="BI000086"/>
    <s v="VHYẾN"/>
    <x v="15"/>
  </r>
  <r>
    <n v="201608"/>
    <s v="BC000009"/>
    <x v="6"/>
    <s v="BC000119"/>
    <s v="VÙNG 3 NLM NGỌC LÂM"/>
    <x v="6"/>
    <s v="NGUYỄN XUÂN KIÊN "/>
    <s v="LÊ THỊ HỒNG "/>
    <s v="BI000084"/>
    <s v="LÊ THỊ HỒNG "/>
    <n v="100608000"/>
    <n v="1080000"/>
    <n v="4"/>
    <n v="2"/>
    <s v="TCB TECHCOMBANK"/>
    <x v="11"/>
    <x v="0"/>
    <s v="BI000084"/>
    <s v="LTHỒNG"/>
    <x v="13"/>
  </r>
  <r>
    <n v="201608"/>
    <s v="BC000009"/>
    <x v="6"/>
    <s v="BC000120"/>
    <s v="VÙNG 3 PLO PHỦ LỖ"/>
    <x v="6"/>
    <s v="NGUYỄN XUÂN KIÊN "/>
    <s v="VŨ HẢI YẾN "/>
    <s v="BI000086"/>
    <s v="VŨ HẢI YẾN "/>
    <n v="89844000"/>
    <n v="2024000"/>
    <n v="6"/>
    <n v="5"/>
    <s v="TCB TECHCOMBANK"/>
    <x v="13"/>
    <x v="0"/>
    <s v="BI000086"/>
    <s v="VHYẾN"/>
    <x v="15"/>
  </r>
  <r>
    <n v="201608"/>
    <s v="BC000009"/>
    <x v="6"/>
    <s v="BC000121"/>
    <s v="VÙNG 3 SSN SÓC SƠN"/>
    <x v="6"/>
    <s v="NGUYỄN XUÂN KIÊN "/>
    <s v="VŨ HẢI YẾN "/>
    <s v="BI000086"/>
    <s v="VŨ HẢI YẾN "/>
    <n v="312304000"/>
    <n v="7377000"/>
    <n v="21"/>
    <n v="20"/>
    <s v="TCB TECHCOMBANK"/>
    <x v="13"/>
    <x v="0"/>
    <s v="BI000086"/>
    <s v="VHYẾN"/>
    <x v="15"/>
  </r>
  <r>
    <n v="201608"/>
    <s v="BC000009"/>
    <x v="6"/>
    <s v="BC000122"/>
    <s v="VÙNG 3 LND LÝ NAM ĐẾ"/>
    <x v="6"/>
    <s v="NGUYỄN XUÂN KIÊN "/>
    <s v="NGUYỄN THỊ THU TRANG "/>
    <s v="BI000303"/>
    <s v="NGUYỄN THỊ THU TRANG "/>
    <n v="113998000"/>
    <n v="3197000"/>
    <n v="7"/>
    <n v="10"/>
    <s v="TCB TECHCOMBANK"/>
    <x v="15"/>
    <x v="0"/>
    <s v="BI000303"/>
    <s v="NTTTRANG"/>
    <x v="17"/>
  </r>
  <r>
    <n v="201608"/>
    <s v="BC000009"/>
    <x v="6"/>
    <s v="BC000123"/>
    <s v="VÙNG 3 MLH MÊ LINH"/>
    <x v="6"/>
    <s v="NGUYỄN XUÂN KIÊN "/>
    <s v="LÊ VĂN HOÀNG "/>
    <s v="BI000477"/>
    <s v="LÊ VĂN HOÀNG "/>
    <n v="206645000"/>
    <n v="6177000"/>
    <n v="16"/>
    <n v="20"/>
    <s v="TCB TECHCOMBANK"/>
    <x v="14"/>
    <x v="0"/>
    <s v="BI000477"/>
    <s v="LVHOÀNG"/>
    <x v="16"/>
  </r>
  <r>
    <n v="201608"/>
    <s v="BC000009"/>
    <x v="6"/>
    <s v="BC000432"/>
    <s v="VÙNG 3 LTK LÝ THƯỜNG KIỆT"/>
    <x v="6"/>
    <s v="NGUYỄN XUÂN KIÊN "/>
    <s v="NGUYỄN ĐÌNH BIÊN "/>
    <s v="BI000107"/>
    <s v="NGUYỄN ĐÌNH BIÊN "/>
    <n v="157910000"/>
    <n v="1011000"/>
    <n v="13"/>
    <n v="3"/>
    <s v="TCB TECHCOMBANK"/>
    <x v="16"/>
    <x v="0"/>
    <s v="BI000107"/>
    <s v="NĐBIÊN"/>
    <x v="18"/>
  </r>
  <r>
    <n v="201608"/>
    <s v="BC000009"/>
    <x v="6"/>
    <s v="BC000973"/>
    <s v="VÙNG 3 PSM LONG BIÊN"/>
    <x v="6"/>
    <s v="NGUYỄN XUÂN KIÊN "/>
    <s v="LÊ THỊ HỒNG "/>
    <s v="BI000084"/>
    <s v="LÊ THỊ HỒNG "/>
    <n v="43929000"/>
    <n v="1440000"/>
    <n v="2"/>
    <n v="2"/>
    <s v="TCB TECHCOMBANK"/>
    <x v="11"/>
    <x v="0"/>
    <s v="BI000084"/>
    <s v="LTHỒNG"/>
    <x v="13"/>
  </r>
  <r>
    <n v="201608"/>
    <s v="BC000010"/>
    <x v="7"/>
    <s v="BC000065"/>
    <s v="VÙNG 4 CLH CÁT LINH"/>
    <x v="6"/>
    <s v="NGUYỄN XUÂN KIÊN "/>
    <s v="PHẠM THU TRANG "/>
    <s v="BI000083"/>
    <s v="PHẠM THU TRANG "/>
    <n v="247666000"/>
    <n v="3575000"/>
    <n v="12"/>
    <n v="6"/>
    <s v="TCB TECHCOMBANK"/>
    <x v="12"/>
    <x v="0"/>
    <s v="BI000083"/>
    <s v="PTTRANG"/>
    <x v="14"/>
  </r>
  <r>
    <n v="201608"/>
    <s v="BC000010"/>
    <x v="7"/>
    <s v="BC000066"/>
    <s v="VÙNG 4 DCG ĐỊNH CÔNG"/>
    <x v="6"/>
    <s v="NGUYỄN XUÂN KIÊN "/>
    <s v="NGUYỄN ĐÌNH BIÊN "/>
    <s v="BI000107"/>
    <s v="NGUYỄN ĐÌNH BIÊN "/>
    <n v="151581000"/>
    <n v="4136000"/>
    <n v="7"/>
    <n v="6"/>
    <s v="TCB TECHCOMBANK"/>
    <x v="16"/>
    <x v="0"/>
    <s v="BI000107"/>
    <s v="NĐBIÊN"/>
    <x v="18"/>
  </r>
  <r>
    <n v="201608"/>
    <s v="BC000010"/>
    <x v="7"/>
    <s v="BC000067"/>
    <s v="VÙNG 4 DOA ĐỐNG ĐA"/>
    <x v="6"/>
    <s v="NGUYỄN XUÂN KIÊN "/>
    <s v="NGUYỄN THỊ THU TRANG "/>
    <s v="BI000303"/>
    <s v="NGUYỄN THỊ THU TRANG "/>
    <n v="155678000"/>
    <n v="1694000"/>
    <n v="2"/>
    <n v="3"/>
    <s v="TCB TECHCOMBANK"/>
    <x v="15"/>
    <x v="0"/>
    <s v="BI000303"/>
    <s v="NTTTRANG"/>
    <x v="17"/>
  </r>
  <r>
    <n v="201608"/>
    <s v="BC000010"/>
    <x v="7"/>
    <s v="BC000068"/>
    <s v="VÙNG 4 DVN ĐẶNG VĂN NGỮ"/>
    <x v="6"/>
    <s v="NGUYỄN XUÂN KIÊN "/>
    <s v="NGUYỄN THỊ THU TRANG "/>
    <s v="BI000303"/>
    <s v="NGUYỄN THỊ THU TRANG "/>
    <n v="55579000"/>
    <n v="0"/>
    <n v="3"/>
    <n v="0"/>
    <s v="TCB TECHCOMBANK"/>
    <x v="15"/>
    <x v="0"/>
    <s v="BI000303"/>
    <s v="NTTTRANG"/>
    <x v="17"/>
  </r>
  <r>
    <n v="201608"/>
    <s v="BC000010"/>
    <x v="7"/>
    <s v="BC000070"/>
    <s v="VÙNG 4 HMI HOÀNG MAI"/>
    <x v="6"/>
    <s v="NGUYỄN XUÂN KIÊN "/>
    <s v="LÊ THỊ HỒNG "/>
    <s v="BI000084"/>
    <s v="LÊ THỊ HỒNG "/>
    <n v="12524000"/>
    <n v="0"/>
    <n v="1"/>
    <n v="0"/>
    <s v="TCB TECHCOMBANK"/>
    <x v="11"/>
    <x v="0"/>
    <s v="BI000084"/>
    <s v="LTHỒNG"/>
    <x v="13"/>
  </r>
  <r>
    <n v="201608"/>
    <s v="BC000010"/>
    <x v="7"/>
    <s v="BC000071"/>
    <s v="VÙNG 4 NSO NGÃ TƯ SỞ"/>
    <x v="6"/>
    <s v="NGUYỄN XUÂN KIÊN "/>
    <s v="LÊ THỊ HỒNG "/>
    <s v="BI000084"/>
    <s v="LÊ THỊ HỒNG "/>
    <n v="151210000"/>
    <n v="1502000"/>
    <n v="10"/>
    <n v="6"/>
    <s v="TCB TECHCOMBANK"/>
    <x v="11"/>
    <x v="0"/>
    <s v="BI000084"/>
    <s v="LTHỒNG"/>
    <x v="13"/>
  </r>
  <r>
    <n v="201608"/>
    <s v="BC000010"/>
    <x v="7"/>
    <s v="BC000072"/>
    <s v="VÙNG 4 PBC PHAN BỘI CHÂU"/>
    <x v="6"/>
    <s v="NGUYỄN XUÂN KIÊN "/>
    <s v="NGUYỄN THỊ THU TRANG "/>
    <s v="BI000303"/>
    <s v="NGUYỄN THỊ THU TRANG "/>
    <n v="12575000"/>
    <n v="935000"/>
    <n v="1"/>
    <n v="2"/>
    <s v="TCB TECHCOMBANK"/>
    <x v="15"/>
    <x v="0"/>
    <s v="BI000303"/>
    <s v="NTTTRANG"/>
    <x v="17"/>
  </r>
  <r>
    <n v="201608"/>
    <s v="BC000010"/>
    <x v="7"/>
    <s v="BC000073"/>
    <s v="VÙNG 4 TTH THÁI THỊNH"/>
    <x v="6"/>
    <s v="NGUYỄN XUÂN KIÊN "/>
    <s v="VŨ HẢI YẾN "/>
    <s v="BI000086"/>
    <s v="VŨ HẢI YẾN "/>
    <n v="254709000"/>
    <n v="10635000"/>
    <n v="11"/>
    <n v="20"/>
    <s v="TCB TECHCOMBANK"/>
    <x v="13"/>
    <x v="0"/>
    <s v="BI000086"/>
    <s v="VHYẾN"/>
    <x v="15"/>
  </r>
  <r>
    <n v="201608"/>
    <s v="BC000010"/>
    <x v="7"/>
    <s v="BC000074"/>
    <s v="VÙNG 4 TXN THANH XUÂN"/>
    <x v="6"/>
    <s v="NGUYỄN XUÂN KIÊN "/>
    <s v="PHẠM THU TRANG "/>
    <s v="BI000083"/>
    <s v="PHẠM THU TRANG "/>
    <n v="153850000"/>
    <n v="5914000"/>
    <n v="8"/>
    <n v="10"/>
    <s v="TCB TECHCOMBANK"/>
    <x v="12"/>
    <x v="0"/>
    <s v="BI000083"/>
    <s v="PTTRANG"/>
    <x v="14"/>
  </r>
  <r>
    <n v="201608"/>
    <s v="BC000011"/>
    <x v="8"/>
    <s v="BC000075"/>
    <s v="VÙNG 5 BKA BÁCH KHOA"/>
    <x v="6"/>
    <s v="NGUYỄN XUÂN KIÊN "/>
    <s v="PHẠM THU TRANG "/>
    <s v="BI000083"/>
    <s v="PHẠM THU TRANG "/>
    <n v="175922000"/>
    <n v="3278000"/>
    <n v="8"/>
    <n v="4"/>
    <s v="TCB TECHCOMBANK"/>
    <x v="12"/>
    <x v="0"/>
    <s v="BI000083"/>
    <s v="PTTRANG"/>
    <x v="14"/>
  </r>
  <r>
    <n v="201608"/>
    <s v="BC000011"/>
    <x v="8"/>
    <s v="BC000076"/>
    <s v="VÙNG 5 BTR BÀ TRIỆU"/>
    <x v="6"/>
    <s v="NGUYỄN XUÂN KIÊN "/>
    <s v="LÊ THỊ HỒNG "/>
    <s v="BI000084"/>
    <s v="LÊ THỊ HỒNG "/>
    <n v="128565000"/>
    <n v="0"/>
    <n v="7"/>
    <n v="0"/>
    <s v="TCB TECHCOMBANK"/>
    <x v="11"/>
    <x v="0"/>
    <s v="BI000084"/>
    <s v="LTHỒNG"/>
    <x v="13"/>
  </r>
  <r>
    <n v="201608"/>
    <s v="BC000011"/>
    <x v="8"/>
    <s v="BC000077"/>
    <s v="VÙNG 5 CMO CHỢ MƠ"/>
    <x v="6"/>
    <s v="NGUYỄN XUÂN KIÊN "/>
    <s v="PHẠM THU TRANG "/>
    <s v="BI000083"/>
    <s v="PHẠM THU TRANG "/>
    <n v="12270000"/>
    <n v="0"/>
    <n v="1"/>
    <n v="0"/>
    <s v="TCB TECHCOMBANK"/>
    <x v="12"/>
    <x v="0"/>
    <s v="BI000083"/>
    <s v="PTTRANG"/>
    <x v="14"/>
  </r>
  <r>
    <n v="201608"/>
    <s v="BC000011"/>
    <x v="8"/>
    <s v="BC000078"/>
    <s v="VÙNG 5 CNM CỬA NAM"/>
    <x v="6"/>
    <s v="NGUYỄN XUÂN KIÊN "/>
    <s v="NGUYỄN THỊ THU TRANG "/>
    <s v="BI000303"/>
    <s v="NGUYỄN THỊ THU TRANG "/>
    <n v="151058000"/>
    <n v="3420000"/>
    <n v="7"/>
    <n v="4"/>
    <s v="TCB TECHCOMBANK"/>
    <x v="15"/>
    <x v="0"/>
    <s v="BI000303"/>
    <s v="NTTTRANG"/>
    <x v="17"/>
  </r>
  <r>
    <n v="201608"/>
    <s v="BC000011"/>
    <x v="8"/>
    <s v="BC000079"/>
    <s v="VÙNG 5 KTN KHÂM THIÊN"/>
    <x v="6"/>
    <s v="NGUYỄN XUÂN KIÊN "/>
    <s v="LÊ VĂN HOÀNG "/>
    <s v="BI000477"/>
    <s v="LÊ VĂN HOÀNG "/>
    <n v="29625000"/>
    <n v="490000"/>
    <n v="2"/>
    <n v="2"/>
    <s v="TCB TECHCOMBANK"/>
    <x v="14"/>
    <x v="0"/>
    <s v="BI000477"/>
    <s v="LVHOÀNG"/>
    <x v="16"/>
  </r>
  <r>
    <n v="201608"/>
    <s v="BC000011"/>
    <x v="8"/>
    <s v="BC000080"/>
    <s v="VÙNG 5 LDC LÒ ĐÚC"/>
    <x v="6"/>
    <s v="NGUYỄN XUÂN KIÊN "/>
    <s v="PHẠM THU TRANG "/>
    <s v="BI000083"/>
    <s v="PHẠM THU TRANG "/>
    <n v="15382000"/>
    <n v="0"/>
    <n v="1"/>
    <n v="0"/>
    <s v="TCB TECHCOMBANK"/>
    <x v="12"/>
    <x v="0"/>
    <s v="BI000083"/>
    <s v="PTTRANG"/>
    <x v="14"/>
  </r>
  <r>
    <n v="201608"/>
    <s v="BC000011"/>
    <x v="8"/>
    <s v="BC000081"/>
    <s v="VÙNG 5 LNM LĨNH NAM"/>
    <x v="6"/>
    <s v="NGUYỄN XUÂN KIÊN "/>
    <s v="VŨ HẢI YẾN "/>
    <s v="BI000086"/>
    <s v="VŨ HẢI YẾN "/>
    <n v="105192000"/>
    <n v="752000"/>
    <n v="4"/>
    <n v="2"/>
    <s v="TCB TECHCOMBANK"/>
    <x v="13"/>
    <x v="0"/>
    <s v="BI000086"/>
    <s v="VHYẾN"/>
    <x v="15"/>
  </r>
  <r>
    <n v="201608"/>
    <s v="BC000011"/>
    <x v="8"/>
    <s v="BC000082"/>
    <s v="VÙNG 5 LTN LẠC TRUNG"/>
    <x v="6"/>
    <s v="NGUYỄN XUÂN KIÊN "/>
    <s v="NGUYỄN ĐÌNH BIÊN "/>
    <s v="BI000107"/>
    <s v="NGUYỄN ĐÌNH BIÊN "/>
    <n v="-20234000"/>
    <n v="-659000"/>
    <n v="-1"/>
    <n v="-2"/>
    <s v="TCB TECHCOMBANK"/>
    <x v="16"/>
    <x v="0"/>
    <s v="BI000107"/>
    <s v="NĐBIÊN"/>
    <x v="18"/>
  </r>
  <r>
    <n v="201608"/>
    <s v="BC000011"/>
    <x v="8"/>
    <s v="BC000082"/>
    <s v="VÙNG 5 LTN LẠC TRUNG"/>
    <x v="6"/>
    <s v="NGUYỄN XUÂN KIÊN "/>
    <s v="PHẠM THU TRANG "/>
    <s v="BI000083"/>
    <s v="PHẠM THU TRANG "/>
    <n v="50930000"/>
    <n v="2355000"/>
    <n v="2"/>
    <n v="4"/>
    <s v="TCB TECHCOMBANK"/>
    <x v="12"/>
    <x v="0"/>
    <s v="BI000083"/>
    <s v="PTTRANG"/>
    <x v="14"/>
  </r>
  <r>
    <n v="201608"/>
    <s v="BC000011"/>
    <x v="8"/>
    <s v="BC000084"/>
    <s v="VÙNG 5 PMI PHƯƠNG MAI"/>
    <x v="6"/>
    <s v="NGUYỄN XUÂN KIÊN "/>
    <s v="NGUYỄN ĐÌNH BIÊN "/>
    <s v="BI000107"/>
    <s v="NGUYỄN ĐÌNH BIÊN "/>
    <n v="469243000"/>
    <n v="7714000"/>
    <n v="13"/>
    <n v="12"/>
    <s v="TCB TECHCOMBANK"/>
    <x v="16"/>
    <x v="0"/>
    <s v="BI000107"/>
    <s v="NĐBIÊN"/>
    <x v="18"/>
  </r>
  <r>
    <n v="201608"/>
    <s v="BC000011"/>
    <x v="8"/>
    <s v="BC000085"/>
    <s v="VÙNG 5 TGA TRÀNG AN"/>
    <x v="6"/>
    <s v="NGUYỄN XUÂN KIÊN "/>
    <s v="NGUYỄN ĐÌNH BIÊN "/>
    <s v="BI000107"/>
    <s v="NGUYỄN ĐÌNH BIÊN "/>
    <n v="571677000"/>
    <n v="12962000"/>
    <n v="15"/>
    <n v="9"/>
    <s v="TCB TECHCOMBANK"/>
    <x v="16"/>
    <x v="0"/>
    <s v="BI000107"/>
    <s v="NĐBIÊN"/>
    <x v="18"/>
  </r>
  <r>
    <n v="201608"/>
    <s v="BC000011"/>
    <x v="8"/>
    <s v="BC000086"/>
    <s v="VÙNG 5 TRD TRƯƠNG ĐỊNH"/>
    <x v="6"/>
    <s v="NGUYỄN XUÂN KIÊN "/>
    <s v="NGUYỄN THỊ THU TRANG "/>
    <s v="BI000303"/>
    <s v="NGUYỄN THỊ THU TRANG "/>
    <n v="15380000"/>
    <n v="0"/>
    <n v="1"/>
    <n v="0"/>
    <s v="TCB TECHCOMBANK"/>
    <x v="15"/>
    <x v="0"/>
    <s v="BI000303"/>
    <s v="NTTTRANG"/>
    <x v="17"/>
  </r>
  <r>
    <n v="201608"/>
    <s v="BC000012"/>
    <x v="9"/>
    <s v="BC000088"/>
    <s v="VÙNG 6 DCN ĐỘI CẤN"/>
    <x v="6"/>
    <s v="NGUYỄN XUÂN KIÊN "/>
    <s v="NGUYỄN THỊ THU TRANG "/>
    <s v="BI000303"/>
    <s v="NGUYỄN THỊ THU TRANG "/>
    <n v="83966000"/>
    <n v="0"/>
    <n v="5"/>
    <n v="0"/>
    <s v="TCB TECHCOMBANK"/>
    <x v="15"/>
    <x v="0"/>
    <s v="BI000303"/>
    <s v="NTTTRANG"/>
    <x v="17"/>
  </r>
  <r>
    <n v="201608"/>
    <s v="BC000012"/>
    <x v="9"/>
    <s v="BC000089"/>
    <s v="VÙNG 6 HTK HUỲNH THÚC KHÁNG"/>
    <x v="6"/>
    <s v="NGUYỄN XUÂN KIÊN "/>
    <s v="LÊ VĂN HOÀNG "/>
    <s v="BI000477"/>
    <s v="LÊ VĂN HOÀNG "/>
    <n v="45332000"/>
    <n v="1938000"/>
    <n v="4"/>
    <n v="5"/>
    <s v="TCB TECHCOMBANK"/>
    <x v="14"/>
    <x v="0"/>
    <s v="BI000477"/>
    <s v="LVHOÀNG"/>
    <x v="16"/>
  </r>
  <r>
    <n v="201608"/>
    <s v="BC000012"/>
    <x v="9"/>
    <s v="BC000090"/>
    <s v="VÙNG 6 KTG VẠN PHÚC"/>
    <x v="0"/>
    <s v="TRƯƠNG MAI HỒNG "/>
    <s v="VŨ LINH HẬU "/>
    <m/>
    <m/>
    <n v="540000"/>
    <n v="540000"/>
    <n v="0"/>
    <n v="0"/>
    <s v="TCB TECHCOMBANK"/>
    <x v="14"/>
    <x v="0"/>
    <s v="BI000477"/>
    <s v="LVHOÀNG"/>
    <x v="16"/>
  </r>
  <r>
    <n v="201608"/>
    <s v="BC000012"/>
    <x v="9"/>
    <s v="BC000090"/>
    <s v="VÙNG 6 KTG VẠN PHÚC"/>
    <x v="6"/>
    <s v="NGUYỄN XUÂN KIÊN "/>
    <s v="LÊ VĂN HOÀNG "/>
    <s v="BI000477"/>
    <s v="LÊ VĂN HOÀNG "/>
    <n v="40167000"/>
    <n v="678000"/>
    <n v="2"/>
    <n v="2"/>
    <s v="TCB TECHCOMBANK"/>
    <x v="13"/>
    <x v="0"/>
    <s v="BI000086"/>
    <s v="VHYẾN"/>
    <x v="15"/>
  </r>
  <r>
    <n v="201608"/>
    <s v="BC000012"/>
    <x v="9"/>
    <s v="BC000090"/>
    <s v="VÙNG 6 KTG VẠN PHÚC"/>
    <x v="6"/>
    <s v="NGUYỄN XUÂN KIÊN "/>
    <s v="LÊ VĂN HOÀNG "/>
    <s v="BI000477"/>
    <s v="LÊ VĂN HOÀNG "/>
    <n v="14654000"/>
    <n v="0"/>
    <n v="0"/>
    <n v="0"/>
    <s v="TCB TECHCOMBANK"/>
    <x v="14"/>
    <x v="0"/>
    <s v="BI000477"/>
    <s v="LVHOÀNG"/>
    <x v="16"/>
  </r>
  <r>
    <n v="201608"/>
    <s v="BC000012"/>
    <x v="9"/>
    <s v="BC000091"/>
    <s v="VÙNG 6 LLQ LẠC LONG QUÂN"/>
    <x v="6"/>
    <s v="NGUYỄN XUÂN KIÊN "/>
    <s v="LÊ VĂN HOÀNG "/>
    <s v="BI000477"/>
    <s v="LÊ VĂN HOÀNG "/>
    <n v="305772000"/>
    <n v="7100000"/>
    <n v="16"/>
    <n v="14"/>
    <s v="TCB TECHCOMBANK"/>
    <x v="14"/>
    <x v="0"/>
    <s v="BI000477"/>
    <s v="LVHOÀNG"/>
    <x v="16"/>
  </r>
  <r>
    <n v="201608"/>
    <s v="BC000012"/>
    <x v="9"/>
    <s v="BC000092"/>
    <s v="VÙNG 6 NKT NGUYỄN KHÁNH TOÀN"/>
    <x v="6"/>
    <s v="NGUYỄN XUÂN KIÊN "/>
    <s v="LÊ THỊ HỒNG "/>
    <s v="BI000084"/>
    <s v="LÊ THỊ HỒNG "/>
    <n v="167401000"/>
    <n v="1262000"/>
    <n v="7"/>
    <n v="5"/>
    <s v="TCB TECHCOMBANK"/>
    <x v="11"/>
    <x v="0"/>
    <s v="BI000084"/>
    <s v="LTHỒNG"/>
    <x v="13"/>
  </r>
  <r>
    <n v="201608"/>
    <s v="BC000012"/>
    <x v="9"/>
    <s v="BC000094"/>
    <s v="VÙNG 6 QNM TỪ LIÊM"/>
    <x v="6"/>
    <s v="NGUYỄN XUÂN KIÊN "/>
    <s v="VŨ HẢI YẾN "/>
    <s v="BI000086"/>
    <s v="VŨ HẢI YẾN "/>
    <n v="-14483000"/>
    <n v="-1762000"/>
    <n v="1"/>
    <n v="-1"/>
    <s v="TCB TECHCOMBANK"/>
    <x v="13"/>
    <x v="0"/>
    <s v="BI000086"/>
    <s v="VHYẾN"/>
    <x v="15"/>
  </r>
  <r>
    <n v="201608"/>
    <s v="BC000012"/>
    <x v="9"/>
    <s v="BC000095"/>
    <s v="VÙNG 6 TAH TRẦN BÌNH"/>
    <x v="6"/>
    <s v="NGUYỄN XUÂN KIÊN "/>
    <s v="LÊ VĂN HOÀNG "/>
    <s v="BI000477"/>
    <s v="LÊ VĂN HOÀNG "/>
    <n v="102718000"/>
    <n v="779000"/>
    <n v="6"/>
    <n v="3"/>
    <s v="TCB TECHCOMBANK"/>
    <x v="14"/>
    <x v="0"/>
    <s v="BI000477"/>
    <s v="LVHOÀNG"/>
    <x v="16"/>
  </r>
  <r>
    <n v="201608"/>
    <s v="BC000012"/>
    <x v="9"/>
    <s v="BC000096"/>
    <s v="VÙNG 6 TNI TRẦN ĐĂNG NINH"/>
    <x v="6"/>
    <s v="NGUYỄN XUÂN KIÊN "/>
    <s v="VŨ HẢI YẾN "/>
    <s v="BI000086"/>
    <s v="VŨ HẢI YẾN "/>
    <n v="83010000"/>
    <n v="6745000"/>
    <n v="2"/>
    <n v="8"/>
    <s v="TCB TECHCOMBANK"/>
    <x v="13"/>
    <x v="0"/>
    <s v="BI000086"/>
    <s v="VHYẾN"/>
    <x v="15"/>
  </r>
  <r>
    <n v="201608"/>
    <s v="BC000012"/>
    <x v="9"/>
    <s v="BC000125"/>
    <s v="VÙNG 6 CLG CHÙA LÁNG"/>
    <x v="6"/>
    <s v="NGUYỄN XUÂN KIÊN "/>
    <s v="NGUYỄN THỊ THU TRANG "/>
    <s v="BI000303"/>
    <s v="NGUYỄN THỊ THU TRANG "/>
    <n v="90664000"/>
    <n v="4484000"/>
    <n v="3"/>
    <n v="4"/>
    <s v="TCB TECHCOMBANK"/>
    <x v="15"/>
    <x v="0"/>
    <s v="BI000303"/>
    <s v="NTTTRANG"/>
    <x v="17"/>
  </r>
  <r>
    <n v="201608"/>
    <s v="BC000013"/>
    <x v="10"/>
    <s v="BC000097"/>
    <s v="VÙNG 7 BGC BIG C"/>
    <x v="6"/>
    <s v="NGUYỄN XUÂN KIÊN "/>
    <s v="NGUYỄN ĐÌNH BIÊN "/>
    <s v="BI000107"/>
    <s v="NGUYỄN ĐÌNH BIÊN "/>
    <n v="102343000"/>
    <n v="1610000"/>
    <n v="4"/>
    <n v="2"/>
    <s v="TCB TECHCOMBANK"/>
    <x v="16"/>
    <x v="0"/>
    <s v="BI000107"/>
    <s v="NĐBIÊN"/>
    <x v="18"/>
  </r>
  <r>
    <n v="201608"/>
    <s v="BC000013"/>
    <x v="10"/>
    <s v="BC000098"/>
    <s v="VÙNG 7 BLD BẮC LINH ĐÀM"/>
    <x v="6"/>
    <s v="NGUYỄN XUÂN KIÊN "/>
    <s v="PHẠM THU TRANG "/>
    <s v="BI000083"/>
    <s v="PHẠM THU TRANG "/>
    <n v="119614000"/>
    <n v="3362000"/>
    <n v="4"/>
    <n v="3"/>
    <s v="TCB TECHCOMBANK"/>
    <x v="12"/>
    <x v="0"/>
    <s v="BI000083"/>
    <s v="PTTRANG"/>
    <x v="14"/>
  </r>
  <r>
    <n v="201608"/>
    <s v="BC000013"/>
    <x v="10"/>
    <s v="BC000099"/>
    <s v="VÙNG 7 DPG ĐAN PHƯỢNG"/>
    <x v="6"/>
    <s v="NGUYỄN XUÂN KIÊN "/>
    <s v="VŨ HẢI YẾN "/>
    <s v="BI000086"/>
    <s v="VŨ HẢI YẾN "/>
    <n v="179117000"/>
    <n v="432000"/>
    <n v="14"/>
    <n v="11"/>
    <s v="TCB TECHCOMBANK"/>
    <x v="13"/>
    <x v="0"/>
    <s v="BI000086"/>
    <s v="VHYẾN"/>
    <x v="15"/>
  </r>
  <r>
    <n v="201608"/>
    <s v="BC000013"/>
    <x v="10"/>
    <s v="BC000100"/>
    <s v="VÙNG 7 MNR THE MANOR"/>
    <x v="6"/>
    <s v="NGUYỄN XUÂN KIÊN "/>
    <s v="NGUYỄN ĐÌNH BIÊN "/>
    <s v="BI000107"/>
    <s v="NGUYỄN ĐÌNH BIÊN "/>
    <n v="266557000"/>
    <n v="5216000"/>
    <n v="9"/>
    <n v="3"/>
    <s v="TCB TECHCOMBANK"/>
    <x v="16"/>
    <x v="0"/>
    <s v="BI000107"/>
    <s v="NĐBIÊN"/>
    <x v="18"/>
  </r>
  <r>
    <n v="201608"/>
    <s v="BC000013"/>
    <x v="10"/>
    <s v="BC000101"/>
    <s v="VÙNG 7 NGG NHUỆ GIANG"/>
    <x v="6"/>
    <s v="NGUYỄN XUÂN KIÊN "/>
    <s v="LÊ VĂN HOÀNG "/>
    <s v="BI000477"/>
    <s v="LÊ VĂN HOÀNG "/>
    <n v="38250000"/>
    <n v="0"/>
    <n v="2"/>
    <n v="0"/>
    <s v="TCB TECHCOMBANK"/>
    <x v="14"/>
    <x v="0"/>
    <s v="BI000477"/>
    <s v="LVHOÀNG"/>
    <x v="16"/>
  </r>
  <r>
    <n v="201608"/>
    <s v="BC000013"/>
    <x v="10"/>
    <s v="BC000103"/>
    <s v="VÙNG 7 NTD NGUYỄN THỊ ĐỊNH"/>
    <x v="6"/>
    <s v="NGUYỄN XUÂN KIÊN "/>
    <s v="LÊ THỊ HỒNG "/>
    <s v="BI000084"/>
    <s v="LÊ THỊ HỒNG "/>
    <n v="92547000"/>
    <n v="1765000"/>
    <n v="7"/>
    <n v="5"/>
    <s v="TCB TECHCOMBANK"/>
    <x v="11"/>
    <x v="0"/>
    <s v="BI000084"/>
    <s v="LTHỒNG"/>
    <x v="13"/>
  </r>
  <r>
    <n v="201608"/>
    <s v="BC000013"/>
    <x v="10"/>
    <s v="BC000104"/>
    <s v="VÙNG 7 TYN TRUNG YÊN"/>
    <x v="6"/>
    <s v="NGUYỄN XUÂN KIÊN "/>
    <s v="NGUYỄN ĐÌNH BIÊN "/>
    <s v="BI000107"/>
    <s v="NGUYỄN ĐÌNH BIÊN "/>
    <n v="68306000"/>
    <n v="2126000"/>
    <n v="4"/>
    <n v="4"/>
    <s v="TCB TECHCOMBANK"/>
    <x v="16"/>
    <x v="0"/>
    <s v="BI000107"/>
    <s v="NĐBIÊN"/>
    <x v="18"/>
  </r>
  <r>
    <n v="201608"/>
    <s v="BC000013"/>
    <x v="10"/>
    <s v="BC000105"/>
    <s v="VÙNG 7 XAL XA LA"/>
    <x v="6"/>
    <s v="NGUYỄN XUÂN KIÊN "/>
    <s v="VŨ HẢI YẾN "/>
    <s v="BI000086"/>
    <s v="VŨ HẢI YẾN "/>
    <n v="86196000"/>
    <n v="1046000"/>
    <n v="6"/>
    <n v="2"/>
    <s v="TCB TECHCOMBANK"/>
    <x v="13"/>
    <x v="0"/>
    <s v="BI000086"/>
    <s v="VHYẾN"/>
    <x v="15"/>
  </r>
  <r>
    <n v="201608"/>
    <s v="BC000013"/>
    <x v="10"/>
    <s v="BC000126"/>
    <s v="VÙNG 7 XMI XUÂN MAI"/>
    <x v="6"/>
    <s v="NGUYỄN XUÂN KIÊN "/>
    <s v="NGUYỄN ĐÌNH BIÊN "/>
    <s v="BI000107"/>
    <s v="NGUYỄN ĐÌNH BIÊN "/>
    <n v="18854000"/>
    <n v="0"/>
    <n v="1"/>
    <n v="0"/>
    <s v="TCB TECHCOMBANK"/>
    <x v="16"/>
    <x v="0"/>
    <s v="BI000107"/>
    <s v="NĐBIÊN"/>
    <x v="18"/>
  </r>
  <r>
    <n v="201608"/>
    <s v="BC000013"/>
    <x v="10"/>
    <s v="BC000126"/>
    <s v="VÙNG 7 XMI XUÂN MAI"/>
    <x v="6"/>
    <s v="NGUYỄN XUÂN KIÊN "/>
    <s v="NGUYỄN THỊ THU TRANG "/>
    <s v="BI000303"/>
    <s v="NGUYỄN THỊ THU TRANG "/>
    <n v="108522000"/>
    <n v="3238000"/>
    <n v="5"/>
    <n v="5"/>
    <s v="TCB TECHCOMBANK"/>
    <x v="15"/>
    <x v="0"/>
    <s v="BI000303"/>
    <s v="NTTTRANG"/>
    <x v="17"/>
  </r>
  <r>
    <n v="201608"/>
    <s v="BC000013"/>
    <x v="10"/>
    <s v="BC000127"/>
    <s v="VÙNG 7 PXA PHÙNG XÁ"/>
    <x v="6"/>
    <s v="NGUYỄN XUÂN KIÊN "/>
    <s v="PHẠM THU TRANG "/>
    <s v="BI000083"/>
    <s v="PHẠM THU TRANG "/>
    <n v="177230000"/>
    <n v="2164000"/>
    <n v="11"/>
    <n v="6"/>
    <s v="TCB TECHCOMBANK"/>
    <x v="12"/>
    <x v="0"/>
    <s v="BI000083"/>
    <s v="PTTRANG"/>
    <x v="14"/>
  </r>
  <r>
    <n v="201608"/>
    <s v="BC000013"/>
    <x v="10"/>
    <s v="BC000433"/>
    <s v="VÙNG 7 TDH TRẦN DUY HƯNG"/>
    <x v="6"/>
    <s v="NGUYỄN XUÂN KIÊN "/>
    <s v="PHẠM THU TRANG "/>
    <s v="BI000083"/>
    <s v="PHẠM THU TRANG "/>
    <n v="119396000"/>
    <n v="1345000"/>
    <n v="5"/>
    <n v="2"/>
    <s v="TCB TECHCOMBANK"/>
    <x v="12"/>
    <x v="0"/>
    <s v="BI000083"/>
    <s v="PTTRANG"/>
    <x v="14"/>
  </r>
  <r>
    <n v="201608"/>
    <s v="BC000013"/>
    <x v="10"/>
    <s v="BC000761"/>
    <s v="VÙNG 7 NHT THƯỜNG TÍN"/>
    <x v="6"/>
    <s v="NGUYỄN XUÂN KIÊN "/>
    <s v="VŨ HẢI YẾN "/>
    <s v="BI000086"/>
    <s v="VŨ HẢI YẾN "/>
    <n v="13737000"/>
    <n v="720000"/>
    <n v="1"/>
    <n v="1"/>
    <s v="TCB TECHCOMBANK"/>
    <x v="13"/>
    <x v="0"/>
    <s v="BI000086"/>
    <s v="VHYẾN"/>
    <x v="15"/>
  </r>
  <r>
    <n v="201608"/>
    <s v="BC000113"/>
    <x v="11"/>
    <s v="BC000422"/>
    <s v="PGD  TÔN ĐỨC THẮNG"/>
    <x v="7"/>
    <s v="LÊ PHƯƠNG "/>
    <s v="NGUYỄN THỊ THU TRANG "/>
    <s v="BI000303"/>
    <s v="NGUYỄN THỊ THU TRANG "/>
    <n v="-11101000"/>
    <n v="0"/>
    <n v="-1"/>
    <n v="0"/>
    <s v="SCB SAIGON COMMERCIAL BANK"/>
    <x v="5"/>
    <x v="0"/>
    <s v="BI000120"/>
    <s v="ĐNHÀ"/>
    <x v="7"/>
  </r>
  <r>
    <n v="201608"/>
    <s v="BC000213"/>
    <x v="12"/>
    <s v="BC000214"/>
    <s v="VÙNG 8 NDH NAM ĐỊNH"/>
    <x v="6"/>
    <s v="NGUYỄN XUÂN KIÊN "/>
    <s v="LÊ THỊ HỒNG "/>
    <s v="BI000084"/>
    <s v="LÊ THỊ HỒNG "/>
    <n v="84949000"/>
    <n v="1542000"/>
    <n v="5"/>
    <n v="4"/>
    <s v="TCB TECHCOMBANK"/>
    <x v="11"/>
    <x v="0"/>
    <s v="BI000084"/>
    <s v="LTHỒNG"/>
    <x v="13"/>
  </r>
  <r>
    <n v="201608"/>
    <s v="BC000213"/>
    <x v="12"/>
    <s v="BC000215"/>
    <s v="VÙNG 8 TDO TRẦN HƯNG ĐẠO"/>
    <x v="6"/>
    <s v="NGUYỄN XUÂN KIÊN "/>
    <s v="LÊ THỊ HỒNG "/>
    <s v="BI000084"/>
    <s v="LÊ THỊ HỒNG "/>
    <n v="28176000"/>
    <n v="820000"/>
    <n v="2"/>
    <n v="3"/>
    <s v="TCB TECHCOMBANK"/>
    <x v="11"/>
    <x v="0"/>
    <s v="BI000084"/>
    <s v="LTHỒNG"/>
    <x v="13"/>
  </r>
  <r>
    <n v="201608"/>
    <s v="BC000216"/>
    <x v="13"/>
    <s v="BC000217"/>
    <s v="VÙNG 8 NBH NINH BÌNH"/>
    <x v="6"/>
    <s v="NGUYỄN XUÂN KIÊN "/>
    <s v="LÊ THỊ HỒNG "/>
    <s v="BI000084"/>
    <s v="LÊ THỊ HỒNG "/>
    <n v="98181000"/>
    <n v="3602000"/>
    <n v="6"/>
    <n v="8"/>
    <s v="TCB TECHCOMBANK"/>
    <x v="11"/>
    <x v="0"/>
    <s v="BI000084"/>
    <s v="LTHỒNG"/>
    <x v="13"/>
  </r>
  <r>
    <n v="201608"/>
    <s v="BC000218"/>
    <x v="14"/>
    <s v="BC000219"/>
    <s v="VÙNG 1 QNH QUẢNG NINH"/>
    <x v="6"/>
    <s v="NGUYỄN XUÂN KIÊN "/>
    <s v="PHẠM THU TRANG "/>
    <s v="BI000083"/>
    <s v="PHẠM THU TRANG "/>
    <n v="69604000"/>
    <n v="0"/>
    <n v="5"/>
    <n v="0"/>
    <s v="TCB TECHCOMBANK"/>
    <x v="12"/>
    <x v="0"/>
    <s v="BI000083"/>
    <s v="PTTRANG"/>
    <x v="14"/>
  </r>
  <r>
    <n v="201608"/>
    <s v="BC000218"/>
    <x v="14"/>
    <s v="BC000220"/>
    <s v="VÙNG 1 UBI UÔNG BÍ"/>
    <x v="6"/>
    <s v="NGUYỄN XUÂN KIÊN "/>
    <s v="PHẠM THU TRANG "/>
    <s v="BI000083"/>
    <s v="PHẠM THU TRANG "/>
    <n v="94678000"/>
    <n v="4532000"/>
    <n v="6"/>
    <n v="11"/>
    <s v="TCB TECHCOMBANK"/>
    <x v="12"/>
    <x v="0"/>
    <s v="BI000083"/>
    <s v="PTTRANG"/>
    <x v="14"/>
  </r>
  <r>
    <n v="201608"/>
    <s v="BC000218"/>
    <x v="14"/>
    <s v="BC000221"/>
    <s v="VÙNG 1 CPA CẨM PHẢ"/>
    <x v="6"/>
    <s v="NGUYỄN XUÂN KIÊN "/>
    <s v="PHẠM THU TRANG "/>
    <s v="BI000083"/>
    <s v="PHẠM THU TRANG "/>
    <n v="40404000"/>
    <n v="602000"/>
    <n v="2"/>
    <n v="2"/>
    <s v="TCB TECHCOMBANK"/>
    <x v="12"/>
    <x v="0"/>
    <s v="BI000083"/>
    <s v="PTTRANG"/>
    <x v="14"/>
  </r>
  <r>
    <n v="201608"/>
    <s v="BC000218"/>
    <x v="14"/>
    <s v="BC000222"/>
    <s v="VÙNG 1 MCI MÓNG CÁI"/>
    <x v="6"/>
    <s v="NGUYỄN XUÂN KIÊN "/>
    <s v="PHẠM THU TRANG "/>
    <s v="BI000083"/>
    <s v="PHẠM THU TRANG "/>
    <n v="104767000"/>
    <n v="5585000"/>
    <n v="6"/>
    <n v="13"/>
    <s v="TCB TECHCOMBANK"/>
    <x v="12"/>
    <x v="0"/>
    <s v="BI000083"/>
    <s v="PTTRANG"/>
    <x v="14"/>
  </r>
  <r>
    <n v="201608"/>
    <s v="BC000218"/>
    <x v="14"/>
    <s v="BC000223"/>
    <s v="VÙNG 1 BDA BẠCH ĐẰNG"/>
    <x v="6"/>
    <s v="NGUYỄN XUÂN KIÊN "/>
    <s v="PHẠM THU TRANG "/>
    <s v="BI000083"/>
    <s v="PHẠM THU TRANG "/>
    <n v="40928000"/>
    <n v="1151000"/>
    <n v="4"/>
    <n v="4"/>
    <s v="TCB TECHCOMBANK"/>
    <x v="12"/>
    <x v="0"/>
    <s v="BI000083"/>
    <s v="PTTRANG"/>
    <x v="14"/>
  </r>
  <r>
    <n v="201608"/>
    <s v="BC000224"/>
    <x v="15"/>
    <s v="BC000225"/>
    <s v="VÙNG 8 TRU CHỢ TÂY THÀNH"/>
    <x v="6"/>
    <s v="NGUYỄN XUÂN KIÊN "/>
    <s v="LÊ THỊ HỒNG "/>
    <s v="BI000084"/>
    <s v="LÊ THỊ HỒNG "/>
    <n v="76661000"/>
    <n v="3391000"/>
    <n v="4"/>
    <n v="8"/>
    <s v="TCB TECHCOMBANK"/>
    <x v="11"/>
    <x v="0"/>
    <s v="BI000084"/>
    <s v="LTHỒNG"/>
    <x v="13"/>
  </r>
  <r>
    <n v="201608"/>
    <s v="BC000227"/>
    <x v="16"/>
    <s v="BC000228"/>
    <s v="VÙNG 2 LCI LÀO CAI"/>
    <x v="6"/>
    <s v="NGUYỄN XUÂN KIÊN "/>
    <s v="NGUYỄN ĐÌNH BIÊN "/>
    <s v="BI000107"/>
    <s v="NGUYỄN ĐÌNH BIÊN "/>
    <n v="111336000"/>
    <n v="996000"/>
    <n v="5"/>
    <n v="4"/>
    <s v="TCB TECHCOMBANK"/>
    <x v="16"/>
    <x v="0"/>
    <s v="BI000107"/>
    <s v="NĐBIÊN"/>
    <x v="18"/>
  </r>
  <r>
    <n v="201608"/>
    <s v="BC000227"/>
    <x v="16"/>
    <s v="BC000229"/>
    <s v="VÙNG 2 CKU CẦU KiỀU"/>
    <x v="6"/>
    <s v="NGUYỄN XUÂN KIÊN "/>
    <s v="NGUYỄN ĐÌNH BIÊN "/>
    <s v="BI000107"/>
    <s v="NGUYỄN ĐÌNH BIÊN "/>
    <n v="81373000"/>
    <n v="9331000"/>
    <n v="6"/>
    <n v="21"/>
    <s v="TCB TECHCOMBANK"/>
    <x v="16"/>
    <x v="0"/>
    <s v="BI000107"/>
    <s v="NĐBIÊN"/>
    <x v="18"/>
  </r>
  <r>
    <n v="201608"/>
    <s v="BC000227"/>
    <x v="16"/>
    <s v="BC000230"/>
    <s v="VÙNG 2 CDG CAM ĐƯỜNG"/>
    <x v="6"/>
    <s v="NGUYỄN XUÂN KIÊN "/>
    <s v="NGUYỄN ĐÌNH BIÊN "/>
    <s v="BI000107"/>
    <s v="NGUYỄN ĐÌNH BIÊN "/>
    <n v="120683000"/>
    <n v="3548000"/>
    <n v="6"/>
    <n v="10"/>
    <s v="TCB TECHCOMBANK"/>
    <x v="16"/>
    <x v="0"/>
    <s v="BI000107"/>
    <s v="NĐBIÊN"/>
    <x v="18"/>
  </r>
  <r>
    <n v="201608"/>
    <s v="BC000231"/>
    <x v="17"/>
    <s v="BC000232"/>
    <s v="VÙNG 2 TNS TIÊN SƠN"/>
    <x v="6"/>
    <s v="NGUYỄN XUÂN KIÊN "/>
    <s v="NGUYỄN THỊ THU TRANG "/>
    <s v="BI000303"/>
    <s v="NGUYỄN THỊ THU TRANG "/>
    <n v="58880000"/>
    <n v="2840000"/>
    <n v="4"/>
    <n v="8"/>
    <s v="TCB TECHCOMBANK"/>
    <x v="15"/>
    <x v="0"/>
    <s v="BI000303"/>
    <s v="NTTTRANG"/>
    <x v="17"/>
  </r>
  <r>
    <n v="201608"/>
    <s v="BC000231"/>
    <x v="17"/>
    <s v="BC000233"/>
    <s v="VÙNG 2 TDU TIÊN DU"/>
    <x v="6"/>
    <s v="NGUYỄN XUÂN KIÊN "/>
    <s v="NGUYỄN THỊ THU TRANG "/>
    <s v="BI000303"/>
    <s v="NGUYỄN THỊ THU TRANG "/>
    <n v="48937000"/>
    <n v="4527000"/>
    <n v="3"/>
    <n v="9"/>
    <s v="TCB TECHCOMBANK"/>
    <x v="15"/>
    <x v="0"/>
    <s v="BI000303"/>
    <s v="NTTTRANG"/>
    <x v="17"/>
  </r>
  <r>
    <n v="201608"/>
    <s v="BC000231"/>
    <x v="17"/>
    <s v="BC000234"/>
    <s v="VÙNG 2 NCO NGUYỄN CAO"/>
    <x v="6"/>
    <s v="NGUYỄN XUÂN KIÊN "/>
    <s v="NGUYỄN THỊ THU TRANG "/>
    <s v="BI000303"/>
    <s v="NGUYỄN THỊ THU TRANG "/>
    <n v="240178000"/>
    <n v="3152000"/>
    <n v="15"/>
    <n v="5"/>
    <s v="TCB TECHCOMBANK"/>
    <x v="15"/>
    <x v="0"/>
    <s v="BI000303"/>
    <s v="NTTTRANG"/>
    <x v="17"/>
  </r>
  <r>
    <n v="201608"/>
    <s v="BC000231"/>
    <x v="17"/>
    <s v="BC000236"/>
    <s v="VÙNG 2 DBG ĐÌNH BẢNG"/>
    <x v="6"/>
    <s v="NGUYỄN XUÂN KIÊN "/>
    <s v="NGUYỄN THỊ THU TRANG "/>
    <s v="BI000303"/>
    <s v="NGUYỄN THỊ THU TRANG "/>
    <n v="81383000"/>
    <n v="4894000"/>
    <n v="10"/>
    <n v="18"/>
    <s v="TCB TECHCOMBANK"/>
    <x v="15"/>
    <x v="0"/>
    <s v="BI000303"/>
    <s v="NTTTRANG"/>
    <x v="17"/>
  </r>
  <r>
    <n v="201608"/>
    <s v="BC000237"/>
    <x v="18"/>
    <s v="BC000238"/>
    <s v="VÙNG 1 TNT THỐNG NHẤT"/>
    <x v="6"/>
    <s v="NGUYỄN XUÂN KIÊN "/>
    <s v="LÊ VĂN HOÀNG "/>
    <s v="BI000477"/>
    <s v="LÊ VĂN HOÀNG "/>
    <n v="44730000"/>
    <n v="480000"/>
    <n v="3"/>
    <n v="2"/>
    <s v="TCB TECHCOMBANK"/>
    <x v="14"/>
    <x v="0"/>
    <s v="BI000477"/>
    <s v="LVHOÀNG"/>
    <x v="16"/>
  </r>
  <r>
    <n v="201608"/>
    <s v="BC000237"/>
    <x v="18"/>
    <s v="BC000239"/>
    <s v="VÙNG 1 TDG THÀNH ĐÔNG"/>
    <x v="6"/>
    <s v="NGUYỄN XUÂN KIÊN "/>
    <s v="LÊ VĂN HOÀNG "/>
    <s v="BI000477"/>
    <s v="LÊ VĂN HOÀNG "/>
    <n v="89403000"/>
    <n v="4160000"/>
    <n v="9"/>
    <n v="18"/>
    <s v="TCB TECHCOMBANK"/>
    <x v="14"/>
    <x v="0"/>
    <s v="BI000477"/>
    <s v="LVHOÀNG"/>
    <x v="16"/>
  </r>
  <r>
    <n v="201608"/>
    <s v="BC000237"/>
    <x v="18"/>
    <s v="BC000240"/>
    <s v="VÙNG 1 HDG HẢI DƯƠNG"/>
    <x v="6"/>
    <s v="NGUYỄN XUÂN KIÊN "/>
    <s v="LÊ VĂN HOÀNG "/>
    <s v="BI000477"/>
    <s v="LÊ VĂN HOÀNG "/>
    <n v="9369000"/>
    <n v="-1197000"/>
    <n v="-2"/>
    <n v="-4"/>
    <s v="TCB TECHCOMBANK"/>
    <x v="14"/>
    <x v="0"/>
    <s v="BI000477"/>
    <s v="LVHOÀNG"/>
    <x v="16"/>
  </r>
  <r>
    <n v="201608"/>
    <s v="BC000241"/>
    <x v="19"/>
    <s v="BC000242"/>
    <s v="VÙNG 2 LSN LẠNG SƠN"/>
    <x v="6"/>
    <s v="NGUYỄN XUÂN KIÊN "/>
    <s v="NGUYỄN THỊ THU TRANG "/>
    <s v="BI000303"/>
    <s v="NGUYỄN THỊ THU TRANG "/>
    <n v="98505000"/>
    <n v="1976000"/>
    <n v="8"/>
    <n v="5"/>
    <s v="TCB TECHCOMBANK"/>
    <x v="15"/>
    <x v="0"/>
    <s v="BI000303"/>
    <s v="NTTTRANG"/>
    <x v="17"/>
  </r>
  <r>
    <n v="201608"/>
    <s v="BC000241"/>
    <x v="19"/>
    <s v="BC000243"/>
    <s v="VÙNG 2 DDG ĐỒNG ĐĂNG"/>
    <x v="6"/>
    <s v="NGUYỄN XUÂN KIÊN "/>
    <s v="NGUYỄN THỊ THU TRANG "/>
    <s v="BI000303"/>
    <s v="NGUYỄN THỊ THU TRANG "/>
    <n v="83502000"/>
    <n v="720000"/>
    <n v="6"/>
    <n v="2"/>
    <s v="TCB TECHCOMBANK"/>
    <x v="15"/>
    <x v="0"/>
    <s v="BI000303"/>
    <s v="NTTTRANG"/>
    <x v="17"/>
  </r>
  <r>
    <n v="201608"/>
    <s v="BC000241"/>
    <x v="19"/>
    <s v="BC000244"/>
    <s v="VÙNG 2 HVT HOÀNG VĂN THỤ"/>
    <x v="6"/>
    <s v="NGUYỄN XUÂN KIÊN "/>
    <s v="NGUYỄN THỊ THU TRANG "/>
    <s v="BI000303"/>
    <s v="NGUYỄN THỊ THU TRANG "/>
    <n v="56276000"/>
    <n v="0"/>
    <n v="4"/>
    <n v="0"/>
    <s v="TCB TECHCOMBANK"/>
    <x v="15"/>
    <x v="0"/>
    <s v="BI000303"/>
    <s v="NTTTRANG"/>
    <x v="17"/>
  </r>
  <r>
    <n v="201608"/>
    <s v="BC000245"/>
    <x v="20"/>
    <s v="BC000246"/>
    <s v="VÙNG 2 YBI YÊN BÁI"/>
    <x v="6"/>
    <s v="NGUYỄN XUÂN KIÊN "/>
    <s v="LÊ THỊ HỒNG "/>
    <s v="BI000084"/>
    <s v="LÊ THỊ HỒNG "/>
    <n v="190985000"/>
    <n v="5981000"/>
    <n v="10"/>
    <n v="15"/>
    <s v="TCB TECHCOMBANK"/>
    <x v="11"/>
    <x v="0"/>
    <s v="BI000084"/>
    <s v="LTHỒNG"/>
    <x v="13"/>
  </r>
  <r>
    <n v="201608"/>
    <s v="BC000247"/>
    <x v="21"/>
    <s v="BC000248"/>
    <s v="VÙNG 1 HYN HƯNG YÊN"/>
    <x v="6"/>
    <s v="NGUYỄN XUÂN KIÊN "/>
    <s v="VŨ HẢI YẾN "/>
    <s v="BI000086"/>
    <s v="VŨ HẢI YẾN "/>
    <n v="119494000"/>
    <n v="2219000"/>
    <n v="9"/>
    <n v="6"/>
    <s v="TCB TECHCOMBANK"/>
    <x v="13"/>
    <x v="0"/>
    <s v="BI000086"/>
    <s v="VHYẾN"/>
    <x v="15"/>
  </r>
  <r>
    <n v="201608"/>
    <s v="BC000247"/>
    <x v="21"/>
    <s v="BC000249"/>
    <s v="VÙNG 1 PHN PHỐ HiẾN"/>
    <x v="6"/>
    <s v="NGUYỄN XUÂN KIÊN "/>
    <s v="VŨ HẢI YẾN "/>
    <s v="BI000086"/>
    <s v="VŨ HẢI YẾN "/>
    <n v="241922000"/>
    <n v="633000"/>
    <n v="15"/>
    <n v="3"/>
    <s v="TCB TECHCOMBANK"/>
    <x v="13"/>
    <x v="0"/>
    <s v="BI000086"/>
    <s v="VHYẾN"/>
    <x v="15"/>
  </r>
  <r>
    <n v="201608"/>
    <s v="BC000247"/>
    <x v="21"/>
    <s v="BC000250"/>
    <s v="VÙNG 1 YMY YÊN MỸ"/>
    <x v="6"/>
    <s v="NGUYỄN XUÂN KIÊN "/>
    <s v="VŨ HẢI YẾN "/>
    <s v="BI000086"/>
    <s v="VŨ HẢI YẾN "/>
    <n v="131355000"/>
    <n v="3236000"/>
    <n v="8"/>
    <n v="4"/>
    <s v="TCB TECHCOMBANK"/>
    <x v="13"/>
    <x v="0"/>
    <s v="BI000086"/>
    <s v="VHYẾN"/>
    <x v="15"/>
  </r>
  <r>
    <n v="201608"/>
    <s v="BC000251"/>
    <x v="22"/>
    <s v="BC000252"/>
    <s v="VÙNG 8 TBH THÁI BÌNH"/>
    <x v="6"/>
    <s v="NGUYỄN XUÂN KIÊN "/>
    <s v="LÊ VĂN HOÀNG "/>
    <s v="BI000477"/>
    <s v="LÊ VĂN HOÀNG "/>
    <n v="-824000"/>
    <n v="-40000"/>
    <n v="0"/>
    <n v="0"/>
    <s v="TCB TECHCOMBANK"/>
    <x v="13"/>
    <x v="0"/>
    <s v="BI000086"/>
    <s v="VHYẾN"/>
    <x v="15"/>
  </r>
  <r>
    <n v="201608"/>
    <s v="BC000251"/>
    <x v="22"/>
    <s v="BC000252"/>
    <s v="VÙNG 8 TBH THÁI BÌNH"/>
    <x v="6"/>
    <s v="NGUYỄN XUÂN KIÊN "/>
    <s v="VŨ HẢI YẾN "/>
    <s v="BI000086"/>
    <s v="VŨ HẢI YẾN "/>
    <n v="15346000"/>
    <n v="441000"/>
    <n v="2"/>
    <n v="2"/>
    <s v="TCB TECHCOMBANK"/>
    <x v="13"/>
    <x v="0"/>
    <s v="BI000086"/>
    <s v="VHYẾN"/>
    <x v="15"/>
  </r>
  <r>
    <n v="201608"/>
    <s v="BC000253"/>
    <x v="23"/>
    <s v="BC000254"/>
    <s v="VÙNG 8 HNM HÀ NAM"/>
    <x v="6"/>
    <s v="NGUYỄN XUÂN KIÊN "/>
    <s v="NGUYỄN ĐÌNH BIÊN "/>
    <s v="BI000107"/>
    <s v="NGUYỄN ĐÌNH BIÊN "/>
    <n v="8303000"/>
    <n v="0"/>
    <n v="1"/>
    <n v="0"/>
    <s v="TCB TECHCOMBANK"/>
    <x v="16"/>
    <x v="0"/>
    <s v="BI000107"/>
    <s v="NĐBIÊN"/>
    <x v="18"/>
  </r>
  <r>
    <n v="201608"/>
    <s v="BC000271"/>
    <x v="24"/>
    <s v="BC000273"/>
    <s v="VÙNG 16 TGG TIỀN GIANG"/>
    <x v="3"/>
    <s v="NGUYỄN VĂN HIÊN "/>
    <s v="LÂM MINH NHIÊN "/>
    <s v="BI000087"/>
    <s v="LÂM MINH NHIÊN "/>
    <n v="10229000"/>
    <n v="0"/>
    <n v="1"/>
    <n v="0"/>
    <s v="TCB TECHCOMBANK"/>
    <x v="9"/>
    <x v="0"/>
    <s v="BI000087"/>
    <s v="LMNHIÊN"/>
    <x v="11"/>
  </r>
  <r>
    <n v="201608"/>
    <s v="BC000315"/>
    <x v="25"/>
    <s v="BC000316"/>
    <s v="VÙNG 10 THP TAM HIỆP"/>
    <x v="3"/>
    <s v="NGUYỄN VĂN HIÊN "/>
    <s v="PHẠM TRẦN TIẾN "/>
    <s v="BI000264"/>
    <s v="PHẠM TRẦN TIẾN "/>
    <n v="84450000"/>
    <n v="5460000"/>
    <n v="4"/>
    <n v="10"/>
    <s v="TCB TECHCOMBANK"/>
    <x v="8"/>
    <x v="0"/>
    <s v="BI000264"/>
    <s v="PTTIẾN"/>
    <x v="10"/>
  </r>
  <r>
    <n v="201608"/>
    <s v="BC000315"/>
    <x v="25"/>
    <s v="BC000317"/>
    <s v="VÙNG 10 BHA BIÊN HÒA"/>
    <x v="3"/>
    <s v="NGUYỄN VĂN HIÊN "/>
    <s v="PHẠM TRẦN TIẾN "/>
    <s v="BI000264"/>
    <s v="PHẠM TRẦN TIẾN "/>
    <n v="52718000"/>
    <n v="2728000"/>
    <n v="2"/>
    <n v="4"/>
    <s v="TCB TECHCOMBANK"/>
    <x v="8"/>
    <x v="0"/>
    <s v="BI000264"/>
    <s v="PTTIẾN"/>
    <x v="10"/>
  </r>
  <r>
    <n v="201608"/>
    <s v="BC000315"/>
    <x v="25"/>
    <s v="BC000319"/>
    <s v="VÙNG 10 LBN LONG BÌNH TÂN"/>
    <x v="3"/>
    <s v="NGUYỄN VĂN HIÊN "/>
    <s v="PHẠM TRẦN TIẾN "/>
    <s v="BI000264"/>
    <s v="PHẠM TRẦN TIẾN "/>
    <n v="72029000"/>
    <n v="7925000"/>
    <n v="2"/>
    <n v="8"/>
    <s v="TCB TECHCOMBANK"/>
    <x v="8"/>
    <x v="0"/>
    <s v="BI000264"/>
    <s v="PTTIẾN"/>
    <x v="10"/>
  </r>
  <r>
    <n v="201608"/>
    <s v="BC000320"/>
    <x v="26"/>
    <s v="BC000321"/>
    <s v="VÙNG 10 HDV HƯNG ĐẠO VƯƠNG"/>
    <x v="3"/>
    <s v="NGUYỄN VĂN HIÊN "/>
    <s v="NGUYỄN VŨ HÙNG "/>
    <s v="BI000327"/>
    <s v="NGUYỄN VŨ HÙNG "/>
    <n v="110908000"/>
    <n v="2413000"/>
    <n v="6"/>
    <n v="4"/>
    <s v="TCB TECHCOMBANK"/>
    <x v="10"/>
    <x v="0"/>
    <s v="BI000327"/>
    <s v="NVHÙNG"/>
    <x v="12"/>
  </r>
  <r>
    <n v="201608"/>
    <s v="BC000320"/>
    <x v="26"/>
    <s v="BC000322"/>
    <s v="VÙNG 10 BMT 30/4"/>
    <x v="3"/>
    <s v="NGUYỄN VĂN HIÊN "/>
    <s v="NGUYỄN VŨ HÙNG "/>
    <s v="BI000327"/>
    <s v="NGUYỄN VŨ HÙNG "/>
    <n v="38387000"/>
    <n v="1624000"/>
    <n v="3"/>
    <n v="4"/>
    <s v="TCB TECHCOMBANK"/>
    <x v="10"/>
    <x v="0"/>
    <s v="BI000327"/>
    <s v="NVHÙNG"/>
    <x v="12"/>
  </r>
  <r>
    <n v="201608"/>
    <s v="BC000320"/>
    <x v="26"/>
    <s v="BC000323"/>
    <s v="VÙNG 10 SMI SAO MAI"/>
    <x v="3"/>
    <s v="NGUYỄN VĂN HIÊN "/>
    <s v="NGUYỄN VŨ HÙNG "/>
    <s v="BI000327"/>
    <s v="NGUYỄN VŨ HÙNG "/>
    <n v="36525000"/>
    <n v="1765000"/>
    <n v="2"/>
    <n v="4"/>
    <s v="TCB TECHCOMBANK"/>
    <x v="10"/>
    <x v="0"/>
    <s v="BI000327"/>
    <s v="NVHÙNG"/>
    <x v="12"/>
  </r>
  <r>
    <n v="201608"/>
    <s v="BC000324"/>
    <x v="27"/>
    <s v="BC000326"/>
    <s v="VÙNG 16 TAN TÂN AN"/>
    <x v="3"/>
    <s v="NGUYỄN VĂN HIÊN "/>
    <s v="LÂM MINH NHIÊN "/>
    <s v="BI000087"/>
    <s v="LÂM MINH NHIÊN "/>
    <n v="12764000"/>
    <n v="884000"/>
    <n v="1"/>
    <n v="2"/>
    <s v="TCB TECHCOMBANK"/>
    <x v="9"/>
    <x v="0"/>
    <s v="BI000087"/>
    <s v="LMNHIÊN"/>
    <x v="11"/>
  </r>
  <r>
    <n v="201608"/>
    <s v="BC000324"/>
    <x v="27"/>
    <s v="BC000327"/>
    <s v="VÙNG 16 CRG CÁI RĂNG"/>
    <x v="3"/>
    <s v="NGUYỄN VĂN HIÊN "/>
    <s v="LÂM MINH NHIÊN "/>
    <s v="BI000087"/>
    <s v="LÂM MINH NHIÊN "/>
    <n v="46945000"/>
    <n v="549000"/>
    <n v="3"/>
    <n v="2"/>
    <s v="TCB TECHCOMBANK"/>
    <x v="9"/>
    <x v="0"/>
    <s v="BI000087"/>
    <s v="LMNHIÊN"/>
    <x v="11"/>
  </r>
  <r>
    <n v="201608"/>
    <s v="BC000324"/>
    <x v="27"/>
    <s v="BC000600"/>
    <s v="VÙNG 16 CTO CẦN THƠ"/>
    <x v="3"/>
    <s v="NGUYỄN VĂN HIÊN "/>
    <s v="LÂM MINH NHIÊN "/>
    <s v="BI000087"/>
    <s v="LÂM MINH NHIÊN "/>
    <n v="205680000"/>
    <n v="3085000"/>
    <n v="15"/>
    <n v="8"/>
    <s v="TCB TECHCOMBANK"/>
    <x v="9"/>
    <x v="0"/>
    <s v="BI000087"/>
    <s v="LMNHIÊN"/>
    <x v="11"/>
  </r>
  <r>
    <n v="201608"/>
    <s v="BC000603"/>
    <x v="28"/>
    <s v="BC000604"/>
    <s v="VÙNG 1 KAN KIẾN AN"/>
    <x v="6"/>
    <s v="NGUYỄN XUÂN KIÊN "/>
    <s v="NGUYỄN ĐÌNH BIÊN "/>
    <s v="BI000107"/>
    <s v="NGUYỄN ĐÌNH BIÊN "/>
    <n v="185675000"/>
    <n v="4652000"/>
    <n v="15"/>
    <n v="12"/>
    <s v="TCB TECHCOMBANK"/>
    <x v="16"/>
    <x v="0"/>
    <s v="BI000107"/>
    <s v="NĐBIÊN"/>
    <x v="18"/>
  </r>
  <r>
    <n v="201608"/>
    <s v="BC000603"/>
    <x v="28"/>
    <s v="BC000605"/>
    <s v="VÙNG 1 TNN THỦY NGUYÊN"/>
    <x v="6"/>
    <s v="NGUYỄN XUÂN KIÊN "/>
    <s v="NGUYỄN ĐÌNH BIÊN "/>
    <s v="BI000107"/>
    <s v="NGUYỄN ĐÌNH BIÊN "/>
    <n v="34242000"/>
    <n v="1194000"/>
    <n v="3"/>
    <n v="6"/>
    <s v="TCB TECHCOMBANK"/>
    <x v="16"/>
    <x v="0"/>
    <s v="BI000107"/>
    <s v="NĐBIÊN"/>
    <x v="18"/>
  </r>
  <r>
    <n v="201608"/>
    <s v="BC000711"/>
    <x v="29"/>
    <s v="BC000733"/>
    <s v="PGD  LÒ ĐÚC"/>
    <x v="0"/>
    <s v="TRƯƠNG MAI HỒNG "/>
    <s v="ĐẶNG NGỌC HÀ "/>
    <s v="BI000120"/>
    <s v="ĐẶNG NGỌC HÀ "/>
    <n v="-14466000"/>
    <n v="0"/>
    <n v="0"/>
    <n v="0"/>
    <s v="BAB (BAC A BANK)"/>
    <x v="5"/>
    <x v="0"/>
    <s v="BI000120"/>
    <s v="ĐNHÀ"/>
    <x v="7"/>
  </r>
  <r>
    <n v="201608"/>
    <s v="BC000711"/>
    <x v="29"/>
    <s v="BC000760"/>
    <s v="CN  HÀ NỘI"/>
    <x v="8"/>
    <s v="NGUYỄN THỊ TÂM "/>
    <s v="LÝ THỊ OANH "/>
    <s v="BI000626"/>
    <s v="LÝ THỊ OANH "/>
    <n v="-10738000"/>
    <n v="0"/>
    <n v="-1"/>
    <n v="0"/>
    <s v="BAB (BAC A BANK)"/>
    <x v="17"/>
    <x v="0"/>
    <s v="BI000138"/>
    <s v="LTDƯƠNG"/>
    <x v="19"/>
  </r>
  <r>
    <n v="201608"/>
    <s v="BC000915"/>
    <x v="30"/>
    <s v="BC000916"/>
    <s v="VÙNG 9 HCH HẢI CHÂU"/>
    <x v="6"/>
    <s v="NGUYỄN XUÂN KIÊN "/>
    <s v="VŨ HẢI YẾN "/>
    <s v="BI000086"/>
    <s v="VŨ HẢI YẾN "/>
    <n v="54001000"/>
    <n v="2569000"/>
    <n v="5"/>
    <n v="7"/>
    <s v="TCB TECHCOMBANK"/>
    <x v="13"/>
    <x v="0"/>
    <s v="BI000086"/>
    <s v="VHYẾN"/>
    <x v="15"/>
  </r>
  <r>
    <n v="201608"/>
    <s v="BC000915"/>
    <x v="30"/>
    <s v="BC000917"/>
    <s v="VÙNG 9 TBI THANH BÌNH"/>
    <x v="6"/>
    <s v="NGUYỄN XUÂN KIÊN "/>
    <s v="VŨ HẢI YẾN "/>
    <s v="BI000086"/>
    <s v="VŨ HẢI YẾN "/>
    <n v="124727000"/>
    <n v="0"/>
    <n v="9"/>
    <n v="0"/>
    <s v="TCB TECHCOMBANK"/>
    <x v="13"/>
    <x v="0"/>
    <s v="BI000086"/>
    <s v="VHYẾN"/>
    <x v="15"/>
  </r>
  <r>
    <n v="201608"/>
    <s v="BC000915"/>
    <x v="30"/>
    <s v="BC000918"/>
    <s v="VÙNG 9 HCB 29-03"/>
    <x v="6"/>
    <s v="NGUYỄN XUÂN KIÊN "/>
    <s v="VŨ HẢI YẾN "/>
    <s v="BI000086"/>
    <s v="VŨ HẢI YẾN "/>
    <n v="41715000"/>
    <n v="392000"/>
    <n v="5"/>
    <n v="2"/>
    <s v="TCB TECHCOMBANK"/>
    <x v="13"/>
    <x v="0"/>
    <s v="BI000086"/>
    <s v="VHYẾN"/>
    <x v="15"/>
  </r>
  <r>
    <n v="201608"/>
    <s v="BC000915"/>
    <x v="30"/>
    <s v="BC000919"/>
    <s v="VÙNG 9 NHE NGUYỄN HUỆ"/>
    <x v="6"/>
    <s v="NGUYỄN XUÂN KIÊN "/>
    <s v="VŨ HẢI YẾN "/>
    <s v="BI000086"/>
    <s v="VŨ HẢI YẾN "/>
    <n v="25004000"/>
    <n v="0"/>
    <n v="1"/>
    <n v="0"/>
    <s v="TCB TECHCOMBANK"/>
    <x v="13"/>
    <x v="0"/>
    <s v="BI000086"/>
    <s v="VHYẾN"/>
    <x v="15"/>
  </r>
  <r>
    <n v="201608"/>
    <s v="BC000915"/>
    <x v="30"/>
    <s v="BC000920"/>
    <s v="VÙNG 9 CMI CHỢ MỚI"/>
    <x v="6"/>
    <s v="NGUYỄN XUÂN KIÊN "/>
    <s v="VŨ HẢI YẾN "/>
    <s v="BI000086"/>
    <s v="VŨ HẢI YẾN "/>
    <n v="121076000"/>
    <n v="3732000"/>
    <n v="7"/>
    <n v="8"/>
    <s v="TCB TECHCOMBANK"/>
    <x v="13"/>
    <x v="0"/>
    <s v="BI000086"/>
    <s v="VHYẾN"/>
    <x v="15"/>
  </r>
  <r>
    <n v="201608"/>
    <s v="BC000915"/>
    <x v="30"/>
    <s v="BC000921"/>
    <s v="VÙNG 9 HKH HÒA KHÁNH"/>
    <x v="6"/>
    <s v="NGUYỄN XUÂN KIÊN "/>
    <s v="VŨ HẢI YẾN "/>
    <s v="BI000086"/>
    <s v="VŨ HẢI YẾN "/>
    <n v="82483000"/>
    <n v="455000"/>
    <n v="7"/>
    <n v="2"/>
    <s v="TCB TECHCOMBANK"/>
    <x v="13"/>
    <x v="0"/>
    <s v="BI000086"/>
    <s v="VHYẾN"/>
    <x v="15"/>
  </r>
  <r>
    <n v="201608"/>
    <s v="BC000955"/>
    <x v="31"/>
    <s v="BC000956"/>
    <s v="VÙNG 8 HTH HÀ TĨNH"/>
    <x v="6"/>
    <s v="NGUYỄN XUÂN KIÊN "/>
    <s v="LÊ THỊ HỒNG "/>
    <s v="BI000084"/>
    <s v="LÊ THỊ HỒNG "/>
    <n v="205648000"/>
    <n v="4130000"/>
    <n v="19"/>
    <n v="16"/>
    <s v="TCB TECHCOMBANK"/>
    <x v="11"/>
    <x v="0"/>
    <s v="BI000084"/>
    <s v="LTHỒNG"/>
    <x v="13"/>
  </r>
  <r>
    <n v="201608"/>
    <s v="BC000955"/>
    <x v="31"/>
    <s v="BC000957"/>
    <s v="VÙNG 8 BDH THÀNH SEN"/>
    <x v="6"/>
    <s v="NGUYỄN XUÂN KIÊN "/>
    <s v="LÊ THỊ HỒNG "/>
    <s v="BI000084"/>
    <s v="LÊ THỊ HỒNG "/>
    <n v="27645000"/>
    <n v="980000"/>
    <n v="3"/>
    <n v="2"/>
    <s v="TCB TECHCOMBANK"/>
    <x v="11"/>
    <x v="0"/>
    <s v="BI000084"/>
    <s v="LTHỒNG"/>
    <x v="13"/>
  </r>
  <r>
    <n v="201608"/>
    <s v="BC001030"/>
    <x v="32"/>
    <s v="BC001031"/>
    <s v="EIB CN TP HỒ CHÍ MINH"/>
    <x v="5"/>
    <s v="ĐẶNG THỊ NGỌC TRINH "/>
    <s v="NGUYỄN THỊ KIM NGỌC "/>
    <s v="BI000639"/>
    <s v="NGUYỄN THỊ KIM NGỌC "/>
    <n v="133453000"/>
    <n v="14021000"/>
    <n v="6"/>
    <n v="18"/>
    <s v="EIB EXIMBANK"/>
    <x v="18"/>
    <x v="0"/>
    <s v="BI000639"/>
    <s v="NTKNGỌC"/>
    <x v="20"/>
  </r>
  <r>
    <n v="201608"/>
    <s v="BC001030"/>
    <x v="32"/>
    <s v="BC001042"/>
    <s v="EIB CN CHỢ LỚN"/>
    <x v="1"/>
    <s v="ĐỖ HỒNG PHÚ "/>
    <s v="PHẠM MINH LUYẾN "/>
    <s v="BI000677"/>
    <s v="PHẠM MINH LUYẾN "/>
    <n v="155769000"/>
    <n v="1425000"/>
    <n v="13"/>
    <n v="5"/>
    <s v="EIB EXIMBANK"/>
    <x v="19"/>
    <x v="0"/>
    <s v="BI000677"/>
    <s v="PMLUYẾN"/>
    <x v="21"/>
  </r>
  <r>
    <n v="201608"/>
    <s v="BC001030"/>
    <x v="32"/>
    <s v="BC001052"/>
    <s v="EIB CN HÒA BÌNH"/>
    <x v="1"/>
    <s v="ĐỖ HỒNG PHÚ "/>
    <s v="PHẠM MINH LUYẾN "/>
    <s v="BI000677"/>
    <s v="PHẠM MINH LUYẾN "/>
    <n v="15623000"/>
    <n v="1112000"/>
    <n v="2"/>
    <n v="2"/>
    <s v="EIB EXIMBANK"/>
    <x v="19"/>
    <x v="0"/>
    <s v="BI000677"/>
    <s v="PMLUYẾN"/>
    <x v="21"/>
  </r>
  <r>
    <n v="201608"/>
    <s v="BC001030"/>
    <x v="32"/>
    <s v="BC001056"/>
    <s v="EIB CN SÀI GÒN"/>
    <x v="5"/>
    <s v="ĐẶNG THỊ NGỌC TRINH "/>
    <s v="NGUYỄN THỊ THANH "/>
    <s v="BI000640"/>
    <s v="NGUYỄN THỊ THANH "/>
    <n v="60837000"/>
    <n v="1385000"/>
    <n v="4"/>
    <n v="6"/>
    <s v="EIB EXIMBANK"/>
    <x v="20"/>
    <x v="0"/>
    <s v="BI000640"/>
    <s v="NTTHANH"/>
    <x v="22"/>
  </r>
  <r>
    <n v="201608"/>
    <s v="BC001030"/>
    <x v="32"/>
    <s v="BC001064"/>
    <s v="EIB CN HÀ NỘI"/>
    <x v="8"/>
    <s v="NGUYỄN THỊ TÂM "/>
    <s v="LÝ THỊ OANH "/>
    <s v="BI000626"/>
    <s v="LÝ THỊ OANH "/>
    <n v="12491000"/>
    <n v="0"/>
    <n v="1"/>
    <n v="0"/>
    <s v="EIB EXIMBANK"/>
    <x v="17"/>
    <x v="0"/>
    <s v="BI000138"/>
    <s v="LTDƯƠNG"/>
    <x v="19"/>
  </r>
  <r>
    <n v="201608"/>
    <s v="BC001030"/>
    <x v="32"/>
    <s v="BC001064"/>
    <s v="EIB CN HÀ NỘI"/>
    <x v="8"/>
    <s v="NGUYỄN THỊ TÂM "/>
    <s v="LÝ THỊ OANH "/>
    <s v="BI000626"/>
    <s v="LÝ THỊ OANH "/>
    <n v="194155000"/>
    <n v="3348000"/>
    <n v="9"/>
    <n v="4"/>
    <s v="EIB EXIMBANK"/>
    <x v="21"/>
    <x v="0"/>
    <s v="BI000626"/>
    <s v="LTOANH"/>
    <x v="23"/>
  </r>
  <r>
    <n v="201608"/>
    <s v="BC001030"/>
    <x v="32"/>
    <s v="BC001067"/>
    <s v="EIB CN QUẬN 10"/>
    <x v="1"/>
    <s v="ĐỖ HỒNG PHÚ "/>
    <s v="TRẦN THỊ MỸ HẠNH "/>
    <s v="BI000692"/>
    <s v="TRẦN THỊ MỸ HẠNH "/>
    <n v="98089000"/>
    <n v="1128000"/>
    <n v="5"/>
    <n v="2"/>
    <s v="EIB EXIMBANK"/>
    <x v="22"/>
    <x v="0"/>
    <s v="BI000692"/>
    <s v="TTMHẠNH"/>
    <x v="24"/>
  </r>
  <r>
    <n v="201608"/>
    <s v="BC001030"/>
    <x v="32"/>
    <s v="BC001078"/>
    <s v="EIB CN QUẬN 11"/>
    <x v="1"/>
    <s v="ĐỖ HỒNG PHÚ "/>
    <s v="TRẦN THỊ MỸ HẠNH "/>
    <s v="BI000692"/>
    <s v="TRẦN THỊ MỸ HẠNH "/>
    <n v="23117000"/>
    <n v="270000"/>
    <n v="2"/>
    <n v="1"/>
    <s v="EIB EXIMBANK"/>
    <x v="22"/>
    <x v="0"/>
    <s v="BI000692"/>
    <s v="TTMHẠNH"/>
    <x v="24"/>
  </r>
  <r>
    <n v="201608"/>
    <s v="BC001030"/>
    <x v="32"/>
    <s v="BC001088"/>
    <s v="EIB CN TÂN ĐỊNH"/>
    <x v="5"/>
    <s v="ĐẶNG THỊ NGỌC TRINH "/>
    <s v="NGUYỄN THỊ THANH "/>
    <s v="BI000640"/>
    <s v="NGUYỄN THỊ THANH "/>
    <n v="95353000"/>
    <n v="12474000"/>
    <n v="6"/>
    <n v="16"/>
    <s v="EIB EXIMBANK"/>
    <x v="20"/>
    <x v="0"/>
    <s v="BI000640"/>
    <s v="NTTHANH"/>
    <x v="22"/>
  </r>
  <r>
    <n v="201608"/>
    <s v="BC001030"/>
    <x v="32"/>
    <s v="BC001089"/>
    <s v="EIB CN BA ĐÌNH"/>
    <x v="8"/>
    <s v="NGUYỄN THỊ TÂM "/>
    <s v="LÝ THỊ OANH "/>
    <s v="BI000626"/>
    <s v="LÝ THỊ OANH "/>
    <n v="206067000"/>
    <n v="5743000"/>
    <n v="14"/>
    <n v="8"/>
    <s v="EIB EXIMBANK"/>
    <x v="21"/>
    <x v="0"/>
    <s v="BI000626"/>
    <s v="LTOANH"/>
    <x v="23"/>
  </r>
  <r>
    <n v="201608"/>
    <s v="BC001030"/>
    <x v="32"/>
    <s v="BC001101"/>
    <s v="EIB CN LONG BIÊN"/>
    <x v="8"/>
    <s v="NGUYỄN THỊ TÂM "/>
    <s v="NGUYỄN HỮU ĐĂNG HẢI "/>
    <s v="BI000006"/>
    <s v="NGUYỄN HỮU ĐĂNG HẢI "/>
    <n v="102219000"/>
    <n v="2880000"/>
    <n v="7"/>
    <n v="4"/>
    <s v="EIB EXIMBANK"/>
    <x v="23"/>
    <x v="0"/>
    <s v="BI000006"/>
    <s v="NHHĐĂNG"/>
    <x v="25"/>
  </r>
  <r>
    <n v="201608"/>
    <s v="BC001030"/>
    <x v="32"/>
    <s v="BC001106"/>
    <s v="EIB CN CỘNG HÒA"/>
    <x v="1"/>
    <s v="ĐỖ HỒNG PHÚ "/>
    <s v="TRẦN THỊ THANH DUNG "/>
    <s v="BI000585"/>
    <s v="TRẦN THỊ THANH DUNG "/>
    <n v="20596000"/>
    <n v="3996000"/>
    <n v="1"/>
    <n v="7"/>
    <s v="BAB (BAC A BANK)"/>
    <x v="24"/>
    <x v="0"/>
    <s v="BI000585"/>
    <s v="TTTDUNG"/>
    <x v="26"/>
  </r>
  <r>
    <n v="201608"/>
    <s v="BC001030"/>
    <x v="32"/>
    <s v="BC001107"/>
    <s v="EIB CN THỦ ĐÔ"/>
    <x v="8"/>
    <s v="NGUYỄN THỊ TÂM "/>
    <s v="LÝ THỊ OANH "/>
    <s v="BI000626"/>
    <s v="LÝ THỊ OANH "/>
    <n v="19988000"/>
    <n v="0"/>
    <n v="2"/>
    <n v="0"/>
    <s v="EIB EXIMBANK"/>
    <x v="21"/>
    <x v="0"/>
    <s v="BI000626"/>
    <s v="LTOANH"/>
    <x v="23"/>
  </r>
  <r>
    <n v="201608"/>
    <s v="BC001030"/>
    <x v="32"/>
    <s v="BC001120"/>
    <s v="EIB CN HẢI PHÒNG"/>
    <x v="8"/>
    <s v="NGUYỄN THỊ TÂM "/>
    <s v="NGUYỄN HỮU ĐĂNG HẢI "/>
    <s v="BI000006"/>
    <s v="NGUYỄN HỮU ĐĂNG HẢI "/>
    <n v="7003000"/>
    <n v="0"/>
    <n v="1"/>
    <n v="0"/>
    <s v="EIB EXIMBANK"/>
    <x v="23"/>
    <x v="0"/>
    <s v="BI000006"/>
    <s v="NHHĐĂNG"/>
    <x v="25"/>
  </r>
  <r>
    <n v="201608"/>
    <s v="BC001030"/>
    <x v="32"/>
    <s v="BC001122"/>
    <s v="EIB CN THỦ ĐỨC"/>
    <x v="5"/>
    <s v="ĐẶNG THỊ NGỌC TRINH "/>
    <s v="NGUYỄN VŨ TÂN "/>
    <s v="BI000661"/>
    <s v="NGUYỄN VŨ TÂN "/>
    <n v="42897000"/>
    <n v="1686000"/>
    <n v="4"/>
    <n v="4"/>
    <s v="EIB EXIMBANK"/>
    <x v="25"/>
    <x v="0"/>
    <s v="BI000661"/>
    <s v="NVTÂN"/>
    <x v="27"/>
  </r>
  <r>
    <n v="201608"/>
    <s v="BC001030"/>
    <x v="32"/>
    <s v="BC001133"/>
    <s v="EIB CN ĐỐNG ĐA"/>
    <x v="8"/>
    <s v="NGUYỄN THỊ TÂM "/>
    <s v="NGUYỄN HỮU ĐĂNG HẢI "/>
    <s v="BI000006"/>
    <s v="NGUYỄN HỮU ĐĂNG HẢI "/>
    <n v="195052000"/>
    <n v="1440000"/>
    <n v="14"/>
    <n v="3"/>
    <s v="EIB EXIMBANK"/>
    <x v="23"/>
    <x v="0"/>
    <s v="BI000006"/>
    <s v="NHHĐĂNG"/>
    <x v="25"/>
  </r>
  <r>
    <n v="201608"/>
    <s v="BC001030"/>
    <x v="32"/>
    <s v="BC001141"/>
    <s v="EIB CN QUẬN 4"/>
    <x v="5"/>
    <s v="ĐẶNG THỊ NGỌC TRINH "/>
    <s v="NGUYỄN THỊ KIM NGỌC "/>
    <s v="BI000639"/>
    <s v="NGUYỄN THỊ KIM NGỌC "/>
    <n v="30305000"/>
    <n v="5385000"/>
    <n v="2"/>
    <n v="10"/>
    <s v="EIB EXIMBANK"/>
    <x v="18"/>
    <x v="0"/>
    <s v="BI000639"/>
    <s v="NTKNGỌC"/>
    <x v="20"/>
  </r>
  <r>
    <n v="201608"/>
    <s v="BC001030"/>
    <x v="32"/>
    <s v="BC001144"/>
    <s v="EIB CN CẦU GIẤY"/>
    <x v="8"/>
    <s v="NGUYỄN THỊ TÂM "/>
    <s v="NGUYỄN HỮU ĐĂNG HẢI "/>
    <s v="BI000006"/>
    <s v="NGUYỄN HỮU ĐĂNG HẢI "/>
    <n v="18745000"/>
    <n v="0"/>
    <n v="2"/>
    <n v="0"/>
    <s v="EIB EXIMBANK"/>
    <x v="23"/>
    <x v="0"/>
    <s v="BI000006"/>
    <s v="NHHĐĂNG"/>
    <x v="25"/>
  </r>
  <r>
    <n v="201608"/>
    <s v="BC001030"/>
    <x v="32"/>
    <s v="BC001148"/>
    <s v="EIB CN BÌNH PHÚ"/>
    <x v="1"/>
    <s v="ĐỖ HỒNG PHÚ "/>
    <s v="TRẦN THỊ THANH DUNG "/>
    <s v="BI000585"/>
    <s v="TRẦN THỊ THANH DUNG "/>
    <n v="37160000"/>
    <n v="3669000"/>
    <n v="3"/>
    <n v="8"/>
    <s v="EIB EXIMBANK"/>
    <x v="24"/>
    <x v="0"/>
    <s v="BI000585"/>
    <s v="TTTDUNG"/>
    <x v="26"/>
  </r>
  <r>
    <n v="201608"/>
    <s v="BC001030"/>
    <x v="32"/>
    <s v="BC001154"/>
    <s v="EIB CN PHÚ MỸ HƯNG"/>
    <x v="5"/>
    <s v="ĐẶNG THỊ NGỌC TRINH "/>
    <s v="NGUYỄN VŨ TÂN "/>
    <s v="BI000661"/>
    <s v="NGUYỄN VŨ TÂN "/>
    <n v="21956000"/>
    <n v="430000"/>
    <n v="2"/>
    <n v="1"/>
    <s v="EIB EXIMBANK"/>
    <x v="25"/>
    <x v="0"/>
    <s v="BI000661"/>
    <s v="NVTÂN"/>
    <x v="27"/>
  </r>
  <r>
    <n v="201608"/>
    <s v="BC001030"/>
    <x v="32"/>
    <s v="BC001159"/>
    <s v="EIB CN BÌNH TÂN"/>
    <x v="1"/>
    <s v="ĐỖ HỒNG PHÚ "/>
    <s v="TRẦN THỊ THANH DUNG "/>
    <s v="BI000585"/>
    <s v="TRẦN THỊ THANH DUNG "/>
    <n v="21055000"/>
    <n v="2713000"/>
    <n v="2"/>
    <n v="7"/>
    <s v="EIB EXIMBANK"/>
    <x v="24"/>
    <x v="0"/>
    <s v="BI000585"/>
    <s v="TTTDUNG"/>
    <x v="26"/>
  </r>
  <r>
    <n v="201608"/>
    <s v="BC001030"/>
    <x v="32"/>
    <s v="BC001168"/>
    <s v="EIB CN QUẬN 3"/>
    <x v="1"/>
    <s v="ĐỖ HỒNG PHÚ "/>
    <s v="TRẦN THỊ MỸ HẠNH "/>
    <s v="BI000692"/>
    <s v="TRẦN THỊ MỸ HẠNH "/>
    <n v="51977000"/>
    <n v="1916000"/>
    <n v="3"/>
    <n v="4"/>
    <s v="EIB EXIMBANK"/>
    <x v="22"/>
    <x v="0"/>
    <s v="BI000692"/>
    <s v="TTMHẠNH"/>
    <x v="24"/>
  </r>
  <r>
    <n v="201608"/>
    <s v="BC001030"/>
    <x v="32"/>
    <s v="BC001169"/>
    <s v="EIB CN LONG AN"/>
    <x v="1"/>
    <s v="ĐỖ HỒNG PHÚ "/>
    <s v="PHẠM MINH LUYẾN "/>
    <s v="BI000677"/>
    <s v="PHẠM MINH LUYẾN "/>
    <n v="253977000"/>
    <n v="6133000"/>
    <n v="26"/>
    <n v="17"/>
    <s v="EIB EXIMBANK"/>
    <x v="19"/>
    <x v="0"/>
    <s v="BI000677"/>
    <s v="PMLUYẾN"/>
    <x v="21"/>
  </r>
  <r>
    <n v="201608"/>
    <s v="BC001030"/>
    <x v="32"/>
    <s v="BC001177"/>
    <s v="EIB CN ĐÀ NẴNG"/>
    <x v="9"/>
    <s v="NGUYỄN THỊ TÂM "/>
    <s v="ĐẶNG THỊ BÍCH LIÊN "/>
    <s v="BI000718"/>
    <s v="ĐẶNG THỊ BÍCH LIÊN "/>
    <n v="45575000"/>
    <n v="791000"/>
    <n v="3"/>
    <n v="2"/>
    <s v="EIB EXIMBANK"/>
    <x v="26"/>
    <x v="0"/>
    <s v="BI000718"/>
    <s v="ĐTBLIÊN"/>
    <x v="28"/>
  </r>
  <r>
    <n v="201608"/>
    <s v="BC001030"/>
    <x v="32"/>
    <s v="BC001197"/>
    <s v="EIB CN HÙNG VƯƠNG"/>
    <x v="9"/>
    <s v="NGUYỄN THỊ TÂM "/>
    <s v="ĐẶNG THỊ BÍCH LIÊN "/>
    <s v="BI000718"/>
    <s v="ĐẶNG THỊ BÍCH LIÊN "/>
    <n v="137875000"/>
    <n v="10954000"/>
    <n v="13"/>
    <n v="25"/>
    <s v="EIB EXIMBANK"/>
    <x v="26"/>
    <x v="0"/>
    <s v="BI000718"/>
    <s v="ĐTBLIÊN"/>
    <x v="28"/>
  </r>
  <r>
    <n v="201608"/>
    <s v="BC001030"/>
    <x v="32"/>
    <s v="BC001217"/>
    <s v="EIB CN CẦN THƠ"/>
    <x v="1"/>
    <s v="ĐỖ HỒNG PHÚ "/>
    <s v="ĐÀO THỊ BÉ NGOAN "/>
    <s v="BI000719"/>
    <s v="ĐÀO THỊ BÉ NGOAN "/>
    <n v="77073000"/>
    <n v="5503000"/>
    <n v="4"/>
    <n v="10"/>
    <s v="EIB EXIMBANK"/>
    <x v="1"/>
    <x v="0"/>
    <s v="BI000719"/>
    <s v="ĐTBNGOAN"/>
    <x v="1"/>
  </r>
  <r>
    <n v="201608"/>
    <s v="BC001030"/>
    <x v="32"/>
    <s v="BC001223"/>
    <s v="EIB CN TÂY ĐÔ"/>
    <x v="1"/>
    <s v="ĐỖ HỒNG PHÚ "/>
    <s v="ĐÀO THỊ BÉ NGOAN "/>
    <s v="BI000719"/>
    <s v="ĐÀO THỊ BÉ NGOAN "/>
    <n v="43682000"/>
    <n v="2055000"/>
    <n v="4"/>
    <n v="5"/>
    <s v="EIB EXIMBANK"/>
    <x v="1"/>
    <x v="0"/>
    <s v="BI000719"/>
    <s v="ĐTBNGOAN"/>
    <x v="1"/>
  </r>
  <r>
    <n v="201608"/>
    <s v="BC001031"/>
    <x v="33"/>
    <s v="BC001032"/>
    <s v="PGD  BẾN THÀNH"/>
    <x v="5"/>
    <s v="ĐẶNG THỊ NGỌC TRINH "/>
    <s v="NGUYỄN THỊ KIM NGỌC "/>
    <s v="BI000639"/>
    <s v="NGUYỄN THỊ KIM NGỌC "/>
    <n v="36612000"/>
    <n v="5371000"/>
    <n v="3"/>
    <n v="16"/>
    <s v="EIB EXIMBANK"/>
    <x v="18"/>
    <x v="0"/>
    <s v="BI000639"/>
    <s v="NTKNGỌC"/>
    <x v="20"/>
  </r>
  <r>
    <n v="201608"/>
    <s v="BC001031"/>
    <x v="33"/>
    <s v="BC001033"/>
    <s v="PGD  BÙI THỊ XUÂN"/>
    <x v="5"/>
    <s v="ĐẶNG THỊ NGỌC TRINH "/>
    <s v="NGUYỄN THỊ KIM NGỌC "/>
    <s v="BI000639"/>
    <s v="NGUYỄN THỊ KIM NGỌC "/>
    <n v="95840000"/>
    <n v="698000"/>
    <n v="5"/>
    <n v="2"/>
    <s v="EIB EXIMBANK"/>
    <x v="18"/>
    <x v="0"/>
    <s v="BI000639"/>
    <s v="NTKNGỌC"/>
    <x v="20"/>
  </r>
  <r>
    <n v="201608"/>
    <s v="BC001031"/>
    <x v="33"/>
    <s v="BC001035"/>
    <s v="PGD  MINH KHAI"/>
    <x v="5"/>
    <s v="ĐẶNG THỊ NGỌC TRINH "/>
    <s v="NGUYỄN THỊ KIM NGỌC "/>
    <s v="BI000639"/>
    <s v="NGUYỄN THỊ KIM NGỌC "/>
    <n v="31969000"/>
    <n v="3189000"/>
    <n v="3"/>
    <n v="9"/>
    <s v="EIB EXIMBANK"/>
    <x v="18"/>
    <x v="0"/>
    <s v="BI000639"/>
    <s v="NTKNGỌC"/>
    <x v="20"/>
  </r>
  <r>
    <n v="201608"/>
    <s v="BC001031"/>
    <x v="33"/>
    <s v="BC001036"/>
    <s v="PGD  TRƯƠNG ĐỊNH"/>
    <x v="5"/>
    <s v="ĐẶNG THỊ NGỌC TRINH "/>
    <s v="NGUYỄN THỊ KIM NGỌC "/>
    <s v="BI000639"/>
    <s v="NGUYỄN THỊ KIM NGỌC "/>
    <n v="39589000"/>
    <n v="7305000"/>
    <n v="2"/>
    <n v="11"/>
    <s v="EIB EXIMBANK"/>
    <x v="18"/>
    <x v="0"/>
    <s v="BI000639"/>
    <s v="NTKNGỌC"/>
    <x v="20"/>
  </r>
  <r>
    <n v="201608"/>
    <s v="BC001031"/>
    <x v="33"/>
    <s v="BC001039"/>
    <s v="PGD  TAO ĐÀN"/>
    <x v="5"/>
    <s v="ĐẶNG THỊ NGỌC TRINH "/>
    <s v="NGUYỄN THỊ KIM NGỌC "/>
    <s v="BI000639"/>
    <s v="NGUYỄN THỊ KIM NGỌC "/>
    <n v="12681000"/>
    <n v="1281000"/>
    <n v="1"/>
    <n v="4"/>
    <s v="EIB EXIMBANK"/>
    <x v="18"/>
    <x v="0"/>
    <s v="BI000639"/>
    <s v="NTKNGỌC"/>
    <x v="20"/>
  </r>
  <r>
    <n v="201608"/>
    <s v="BC001042"/>
    <x v="34"/>
    <s v="BC001044"/>
    <s v="PGD  KIM BIÊN"/>
    <x v="1"/>
    <s v="ĐỖ HỒNG PHÚ "/>
    <s v="PHẠM MINH LUYẾN "/>
    <s v="BI000677"/>
    <s v="PHẠM MINH LUYẾN "/>
    <n v="16104000"/>
    <n v="632000"/>
    <n v="1"/>
    <n v="1"/>
    <s v="EIB EXIMBANK"/>
    <x v="19"/>
    <x v="0"/>
    <s v="BI000677"/>
    <s v="PMLUYẾN"/>
    <x v="21"/>
  </r>
  <r>
    <n v="201608"/>
    <s v="BC001042"/>
    <x v="34"/>
    <s v="BC001047"/>
    <s v="PGD  AN ĐÔNG"/>
    <x v="1"/>
    <s v="ĐỖ HỒNG PHÚ "/>
    <s v="PHẠM MINH LUYẾN "/>
    <s v="BI000677"/>
    <s v="PHẠM MINH LUYẾN "/>
    <n v="39674000"/>
    <n v="1489000"/>
    <n v="1"/>
    <n v="1"/>
    <s v="EIB EXIMBANK"/>
    <x v="19"/>
    <x v="0"/>
    <s v="BI000677"/>
    <s v="PMLUYẾN"/>
    <x v="21"/>
  </r>
  <r>
    <n v="201608"/>
    <s v="BC001056"/>
    <x v="35"/>
    <s v="BC001058"/>
    <s v="PGD  PHAN XÍCH LONG"/>
    <x v="5"/>
    <s v="ĐẶNG THỊ NGỌC TRINH "/>
    <s v="NGUYỄN THỊ THANH "/>
    <s v="BI000640"/>
    <s v="NGUYỄN THỊ THANH "/>
    <n v="7328000"/>
    <n v="0"/>
    <n v="1"/>
    <n v="0"/>
    <s v="EIB EXIMBANK"/>
    <x v="20"/>
    <x v="0"/>
    <s v="BI000640"/>
    <s v="NTTHANH"/>
    <x v="22"/>
  </r>
  <r>
    <n v="201608"/>
    <s v="BC001056"/>
    <x v="35"/>
    <s v="BC001059"/>
    <s v="PGD  VÕ VĂN TẦN"/>
    <x v="5"/>
    <s v="ĐẶNG THỊ NGỌC TRINH "/>
    <s v="NGUYỄN THỊ THANH "/>
    <s v="BI000640"/>
    <s v="NGUYỄN THỊ THANH "/>
    <n v="11652000"/>
    <n v="0"/>
    <n v="1"/>
    <n v="0"/>
    <s v="EIB EXIMBANK"/>
    <x v="20"/>
    <x v="0"/>
    <s v="BI000640"/>
    <s v="NTTHANH"/>
    <x v="22"/>
  </r>
  <r>
    <n v="201608"/>
    <s v="BC001056"/>
    <x v="35"/>
    <s v="BC001063"/>
    <s v="PGD  ĐA KAO"/>
    <x v="5"/>
    <s v="ĐẶNG THỊ NGỌC TRINH "/>
    <s v="NGUYỄN THỊ THANH "/>
    <s v="BI000640"/>
    <s v="NGUYỄN THỊ THANH "/>
    <n v="15312000"/>
    <n v="1032000"/>
    <n v="1"/>
    <n v="3"/>
    <s v="EIB EXIMBANK"/>
    <x v="20"/>
    <x v="0"/>
    <s v="BI000640"/>
    <s v="NTTHANH"/>
    <x v="22"/>
  </r>
  <r>
    <n v="201608"/>
    <s v="BC001056"/>
    <x v="35"/>
    <s v="BC001066"/>
    <s v="PGD  TRƯỜNG SƠN"/>
    <x v="5"/>
    <s v="ĐẶNG THỊ NGỌC TRINH "/>
    <s v="NGUYỄN THỊ THANH "/>
    <s v="BI000640"/>
    <s v="NGUYỄN THỊ THANH "/>
    <n v="14736000"/>
    <n v="3366000"/>
    <n v="1"/>
    <n v="8"/>
    <s v="EIB EXIMBANK"/>
    <x v="20"/>
    <x v="0"/>
    <s v="BI000640"/>
    <s v="NTTHANH"/>
    <x v="22"/>
  </r>
  <r>
    <n v="201608"/>
    <s v="BC001064"/>
    <x v="36"/>
    <s v="BC001076"/>
    <s v="PGD  XUÂN DIỆU"/>
    <x v="8"/>
    <s v="NGUYỄN THỊ TÂM "/>
    <s v="LÝ THỊ OANH "/>
    <s v="BI000626"/>
    <s v="LÝ THỊ OANH "/>
    <n v="10199000"/>
    <n v="0"/>
    <n v="1"/>
    <n v="0"/>
    <s v="EIB EXIMBANK"/>
    <x v="21"/>
    <x v="0"/>
    <s v="BI000626"/>
    <s v="LTOANH"/>
    <x v="23"/>
  </r>
  <r>
    <n v="201608"/>
    <s v="BC001064"/>
    <x v="36"/>
    <s v="BC001079"/>
    <s v="PGD  TÂY HỒ"/>
    <x v="8"/>
    <s v="NGUYỄN THỊ TÂM "/>
    <s v="LÝ THỊ OANH "/>
    <s v="BI000626"/>
    <s v="LÝ THỊ OANH "/>
    <n v="39775000"/>
    <n v="960000"/>
    <n v="3"/>
    <n v="2"/>
    <s v="EIB EXIMBANK"/>
    <x v="21"/>
    <x v="0"/>
    <s v="BI000626"/>
    <s v="LTOANH"/>
    <x v="23"/>
  </r>
  <r>
    <n v="201608"/>
    <s v="BC001064"/>
    <x v="36"/>
    <s v="BC001081"/>
    <s v="PDG NGUYỄN CHÍ THANH"/>
    <x v="8"/>
    <s v="NGUYỄN THỊ TÂM "/>
    <s v="LÝ THỊ OANH "/>
    <s v="BI000626"/>
    <s v="LÝ THỊ OANH "/>
    <n v="31480000"/>
    <n v="0"/>
    <n v="2"/>
    <n v="0"/>
    <s v="EIB EXIMBANK"/>
    <x v="21"/>
    <x v="0"/>
    <s v="BI000626"/>
    <s v="LTOANH"/>
    <x v="23"/>
  </r>
  <r>
    <n v="201608"/>
    <s v="BC001064"/>
    <x v="36"/>
    <s v="BC001087"/>
    <s v="PGD  BÀ TRIỆU"/>
    <x v="8"/>
    <s v="NGUYỄN THỊ TÂM "/>
    <s v="LÝ THỊ OANH "/>
    <s v="BI000626"/>
    <s v="LÝ THỊ OANH "/>
    <n v="10429000"/>
    <n v="729000"/>
    <n v="1"/>
    <n v="2"/>
    <s v="EIB EXIMBANK"/>
    <x v="21"/>
    <x v="0"/>
    <s v="BI000626"/>
    <s v="LTOANH"/>
    <x v="23"/>
  </r>
  <r>
    <n v="201608"/>
    <s v="BC001064"/>
    <x v="36"/>
    <s v="BC001087"/>
    <s v="PGD  BÀ TRIỆU"/>
    <x v="1"/>
    <s v="ĐỖ HỒNG PHÚ "/>
    <s v="TRẦN THỊ MỸ HẠNH "/>
    <s v="BI000692"/>
    <s v="TRẦN THỊ MỸ HẠNH "/>
    <n v="22030000"/>
    <n v="0"/>
    <n v="1"/>
    <n v="0"/>
    <s v="EIB EXIMBANK"/>
    <x v="22"/>
    <x v="0"/>
    <s v="BI000692"/>
    <s v="TTMHẠNH"/>
    <x v="24"/>
  </r>
  <r>
    <n v="201608"/>
    <s v="BC001067"/>
    <x v="37"/>
    <s v="BC001072"/>
    <s v="PGD  LÊ VĂN SỸ"/>
    <x v="1"/>
    <s v="ĐỖ HỒNG PHÚ "/>
    <s v="TRẦN THỊ MỸ HẠNH "/>
    <s v="BI000692"/>
    <s v="TRẦN THỊ MỸ HẠNH "/>
    <n v="8521000"/>
    <n v="0"/>
    <n v="1"/>
    <n v="0"/>
    <s v="EIB EXIMBANK"/>
    <x v="22"/>
    <x v="0"/>
    <s v="BI000692"/>
    <s v="TTMHẠNH"/>
    <x v="24"/>
  </r>
  <r>
    <n v="201608"/>
    <s v="BC001088"/>
    <x v="38"/>
    <s v="BC001090"/>
    <s v="PGD  GÒ VẤP"/>
    <x v="5"/>
    <s v="ĐẶNG THỊ NGỌC TRINH "/>
    <s v="NGUYỄN THỊ THANH "/>
    <s v="BI000640"/>
    <s v="NGUYỄN THỊ THANH "/>
    <n v="65609000"/>
    <n v="4592000"/>
    <n v="4"/>
    <n v="11"/>
    <s v="EIB EXIMBANK"/>
    <x v="20"/>
    <x v="0"/>
    <s v="BI000640"/>
    <s v="NTTHANH"/>
    <x v="22"/>
  </r>
  <r>
    <n v="201608"/>
    <s v="BC001088"/>
    <x v="38"/>
    <s v="BC001093"/>
    <s v="PGD  HỒ VĂN HUÊ"/>
    <x v="5"/>
    <s v="ĐẶNG THỊ NGỌC TRINH "/>
    <s v="NGUYỄN THỊ THANH "/>
    <s v="BI000640"/>
    <s v="NGUYỄN THỊ THANH "/>
    <n v="18936000"/>
    <n v="2488000"/>
    <n v="2"/>
    <n v="6"/>
    <s v="EIB EXIMBANK"/>
    <x v="20"/>
    <x v="0"/>
    <s v="BI000640"/>
    <s v="NTTHANH"/>
    <x v="22"/>
  </r>
  <r>
    <n v="201608"/>
    <s v="BC001089"/>
    <x v="39"/>
    <s v="BC001094"/>
    <s v="PGD  MỸ ĐÌNH"/>
    <x v="8"/>
    <s v="NGUYỄN THỊ TÂM "/>
    <s v="LÝ THỊ OANH "/>
    <s v="BI000626"/>
    <s v="LÝ THỊ OANH "/>
    <n v="37283000"/>
    <n v="668000"/>
    <n v="3"/>
    <n v="2"/>
    <s v="EIB EXIMBANK"/>
    <x v="21"/>
    <x v="0"/>
    <s v="BI000626"/>
    <s v="LTOANH"/>
    <x v="23"/>
  </r>
  <r>
    <n v="201608"/>
    <s v="BC001089"/>
    <x v="39"/>
    <s v="BC001099"/>
    <s v="PGD  HÀNG BÔNG"/>
    <x v="8"/>
    <s v="NGUYỄN THỊ TÂM "/>
    <s v="LÝ THỊ OANH "/>
    <s v="BI000626"/>
    <s v="LÝ THỊ OANH "/>
    <n v="7569000"/>
    <n v="419000"/>
    <n v="1"/>
    <n v="2"/>
    <s v="EIB EXIMBANK"/>
    <x v="21"/>
    <x v="0"/>
    <s v="BI000626"/>
    <s v="LTOANH"/>
    <x v="23"/>
  </r>
  <r>
    <n v="201608"/>
    <s v="BC001101"/>
    <x v="40"/>
    <s v="BC001104"/>
    <s v="PGD  NGUYỄN THÁI HỌC"/>
    <x v="8"/>
    <s v="NGUYỄN THỊ TÂM "/>
    <s v="NGUYỄN HỮU ĐĂNG HẢI "/>
    <s v="BI000006"/>
    <s v="NGUYỄN HỮU ĐĂNG HẢI "/>
    <n v="30564000"/>
    <n v="540000"/>
    <n v="1"/>
    <n v="1"/>
    <s v="EIB EXIMBANK"/>
    <x v="23"/>
    <x v="0"/>
    <s v="BI000006"/>
    <s v="NHHĐĂNG"/>
    <x v="25"/>
  </r>
  <r>
    <n v="201608"/>
    <s v="BC001106"/>
    <x v="41"/>
    <s v="BC001118"/>
    <s v="PGD  NGUYỄN SƠN"/>
    <x v="1"/>
    <s v="ĐỖ HỒNG PHÚ "/>
    <s v="TRẦN THỊ THANH DUNG "/>
    <s v="BI000585"/>
    <s v="TRẦN THỊ THANH DUNG "/>
    <n v="26484000"/>
    <n v="0"/>
    <n v="1"/>
    <n v="0"/>
    <s v="EIB EXIMBANK"/>
    <x v="24"/>
    <x v="0"/>
    <s v="BI000585"/>
    <s v="TTTDUNG"/>
    <x v="26"/>
  </r>
  <r>
    <n v="201608"/>
    <s v="BC001106"/>
    <x v="41"/>
    <s v="BC001121"/>
    <s v="PGD  TRUNG CHÁNH"/>
    <x v="1"/>
    <s v="ĐỖ HỒNG PHÚ "/>
    <s v="TRẦN THỊ THANH DUNG "/>
    <s v="BI000585"/>
    <s v="TRẦN THỊ THANH DUNG "/>
    <n v="14184000"/>
    <n v="0"/>
    <n v="1"/>
    <n v="0"/>
    <s v="EIB EXIMBANK"/>
    <x v="24"/>
    <x v="0"/>
    <s v="BI000585"/>
    <s v="TTTDUNG"/>
    <x v="26"/>
  </r>
  <r>
    <n v="201608"/>
    <s v="BC001107"/>
    <x v="42"/>
    <s v="BC001108"/>
    <s v="PGD  TRẦN KHÁT CHÂN"/>
    <x v="8"/>
    <s v="NGUYỄN THỊ TÂM "/>
    <s v="LÝ THỊ OANH "/>
    <s v="BI000626"/>
    <s v="LÝ THỊ OANH "/>
    <n v="8335000"/>
    <n v="735000"/>
    <n v="1"/>
    <n v="2"/>
    <s v="EIB EXIMBANK"/>
    <x v="21"/>
    <x v="0"/>
    <s v="BI000626"/>
    <s v="LTOANH"/>
    <x v="23"/>
  </r>
  <r>
    <n v="201608"/>
    <s v="BC001107"/>
    <x v="42"/>
    <s v="BC001109"/>
    <s v="PGD  NGUYỄN PHONG SẮC"/>
    <x v="8"/>
    <s v="NGUYỄN THỊ TÂM "/>
    <s v="LÝ THỊ OANH "/>
    <s v="BI000626"/>
    <s v="LÝ THỊ OANH "/>
    <n v="24137000"/>
    <n v="0"/>
    <n v="2"/>
    <n v="0"/>
    <s v="EIB EXIMBANK"/>
    <x v="21"/>
    <x v="0"/>
    <s v="BI000626"/>
    <s v="LTOANH"/>
    <x v="23"/>
  </r>
  <r>
    <n v="201608"/>
    <s v="BC001122"/>
    <x v="43"/>
    <s v="BC001128"/>
    <s v="PGD  QUẬN 2"/>
    <x v="5"/>
    <s v="ĐẶNG THỊ NGỌC TRINH "/>
    <s v="NGUYỄN VŨ TÂN "/>
    <s v="BI000661"/>
    <s v="NGUYỄN VŨ TÂN "/>
    <n v="7236000"/>
    <n v="0"/>
    <n v="1"/>
    <n v="0"/>
    <s v="EIB EXIMBANK"/>
    <x v="25"/>
    <x v="0"/>
    <s v="BI000661"/>
    <s v="NVTÂN"/>
    <x v="27"/>
  </r>
  <r>
    <n v="201608"/>
    <s v="BC001133"/>
    <x v="44"/>
    <s v="BC001140"/>
    <s v="PGD  TRẦN ĐĂNG NINH"/>
    <x v="8"/>
    <s v="NGUYỄN THỊ TÂM "/>
    <s v="NGUYỄN HỮU ĐĂNG HẢI "/>
    <s v="BI000006"/>
    <s v="NGUYỄN HỮU ĐĂNG HẢI "/>
    <n v="10650000"/>
    <n v="0"/>
    <n v="1"/>
    <n v="0"/>
    <s v="EIB EXIMBANK"/>
    <x v="23"/>
    <x v="0"/>
    <s v="BI000006"/>
    <s v="NHHĐĂNG"/>
    <x v="25"/>
  </r>
  <r>
    <n v="201608"/>
    <s v="BC001133"/>
    <x v="44"/>
    <s v="BC001142"/>
    <s v="PGD  ĐỒNG TÂM"/>
    <x v="8"/>
    <s v="NGUYỄN THỊ TÂM "/>
    <s v="NGUYỄN HỮU ĐĂNG HẢI "/>
    <s v="BI000006"/>
    <s v="NGUYỄN HỮU ĐĂNG HẢI "/>
    <n v="70246000"/>
    <n v="4996000"/>
    <n v="3"/>
    <n v="6"/>
    <s v="EIB EXIMBANK"/>
    <x v="23"/>
    <x v="0"/>
    <s v="BI000006"/>
    <s v="NHHĐĂNG"/>
    <x v="25"/>
  </r>
  <r>
    <n v="201608"/>
    <s v="BC001134"/>
    <x v="45"/>
    <s v="BC001139"/>
    <s v="PGD  PHÚ MỸ"/>
    <x v="5"/>
    <s v="ĐẶNG THỊ NGỌC TRINH "/>
    <s v="NGUYỄN VŨ TÂN "/>
    <s v="BI000661"/>
    <s v="NGUYỄN VŨ TÂN "/>
    <n v="10498000"/>
    <n v="688000"/>
    <n v="1"/>
    <n v="2"/>
    <s v="EIB EXIMBANK"/>
    <x v="25"/>
    <x v="0"/>
    <s v="BI000661"/>
    <s v="NVTÂN"/>
    <x v="27"/>
  </r>
  <r>
    <n v="201608"/>
    <s v="BC001148"/>
    <x v="46"/>
    <s v="BC001150"/>
    <s v="PGD  BÌNH CHÁNH"/>
    <x v="1"/>
    <s v="ĐỖ HỒNG PHÚ "/>
    <s v="TRẦN THỊ THANH DUNG "/>
    <s v="BI000585"/>
    <s v="TRẦN THỊ THANH DUNG "/>
    <n v="11072000"/>
    <n v="3472000"/>
    <n v="1"/>
    <n v="7"/>
    <s v="EIB EXIMBANK"/>
    <x v="24"/>
    <x v="0"/>
    <s v="BI000585"/>
    <s v="TTTDUNG"/>
    <x v="26"/>
  </r>
  <r>
    <n v="201608"/>
    <s v="BC001197"/>
    <x v="47"/>
    <s v="BC001198"/>
    <s v="PGD  CHỢ CỒN"/>
    <x v="9"/>
    <s v="NGUYỄN THỊ TÂM "/>
    <s v="ĐẶNG THỊ BÍCH LIÊN "/>
    <s v="BI000718"/>
    <s v="ĐẶNG THỊ BÍCH LIÊN "/>
    <n v="13697000"/>
    <n v="3510000"/>
    <n v="1"/>
    <n v="5"/>
    <s v="EIB EXIMBANK"/>
    <x v="26"/>
    <x v="0"/>
    <s v="BI000718"/>
    <s v="ĐTBLIÊN"/>
    <x v="28"/>
  </r>
  <r>
    <n v="201608"/>
    <s v="BC001223"/>
    <x v="48"/>
    <s v="BC001224"/>
    <s v="PGD  THỐT NỐT"/>
    <x v="1"/>
    <s v="ĐỖ HỒNG PHÚ "/>
    <s v="ĐÀO THỊ BÉ NGOAN "/>
    <s v="BI000719"/>
    <s v="ĐÀO THỊ BÉ NGOAN "/>
    <n v="39226000"/>
    <n v="2056000"/>
    <n v="2"/>
    <n v="3"/>
    <s v="EIB EXIMBANK"/>
    <x v="1"/>
    <x v="0"/>
    <s v="BI000719"/>
    <s v="ĐTBNGOAN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1"/>
    <n v="57442000"/>
    <m/>
  </r>
  <r>
    <x v="1"/>
    <x v="1"/>
    <x v="1"/>
    <n v="1"/>
    <n v="16763000"/>
    <m/>
  </r>
  <r>
    <x v="2"/>
    <x v="1"/>
    <x v="1"/>
    <n v="16"/>
    <n v="191656000"/>
    <s v="BANCA NON_BANK AGENCY "/>
  </r>
  <r>
    <x v="1"/>
    <x v="1"/>
    <x v="1"/>
    <n v="16"/>
    <n v="215691000"/>
    <s v="BANCA NON_BANK AGENCY "/>
  </r>
  <r>
    <x v="3"/>
    <x v="2"/>
    <x v="1"/>
    <n v="6"/>
    <n v="122674000"/>
    <s v="BANCA NON_BANK AGENCY "/>
  </r>
  <r>
    <x v="4"/>
    <x v="1"/>
    <x v="1"/>
    <n v="13"/>
    <n v="193105000"/>
    <s v="BANCA NON_BANK AGENCY "/>
  </r>
  <r>
    <x v="2"/>
    <x v="1"/>
    <x v="1"/>
    <n v="0"/>
    <n v="-14466000"/>
    <s v="NH TMCP BẮC Á (BAB) "/>
  </r>
  <r>
    <x v="5"/>
    <x v="3"/>
    <x v="0"/>
    <n v="-1"/>
    <n v="-10738000"/>
    <s v="NH TMCP XUẤT NHẬP KHẨU VIỆT NAM (EIB) "/>
  </r>
  <r>
    <x v="6"/>
    <x v="4"/>
    <x v="2"/>
    <n v="65"/>
    <n v="944504000"/>
    <s v="NH TMCP KỸ THƯƠNG VN (TECHCOMBANK) "/>
  </r>
  <r>
    <x v="7"/>
    <x v="5"/>
    <x v="2"/>
    <n v="103"/>
    <n v="1719044000"/>
    <s v="NH TMCP KỸ THƯƠNG VN (TECHCOMBANK) "/>
  </r>
  <r>
    <x v="8"/>
    <x v="5"/>
    <x v="2"/>
    <n v="60"/>
    <n v="968705000"/>
    <s v="NH TMCP KỸ THƯƠNG VN (TECHCOMBANK) "/>
  </r>
  <r>
    <x v="9"/>
    <x v="5"/>
    <x v="2"/>
    <n v="104"/>
    <n v="2431055000"/>
    <s v="NH TMCP KỸ THƯƠNG VN (TECHCOMBANK) "/>
  </r>
  <r>
    <x v="10"/>
    <x v="5"/>
    <x v="2"/>
    <n v="86"/>
    <n v="1501226000"/>
    <s v="NH TMCP KỸ THƯƠNG VN (TECHCOMBANK) "/>
  </r>
  <r>
    <x v="11"/>
    <x v="4"/>
    <x v="2"/>
    <n v="74"/>
    <n v="1244947000"/>
    <s v="NH TMCP KỸ THƯƠNG VN (TECHCOMBANK) "/>
  </r>
  <r>
    <x v="12"/>
    <x v="5"/>
    <x v="2"/>
    <n v="75"/>
    <n v="1477712000"/>
    <s v="NH TMCP KỸ THƯƠNG VN (TECHCOMBANK) "/>
  </r>
  <r>
    <x v="13"/>
    <x v="4"/>
    <x v="2"/>
    <n v="82"/>
    <n v="1807116000"/>
    <s v="NH TMCP KỸ THƯƠNG VN (TECHCOMBANK) "/>
  </r>
  <r>
    <x v="14"/>
    <x v="4"/>
    <x v="2"/>
    <n v="90"/>
    <n v="1540760000"/>
    <s v="NH TMCP KỸ THƯƠNG VN (TECHCOMBANK) "/>
  </r>
  <r>
    <x v="15"/>
    <x v="4"/>
    <x v="2"/>
    <n v="25"/>
    <n v="579083000"/>
    <s v="NH TMCP KỸ THƯƠNG VN (TECHCOMBANK) "/>
  </r>
  <r>
    <x v="16"/>
    <x v="5"/>
    <x v="2"/>
    <n v="142"/>
    <n v="2229515000"/>
    <s v="NH TMCP KỸ THƯƠNG VN (TECHCOMBANK) "/>
  </r>
  <r>
    <x v="2"/>
    <x v="6"/>
    <x v="3"/>
    <n v="-1"/>
    <n v="-11101000"/>
    <s v="NH TMCP SÀI GÒN (SCB) "/>
  </r>
  <r>
    <x v="17"/>
    <x v="7"/>
    <x v="0"/>
    <n v="17"/>
    <n v="197147000"/>
    <s v="NH TMCP XUẤT NHẬP KHẨU VIỆT NAM (EIB) "/>
  </r>
  <r>
    <x v="0"/>
    <x v="0"/>
    <x v="0"/>
    <n v="10"/>
    <n v="159981000"/>
    <s v="NH TMCP XUẤT NHẬP KHẨU VIỆT NAM (EIB) "/>
  </r>
  <r>
    <x v="5"/>
    <x v="3"/>
    <x v="0"/>
    <n v="1"/>
    <n v="12491000"/>
    <s v="NH TMCP XUẤT NHẬP KHẨU VIỆT NAM (EIB) "/>
  </r>
  <r>
    <x v="5"/>
    <x v="3"/>
    <x v="0"/>
    <n v="39"/>
    <n v="589417000"/>
    <s v="NH TMCP XUẤT NHẬP KHẨU VIỆT NAM (EIB) "/>
  </r>
  <r>
    <x v="18"/>
    <x v="3"/>
    <x v="0"/>
    <n v="29"/>
    <n v="434479000"/>
    <s v="NH TMCP XUẤT NHẬP KHẨU VIỆT NAM (EIB) "/>
  </r>
  <r>
    <x v="19"/>
    <x v="8"/>
    <x v="0"/>
    <n v="22"/>
    <n v="380449000"/>
    <s v="NH TMCP XUẤT NHẬP KHẨU VIỆT NAM (EIB) "/>
  </r>
  <r>
    <x v="20"/>
    <x v="8"/>
    <x v="0"/>
    <n v="20"/>
    <n v="289763000"/>
    <s v="NH TMCP XUẤT NHẬP KHẨU VIỆT NAM (EIB) "/>
  </r>
  <r>
    <x v="21"/>
    <x v="8"/>
    <x v="0"/>
    <n v="8"/>
    <n v="82587000"/>
    <s v="NH TMCP XUẤT NHẬP KHẨU VIỆT NAM (EIB) "/>
  </r>
  <r>
    <x v="22"/>
    <x v="0"/>
    <x v="0"/>
    <n v="43"/>
    <n v="481147000"/>
    <s v="NH TMCP XUẤT NHẬP KHẨU VIỆT NAM (EIB) "/>
  </r>
  <r>
    <x v="23"/>
    <x v="0"/>
    <x v="0"/>
    <n v="12"/>
    <n v="203734000"/>
    <s v="NH TMCP XUẤT NHẬP KHẨU VIỆT NAM (EIB) "/>
  </r>
  <r>
    <x v="24"/>
    <x v="0"/>
    <x v="0"/>
    <n v="1"/>
    <n v="20596000"/>
    <s v="NH TMCP XUẤT NHẬP KHẨU VIỆT NAM (EIB) "/>
  </r>
  <r>
    <x v="24"/>
    <x v="0"/>
    <x v="0"/>
    <n v="8"/>
    <n v="109955000"/>
    <s v="NH TMCP XUẤT NHẬP KHẨU VIỆT NAM (EIB) 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">
  <r>
    <x v="0"/>
    <d v="2016-12-31T00:00:00"/>
    <x v="0"/>
    <n v="10"/>
  </r>
  <r>
    <x v="0"/>
    <d v="2016-12-31T00:00:00"/>
    <x v="1"/>
    <n v="3"/>
  </r>
  <r>
    <x v="1"/>
    <d v="2016-12-31T00:00:00"/>
    <x v="0"/>
    <n v="130"/>
  </r>
  <r>
    <x v="1"/>
    <d v="2016-12-31T00:00:00"/>
    <x v="1"/>
    <n v="11"/>
  </r>
  <r>
    <x v="2"/>
    <d v="2016-12-31T00:00:00"/>
    <x v="2"/>
    <n v="1"/>
  </r>
  <r>
    <x v="3"/>
    <d v="2016-12-31T00:00:00"/>
    <x v="0"/>
    <n v="126"/>
  </r>
  <r>
    <x v="3"/>
    <d v="2016-12-31T00:00:00"/>
    <x v="1"/>
    <n v="45"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  <r>
    <x v="4"/>
    <m/>
    <x v="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9">
  <r>
    <n v="201701"/>
    <x v="0"/>
    <s v="BAB HCM"/>
    <s v="NGUYỄN THỊ KIM VÂN"/>
    <s v="IL"/>
    <s v="BAB"/>
    <n v="-11.305"/>
    <n v="-1"/>
    <n v="0"/>
    <n v="0"/>
  </r>
  <r>
    <n v="201701"/>
    <x v="0"/>
    <s v="BAB HN"/>
    <s v="TRƯƠNG THỊ THU TRANG"/>
    <s v="IL"/>
    <s v="BAN"/>
    <n v="-59.146000000000001"/>
    <n v="-5"/>
    <n v="-1.286"/>
    <n v="-5"/>
  </r>
  <r>
    <n v="201701"/>
    <x v="1"/>
    <s v="CMG Hà Nội"/>
    <s v="TRƯƠNG THỊ THU TRANG"/>
    <s v="TL"/>
    <m/>
    <n v="33.945999999999998"/>
    <n v="1"/>
    <n v="0"/>
    <n v="0"/>
  </r>
  <r>
    <n v="201701"/>
    <x v="2"/>
    <s v="EIB MIỀN BẮC 1"/>
    <s v="LÝ THỊ OANH"/>
    <s v="IL"/>
    <s v="EIB"/>
    <n v="268.85300000000001"/>
    <n v="18"/>
    <n v="10.268000000000001"/>
    <n v="24"/>
  </r>
  <r>
    <n v="201701"/>
    <x v="2"/>
    <s v="EIB MIỀN BẮC 1"/>
    <s v="NGUYỄN THỊ LAN"/>
    <s v="IL"/>
    <s v="EIB"/>
    <n v="347.55700000000002"/>
    <n v="20"/>
    <n v="9.4649999999999999"/>
    <n v="17"/>
  </r>
  <r>
    <n v="201701"/>
    <x v="2"/>
    <s v="EIB MIỀN NAM 1"/>
    <s v="NGUYỄN CHIẾN THẮNG"/>
    <s v="IL"/>
    <s v="EIB"/>
    <n v="51.07"/>
    <n v="4"/>
    <n v="0.39900000000000002"/>
    <n v="3"/>
  </r>
  <r>
    <n v="201701"/>
    <x v="2"/>
    <s v="EIB MIỀN NAM 1"/>
    <s v="NGUYỄN THỊ KIM NGỌC"/>
    <s v="IL"/>
    <s v="EIB"/>
    <n v="124.15600000000001"/>
    <n v="10"/>
    <n v="3.399"/>
    <n v="11"/>
  </r>
  <r>
    <n v="201701"/>
    <x v="2"/>
    <s v="EIB MIỀN NAM 1"/>
    <s v="NGUYỄN THỊ THANH"/>
    <s v="IL"/>
    <s v="EIB"/>
    <n v="158.137"/>
    <n v="10"/>
    <n v="25.483000000000001"/>
    <n v="29"/>
  </r>
  <r>
    <n v="201701"/>
    <x v="2"/>
    <s v="EIB MIỀN NAM 1"/>
    <s v="TRẦN QUANG ĐỊNH"/>
    <s v="IL"/>
    <s v="EIB"/>
    <n v="120.75"/>
    <n v="6"/>
    <n v="4.8579999999999997"/>
    <n v="8"/>
  </r>
  <r>
    <n v="201701"/>
    <x v="2"/>
    <s v="EIB MIỀN NAM 1"/>
    <s v="TRẦN THỊ MỸ HẠNH"/>
    <s v="IL"/>
    <s v="EIB"/>
    <n v="248.922"/>
    <n v="10"/>
    <n v="6.2549999999999999"/>
    <n v="7"/>
  </r>
  <r>
    <n v="201701"/>
    <x v="2"/>
    <s v="EIB MIỀN NAM 2"/>
    <s v="CHU QUỐC THỌ"/>
    <s v="IL"/>
    <m/>
    <n v="-12.224"/>
    <n v="-1"/>
    <n v="-0.57199999999999995"/>
    <n v="-1"/>
  </r>
  <r>
    <n v="201701"/>
    <x v="2"/>
    <s v="EIB MIỀN NAM 2"/>
    <s v="CHU QUỐC THỌ"/>
    <s v="IL"/>
    <s v="EIB"/>
    <n v="531.59500000000003"/>
    <n v="33"/>
    <n v="18.202000000000002"/>
    <n v="31"/>
  </r>
  <r>
    <n v="201701"/>
    <x v="2"/>
    <s v="EIB MIỀN NAM 2"/>
    <s v="NGUYỄN VŨ TÂN"/>
    <s v="IL"/>
    <s v="EIB"/>
    <n v="76.403000000000006"/>
    <n v="7"/>
    <n v="3.282"/>
    <n v="6"/>
  </r>
  <r>
    <n v="201701"/>
    <x v="2"/>
    <s v="EIB MIỀN NAM 2"/>
    <s v="PHẠM MINH LUYẾN"/>
    <s v="IL"/>
    <s v="EIB"/>
    <n v="47.798999999999999"/>
    <n v="7"/>
    <n v="3.9609999999999999"/>
    <n v="6"/>
  </r>
  <r>
    <n v="201701"/>
    <x v="2"/>
    <s v="EIB MIỀN TRUNG 1"/>
    <s v="ĐẶNG THỊ BÍCH LIÊN"/>
    <s v="IL"/>
    <s v="EIB"/>
    <n v="177.00299999999999"/>
    <n v="13"/>
    <n v="-3.9780000000000002"/>
    <n v="0"/>
  </r>
  <r>
    <n v="201701"/>
    <x v="2"/>
    <s v="EIB MIỀN TRUNG 1"/>
    <s v="LÊ THỊ HUYỀN TRANG"/>
    <s v="IL"/>
    <s v="EIB"/>
    <n v="109.89"/>
    <n v="9"/>
    <n v="14.802"/>
    <n v="48"/>
  </r>
  <r>
    <n v="201701"/>
    <x v="2"/>
    <s v="EIB MIỀN TRUNG 2"/>
    <s v="TRỊNH VIẾT THẮNG"/>
    <s v="IL"/>
    <s v="EIB"/>
    <n v="63.542000000000002"/>
    <n v="5"/>
    <n v="0"/>
    <n v="0"/>
  </r>
  <r>
    <n v="201701"/>
    <x v="3"/>
    <s v="TCB HN"/>
    <s v="NGUYỄN THỊ THU TRANG"/>
    <s v="IL"/>
    <s v="TCB"/>
    <n v="-61.871000000000002"/>
    <n v="-3"/>
    <n v="0"/>
    <n v="0"/>
  </r>
  <r>
    <n v="201701"/>
    <x v="3"/>
    <s v="TCB HN"/>
    <s v="PHẠM LINH CHI"/>
    <s v="IL"/>
    <s v="TCB"/>
    <n v="-30.155000000000001"/>
    <n v="-2"/>
    <n v="-1.44"/>
    <n v="-2"/>
  </r>
  <r>
    <n v="201701"/>
    <x v="3"/>
    <s v="TCB HN"/>
    <s v="PHẠM THU TRANG"/>
    <s v="IL"/>
    <s v="TCB"/>
    <n v="-24.141999999999999"/>
    <n v="-1"/>
    <n v="0"/>
    <n v="0"/>
  </r>
  <r>
    <n v="201701"/>
    <x v="3"/>
    <s v="TCB HN"/>
    <s v="VŨ HẢI YẾN"/>
    <s v="IL"/>
    <s v="TCB"/>
    <n v="-22.134"/>
    <n v="-1"/>
    <n v="-1.288"/>
    <n v="-2"/>
  </r>
  <r>
    <n v="201701"/>
    <x v="3"/>
    <s v="TCB NORTH"/>
    <s v="LÊ THỊ HỒNG"/>
    <s v="IL"/>
    <s v="TCB"/>
    <n v="1091.56"/>
    <n v="59"/>
    <n v="28.512"/>
    <n v="63"/>
  </r>
  <r>
    <n v="201701"/>
    <x v="3"/>
    <s v="TCB NORTH"/>
    <s v="NGÔ THỊ THÚY HẰNG"/>
    <s v="IL"/>
    <s v="TCB"/>
    <n v="1197.46"/>
    <n v="54"/>
    <n v="24.811"/>
    <n v="53"/>
  </r>
  <r>
    <n v="201701"/>
    <x v="3"/>
    <s v="TCB NORTH"/>
    <s v="NGUYỄN THỊ THU TRANG"/>
    <s v="IL"/>
    <s v="TCB"/>
    <n v="586.04899999999998"/>
    <n v="33"/>
    <n v="14.218999999999999"/>
    <n v="34"/>
  </r>
  <r>
    <n v="201701"/>
    <x v="3"/>
    <s v="TCB NORTH"/>
    <s v="PHẠM LINH CHI"/>
    <s v="IL"/>
    <s v="TCB"/>
    <n v="1212.057"/>
    <n v="53"/>
    <n v="36.072000000000003"/>
    <n v="61"/>
  </r>
  <r>
    <n v="201701"/>
    <x v="3"/>
    <s v="TCB NORTH"/>
    <s v="PHẠM THU TRANG"/>
    <s v="IL"/>
    <s v="TCB"/>
    <n v="849.87599999999998"/>
    <n v="51"/>
    <n v="6.5030000000000001"/>
    <n v="28"/>
  </r>
  <r>
    <n v="201701"/>
    <x v="3"/>
    <s v="TCB NORTH"/>
    <s v="VŨ HẢI YẾN"/>
    <s v="IL"/>
    <s v="TCB"/>
    <n v="1266.47"/>
    <n v="84"/>
    <n v="40.317"/>
    <n v="109"/>
  </r>
  <r>
    <n v="201701"/>
    <x v="3"/>
    <s v="TCB NORTH"/>
    <s v="VŨ LINH HẬU"/>
    <s v="IL"/>
    <s v="TCB"/>
    <n v="1025.317"/>
    <n v="60"/>
    <n v="34.880000000000003"/>
    <n v="69"/>
  </r>
  <r>
    <n v="201701"/>
    <x v="3"/>
    <s v="TCB SOUTH 1"/>
    <s v="PHẠM TRẦN TIẾN"/>
    <s v="IL"/>
    <s v="TCB"/>
    <n v="-0.71299999999999897"/>
    <n v="0"/>
    <n v="0"/>
    <n v="0"/>
  </r>
  <r>
    <n v="201701"/>
    <x v="3"/>
    <s v="TCB SOUTH 1"/>
    <s v="TRẦN HỒNG THÁI"/>
    <s v="IL"/>
    <s v="TCB"/>
    <n v="215.67400000000001"/>
    <n v="15"/>
    <n v="10.500999999999999"/>
    <n v="18"/>
  </r>
  <r>
    <n v="201701"/>
    <x v="3"/>
    <s v="TCB SOUTH 1"/>
    <s v="TRẦN THỊ THU HOÀI"/>
    <s v="IL"/>
    <s v="TCB"/>
    <n v="343.84699999999998"/>
    <n v="13"/>
    <n v="30.634"/>
    <n v="29"/>
  </r>
  <r>
    <n v="201701"/>
    <x v="3"/>
    <s v="TCB SOUTH 2"/>
    <s v="NGUYỄN HƯƠNG TRÀ MY"/>
    <s v="IL"/>
    <m/>
    <n v="-22.521000000000001"/>
    <n v="-1"/>
    <n v="0"/>
    <n v="0"/>
  </r>
  <r>
    <n v="201701"/>
    <x v="3"/>
    <s v="TCB SOUTH 2"/>
    <s v="NGUYỄN HƯƠNG TRÀ MY"/>
    <s v="IL"/>
    <s v="TCB"/>
    <n v="779.52099999999996"/>
    <n v="41"/>
    <n v="28.337"/>
    <n v="44"/>
  </r>
  <r>
    <n v="201701"/>
    <x v="3"/>
    <s v="TCB SOUTH 2"/>
    <s v="NGUYỄN VŨ HÙNG"/>
    <s v="IL"/>
    <s v="TCB"/>
    <n v="405.49799999999999"/>
    <n v="36"/>
    <n v="8.9510000000000005"/>
    <n v="29"/>
  </r>
  <r>
    <n v="201701"/>
    <x v="3"/>
    <s v="TCB SOUTH 2"/>
    <s v="TRẦN THỊ TRÚC TRÂM"/>
    <s v="IL"/>
    <s v="TCB"/>
    <n v="700.38800000000003"/>
    <n v="30"/>
    <n v="25.048999999999999"/>
    <n v="37"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  <r>
    <m/>
    <x v="1"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">
  <r>
    <n v="201702"/>
    <x v="0"/>
    <s v="CMG Hà Nội"/>
    <s v="TRƯƠNG THỊ THU TRANG"/>
    <s v="TL"/>
    <m/>
    <n v="9.9380000000000006"/>
    <n v="0"/>
    <n v="-0.27"/>
    <n v="-1"/>
  </r>
  <r>
    <n v="201702"/>
    <x v="0"/>
    <s v="CMG Hà Nội"/>
    <s v="TRƯƠNG THỊ THU TRANG"/>
    <s v="TL"/>
    <m/>
    <n v="75.463999999999999"/>
    <n v="4"/>
    <n v="0.27"/>
    <n v="1"/>
  </r>
  <r>
    <n v="201702"/>
    <x v="0"/>
    <s v="CMG TP HCM"/>
    <s v="NGUYỄN HƯNG THỊNH"/>
    <s v="TL"/>
    <m/>
    <n v="104.315"/>
    <n v="4"/>
    <n v="2.7"/>
    <n v="1"/>
  </r>
  <r>
    <n v="201702"/>
    <x v="0"/>
    <s v="CMG TP HCM"/>
    <s v="NGUYỄN HƯNG THỊNH"/>
    <s v="TL"/>
    <m/>
    <n v="22.248000000000001"/>
    <n v="1"/>
    <n v="0"/>
    <n v="0"/>
  </r>
  <r>
    <n v="201702"/>
    <x v="1"/>
    <s v="EIB MIỀN BẮC 1"/>
    <s v="LÝ THỊ OANH"/>
    <s v="IL"/>
    <s v="EIB"/>
    <n v="349.375"/>
    <n v="21"/>
    <n v="3.0630000000000002"/>
    <n v="7"/>
  </r>
  <r>
    <n v="201702"/>
    <x v="1"/>
    <s v="EIB MIỀN BẮC 1"/>
    <s v="LÝ THỊ OANH"/>
    <s v="IL"/>
    <s v="TCB"/>
    <n v="59.287999999999997"/>
    <n v="1"/>
    <n v="3.488"/>
    <n v="2"/>
  </r>
  <r>
    <n v="201702"/>
    <x v="1"/>
    <s v="EIB MIỀN BẮC 1"/>
    <s v="NGUYỄN THỊ LAN"/>
    <s v="IL"/>
    <s v="BAB"/>
    <n v="0.72"/>
    <n v="0"/>
    <n v="0.72"/>
    <n v="0"/>
  </r>
  <r>
    <n v="201702"/>
    <x v="1"/>
    <s v="EIB MIỀN BẮC 1"/>
    <s v="NGUYỄN THỊ LAN"/>
    <s v="IL"/>
    <s v="EIB"/>
    <n v="344.36"/>
    <n v="22"/>
    <n v="8.5419999999999998"/>
    <n v="22"/>
  </r>
  <r>
    <n v="201702"/>
    <x v="1"/>
    <s v="EIB MIỀN NAM 1"/>
    <s v="NGUYỄN CHIẾN THẮNG"/>
    <s v="IL"/>
    <s v="EIB"/>
    <n v="249.75200000000001"/>
    <n v="15"/>
    <n v="2.9580000000000002"/>
    <n v="6"/>
  </r>
  <r>
    <n v="201702"/>
    <x v="1"/>
    <s v="EIB MIỀN NAM 1"/>
    <s v="NGUYỄN THỊ KIM NGỌC"/>
    <s v="IL"/>
    <s v="EIB"/>
    <n v="190.964"/>
    <n v="10"/>
    <n v="8.2739999999999991"/>
    <n v="12"/>
  </r>
  <r>
    <n v="201702"/>
    <x v="1"/>
    <s v="EIB MIỀN NAM 1"/>
    <s v="NGUYỄN THỊ THANH"/>
    <s v="IL"/>
    <s v="EIB"/>
    <n v="138.69399999999999"/>
    <n v="10"/>
    <n v="13.94"/>
    <n v="10"/>
  </r>
  <r>
    <n v="201702"/>
    <x v="1"/>
    <s v="EIB MIỀN NAM 1"/>
    <s v="TRẦN QUANG ĐỊNH"/>
    <s v="IL"/>
    <s v="EIB"/>
    <n v="101.31"/>
    <n v="5"/>
    <n v="1.762"/>
    <n v="3"/>
  </r>
  <r>
    <n v="201702"/>
    <x v="1"/>
    <s v="EIB MIỀN NAM 1"/>
    <s v="TRẦN THỊ MỸ HẠNH"/>
    <s v="IL"/>
    <s v="EIB"/>
    <n v="274.59199999999998"/>
    <n v="15"/>
    <n v="2.206"/>
    <n v="5"/>
  </r>
  <r>
    <n v="201702"/>
    <x v="1"/>
    <s v="EIB MIỀN NAM 2"/>
    <s v="CHU QUỐC THỌ"/>
    <s v="IL"/>
    <s v="EIB"/>
    <n v="383.65600000000001"/>
    <n v="32"/>
    <n v="4.367"/>
    <n v="6"/>
  </r>
  <r>
    <n v="201702"/>
    <x v="1"/>
    <s v="EIB MIỀN NAM 2"/>
    <s v="NGUYỄN VŨ TÂN"/>
    <s v="IL"/>
    <s v="EIB"/>
    <n v="-10.843999999999999"/>
    <n v="-1"/>
    <n v="0"/>
    <n v="0"/>
  </r>
  <r>
    <n v="201702"/>
    <x v="1"/>
    <s v="EIB MIỀN NAM 2"/>
    <s v="PHẠM MINH LUYẾN"/>
    <s v="IL"/>
    <s v="EIB"/>
    <n v="216.42"/>
    <n v="18"/>
    <n v="5.23"/>
    <n v="17"/>
  </r>
  <r>
    <n v="201702"/>
    <x v="1"/>
    <s v="EIB MIỀN NAM 2"/>
    <s v="TRỊNH THỊ PHƯỢNG"/>
    <s v="IL"/>
    <s v="EIB"/>
    <n v="87.668000000000006"/>
    <n v="4"/>
    <n v="1.6379999999999999"/>
    <n v="3"/>
  </r>
  <r>
    <n v="201702"/>
    <x v="1"/>
    <s v="EIB MIỀN TRUNG 1"/>
    <s v="ĐẶNG THỊ BÍCH LIÊN"/>
    <s v="IL"/>
    <s v="EIB"/>
    <n v="413.041"/>
    <n v="31"/>
    <n v="11.3"/>
    <n v="23"/>
  </r>
  <r>
    <n v="201702"/>
    <x v="1"/>
    <s v="EIB MIỀN TRUNG 1"/>
    <s v="LÊ THỊ HUYỀN TRANG"/>
    <s v="IL"/>
    <s v="EIB"/>
    <n v="39.978000000000002"/>
    <n v="4"/>
    <n v="0.43"/>
    <n v="3"/>
  </r>
  <r>
    <n v="201702"/>
    <x v="1"/>
    <s v="EIB MIỀN TRUNG 2"/>
    <s v="TRỊNH VIẾT THẮNG"/>
    <s v="IL"/>
    <s v="EIB"/>
    <n v="137.68799999999999"/>
    <n v="12"/>
    <n v="3.266"/>
    <n v="9"/>
  </r>
  <r>
    <n v="201702"/>
    <x v="2"/>
    <s v="Group Retail Team"/>
    <s v="Group Retail Team"/>
    <s v="A4"/>
    <m/>
    <n v="39.890999999999998"/>
    <n v="3"/>
    <n v="0"/>
    <n v="3"/>
  </r>
  <r>
    <n v="201702"/>
    <x v="2"/>
    <s v="Group Retail Team"/>
    <s v="Group Retail Team"/>
    <s v="AG"/>
    <m/>
    <n v="151559.20600001101"/>
    <n v="11398"/>
    <n v="0"/>
    <n v="11398"/>
  </r>
  <r>
    <n v="201702"/>
    <x v="2"/>
    <s v="Group Retail Team"/>
    <s v="Group Retail Team"/>
    <s v="AO"/>
    <m/>
    <n v="39.890999999999998"/>
    <n v="3"/>
    <n v="0"/>
    <n v="3"/>
  </r>
  <r>
    <n v="201702"/>
    <x v="2"/>
    <s v="Group Retail Team"/>
    <s v="Group Retail Team"/>
    <s v="BM"/>
    <m/>
    <n v="13.297000000000001"/>
    <n v="1"/>
    <n v="0"/>
    <n v="1"/>
  </r>
  <r>
    <n v="201702"/>
    <x v="2"/>
    <s v="Group Retail Team"/>
    <s v="Group Retail Team"/>
    <s v="BS"/>
    <m/>
    <n v="3669.9719999999502"/>
    <n v="276"/>
    <n v="0"/>
    <n v="276"/>
  </r>
  <r>
    <n v="201702"/>
    <x v="2"/>
    <s v="Group Retail Team"/>
    <s v="Group Retail Team"/>
    <s v="CA"/>
    <m/>
    <n v="17325.9910000003"/>
    <n v="1303"/>
    <n v="0"/>
    <n v="1303"/>
  </r>
  <r>
    <n v="201702"/>
    <x v="2"/>
    <s v="Group Retail Team"/>
    <s v="Group Retail Team"/>
    <s v="GA"/>
    <m/>
    <n v="13.297000000000001"/>
    <n v="1"/>
    <n v="0"/>
    <n v="1"/>
  </r>
  <r>
    <n v="201702"/>
    <x v="2"/>
    <s v="Group Retail Team"/>
    <s v="Group Retail Team"/>
    <s v="GO"/>
    <m/>
    <n v="26.594000000000001"/>
    <n v="2"/>
    <n v="0"/>
    <n v="2"/>
  </r>
  <r>
    <n v="201702"/>
    <x v="2"/>
    <s v="Group Retail Team"/>
    <s v="Group Retail Team"/>
    <s v="IM"/>
    <m/>
    <n v="16209.0430000004"/>
    <n v="1219"/>
    <n v="0"/>
    <n v="1219"/>
  </r>
  <r>
    <n v="201702"/>
    <x v="2"/>
    <s v="Group Retail Team"/>
    <s v="Group Retail Team"/>
    <s v="IO"/>
    <m/>
    <n v="1648.828"/>
    <n v="124"/>
    <n v="0"/>
    <n v="124"/>
  </r>
  <r>
    <n v="201702"/>
    <x v="2"/>
    <s v="Group Retail Team"/>
    <s v="Group Retail Team"/>
    <s v="IS"/>
    <m/>
    <n v="172.86099999999999"/>
    <n v="13"/>
    <n v="0"/>
    <n v="13"/>
  </r>
  <r>
    <n v="201702"/>
    <x v="2"/>
    <s v="Group Retail Team"/>
    <s v="Group Retail Team"/>
    <s v="TF"/>
    <m/>
    <n v="13.297000000000001"/>
    <n v="1"/>
    <n v="0"/>
    <n v="1"/>
  </r>
  <r>
    <n v="201702"/>
    <x v="2"/>
    <s v="Group Retail Team"/>
    <s v="Group Retail Team"/>
    <s v="TR"/>
    <m/>
    <n v="13.297000000000001"/>
    <n v="1"/>
    <n v="0"/>
    <n v="1"/>
  </r>
  <r>
    <n v="201702"/>
    <x v="2"/>
    <s v="Group Retail Team"/>
    <s v="Group Retail Team"/>
    <s v="TS"/>
    <m/>
    <n v="13.297000000000001"/>
    <n v="1"/>
    <n v="0"/>
    <n v="1"/>
  </r>
  <r>
    <n v="201702"/>
    <x v="3"/>
    <s v="TCB HN"/>
    <s v="VŨ HẢI YẾN"/>
    <s v="IL"/>
    <s v="TCB"/>
    <n v="-7.665"/>
    <n v="-1"/>
    <n v="-0.315"/>
    <n v="-2"/>
  </r>
  <r>
    <n v="201702"/>
    <x v="3"/>
    <s v="TCB NORTH"/>
    <s v="LÊ THỊ HỒNG"/>
    <s v="IL"/>
    <s v="TCB"/>
    <n v="2232.6350000000002"/>
    <n v="132"/>
    <n v="52.421999999999997"/>
    <n v="132"/>
  </r>
  <r>
    <n v="201702"/>
    <x v="3"/>
    <s v="TCB NORTH"/>
    <s v="NGÔ THỊ THÚY HẰNG"/>
    <s v="IL"/>
    <s v="TCB"/>
    <n v="2067.8980000000001"/>
    <n v="96"/>
    <n v="63.045000000000002"/>
    <n v="116"/>
  </r>
  <r>
    <n v="201702"/>
    <x v="3"/>
    <s v="TCB NORTH"/>
    <s v="NGUYỄN THỊ THU TRANG"/>
    <s v="IL"/>
    <s v="TCB"/>
    <n v="1680.491"/>
    <n v="101"/>
    <n v="43.043999999999997"/>
    <n v="112"/>
  </r>
  <r>
    <n v="201702"/>
    <x v="3"/>
    <s v="TCB NORTH"/>
    <s v="PHẠM LINH CHI"/>
    <s v="IL"/>
    <s v="TCB"/>
    <n v="2424.2869999999998"/>
    <n v="141"/>
    <n v="55.500999999999998"/>
    <n v="119"/>
  </r>
  <r>
    <n v="201702"/>
    <x v="3"/>
    <s v="TCB NORTH"/>
    <s v="PHẠM THU TRANG"/>
    <s v="IL"/>
    <s v="TCB"/>
    <n v="2396.1509999999998"/>
    <n v="130"/>
    <n v="36.183"/>
    <n v="67"/>
  </r>
  <r>
    <n v="201702"/>
    <x v="3"/>
    <s v="TCB NORTH"/>
    <s v="VŨ HẢI YẾN"/>
    <s v="IL"/>
    <s v="TCB"/>
    <n v="2553.1909999999998"/>
    <n v="185"/>
    <n v="85.230999999999995"/>
    <n v="216"/>
  </r>
  <r>
    <n v="201702"/>
    <x v="3"/>
    <s v="TCB NORTH"/>
    <s v="VŨ LINH HẬU"/>
    <s v="IL"/>
    <s v="TCB"/>
    <n v="2007.4780000000001"/>
    <n v="123"/>
    <n v="46.106999999999999"/>
    <n v="126"/>
  </r>
  <r>
    <n v="201702"/>
    <x v="3"/>
    <s v="TCB SOUTH 1"/>
    <s v="HOÀNG VĂN QUYỀN"/>
    <s v="IL"/>
    <s v="TCB"/>
    <n v="586.50800000000004"/>
    <n v="44"/>
    <n v="23.116"/>
    <n v="54"/>
  </r>
  <r>
    <n v="201702"/>
    <x v="3"/>
    <s v="TCB SOUTH 1"/>
    <s v="TRẦN HỒNG THÁI"/>
    <s v="IL"/>
    <s v="TCB"/>
    <n v="33.96"/>
    <n v="1"/>
    <n v="0"/>
    <n v="0"/>
  </r>
  <r>
    <n v="201702"/>
    <x v="3"/>
    <s v="TCB SOUTH 1"/>
    <s v="TRẦN THỊ THU HOÀI"/>
    <s v="IL"/>
    <s v="TCB"/>
    <n v="433.57499999999999"/>
    <n v="25"/>
    <n v="24.169"/>
    <n v="48"/>
  </r>
  <r>
    <n v="201702"/>
    <x v="3"/>
    <s v="TCB SOUTH 2"/>
    <s v="NGUYỄN HƯƠNG TRÀ MY"/>
    <s v="IL"/>
    <s v="TCB"/>
    <n v="487.05599999999998"/>
    <n v="25"/>
    <n v="14.07"/>
    <n v="27"/>
  </r>
  <r>
    <n v="201702"/>
    <x v="3"/>
    <s v="TCB SOUTH 2"/>
    <s v="NGUYỄN VŨ HÙNG"/>
    <s v="IL"/>
    <s v="TCB"/>
    <n v="922.92"/>
    <n v="58"/>
    <n v="30.64"/>
    <n v="61"/>
  </r>
  <r>
    <n v="201702"/>
    <x v="3"/>
    <s v="TCB SOUTH 2"/>
    <s v="TRẦN THỊ TRÚC TRÂM"/>
    <s v="IL"/>
    <m/>
    <n v="8.0399999999999991"/>
    <n v="1"/>
    <n v="0"/>
    <n v="0"/>
  </r>
  <r>
    <n v="201702"/>
    <x v="3"/>
    <s v="TCB SOUTH 2"/>
    <s v="TRẦN THỊ TRÚC TRÂM"/>
    <s v="IL"/>
    <s v="TCB"/>
    <n v="747.55700000000002"/>
    <n v="36"/>
    <n v="19.734000000000002"/>
    <n v="3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4">
  <r>
    <x v="0"/>
    <x v="0"/>
    <s v="CMG Hà Nội"/>
    <s v="TRƯƠNG THỊ THU TRANG"/>
    <s v="TL"/>
    <s v="DMT"/>
    <n v="9.94"/>
    <n v="0"/>
    <n v="-0.27"/>
    <n v="-1"/>
    <n v="9.94"/>
  </r>
  <r>
    <x v="0"/>
    <x v="0"/>
    <s v="CMG Hà Nội"/>
    <s v="TRƯƠNG THỊ THU TRANG"/>
    <s v="TL"/>
    <s v="DMT"/>
    <n v="75.459999999999994"/>
    <n v="4"/>
    <n v="0.27"/>
    <n v="1"/>
    <n v="75.459999999999994"/>
  </r>
  <r>
    <x v="0"/>
    <x v="0"/>
    <s v="CMG TP HCM"/>
    <s v="NGUYỄN HƯNG THỊNH"/>
    <s v="TL"/>
    <s v="DMT"/>
    <n v="104.32"/>
    <n v="4"/>
    <n v="2.7"/>
    <n v="1"/>
    <n v="72.64"/>
  </r>
  <r>
    <x v="0"/>
    <x v="0"/>
    <s v="CMG TP HCM"/>
    <s v="NGUYỄN HƯNG THỊNH"/>
    <s v="TL"/>
    <s v="DMT"/>
    <n v="22.25"/>
    <n v="1"/>
    <n v="0"/>
    <n v="0"/>
    <n v="22.25"/>
  </r>
  <r>
    <x v="0"/>
    <x v="1"/>
    <s v="EIB MIỀN BẮC 1"/>
    <s v="LÝ THỊ OANH"/>
    <s v="IL"/>
    <s v="EIB"/>
    <n v="349.38"/>
    <n v="21"/>
    <n v="3.06"/>
    <n v="7"/>
    <n v="344.07"/>
  </r>
  <r>
    <x v="0"/>
    <x v="1"/>
    <s v="EIB MIỀN BẮC 1"/>
    <s v="LÝ THỊ OANH"/>
    <s v="IL"/>
    <s v="TCB"/>
    <n v="59.29"/>
    <n v="1"/>
    <n v="3.49"/>
    <n v="2"/>
    <n v="59.29"/>
  </r>
  <r>
    <x v="0"/>
    <x v="1"/>
    <s v="EIB MIỀN BẮC 1"/>
    <s v="NGUYỄN THỊ LAN"/>
    <s v="IL"/>
    <s v="BAB"/>
    <n v="0.72"/>
    <n v="0"/>
    <n v="0.72"/>
    <n v="0"/>
    <n v="0.72"/>
  </r>
  <r>
    <x v="0"/>
    <x v="1"/>
    <s v="EIB MIỀN BẮC 1"/>
    <s v="NGUYỄN THỊ LAN"/>
    <s v="IL"/>
    <s v="EIB"/>
    <n v="344.36"/>
    <n v="22"/>
    <n v="12"/>
    <n v="22"/>
    <n v="328.24"/>
  </r>
  <r>
    <x v="0"/>
    <x v="1"/>
    <s v="EIB MIỀN NAM 1"/>
    <s v="NGUYỄN CHIẾN THẮNG"/>
    <s v="IL"/>
    <s v="EIB"/>
    <n v="249.75"/>
    <n v="15"/>
    <n v="7.69"/>
    <n v="6"/>
    <n v="243.41"/>
  </r>
  <r>
    <x v="0"/>
    <x v="1"/>
    <s v="EIB MIỀN NAM 1"/>
    <s v="NGUYỄN THỊ KIM NGỌC"/>
    <s v="IL"/>
    <s v="EIB"/>
    <n v="190.96"/>
    <n v="10"/>
    <n v="8.27"/>
    <n v="12"/>
    <n v="161.06"/>
  </r>
  <r>
    <x v="0"/>
    <x v="1"/>
    <s v="EIB MIỀN NAM 1"/>
    <s v="NGUYỄN THỊ THANH"/>
    <s v="IL"/>
    <s v="EIB"/>
    <n v="138.69"/>
    <n v="10"/>
    <n v="13.94"/>
    <n v="10"/>
    <n v="171.17"/>
  </r>
  <r>
    <x v="0"/>
    <x v="1"/>
    <s v="EIB MIỀN NAM 1"/>
    <s v="TRẦN QUANG ĐỊNH"/>
    <s v="IL"/>
    <s v="EIB"/>
    <n v="101.31"/>
    <n v="5"/>
    <n v="1.76"/>
    <n v="3"/>
    <n v="87.1"/>
  </r>
  <r>
    <x v="0"/>
    <x v="1"/>
    <s v="EIB MIỀN NAM 1"/>
    <s v="TRẦN THỊ MỸ HẠNH"/>
    <s v="IL"/>
    <s v="EIB"/>
    <n v="274.58999999999997"/>
    <n v="15"/>
    <n v="2.21"/>
    <n v="5"/>
    <n v="246.52"/>
  </r>
  <r>
    <x v="0"/>
    <x v="1"/>
    <s v="EIB MIỀN NAM 2"/>
    <s v="CHU QUỐC THỌ"/>
    <s v="IL"/>
    <s v="EIB"/>
    <n v="383.66"/>
    <n v="32"/>
    <n v="4.37"/>
    <n v="6"/>
    <n v="346.4"/>
  </r>
  <r>
    <x v="0"/>
    <x v="1"/>
    <s v="EIB MIỀN NAM 2"/>
    <s v="NGUYỄN VŨ TÂN"/>
    <s v="IL"/>
    <s v="EIB"/>
    <n v="-10.84"/>
    <n v="-1"/>
    <n v="0"/>
    <n v="0"/>
    <n v="-5.42"/>
  </r>
  <r>
    <x v="0"/>
    <x v="1"/>
    <s v="EIB MIỀN NAM 2"/>
    <s v="PHẠM MINH LUYẾN"/>
    <s v="IL"/>
    <s v="EIB"/>
    <n v="216.42"/>
    <n v="18"/>
    <n v="5.23"/>
    <n v="17"/>
    <n v="199.95"/>
  </r>
  <r>
    <x v="0"/>
    <x v="1"/>
    <s v="EIB MIỀN NAM 2"/>
    <s v="TRỊNH THỊ PHƯỢNG"/>
    <s v="IL"/>
    <s v="EIB"/>
    <n v="87.67"/>
    <n v="4"/>
    <n v="1.64"/>
    <n v="3"/>
    <n v="87.67"/>
  </r>
  <r>
    <x v="0"/>
    <x v="1"/>
    <s v="EIB MIỀN TRUNG 1"/>
    <s v="ĐẶNG THỊ BÍCH LIÊN"/>
    <s v="IL"/>
    <s v="EIB"/>
    <n v="413.04"/>
    <n v="31"/>
    <n v="11.3"/>
    <n v="23"/>
    <n v="411.88"/>
  </r>
  <r>
    <x v="0"/>
    <x v="1"/>
    <s v="EIB MIỀN TRUNG 1"/>
    <s v="LÊ THỊ HUYỀN TRANG"/>
    <s v="IL"/>
    <s v="EIB"/>
    <n v="39.979999999999997"/>
    <n v="4"/>
    <n v="0.43"/>
    <n v="3"/>
    <n v="56.02"/>
  </r>
  <r>
    <x v="0"/>
    <x v="1"/>
    <s v="EIB MIỀN TRUNG 2"/>
    <s v="TRỊNH VIẾT THẮNG"/>
    <s v="IL"/>
    <s v="EIB"/>
    <n v="137.69"/>
    <n v="12"/>
    <n v="8.6"/>
    <n v="9"/>
    <n v="124.31"/>
  </r>
  <r>
    <x v="0"/>
    <x v="2"/>
    <s v="Group Retail Team"/>
    <s v="Group Retail Team"/>
    <s v="A4"/>
    <m/>
    <n v="39.89"/>
    <n v="3"/>
    <n v="6.46"/>
    <n v="3"/>
    <n v="72.180000000000007"/>
  </r>
  <r>
    <x v="0"/>
    <x v="2"/>
    <s v="Group Retail Team"/>
    <s v="Group Retail Team"/>
    <s v="AG"/>
    <m/>
    <n v="161266.01999999999"/>
    <n v="12128"/>
    <n v="26111.58"/>
    <n v="12128"/>
    <n v="291787.55"/>
  </r>
  <r>
    <x v="0"/>
    <x v="2"/>
    <s v="Group Retail Team"/>
    <s v="Group Retail Team"/>
    <s v="AO"/>
    <m/>
    <n v="26.59"/>
    <n v="2"/>
    <n v="4.3099999999999996"/>
    <n v="2"/>
    <n v="48.12"/>
  </r>
  <r>
    <x v="0"/>
    <x v="2"/>
    <s v="Group Retail Team"/>
    <s v="Group Retail Team"/>
    <s v="BM"/>
    <m/>
    <n v="13.3"/>
    <n v="1"/>
    <n v="2.15"/>
    <n v="1"/>
    <n v="24.06"/>
  </r>
  <r>
    <x v="0"/>
    <x v="2"/>
    <s v="Group Retail Team"/>
    <s v="Group Retail Team"/>
    <s v="BS"/>
    <m/>
    <n v="4627.3599999999997"/>
    <n v="348"/>
    <n v="749.24"/>
    <n v="348"/>
    <n v="8372.5300000000007"/>
  </r>
  <r>
    <x v="0"/>
    <x v="2"/>
    <s v="Group Retail Team"/>
    <s v="Group Retail Team"/>
    <s v="CA"/>
    <m/>
    <n v="17605.23"/>
    <n v="1324"/>
    <n v="2850.57"/>
    <n v="1324"/>
    <n v="31854.12"/>
  </r>
  <r>
    <x v="0"/>
    <x v="2"/>
    <s v="Group Retail Team"/>
    <s v="Group Retail Team"/>
    <s v="GA"/>
    <m/>
    <n v="13.3"/>
    <n v="1"/>
    <n v="2.15"/>
    <n v="1"/>
    <n v="24.06"/>
  </r>
  <r>
    <x v="0"/>
    <x v="2"/>
    <s v="Group Retail Team"/>
    <s v="Group Retail Team"/>
    <s v="GO"/>
    <m/>
    <n v="26.59"/>
    <n v="2"/>
    <n v="4.3099999999999996"/>
    <n v="2"/>
    <n v="48.12"/>
  </r>
  <r>
    <x v="0"/>
    <x v="2"/>
    <s v="Group Retail Team"/>
    <s v="Group Retail Team"/>
    <s v="IM"/>
    <m/>
    <n v="16182.45"/>
    <n v="1217"/>
    <n v="2620.1999999999998"/>
    <n v="1217"/>
    <n v="29279.8"/>
  </r>
  <r>
    <x v="0"/>
    <x v="2"/>
    <s v="Group Retail Team"/>
    <s v="Group Retail Team"/>
    <s v="IO"/>
    <m/>
    <n v="1941.36"/>
    <n v="146"/>
    <n v="314.33999999999997"/>
    <n v="146"/>
    <n v="3512.61"/>
  </r>
  <r>
    <x v="0"/>
    <x v="2"/>
    <s v="Group Retail Team"/>
    <s v="Group Retail Team"/>
    <s v="IS"/>
    <m/>
    <n v="172.86"/>
    <n v="13"/>
    <n v="27.99"/>
    <n v="13"/>
    <n v="312.77"/>
  </r>
  <r>
    <x v="0"/>
    <x v="2"/>
    <s v="Group Retail Team"/>
    <s v="Group Retail Team"/>
    <s v="TF"/>
    <m/>
    <n v="53.19"/>
    <n v="4"/>
    <n v="8.61"/>
    <n v="4"/>
    <n v="96.24"/>
  </r>
  <r>
    <x v="0"/>
    <x v="2"/>
    <s v="Group Retail Team"/>
    <s v="Group Retail Team"/>
    <s v="TL"/>
    <m/>
    <n v="13.3"/>
    <n v="1"/>
    <n v="2.15"/>
    <n v="1"/>
    <n v="24.06"/>
  </r>
  <r>
    <x v="0"/>
    <x v="2"/>
    <s v="Group Retail Team"/>
    <s v="Group Retail Team"/>
    <s v="TR"/>
    <m/>
    <n v="26.59"/>
    <n v="2"/>
    <n v="4.3099999999999996"/>
    <n v="2"/>
    <n v="48.12"/>
  </r>
  <r>
    <x v="0"/>
    <x v="2"/>
    <s v="Group Retail Team"/>
    <s v="Group Retail Team"/>
    <s v="TS"/>
    <m/>
    <n v="26.59"/>
    <n v="2"/>
    <n v="4.3099999999999996"/>
    <n v="2"/>
    <n v="48.12"/>
  </r>
  <r>
    <x v="0"/>
    <x v="3"/>
    <s v="TCB HN"/>
    <s v="VŨ HẢI YẾN"/>
    <s v="IL"/>
    <s v="TCB"/>
    <n v="-7.67"/>
    <n v="-1"/>
    <n v="-0.32"/>
    <n v="-2"/>
    <n v="-7.67"/>
  </r>
  <r>
    <x v="0"/>
    <x v="3"/>
    <s v="TCB NORTH"/>
    <s v="LÊ THỊ HỒNG"/>
    <s v="IL"/>
    <s v="TCB"/>
    <n v="2232.64"/>
    <n v="132"/>
    <n v="52.42"/>
    <n v="132"/>
    <n v="2167.61"/>
  </r>
  <r>
    <x v="0"/>
    <x v="3"/>
    <s v="TCB NORTH"/>
    <s v="NGÔ THỊ THÚY HẰNG"/>
    <s v="IL"/>
    <s v="TCB"/>
    <n v="2067.9"/>
    <n v="96"/>
    <n v="63.05"/>
    <n v="116"/>
    <n v="2003.6"/>
  </r>
  <r>
    <x v="0"/>
    <x v="3"/>
    <s v="TCB NORTH"/>
    <s v="NGUYỄN THỊ THU TRANG"/>
    <s v="IL"/>
    <s v="TCB"/>
    <n v="1680.49"/>
    <n v="101"/>
    <n v="43.04"/>
    <n v="112"/>
    <n v="1605.43"/>
  </r>
  <r>
    <x v="0"/>
    <x v="3"/>
    <s v="TCB NORTH"/>
    <s v="PHẠM LINH CHI"/>
    <s v="IL"/>
    <s v="TCB"/>
    <n v="2424.29"/>
    <n v="141"/>
    <n v="55.5"/>
    <n v="119"/>
    <n v="2374.98"/>
  </r>
  <r>
    <x v="0"/>
    <x v="3"/>
    <s v="TCB NORTH"/>
    <s v="PHẠM THU TRANG"/>
    <s v="IL"/>
    <s v="TCB"/>
    <n v="2396.15"/>
    <n v="130"/>
    <n v="36.18"/>
    <n v="67"/>
    <n v="2378.1999999999998"/>
  </r>
  <r>
    <x v="0"/>
    <x v="3"/>
    <s v="TCB NORTH"/>
    <s v="VŨ HẢI YẾN"/>
    <s v="IL"/>
    <s v="TCB"/>
    <n v="2553.19"/>
    <n v="185"/>
    <n v="85.23"/>
    <n v="216"/>
    <n v="2448.52"/>
  </r>
  <r>
    <x v="0"/>
    <x v="3"/>
    <s v="TCB NORTH"/>
    <s v="VŨ LINH HẬU"/>
    <s v="IL"/>
    <s v="TCB"/>
    <n v="2007.48"/>
    <n v="123"/>
    <n v="46.11"/>
    <n v="126"/>
    <n v="1936.43"/>
  </r>
  <r>
    <x v="0"/>
    <x v="3"/>
    <s v="TCB SOUTH 1"/>
    <s v="HOÀNG VĂN QUYỀN"/>
    <s v="IL"/>
    <s v="TCB"/>
    <n v="586.51"/>
    <n v="44"/>
    <n v="23.12"/>
    <n v="54"/>
    <n v="622.65"/>
  </r>
  <r>
    <x v="0"/>
    <x v="3"/>
    <s v="TCB SOUTH 1"/>
    <s v="TRẦN HỒNG THÁI"/>
    <s v="IL"/>
    <s v="TCB"/>
    <n v="33.96"/>
    <n v="1"/>
    <n v="0"/>
    <n v="0"/>
    <n v="68.59"/>
  </r>
  <r>
    <x v="0"/>
    <x v="3"/>
    <s v="TCB SOUTH 1"/>
    <s v="TRẦN THỊ THU HOÀI"/>
    <s v="IL"/>
    <s v="TCB"/>
    <n v="433.58"/>
    <n v="25"/>
    <n v="24.17"/>
    <n v="48"/>
    <n v="518.65"/>
  </r>
  <r>
    <x v="0"/>
    <x v="3"/>
    <s v="TCB SOUTH 2"/>
    <s v="NGUYỄN HƯƠNG TRÀ MY"/>
    <s v="IL"/>
    <s v="TCB"/>
    <n v="487.06"/>
    <n v="25"/>
    <n v="14.07"/>
    <n v="27"/>
    <n v="590.83000000000004"/>
  </r>
  <r>
    <x v="0"/>
    <x v="3"/>
    <s v="TCB SOUTH 2"/>
    <s v="NGUYỄN VŨ HÙNG"/>
    <s v="IL"/>
    <s v="TCB"/>
    <n v="922.92"/>
    <n v="58"/>
    <n v="30.64"/>
    <n v="61"/>
    <n v="898.27"/>
  </r>
  <r>
    <x v="0"/>
    <x v="3"/>
    <s v="TCB SOUTH 2"/>
    <s v="TRẦN THỊ TRÚC TRÂM"/>
    <s v="IL"/>
    <m/>
    <n v="8.0399999999999991"/>
    <n v="1"/>
    <n v="0"/>
    <n v="0"/>
    <n v="8.0399999999999991"/>
  </r>
  <r>
    <x v="0"/>
    <x v="3"/>
    <s v="TCB SOUTH 2"/>
    <s v="TRẦN THỊ TRÚC TRÂM"/>
    <s v="IL"/>
    <s v="TCB"/>
    <n v="747.56"/>
    <n v="36"/>
    <n v="19.73"/>
    <n v="35"/>
    <n v="659.53"/>
  </r>
  <r>
    <x v="1"/>
    <x v="0"/>
    <s v="CMG Hà Nội"/>
    <s v="TRƯƠNG THỊ THU TRANG"/>
    <s v="TL"/>
    <s v="DMT"/>
    <n v="25.73"/>
    <n v="1"/>
    <n v="0"/>
    <n v="0"/>
    <n v="12.87"/>
  </r>
  <r>
    <x v="1"/>
    <x v="0"/>
    <s v="CMG TP HCM"/>
    <s v="NGUYỄN HƯNG THỊNH"/>
    <s v="TL"/>
    <s v="DMT"/>
    <n v="-2.97"/>
    <n v="0"/>
    <n v="0"/>
    <n v="0"/>
    <n v="23.26"/>
  </r>
  <r>
    <x v="1"/>
    <x v="0"/>
    <s v="CMG TP HCM"/>
    <s v="NGUYỄN HƯNG THỊNH"/>
    <s v="TL"/>
    <s v="DMT"/>
    <n v="306.48"/>
    <n v="12"/>
    <n v="2.36"/>
    <n v="4"/>
    <n v="250.03"/>
  </r>
  <r>
    <x v="1"/>
    <x v="1"/>
    <s v="EIB MIỀN BẮC 1"/>
    <s v="LÝ THỊ OANH"/>
    <s v="IL"/>
    <s v="EIB"/>
    <n v="355.67"/>
    <n v="14"/>
    <n v="15.12"/>
    <n v="20"/>
    <n v="303.94"/>
  </r>
  <r>
    <x v="1"/>
    <x v="1"/>
    <s v="EIB MIỀN BẮC 1"/>
    <s v="LÝ THỊ OANH"/>
    <s v="IL"/>
    <s v="TCB"/>
    <n v="-59.29"/>
    <n v="-1"/>
    <n v="-3.49"/>
    <n v="-2"/>
    <n v="-59.29"/>
  </r>
  <r>
    <x v="1"/>
    <x v="1"/>
    <s v="EIB MIỀN BẮC 1"/>
    <s v="NGUYỄN THỊ LAN"/>
    <s v="IL"/>
    <s v="EIB"/>
    <n v="636.25"/>
    <n v="35"/>
    <n v="8.26"/>
    <n v="20"/>
    <n v="608.37"/>
  </r>
  <r>
    <x v="1"/>
    <x v="1"/>
    <s v="EIB MIỀN NAM 1"/>
    <s v="HỒ CAO LỘC"/>
    <s v="IL"/>
    <s v="EIB"/>
    <n v="261.02999999999997"/>
    <n v="14"/>
    <n v="9.89"/>
    <n v="13"/>
    <n v="261.02999999999997"/>
  </r>
  <r>
    <x v="1"/>
    <x v="1"/>
    <s v="EIB MIỀN NAM 1"/>
    <s v="NGUYỄN CHIẾN THẮNG"/>
    <s v="IL"/>
    <s v="EIB"/>
    <n v="710.22"/>
    <n v="31"/>
    <n v="17.39"/>
    <n v="29"/>
    <n v="619.55999999999995"/>
  </r>
  <r>
    <x v="1"/>
    <x v="1"/>
    <s v="EIB MIỀN NAM 1"/>
    <s v="NGUYỄN THỊ KIM NGỌC"/>
    <s v="IL"/>
    <s v="EIB"/>
    <n v="494.48"/>
    <n v="29"/>
    <n v="20.05"/>
    <n v="22"/>
    <n v="408.87"/>
  </r>
  <r>
    <x v="1"/>
    <x v="1"/>
    <s v="EIB MIỀN NAM 1"/>
    <s v="NGUYỄN THỊ THANH"/>
    <s v="IL"/>
    <s v="EIB"/>
    <n v="365.53"/>
    <n v="21"/>
    <n v="15.24"/>
    <n v="28"/>
    <n v="356.68"/>
  </r>
  <r>
    <x v="1"/>
    <x v="1"/>
    <s v="EIB MIỀN NAM 1"/>
    <s v="TRẦN THỊ MỸ HẠNH"/>
    <s v="IL"/>
    <s v="EIB"/>
    <n v="584.13"/>
    <n v="25"/>
    <n v="13.78"/>
    <n v="16"/>
    <n v="497.92"/>
  </r>
  <r>
    <x v="1"/>
    <x v="1"/>
    <s v="EIB MIỀN NAM 2"/>
    <s v="CHU QUỐC THỌ"/>
    <s v="IL"/>
    <m/>
    <n v="0"/>
    <n v="0"/>
    <n v="0"/>
    <n v="0"/>
    <n v="0"/>
  </r>
  <r>
    <x v="1"/>
    <x v="1"/>
    <s v="EIB MIỀN NAM 2"/>
    <s v="CHU QUỐC THỌ"/>
    <s v="IL"/>
    <s v="EIB"/>
    <n v="965.72"/>
    <n v="49"/>
    <n v="23.17"/>
    <n v="39"/>
    <n v="960.47"/>
  </r>
  <r>
    <x v="1"/>
    <x v="1"/>
    <s v="EIB MIỀN NAM 2"/>
    <s v="PHẠM MINH LUYẾN"/>
    <s v="IL"/>
    <s v="EIB"/>
    <n v="750.04"/>
    <n v="46"/>
    <n v="31.91"/>
    <n v="57"/>
    <n v="743.88"/>
  </r>
  <r>
    <x v="1"/>
    <x v="1"/>
    <s v="EIB MIỀN NAM 2"/>
    <s v="TRỊNH THỊ PHƯỢNG"/>
    <s v="IL"/>
    <s v="EIB"/>
    <n v="347.88"/>
    <n v="14"/>
    <n v="10.74"/>
    <n v="16"/>
    <n v="301.76"/>
  </r>
  <r>
    <x v="1"/>
    <x v="1"/>
    <s v="EIB MIỀN TRUNG 1"/>
    <s v="ĐẶNG THỊ BÍCH LIÊN"/>
    <s v="IL"/>
    <s v="EIB"/>
    <n v="515.5"/>
    <n v="39"/>
    <n v="26.31"/>
    <n v="39"/>
    <n v="444.47"/>
  </r>
  <r>
    <x v="1"/>
    <x v="1"/>
    <s v="EIB MIỀN TRUNG 1"/>
    <s v="LÊ THỊ HUYỀN TRANG"/>
    <s v="IL"/>
    <s v="EIB"/>
    <n v="190.29"/>
    <n v="18"/>
    <n v="7.66"/>
    <n v="29"/>
    <n v="165.21"/>
  </r>
  <r>
    <x v="1"/>
    <x v="1"/>
    <s v="EIB MIỀN TRUNG 2"/>
    <s v="TRỊNH VIẾT THẮNG"/>
    <s v="IL"/>
    <s v="EIB"/>
    <n v="214.39"/>
    <n v="14"/>
    <n v="8.01"/>
    <n v="16"/>
    <n v="190.57"/>
  </r>
  <r>
    <x v="1"/>
    <x v="4"/>
    <s v="OCB Miền Bắc"/>
    <s v="HOÀNG TIẾN QUỲNH"/>
    <s v="IL"/>
    <s v="OCB"/>
    <n v="727.29"/>
    <n v="43"/>
    <n v="22.01"/>
    <n v="33"/>
    <n v="689.66"/>
  </r>
  <r>
    <x v="1"/>
    <x v="3"/>
    <s v="TCB HN"/>
    <s v="NGUYỄN ĐÌNH BIÊN"/>
    <s v="IL"/>
    <s v="TCB"/>
    <n v="-21.6"/>
    <n v="-1"/>
    <n v="-3.84"/>
    <n v="-3"/>
    <n v="-21.6"/>
  </r>
  <r>
    <x v="1"/>
    <x v="3"/>
    <s v="TCB NORTH"/>
    <s v="LÊ THỊ HỒNG"/>
    <s v="IL"/>
    <s v="TCB"/>
    <n v="2508.83"/>
    <n v="140"/>
    <n v="51.96"/>
    <n v="114"/>
    <n v="2409.4299999999998"/>
  </r>
  <r>
    <x v="1"/>
    <x v="3"/>
    <s v="TCB NORTH"/>
    <s v="NGÔ THỊ THÚY HẰNG"/>
    <s v="IL"/>
    <s v="TCB"/>
    <n v="2218.7399999999998"/>
    <n v="97"/>
    <n v="57.5"/>
    <n v="95"/>
    <n v="2265.92"/>
  </r>
  <r>
    <x v="1"/>
    <x v="3"/>
    <s v="TCB NORTH"/>
    <s v="NGUYỄN THỊ THU TRANG"/>
    <s v="IL"/>
    <s v="TCB"/>
    <n v="2198.64"/>
    <n v="112"/>
    <n v="43.68"/>
    <n v="101"/>
    <n v="2190.17"/>
  </r>
  <r>
    <x v="1"/>
    <x v="3"/>
    <s v="TCB NORTH"/>
    <s v="PHẠM LINH CHI"/>
    <s v="IL"/>
    <s v="TCB"/>
    <n v="2796.01"/>
    <n v="152"/>
    <n v="41.12"/>
    <n v="82"/>
    <n v="2814.65"/>
  </r>
  <r>
    <x v="1"/>
    <x v="3"/>
    <s v="TCB NORTH"/>
    <s v="PHẠM THU TRANG"/>
    <s v="IL"/>
    <s v="TCB"/>
    <n v="1896.95"/>
    <n v="97"/>
    <n v="30.27"/>
    <n v="53"/>
    <n v="1929.26"/>
  </r>
  <r>
    <x v="1"/>
    <x v="3"/>
    <s v="TCB NORTH"/>
    <s v="VŨ HẢI YẾN"/>
    <s v="IL"/>
    <s v="TCB"/>
    <n v="2679.2"/>
    <n v="178"/>
    <n v="82.52"/>
    <n v="195"/>
    <n v="2443.36"/>
  </r>
  <r>
    <x v="1"/>
    <x v="3"/>
    <s v="TCB NORTH"/>
    <s v="VŨ LINH HẬU"/>
    <s v="IL"/>
    <s v="TCB"/>
    <n v="2107.17"/>
    <n v="113"/>
    <n v="29.37"/>
    <n v="73"/>
    <n v="2081.84"/>
  </r>
  <r>
    <x v="1"/>
    <x v="3"/>
    <s v="TCB SOUTH 1"/>
    <s v="HOÀNG VĂN QUYỀN"/>
    <s v="IL"/>
    <s v="TCB"/>
    <n v="1141.4000000000001"/>
    <n v="73"/>
    <n v="42.94"/>
    <n v="81"/>
    <n v="1203.03"/>
  </r>
  <r>
    <x v="1"/>
    <x v="3"/>
    <s v="TCB SOUTH 1"/>
    <s v="TRẦN THỊ THU HOÀI"/>
    <s v="IL"/>
    <s v="TCB"/>
    <n v="520.63"/>
    <n v="29"/>
    <n v="25.75"/>
    <n v="56"/>
    <n v="522.20000000000005"/>
  </r>
  <r>
    <x v="1"/>
    <x v="3"/>
    <s v="TCB SOUTH 2"/>
    <s v="NGUYỄN HƯƠNG TRÀ MY"/>
    <s v="IL"/>
    <m/>
    <n v="0"/>
    <n v="0"/>
    <n v="0"/>
    <n v="0"/>
    <n v="0"/>
  </r>
  <r>
    <x v="1"/>
    <x v="3"/>
    <s v="TCB SOUTH 2"/>
    <s v="NGUYỄN HƯƠNG TRÀ MY"/>
    <s v="IL"/>
    <s v="TCB"/>
    <n v="1511.15"/>
    <n v="65"/>
    <n v="29.44"/>
    <n v="58"/>
    <n v="1406.13"/>
  </r>
  <r>
    <x v="1"/>
    <x v="3"/>
    <s v="TCB SOUTH 2"/>
    <s v="NGUYỄN VŨ HÙNG"/>
    <s v="IL"/>
    <s v="TCB"/>
    <n v="1756.31"/>
    <n v="99"/>
    <n v="49.59"/>
    <n v="80"/>
    <n v="1720.42"/>
  </r>
  <r>
    <x v="1"/>
    <x v="3"/>
    <s v="TCB SOUTH 2"/>
    <s v="TRẦN THỊ TRÚC TRÂM"/>
    <s v="IL"/>
    <m/>
    <n v="-8.0399999999999991"/>
    <n v="-1"/>
    <n v="0"/>
    <n v="0"/>
    <n v="-8.0399999999999991"/>
  </r>
  <r>
    <x v="1"/>
    <x v="3"/>
    <s v="TCB SOUTH 2"/>
    <s v="TRẦN THỊ TRÚC TRÂM"/>
    <s v="IL"/>
    <s v="TCB"/>
    <n v="1439.65"/>
    <n v="59"/>
    <n v="32.99"/>
    <n v="59"/>
    <n v="1502.6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7">
  <r>
    <n v="201705"/>
    <x v="0"/>
    <s v="CEN Miền Bắc"/>
    <s v="QUÁCH TRUNG KIÊN"/>
    <s v="TL"/>
    <m/>
    <n v="29.25"/>
    <n v="1"/>
    <n v="3.54"/>
    <n v="2"/>
    <n v="29.25"/>
  </r>
  <r>
    <n v="201705"/>
    <x v="0"/>
    <s v="CEN Miền Bắc"/>
    <s v="QUÁCH TRUNG KIÊN"/>
    <s v="TL"/>
    <s v="CEN"/>
    <n v="46.65"/>
    <n v="3"/>
    <n v="0.56999999999999995"/>
    <n v="1"/>
    <n v="46.65"/>
  </r>
  <r>
    <n v="201705"/>
    <x v="1"/>
    <s v="CMG Hà Nội"/>
    <s v="TRƯƠNG THỊ THU TRANG"/>
    <s v="TL"/>
    <s v="CLB"/>
    <n v="21.73"/>
    <n v="1"/>
    <n v="0.94"/>
    <n v="2"/>
    <n v="10.87"/>
  </r>
  <r>
    <n v="201705"/>
    <x v="1"/>
    <s v="CMG TP HCM"/>
    <s v="BÙI MINH TUẤN ANH"/>
    <s v="TL"/>
    <s v="CLB"/>
    <n v="325.07"/>
    <n v="19"/>
    <n v="4.5"/>
    <n v="6"/>
    <n v="295.23"/>
  </r>
  <r>
    <n v="201705"/>
    <x v="1"/>
    <s v="CMG TP HCM"/>
    <s v="BÙI MINH TUẤN ANH"/>
    <s v="TL"/>
    <s v="DMT"/>
    <n v="-32.35"/>
    <n v="-1"/>
    <n v="-3.15"/>
    <n v="-4"/>
    <n v="-32.35"/>
  </r>
  <r>
    <n v="201705"/>
    <x v="1"/>
    <s v="CMG TP HCM"/>
    <s v="NGUYỄN THỊ KIM NGỌC"/>
    <s v="TL"/>
    <s v="CLB"/>
    <n v="12.23"/>
    <n v="1"/>
    <n v="3.23"/>
    <n v="9"/>
    <n v="12.23"/>
  </r>
  <r>
    <n v="201705"/>
    <x v="1"/>
    <s v="CMG TP HCM"/>
    <s v="NGUYỄN THỊ KIM NGỌC"/>
    <s v="TL"/>
    <s v="DMT"/>
    <n v="14.19"/>
    <n v="1"/>
    <n v="2.3199999999999998"/>
    <n v="1"/>
    <n v="14.19"/>
  </r>
  <r>
    <n v="201705"/>
    <x v="2"/>
    <s v="EIB MIỀN BẮC 1"/>
    <s v="LÝ THỊ OANH"/>
    <s v="IL"/>
    <s v="EIB"/>
    <n v="127.3"/>
    <n v="-1"/>
    <n v="8.77"/>
    <n v="3"/>
    <n v="134.37"/>
  </r>
  <r>
    <n v="201705"/>
    <x v="2"/>
    <s v="EIB MIỀN BẮC 1"/>
    <s v="NGUYỄN THỊ LAN"/>
    <s v="IL"/>
    <s v="EIB"/>
    <n v="579.97"/>
    <n v="27"/>
    <n v="8.56"/>
    <n v="25"/>
    <n v="557.20000000000005"/>
  </r>
  <r>
    <n v="201705"/>
    <x v="2"/>
    <s v="EIB MIỀN NAM 1"/>
    <s v="HỒ CAO LỘC"/>
    <s v="IL"/>
    <s v="EIB"/>
    <n v="149.56"/>
    <n v="6"/>
    <n v="12.99"/>
    <n v="10"/>
    <n v="176.31"/>
  </r>
  <r>
    <n v="201705"/>
    <x v="2"/>
    <s v="EIB MIỀN NAM 1"/>
    <s v="NGUYỄN CHIẾN THẮNG"/>
    <s v="IL"/>
    <s v="EIB"/>
    <n v="217.19"/>
    <n v="12"/>
    <n v="17.989999999999998"/>
    <n v="10"/>
    <n v="183.09"/>
  </r>
  <r>
    <n v="201705"/>
    <x v="2"/>
    <s v="EIB MIỀN NAM 1"/>
    <s v="NGUYỄN THỊ KIM NGỌC"/>
    <s v="IL"/>
    <m/>
    <n v="-11.45"/>
    <n v="-1"/>
    <n v="0"/>
    <n v="0"/>
    <n v="-5.73"/>
  </r>
  <r>
    <n v="201705"/>
    <x v="2"/>
    <s v="EIB MIỀN NAM 1"/>
    <s v="NGUYỄN THỊ THANH"/>
    <s v="IL"/>
    <s v="EIB"/>
    <n v="407.87"/>
    <n v="18"/>
    <n v="31.92"/>
    <n v="22"/>
    <n v="359.64"/>
  </r>
  <r>
    <n v="201705"/>
    <x v="2"/>
    <s v="EIB MIỀN NAM 1"/>
    <s v="TRẦN THỊ MỸ HẠNH"/>
    <s v="IL"/>
    <s v="EIB"/>
    <n v="439.41"/>
    <n v="19"/>
    <n v="14.36"/>
    <n v="16"/>
    <n v="416.53"/>
  </r>
  <r>
    <n v="201705"/>
    <x v="2"/>
    <s v="EIB MIỀN NAM 1"/>
    <s v="TRẦN VĂN ĐƯỢC"/>
    <s v="IL"/>
    <s v="EIB"/>
    <n v="240.74"/>
    <n v="18"/>
    <n v="10.42"/>
    <n v="7"/>
    <n v="193.15"/>
  </r>
  <r>
    <n v="201705"/>
    <x v="2"/>
    <s v="EIB MIỀN NAM 2"/>
    <s v="CHU QUỐC THỌ"/>
    <s v="IL"/>
    <s v="EIB"/>
    <n v="58.64"/>
    <n v="3"/>
    <n v="4.3899999999999997"/>
    <n v="4"/>
    <n v="69.819999999999993"/>
  </r>
  <r>
    <n v="201705"/>
    <x v="2"/>
    <s v="EIB MIỀN NAM 2"/>
    <s v="PHẠM MINH LUYẾN"/>
    <s v="IL"/>
    <s v="EIB"/>
    <n v="312.33"/>
    <n v="20"/>
    <n v="26.86"/>
    <n v="25"/>
    <n v="318.74"/>
  </r>
  <r>
    <n v="201705"/>
    <x v="2"/>
    <s v="EIB MIỀN NAM 2"/>
    <s v="TRỊNH THỊ PHƯỢNG"/>
    <s v="IL"/>
    <s v="EIB"/>
    <n v="10.92"/>
    <n v="1"/>
    <n v="0"/>
    <n v="0"/>
    <n v="5.46"/>
  </r>
  <r>
    <n v="201705"/>
    <x v="2"/>
    <s v="EIB MIỀN TRUNG 1"/>
    <s v="ĐẶNG THỊ BÍCH LIÊN"/>
    <s v="IL"/>
    <s v="EIB"/>
    <n v="219.34"/>
    <n v="16"/>
    <n v="12.96"/>
    <n v="17"/>
    <n v="199.39"/>
  </r>
  <r>
    <n v="201705"/>
    <x v="2"/>
    <s v="EIB MIỀN TRUNG 1"/>
    <s v="LÊ THỊ HUYỀN TRANG"/>
    <s v="IL"/>
    <s v="EIB"/>
    <n v="73.34"/>
    <n v="5"/>
    <n v="6.99"/>
    <n v="14"/>
    <n v="58.37"/>
  </r>
  <r>
    <n v="201705"/>
    <x v="2"/>
    <s v="EIB MIỀN TRUNG 2"/>
    <s v="TRỊNH VIẾT THẮNG"/>
    <s v="IL"/>
    <s v="EIB"/>
    <n v="845.57"/>
    <n v="40"/>
    <n v="48.41"/>
    <n v="45"/>
    <n v="772.83"/>
  </r>
  <r>
    <n v="201705"/>
    <x v="3"/>
    <s v="Group Retail Team"/>
    <s v="Group Retail Team"/>
    <s v="A4"/>
    <m/>
    <n v="0"/>
    <n v="0"/>
    <n v="0"/>
    <n v="0"/>
    <n v="0"/>
  </r>
  <r>
    <n v="201705"/>
    <x v="3"/>
    <s v="Group Retail Team"/>
    <s v="Group Retail Team"/>
    <s v="A4"/>
    <m/>
    <n v="206.46"/>
    <n v="6"/>
    <n v="11.65"/>
    <n v="12"/>
    <n v="135.52000000000001"/>
  </r>
  <r>
    <n v="201705"/>
    <x v="3"/>
    <s v="Group Retail Team"/>
    <s v="Group Retail Team"/>
    <s v="AG"/>
    <m/>
    <n v="0"/>
    <n v="0"/>
    <n v="0"/>
    <n v="0"/>
    <n v="0"/>
  </r>
  <r>
    <n v="201705"/>
    <x v="3"/>
    <s v="Group Retail Team"/>
    <s v="Group Retail Team"/>
    <s v="AG"/>
    <m/>
    <n v="913516.68"/>
    <n v="26548"/>
    <n v="51556.22"/>
    <n v="53096"/>
    <n v="599613.13"/>
  </r>
  <r>
    <n v="201705"/>
    <x v="3"/>
    <s v="Group Retail Team"/>
    <s v="Group Retail Team"/>
    <s v="AO"/>
    <m/>
    <n v="0"/>
    <n v="0"/>
    <n v="0"/>
    <n v="0"/>
    <n v="0"/>
  </r>
  <r>
    <n v="201705"/>
    <x v="3"/>
    <s v="Group Retail Team"/>
    <s v="Group Retail Team"/>
    <s v="AO"/>
    <m/>
    <n v="137.63999999999999"/>
    <n v="4"/>
    <n v="7.77"/>
    <n v="8"/>
    <n v="90.34"/>
  </r>
  <r>
    <n v="201705"/>
    <x v="3"/>
    <s v="Group Retail Team"/>
    <s v="Group Retail Team"/>
    <s v="BM"/>
    <m/>
    <n v="0"/>
    <n v="0"/>
    <n v="0"/>
    <n v="0"/>
    <n v="0"/>
  </r>
  <r>
    <n v="201705"/>
    <x v="3"/>
    <s v="Group Retail Team"/>
    <s v="Group Retail Team"/>
    <s v="BM"/>
    <m/>
    <n v="68.819999999999993"/>
    <n v="2"/>
    <n v="3.88"/>
    <n v="4"/>
    <n v="45.17"/>
  </r>
  <r>
    <n v="201705"/>
    <x v="3"/>
    <s v="Group Retail Team"/>
    <s v="Group Retail Team"/>
    <s v="BS"/>
    <m/>
    <n v="0"/>
    <n v="0"/>
    <n v="0"/>
    <n v="0"/>
    <n v="0"/>
  </r>
  <r>
    <n v="201705"/>
    <x v="3"/>
    <s v="Group Retail Team"/>
    <s v="Group Retail Team"/>
    <s v="BS"/>
    <m/>
    <n v="18030.84"/>
    <n v="524"/>
    <n v="1017.61"/>
    <n v="1048"/>
    <n v="11835.06"/>
  </r>
  <r>
    <n v="201705"/>
    <x v="3"/>
    <s v="Group Retail Team"/>
    <s v="Group Retail Team"/>
    <s v="CA"/>
    <m/>
    <n v="0"/>
    <n v="0"/>
    <n v="0"/>
    <n v="0"/>
    <n v="0"/>
  </r>
  <r>
    <n v="201705"/>
    <x v="3"/>
    <s v="Group Retail Team"/>
    <s v="Group Retail Team"/>
    <s v="CA"/>
    <m/>
    <n v="93939.3"/>
    <n v="2730"/>
    <n v="5301.66"/>
    <n v="5460"/>
    <n v="61659.78"/>
  </r>
  <r>
    <n v="201705"/>
    <x v="3"/>
    <s v="Group Retail Team"/>
    <s v="Group Retail Team"/>
    <s v="GA"/>
    <m/>
    <n v="0"/>
    <n v="0"/>
    <n v="0"/>
    <n v="0"/>
    <n v="0"/>
  </r>
  <r>
    <n v="201705"/>
    <x v="3"/>
    <s v="Group Retail Team"/>
    <s v="Group Retail Team"/>
    <s v="GA"/>
    <m/>
    <n v="68.819999999999993"/>
    <n v="2"/>
    <n v="3.88"/>
    <n v="4"/>
    <n v="45.17"/>
  </r>
  <r>
    <n v="201705"/>
    <x v="3"/>
    <s v="Group Retail Team"/>
    <s v="Group Retail Team"/>
    <s v="GO"/>
    <m/>
    <n v="0"/>
    <n v="0"/>
    <n v="0"/>
    <n v="0"/>
    <n v="0"/>
  </r>
  <r>
    <n v="201705"/>
    <x v="3"/>
    <s v="Group Retail Team"/>
    <s v="Group Retail Team"/>
    <s v="GO"/>
    <m/>
    <n v="137.63999999999999"/>
    <n v="4"/>
    <n v="7.77"/>
    <n v="8"/>
    <n v="90.34"/>
  </r>
  <r>
    <n v="201705"/>
    <x v="3"/>
    <s v="Group Retail Team"/>
    <s v="Group Retail Team"/>
    <s v="IM"/>
    <m/>
    <n v="0"/>
    <n v="0"/>
    <n v="0"/>
    <n v="0"/>
    <n v="0"/>
  </r>
  <r>
    <n v="201705"/>
    <x v="3"/>
    <s v="Group Retail Team"/>
    <s v="Group Retail Team"/>
    <s v="IM"/>
    <m/>
    <n v="84855.06"/>
    <n v="2466"/>
    <n v="4788.97"/>
    <n v="4932"/>
    <n v="55697.08"/>
  </r>
  <r>
    <n v="201705"/>
    <x v="3"/>
    <s v="Group Retail Team"/>
    <s v="Group Retail Team"/>
    <s v="IO"/>
    <m/>
    <n v="0"/>
    <n v="0"/>
    <n v="0"/>
    <n v="0"/>
    <n v="0"/>
  </r>
  <r>
    <n v="201705"/>
    <x v="3"/>
    <s v="Group Retail Team"/>
    <s v="Group Retail Team"/>
    <s v="IO"/>
    <m/>
    <n v="11286.48"/>
    <n v="328"/>
    <n v="636.98"/>
    <n v="656"/>
    <n v="7408.21"/>
  </r>
  <r>
    <n v="201705"/>
    <x v="3"/>
    <s v="Group Retail Team"/>
    <s v="Group Retail Team"/>
    <s v="IS"/>
    <m/>
    <n v="0"/>
    <n v="0"/>
    <n v="0"/>
    <n v="0"/>
    <n v="0"/>
  </r>
  <r>
    <n v="201705"/>
    <x v="3"/>
    <s v="Group Retail Team"/>
    <s v="Group Retail Team"/>
    <s v="IS"/>
    <m/>
    <n v="963.48"/>
    <n v="28"/>
    <n v="54.38"/>
    <n v="56"/>
    <n v="632.41"/>
  </r>
  <r>
    <n v="201705"/>
    <x v="3"/>
    <s v="Group Retail Team"/>
    <s v="Group Retail Team"/>
    <s v="TF"/>
    <m/>
    <n v="0"/>
    <n v="0"/>
    <n v="0"/>
    <n v="0"/>
    <n v="0"/>
  </r>
  <r>
    <n v="201705"/>
    <x v="3"/>
    <s v="Group Retail Team"/>
    <s v="Group Retail Team"/>
    <s v="TF"/>
    <m/>
    <n v="963.48"/>
    <n v="28"/>
    <n v="54.38"/>
    <n v="56"/>
    <n v="632.41"/>
  </r>
  <r>
    <n v="201705"/>
    <x v="3"/>
    <s v="Group Retail Team"/>
    <s v="Group Retail Team"/>
    <s v="TR"/>
    <m/>
    <n v="0"/>
    <n v="0"/>
    <n v="0"/>
    <n v="0"/>
    <n v="0"/>
  </r>
  <r>
    <n v="201705"/>
    <x v="3"/>
    <s v="Group Retail Team"/>
    <s v="Group Retail Team"/>
    <s v="TR"/>
    <m/>
    <n v="5712.06"/>
    <n v="166"/>
    <n v="322.37"/>
    <n v="332"/>
    <n v="3749.28"/>
  </r>
  <r>
    <n v="201705"/>
    <x v="3"/>
    <s v="Group Retail Team"/>
    <s v="Group Retail Team"/>
    <s v="TS"/>
    <m/>
    <n v="0"/>
    <n v="0"/>
    <n v="0"/>
    <n v="0"/>
    <n v="0"/>
  </r>
  <r>
    <n v="201705"/>
    <x v="3"/>
    <s v="Group Retail Team"/>
    <s v="Group Retail Team"/>
    <s v="TS"/>
    <m/>
    <n v="206.46"/>
    <n v="6"/>
    <n v="11.65"/>
    <n v="12"/>
    <n v="135.52000000000001"/>
  </r>
  <r>
    <n v="201705"/>
    <x v="4"/>
    <s v="OCB Miền Bắc"/>
    <s v="HOÀNG TIẾN QUỲNH"/>
    <s v="IL"/>
    <s v="OCB"/>
    <n v="356.21"/>
    <n v="21"/>
    <n v="22.17"/>
    <n v="19"/>
    <n v="309.83999999999997"/>
  </r>
  <r>
    <n v="201705"/>
    <x v="4"/>
    <s v="OCB Miền Bắc"/>
    <s v="TRƯƠNG THỊ THU TRANG"/>
    <s v="IL"/>
    <s v="OCB"/>
    <n v="287.05"/>
    <n v="20"/>
    <n v="38.020000000000003"/>
    <n v="31"/>
    <n v="281.76"/>
  </r>
  <r>
    <n v="201705"/>
    <x v="4"/>
    <s v="OCB Miền Trung"/>
    <s v="VÕ HUỲNH TUẤN ANH"/>
    <s v="IL"/>
    <s v="OCB"/>
    <n v="258.5"/>
    <n v="12"/>
    <n v="34.92"/>
    <n v="22"/>
    <n v="248.85"/>
  </r>
  <r>
    <n v="201705"/>
    <x v="5"/>
    <s v="TCB HN"/>
    <s v="PHẠM LINH CHI"/>
    <s v="IL"/>
    <s v="TCB"/>
    <n v="-12.25"/>
    <n v="-1"/>
    <n v="0"/>
    <n v="0"/>
    <n v="-12.25"/>
  </r>
  <r>
    <n v="201705"/>
    <x v="5"/>
    <s v="TCB HN"/>
    <s v="VŨ HẢI YẾN"/>
    <s v="IL"/>
    <s v="TCB"/>
    <n v="-12.12"/>
    <n v="-1"/>
    <n v="0"/>
    <n v="0"/>
    <n v="-12.12"/>
  </r>
  <r>
    <n v="201705"/>
    <x v="5"/>
    <s v="TCB NORTH"/>
    <s v="LÊ THỊ HỒNG"/>
    <s v="IL"/>
    <s v="TCB"/>
    <n v="783.81"/>
    <n v="50"/>
    <n v="41.5"/>
    <n v="89"/>
    <n v="772.91"/>
  </r>
  <r>
    <n v="201705"/>
    <x v="5"/>
    <s v="TCB NORTH"/>
    <s v="NGÔ THỊ THÚY HẰNG"/>
    <s v="IL"/>
    <s v="TCB"/>
    <n v="774.92"/>
    <n v="35"/>
    <n v="68.3"/>
    <n v="48"/>
    <n v="795.82"/>
  </r>
  <r>
    <n v="201705"/>
    <x v="5"/>
    <s v="TCB NORTH"/>
    <s v="NGUYỄN THỊ THU TRANG"/>
    <s v="IL"/>
    <s v="TCB"/>
    <n v="1163.33"/>
    <n v="56"/>
    <n v="85.13"/>
    <n v="106"/>
    <n v="1222.46"/>
  </r>
  <r>
    <n v="201705"/>
    <x v="5"/>
    <s v="TCB NORTH"/>
    <s v="PHẠM LINH CHI"/>
    <s v="IL"/>
    <s v="TCB"/>
    <n v="2532.71"/>
    <n v="132"/>
    <n v="164.99"/>
    <n v="198"/>
    <n v="2481.08"/>
  </r>
  <r>
    <n v="201705"/>
    <x v="5"/>
    <s v="TCB NORTH"/>
    <s v="PHẠM THU TRANG"/>
    <s v="IL"/>
    <s v="TCB"/>
    <n v="476.37"/>
    <n v="25"/>
    <n v="17.96"/>
    <n v="36"/>
    <n v="499.81"/>
  </r>
  <r>
    <n v="201705"/>
    <x v="5"/>
    <s v="TCB NORTH"/>
    <s v="VŨ HẢI YẾN"/>
    <s v="IL"/>
    <s v="TCB"/>
    <n v="2073.4499999999998"/>
    <n v="131"/>
    <n v="141.88999999999999"/>
    <n v="181"/>
    <n v="1923.26"/>
  </r>
  <r>
    <n v="201705"/>
    <x v="5"/>
    <s v="TCB NORTH"/>
    <s v="VŨ LINH HẬU"/>
    <s v="IL"/>
    <s v="TCB"/>
    <n v="1330.38"/>
    <n v="69"/>
    <n v="139.58000000000001"/>
    <n v="133"/>
    <n v="1260.02"/>
  </r>
  <r>
    <n v="201705"/>
    <x v="5"/>
    <s v="TCB SOUTH 1"/>
    <s v="HOÀNG VĂN QUYỀN"/>
    <s v="IL"/>
    <s v="TCB"/>
    <n v="1479.03"/>
    <n v="76"/>
    <n v="152.54"/>
    <n v="121"/>
    <n v="1350.02"/>
  </r>
  <r>
    <n v="201705"/>
    <x v="5"/>
    <s v="TCB SOUTH 1"/>
    <s v="TRẦN THỊ THU HOÀI"/>
    <s v="IL"/>
    <s v="TCB"/>
    <n v="869.72"/>
    <n v="40"/>
    <n v="108.23"/>
    <n v="96"/>
    <n v="898.95"/>
  </r>
  <r>
    <n v="201705"/>
    <x v="5"/>
    <s v="TCB SOUTH 2"/>
    <s v="NGUYỄN HƯƠNG TRÀ MY"/>
    <s v="IL"/>
    <s v="TCB"/>
    <n v="528.9"/>
    <n v="30"/>
    <n v="49.53"/>
    <n v="43"/>
    <n v="474.68"/>
  </r>
  <r>
    <n v="201705"/>
    <x v="5"/>
    <s v="TCB SOUTH 2"/>
    <s v="NGUYỄN VŨ HÙNG"/>
    <s v="IL"/>
    <m/>
    <n v="-15.86"/>
    <n v="-1"/>
    <n v="-1.1599999999999999"/>
    <n v="-3"/>
    <n v="-15.86"/>
  </r>
  <r>
    <n v="201705"/>
    <x v="5"/>
    <s v="TCB SOUTH 2"/>
    <s v="NGUYỄN VŨ HÙNG"/>
    <s v="IL"/>
    <s v="TCB"/>
    <n v="1549.7"/>
    <n v="76"/>
    <n v="164.36"/>
    <n v="149"/>
    <n v="1411.28"/>
  </r>
  <r>
    <n v="201705"/>
    <x v="5"/>
    <s v="TCB SOUTH 2"/>
    <s v="TRẦN THỊ TRÚC TRÂM"/>
    <s v="IL"/>
    <s v="TCB"/>
    <n v="1460.75"/>
    <n v="60"/>
    <n v="105.27"/>
    <n v="90"/>
    <n v="1350.3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7">
  <r>
    <n v="201706"/>
    <x v="0"/>
    <s v="CEN Miền Bắc"/>
    <s v="QUÁCH TRUNG KIÊN"/>
    <s v="TL"/>
    <m/>
    <n v="-29.25"/>
    <n v="-1"/>
    <n v="-3.54"/>
    <n v="-2"/>
    <n v="-29.25"/>
  </r>
  <r>
    <n v="201706"/>
    <x v="0"/>
    <s v="CEN Miền Bắc"/>
    <s v="QUÁCH TRUNG KIÊN"/>
    <s v="TL"/>
    <s v="CEN"/>
    <n v="146.44"/>
    <n v="5"/>
    <n v="18.05"/>
    <n v="9"/>
    <n v="146.44"/>
  </r>
  <r>
    <n v="201706"/>
    <x v="1"/>
    <s v="CMG TP HCM"/>
    <s v="BÙI MINH TUẤN ANH"/>
    <s v="TL"/>
    <s v="CLB"/>
    <n v="44.72"/>
    <n v="3"/>
    <n v="3.6"/>
    <n v="2"/>
    <n v="44.72"/>
  </r>
  <r>
    <n v="201706"/>
    <x v="1"/>
    <s v="CMG TP HCM"/>
    <s v="BÙI MINH TUẤN ANH"/>
    <s v="TL"/>
    <s v="DMT"/>
    <n v="33.97"/>
    <n v="1"/>
    <n v="0"/>
    <n v="0"/>
    <n v="33.97"/>
  </r>
  <r>
    <n v="201706"/>
    <x v="1"/>
    <s v="CMG TP HCM"/>
    <s v="VÕ HOÀNG ÂN"/>
    <s v="TL"/>
    <s v="DMT"/>
    <n v="12.45"/>
    <n v="1"/>
    <n v="0"/>
    <n v="0"/>
    <n v="12.45"/>
  </r>
  <r>
    <n v="201706"/>
    <x v="2"/>
    <s v="EIB MIỀN BẮC 1"/>
    <s v="LÝ THỊ OANH"/>
    <s v="IL"/>
    <s v="EIB"/>
    <n v="-8.23"/>
    <n v="-1"/>
    <n v="-0.63"/>
    <n v="-2"/>
    <n v="-8.23"/>
  </r>
  <r>
    <n v="201706"/>
    <x v="2"/>
    <s v="EIB MIỀN BẮC 1"/>
    <s v="NGUYỄN NGỌC HUY"/>
    <s v="IL"/>
    <s v="EIB"/>
    <n v="261.68"/>
    <n v="14"/>
    <n v="19.47"/>
    <n v="16"/>
    <n v="225.59"/>
  </r>
  <r>
    <n v="201706"/>
    <x v="2"/>
    <s v="EIB MIỀN BẮC 1"/>
    <s v="NGUYỄN THỊ LAN"/>
    <s v="IL"/>
    <s v="EIB"/>
    <n v="27.43"/>
    <n v="0"/>
    <n v="-0.97"/>
    <n v="-2"/>
    <n v="43.99"/>
  </r>
  <r>
    <n v="201706"/>
    <x v="2"/>
    <s v="EIB MIỀN NAM 1"/>
    <s v="HỒ CAO LỘC"/>
    <s v="IL"/>
    <s v="EIB"/>
    <n v="11.52"/>
    <n v="1"/>
    <n v="0"/>
    <n v="0"/>
    <n v="17"/>
  </r>
  <r>
    <n v="201706"/>
    <x v="2"/>
    <s v="EIB MIỀN NAM 1"/>
    <s v="NGUYỄN CHIẾN THẮNG"/>
    <s v="IL"/>
    <s v="EIB"/>
    <n v="102.32"/>
    <n v="8"/>
    <n v="15.31"/>
    <n v="10"/>
    <n v="116"/>
  </r>
  <r>
    <n v="201706"/>
    <x v="2"/>
    <s v="EIB MIỀN NAM 1"/>
    <s v="NGUYỄN THỊ THANH"/>
    <s v="IL"/>
    <s v="EIB"/>
    <n v="5.94"/>
    <n v="1"/>
    <n v="-2.56"/>
    <n v="-1"/>
    <n v="25.03"/>
  </r>
  <r>
    <n v="201706"/>
    <x v="2"/>
    <s v="EIB MIỀN NAM 1"/>
    <s v="TRẦN THỊ MỸ HẠNH"/>
    <s v="IL"/>
    <s v="EIB"/>
    <n v="-13.69"/>
    <n v="0"/>
    <n v="-1.39"/>
    <n v="-1"/>
    <n v="-12.19"/>
  </r>
  <r>
    <n v="201706"/>
    <x v="2"/>
    <s v="EIB MIỀN NAM 1"/>
    <s v="TRẦN VĂN ĐƯỢC"/>
    <s v="IL"/>
    <s v="EIB"/>
    <n v="146.68"/>
    <n v="10"/>
    <n v="6.28"/>
    <n v="10"/>
    <n v="220.58"/>
  </r>
  <r>
    <n v="201706"/>
    <x v="2"/>
    <s v="EIB MIỀN NAM 2"/>
    <s v="CHU QUỐC THỌ"/>
    <s v="IL"/>
    <s v="EIB"/>
    <n v="-27.6"/>
    <n v="-1"/>
    <n v="0"/>
    <n v="0"/>
    <n v="-27.6"/>
  </r>
  <r>
    <n v="201706"/>
    <x v="2"/>
    <s v="EIB MIỀN NAM 2"/>
    <s v="PHẠM MINH LUYẾN"/>
    <s v="IL"/>
    <s v="EIB"/>
    <n v="205.41"/>
    <n v="11"/>
    <n v="5.5"/>
    <n v="11"/>
    <n v="225.34"/>
  </r>
  <r>
    <n v="201706"/>
    <x v="2"/>
    <s v="EIB MIỀN TRUNG 1"/>
    <s v="ĐẶNG THỊ BÍCH LIÊN"/>
    <s v="IL"/>
    <s v="EIB"/>
    <n v="333.55"/>
    <n v="12"/>
    <n v="9.44"/>
    <n v="14"/>
    <n v="348.06"/>
  </r>
  <r>
    <n v="201706"/>
    <x v="2"/>
    <s v="EIB MIỀN TRUNG 1"/>
    <s v="LÊ THỊ HUYỀN TRANG"/>
    <s v="IL"/>
    <s v="EIB"/>
    <n v="83.88"/>
    <n v="7"/>
    <n v="7.67"/>
    <n v="18"/>
    <n v="96.24"/>
  </r>
  <r>
    <n v="201706"/>
    <x v="2"/>
    <s v="EIB MIỀN TRUNG 2"/>
    <s v="TRỊNH VIẾT THẮNG"/>
    <s v="IL"/>
    <s v="EIB"/>
    <n v="285.58"/>
    <n v="20"/>
    <n v="26.46"/>
    <n v="26"/>
    <n v="283.37"/>
  </r>
  <r>
    <n v="201706"/>
    <x v="3"/>
    <s v="OCB Miền Bắc"/>
    <s v="HOÀNG TIẾN QUỲNH"/>
    <s v="IL"/>
    <s v="OCB"/>
    <n v="684.67"/>
    <n v="36"/>
    <n v="88.42"/>
    <n v="45"/>
    <n v="626.30999999999995"/>
  </r>
  <r>
    <n v="201706"/>
    <x v="3"/>
    <s v="OCB Miền Bắc"/>
    <s v="TRƯƠNG THỊ THU TRANG"/>
    <s v="IL"/>
    <s v="OCB"/>
    <n v="339.3"/>
    <n v="25"/>
    <n v="43.02"/>
    <n v="40"/>
    <n v="322.64"/>
  </r>
  <r>
    <n v="201706"/>
    <x v="3"/>
    <s v="OCB Miền Trung"/>
    <s v="VÕ HUỲNH TUẤN ANH"/>
    <s v="IL"/>
    <s v="OCB"/>
    <n v="345.45"/>
    <n v="29"/>
    <n v="26.85"/>
    <n v="40"/>
    <n v="312.31"/>
  </r>
  <r>
    <n v="201706"/>
    <x v="4"/>
    <s v="TCB HN"/>
    <s v="NGUYỄN ĐÌNH BIÊN"/>
    <s v="IL"/>
    <s v="TCB"/>
    <n v="-19.309999999999999"/>
    <n v="-2"/>
    <n v="0"/>
    <n v="0"/>
    <n v="-19.309999999999999"/>
  </r>
  <r>
    <n v="201706"/>
    <x v="4"/>
    <s v="TCB HN"/>
    <s v="NGUYỄN THỊ THU TRANG"/>
    <s v="IL"/>
    <s v="TCB"/>
    <n v="-12.09"/>
    <n v="-1"/>
    <n v="0"/>
    <n v="0"/>
    <n v="-12.09"/>
  </r>
  <r>
    <n v="201706"/>
    <x v="4"/>
    <s v="TCB HN"/>
    <s v="VŨ HẢI YẾN"/>
    <s v="IL"/>
    <s v="TCB"/>
    <n v="-10.68"/>
    <n v="-1"/>
    <n v="0"/>
    <n v="0"/>
    <n v="-10.68"/>
  </r>
  <r>
    <n v="201706"/>
    <x v="4"/>
    <s v="TCB NORTH"/>
    <s v="HỒ THỊ MINH"/>
    <s v="IL"/>
    <s v="TCB"/>
    <n v="1162.3699999999999"/>
    <n v="81"/>
    <n v="69.94"/>
    <n v="126"/>
    <n v="1020.25"/>
  </r>
  <r>
    <n v="201706"/>
    <x v="4"/>
    <s v="TCB NORTH"/>
    <s v="LÊ THỊ HỒNG"/>
    <s v="IL"/>
    <s v="TCB"/>
    <n v="6.54"/>
    <n v="1"/>
    <n v="0.4"/>
    <n v="2"/>
    <n v="65.14"/>
  </r>
  <r>
    <n v="201706"/>
    <x v="4"/>
    <s v="TCB NORTH"/>
    <s v="NGÔ THỊ THÚY HẰNG"/>
    <s v="IL"/>
    <s v="TCB"/>
    <n v="-83.44"/>
    <n v="-5"/>
    <n v="-7.34"/>
    <n v="-6"/>
    <n v="-61.4"/>
  </r>
  <r>
    <n v="201706"/>
    <x v="4"/>
    <s v="TCB NORTH"/>
    <s v="NGUYỄN THỊ THU TRANG"/>
    <s v="IL"/>
    <s v="TCB"/>
    <n v="941.23"/>
    <n v="57"/>
    <n v="59.98"/>
    <n v="88"/>
    <n v="949.33"/>
  </r>
  <r>
    <n v="201706"/>
    <x v="4"/>
    <s v="TCB NORTH"/>
    <s v="PHẠM LINH CHI"/>
    <s v="IL"/>
    <s v="TCB"/>
    <n v="4574.6400000000003"/>
    <n v="244"/>
    <n v="352.82"/>
    <n v="369"/>
    <n v="4693.1499999999996"/>
  </r>
  <r>
    <n v="201706"/>
    <x v="4"/>
    <s v="TCB NORTH"/>
    <s v="PHẠM THU TRANG"/>
    <s v="IL"/>
    <s v="TCB"/>
    <n v="-69.84"/>
    <n v="-3"/>
    <n v="-2.0299999999999998"/>
    <n v="-2"/>
    <n v="-69.84"/>
  </r>
  <r>
    <n v="201706"/>
    <x v="4"/>
    <s v="TCB NORTH"/>
    <s v="VŨ HẢI YẾN"/>
    <s v="IL"/>
    <s v="TCB"/>
    <n v="881.48"/>
    <n v="55"/>
    <n v="52.36"/>
    <n v="88"/>
    <n v="847.2"/>
  </r>
  <r>
    <n v="201706"/>
    <x v="4"/>
    <s v="TCB NORTH"/>
    <s v="VŨ LINH HẬU"/>
    <s v="IL"/>
    <s v="TCB"/>
    <n v="217.7"/>
    <n v="11"/>
    <n v="23.38"/>
    <n v="16"/>
    <n v="271.77"/>
  </r>
  <r>
    <n v="201706"/>
    <x v="4"/>
    <s v="TCB SOUTH 1"/>
    <s v="HOÀNG VĂN QUYỀN"/>
    <s v="IL"/>
    <s v="TCB"/>
    <n v="2064.98"/>
    <n v="97"/>
    <n v="168.74"/>
    <n v="147"/>
    <n v="1871.65"/>
  </r>
  <r>
    <n v="201706"/>
    <x v="4"/>
    <s v="TCB SOUTH 1"/>
    <s v="TRẦN THỊ THU HOÀI"/>
    <s v="IL"/>
    <s v="TCB"/>
    <n v="489.21"/>
    <n v="27"/>
    <n v="65.459999999999994"/>
    <n v="54"/>
    <n v="419.95"/>
  </r>
  <r>
    <n v="201706"/>
    <x v="4"/>
    <s v="TCB SOUTH 2"/>
    <s v="NGUYỄN HƯƠNG TRÀ MY"/>
    <s v="IL"/>
    <s v="TCB"/>
    <n v="962.12"/>
    <n v="27"/>
    <n v="66.97"/>
    <n v="44"/>
    <n v="885.09"/>
  </r>
  <r>
    <n v="201706"/>
    <x v="4"/>
    <s v="TCB SOUTH 2"/>
    <s v="NGUYỄN VŨ HÙNG"/>
    <s v="IL"/>
    <s v="TCB"/>
    <n v="1397.25"/>
    <n v="54"/>
    <n v="118.27"/>
    <n v="93"/>
    <n v="1327.52"/>
  </r>
  <r>
    <n v="201706"/>
    <x v="4"/>
    <s v="TCB SOUTH 2"/>
    <s v="TRẦN THỊ TRÚC TRÂM"/>
    <s v="IL"/>
    <s v="TCB"/>
    <n v="1040.0899999999999"/>
    <n v="54"/>
    <n v="71.67"/>
    <n v="57"/>
    <n v="1372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H18" firstHeaderRow="1" firstDataRow="1" firstDataCol="1"/>
  <pivotFields count="4">
    <pivotField axis="axisRow" showAll="0">
      <items count="7">
        <item x="0"/>
        <item x="1"/>
        <item x="2"/>
        <item m="1" x="5"/>
        <item x="3"/>
        <item x="4"/>
        <item t="default"/>
      </items>
    </pivotField>
    <pivotField numFmtId="14"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0"/>
    <field x="2"/>
  </rowFields>
  <rowItems count="14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>
      <x v="4"/>
    </i>
    <i r="1">
      <x v="1"/>
    </i>
    <i r="1">
      <x v="2"/>
    </i>
    <i>
      <x v="5"/>
    </i>
    <i r="1">
      <x v="3"/>
    </i>
    <i t="grand">
      <x/>
    </i>
  </rowItems>
  <colItems count="1">
    <i/>
  </colItems>
  <dataFields count="1">
    <dataField name="Sum of CountOfAgent Cod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7:AD66" firstHeaderRow="1" firstDataRow="2" firstDataCol="1"/>
  <pivotFields count="6">
    <pivotField showAll="0">
      <items count="9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0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Col" showAll="0">
      <items count="21">
        <item x="14"/>
        <item x="15"/>
        <item x="16"/>
        <item x="18"/>
        <item x="17"/>
        <item x="19"/>
        <item x="5"/>
        <item x="6"/>
        <item x="0"/>
        <item x="1"/>
        <item x="7"/>
        <item x="8"/>
        <item x="9"/>
        <item x="10"/>
        <item x="2"/>
        <item x="11"/>
        <item x="12"/>
        <item x="13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</pivotFields>
  <rowFields count="2">
    <field x="1"/>
    <field x="3"/>
  </rowFields>
  <rowItems count="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sumAP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5:N20" firstHeaderRow="1" firstDataRow="1" firstDataCol="1"/>
  <pivotFields count="11">
    <pivotField showAll="0"/>
    <pivotField axis="axisRow" showAll="0">
      <items count="10">
        <item m="1" x="6"/>
        <item x="2"/>
        <item m="1" x="7"/>
        <item x="4"/>
        <item x="5"/>
        <item x="3"/>
        <item m="1" x="8"/>
        <item x="0"/>
        <item x="1"/>
        <item t="default"/>
      </items>
    </pivotField>
    <pivotField showAll="0"/>
    <pivotField showAll="0"/>
    <pivotField axis="axisRow" showAll="0">
      <items count="7">
        <item m="1" x="5"/>
        <item x="2"/>
        <item x="3"/>
        <item x="0"/>
        <item h="1" x="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4"/>
  </rowFields>
  <rowItems count="15">
    <i>
      <x v="1"/>
    </i>
    <i r="1">
      <x v="1"/>
    </i>
    <i r="1">
      <x v="2"/>
    </i>
    <i>
      <x v="3"/>
    </i>
    <i r="1">
      <x v="1"/>
    </i>
    <i r="1">
      <x v="2"/>
    </i>
    <i>
      <x v="5"/>
    </i>
    <i r="1">
      <x v="1"/>
    </i>
    <i r="1">
      <x v="2"/>
    </i>
    <i>
      <x v="7"/>
    </i>
    <i r="1">
      <x v="3"/>
    </i>
    <i>
      <x v="8"/>
    </i>
    <i r="1">
      <x v="3"/>
    </i>
    <i r="1">
      <x v="5"/>
    </i>
    <i t="grand">
      <x/>
    </i>
  </rowItems>
  <colItems count="1">
    <i/>
  </colItems>
  <dataFields count="1">
    <dataField name="Sum of TTAPE" fld="7" baseField="0" baseItem="0" numFmtId="3"/>
  </dataFields>
  <formats count="1"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413:Q419" firstHeaderRow="0" firstDataRow="1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TAPE" fld="6" baseField="0" baseItem="0"/>
    <dataField name="Sum of TTAPE_Rider" fld="8" baseField="0" baseItem="0"/>
    <dataField name="Sum of cc" fld="7" baseField="0" baseItem="0"/>
    <dataField name="Sum of cc_Rider" fld="9" baseField="0" baseItem="0"/>
  </dataFields>
  <formats count="11">
    <format dxfId="64">
      <pivotArea outline="0" collapsedLevelsAreSubtotals="1" fieldPosition="0"/>
    </format>
    <format dxfId="63">
      <pivotArea collapsedLevelsAreSubtotals="1" fieldPosition="0">
        <references count="1">
          <reference field="1" count="1">
            <x v="0"/>
          </reference>
        </references>
      </pivotArea>
    </format>
    <format dxfId="62">
      <pivotArea dataOnly="0" labelOnly="1" fieldPosition="0">
        <references count="1">
          <reference field="1" count="1">
            <x v="0"/>
          </reference>
        </references>
      </pivotArea>
    </format>
    <format dxfId="61">
      <pivotArea collapsedLevelsAreSubtotals="1" fieldPosition="0">
        <references count="1">
          <reference field="1" count="1">
            <x v="1"/>
          </reference>
        </references>
      </pivotArea>
    </format>
    <format dxfId="60">
      <pivotArea dataOnly="0" labelOnly="1" fieldPosition="0">
        <references count="1">
          <reference field="1" count="1">
            <x v="1"/>
          </reference>
        </references>
      </pivotArea>
    </format>
    <format dxfId="59">
      <pivotArea collapsedLevelsAreSubtotals="1" fieldPosition="0">
        <references count="1">
          <reference field="1" count="1">
            <x v="2"/>
          </reference>
        </references>
      </pivotArea>
    </format>
    <format dxfId="58">
      <pivotArea dataOnly="0" labelOnly="1" fieldPosition="0">
        <references count="1">
          <reference field="1" count="1">
            <x v="2"/>
          </reference>
        </references>
      </pivotArea>
    </format>
    <format dxfId="57">
      <pivotArea collapsedLevelsAreSubtotals="1" fieldPosition="0">
        <references count="1">
          <reference field="1" count="1">
            <x v="3"/>
          </reference>
        </references>
      </pivotArea>
    </format>
    <format dxfId="56">
      <pivotArea dataOnly="0" labelOnly="1" fieldPosition="0">
        <references count="1">
          <reference field="1" count="1">
            <x v="3"/>
          </reference>
        </references>
      </pivotArea>
    </format>
    <format dxfId="55">
      <pivotArea collapsedLevelsAreSubtotals="1" fieldPosition="0">
        <references count="1">
          <reference field="1" count="1">
            <x v="4"/>
          </reference>
        </references>
      </pivotArea>
    </format>
    <format dxfId="54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201:P206" firstHeaderRow="0" firstDataRow="1" firstDataCol="1"/>
  <pivotFields count="10"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TAPE" fld="6" baseField="0" baseItem="0"/>
    <dataField name="Sum of TTAPE_Rider" fld="8" baseField="0" baseItem="0"/>
    <dataField name="Sum of cc" fld="7" baseField="0" baseItem="0"/>
    <dataField name="Sum of cc_Rider" fld="9" baseField="0" baseItem="0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138:P143" firstHeaderRow="0" firstDataRow="1" firstDataCol="1"/>
  <pivotFields count="10">
    <pivotField showAll="0"/>
    <pivotField axis="axisRow" showAll="0">
      <items count="6">
        <item x="0"/>
        <item x="2"/>
        <item x="3"/>
        <item m="1" x="4"/>
        <item x="1"/>
        <item t="default"/>
      </items>
    </pivotField>
    <pivotField showAll="0"/>
    <pivotField showAll="0"/>
    <pivotField showAll="0"/>
    <pivotField showAll="0" defaultSubtotal="0"/>
    <pivotField dataField="1" numFmtId="3" showAll="0"/>
    <pivotField dataField="1" showAll="0"/>
    <pivotField dataField="1" numFmtId="3" showAll="0"/>
    <pivotField dataField="1" showAll="0"/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TAPE" fld="6" baseField="0" baseItem="0" numFmtId="3"/>
    <dataField name="Sum of TTAPE_Rider" fld="8" baseField="0" baseItem="0"/>
    <dataField name="Sum of cc" fld="7" baseField="0" baseItem="0"/>
    <dataField name="Sum of cc_Rider" fld="9" baseField="0" baseItem="0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54:R264" firstHeaderRow="0" firstDataRow="1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6">
        <item x="1"/>
        <item h="1" x="2"/>
        <item x="4"/>
        <item x="3"/>
        <item x="0"/>
        <item t="default"/>
      </items>
    </pivotField>
    <pivotField showAll="0"/>
    <pivotField showAll="0"/>
    <pivotField showAll="0"/>
    <pivotField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2">
    <field x="0"/>
    <field x="1"/>
  </rowFields>
  <rowItems count="10">
    <i>
      <x/>
    </i>
    <i r="1">
      <x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TAPE" fld="6" baseField="0" baseItem="0"/>
    <dataField name="Sum of TTAPE_Rider" fld="8" baseField="0" baseItem="0"/>
    <dataField name="Sum of cc" fld="7" baseField="0" baseItem="0"/>
    <dataField name="Sum of cc_Rider" fld="9" baseField="0" baseItem="0"/>
    <dataField name="Sum of TTFYP" fld="10" baseField="0" baseItem="0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43:R350" firstHeaderRow="0" firstDataRow="1" firstDataCol="1"/>
  <pivotFields count="11">
    <pivotField showAll="0"/>
    <pivotField axis="axisRow" showAll="0">
      <items count="9">
        <item x="2"/>
        <item x="3"/>
        <item x="4"/>
        <item m="1" x="7"/>
        <item x="5"/>
        <item m="1" x="6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4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TAPE" fld="6" baseField="0" baseItem="0"/>
    <dataField name="Sum of TTAPE_Rider" fld="8" baseField="0" baseItem="0"/>
    <dataField name="Sum of cc" fld="7" baseField="0" baseItem="0"/>
    <dataField name="Sum of cc_Rider" fld="9" baseField="0" baseItem="0"/>
    <dataField name="Sum of TTFYP" fld="10" baseField="0" baseItem="0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34" firstHeaderRow="0" firstDataRow="1" firstDataCol="3"/>
  <pivotFields count="6">
    <pivotField axis="axisRow" compact="0" outline="0" showAll="0" defaultSubtotal="0">
      <items count="26">
        <item sd="0" x="2"/>
        <item sd="0" x="17"/>
        <item sd="0" x="0"/>
        <item sd="0" x="6"/>
        <item m="1" x="25"/>
        <item sd="0" x="7"/>
        <item sd="0" x="8"/>
        <item sd="0" x="5"/>
        <item sd="0" x="1"/>
        <item sd="0" x="9"/>
        <item sd="0" x="3"/>
        <item sd="0" x="18"/>
        <item sd="0" x="19"/>
        <item sd="0" x="20"/>
        <item sd="0" x="10"/>
        <item sd="0" x="11"/>
        <item sd="0" x="21"/>
        <item sd="0" x="22"/>
        <item sd="0" x="12"/>
        <item sd="0" x="13"/>
        <item sd="0" x="14"/>
        <item sd="0" x="23"/>
        <item sd="0" x="24"/>
        <item sd="0" x="15"/>
        <item sd="0" x="16"/>
        <item sd="0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2"/>
        <item x="1"/>
        <item x="3"/>
        <item x="8"/>
        <item x="0"/>
        <item x="7"/>
        <item x="6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1"/>
        <item x="0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1"/>
  </rowFields>
  <rowItems count="31">
    <i>
      <x/>
      <x/>
    </i>
    <i r="1">
      <x v="8"/>
    </i>
    <i r="1">
      <x v="10"/>
    </i>
    <i r="1">
      <x v="25"/>
    </i>
    <i t="default">
      <x/>
    </i>
    <i>
      <x v="1"/>
      <x v="1"/>
    </i>
    <i r="1">
      <x v="2"/>
    </i>
    <i r="1">
      <x v="7"/>
    </i>
    <i r="1">
      <x v="11"/>
    </i>
    <i r="1">
      <x v="12"/>
    </i>
    <i r="1">
      <x v="13"/>
    </i>
    <i r="1">
      <x v="16"/>
    </i>
    <i r="1">
      <x v="17"/>
    </i>
    <i r="1">
      <x v="21"/>
    </i>
    <i r="1">
      <x v="22"/>
    </i>
    <i t="default">
      <x v="1"/>
    </i>
    <i>
      <x v="2"/>
      <x/>
    </i>
    <i t="default">
      <x v="2"/>
    </i>
    <i>
      <x v="3"/>
      <x v="3"/>
    </i>
    <i r="1">
      <x v="5"/>
    </i>
    <i r="1">
      <x v="6"/>
    </i>
    <i r="1">
      <x v="9"/>
    </i>
    <i r="1">
      <x v="14"/>
    </i>
    <i r="1">
      <x v="15"/>
    </i>
    <i r="1">
      <x v="18"/>
    </i>
    <i r="1">
      <x v="19"/>
    </i>
    <i r="1">
      <x v="20"/>
    </i>
    <i r="1">
      <x v="23"/>
    </i>
    <i r="1">
      <x v="24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c" fld="3" baseField="0" baseItem="0"/>
    <dataField name="Sum of SumOfAPE" fld="4" baseField="0" baseItem="0" numFmtId="3"/>
  </dataFields>
  <formats count="3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2">
          <reference field="0" count="1">
            <x v="4"/>
          </reference>
          <reference field="2" count="1" selected="0">
            <x v="0"/>
          </reference>
        </references>
      </pivotArea>
    </format>
    <format dxfId="37">
      <pivotArea dataOnly="0" labelOnly="1" outline="0" fieldPosition="0">
        <references count="2">
          <reference field="0" count="1">
            <x v="4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PivotTable14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H40" firstHeaderRow="1" firstDataRow="2" firstDataCol="4"/>
  <pivotFields count="2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9">
        <item x="29"/>
        <item x="39"/>
        <item x="46"/>
        <item x="34"/>
        <item x="41"/>
        <item x="44"/>
        <item x="36"/>
        <item x="47"/>
        <item x="40"/>
        <item x="37"/>
        <item x="45"/>
        <item x="35"/>
        <item x="38"/>
        <item x="48"/>
        <item x="42"/>
        <item x="43"/>
        <item x="33"/>
        <item x="32"/>
        <item x="11"/>
        <item x="17"/>
        <item x="27"/>
        <item x="30"/>
        <item x="25"/>
        <item x="23"/>
        <item x="6"/>
        <item x="7"/>
        <item x="8"/>
        <item x="9"/>
        <item x="10"/>
        <item x="31"/>
        <item x="18"/>
        <item x="28"/>
        <item x="1"/>
        <item x="2"/>
        <item x="3"/>
        <item x="4"/>
        <item x="5"/>
        <item x="21"/>
        <item x="19"/>
        <item x="16"/>
        <item x="12"/>
        <item x="13"/>
        <item x="14"/>
        <item x="22"/>
        <item x="15"/>
        <item x="24"/>
        <item x="26"/>
        <item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4"/>
        <item x="0"/>
        <item x="8"/>
        <item x="5"/>
        <item x="1"/>
        <item x="9"/>
        <item x="2"/>
        <item x="7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23"/>
        <item x="7"/>
        <item x="6"/>
        <item x="12"/>
        <item x="11"/>
        <item x="13"/>
        <item x="9"/>
        <item x="16"/>
        <item x="5"/>
        <item x="17"/>
        <item x="4"/>
        <item x="8"/>
        <item x="15"/>
        <item x="10"/>
        <item x="14"/>
        <item x="3"/>
        <item x="24"/>
        <item x="21"/>
        <item x="18"/>
        <item x="20"/>
        <item x="25"/>
        <item x="19"/>
        <item x="22"/>
        <item x="26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7"/>
        <item x="28"/>
        <item x="1"/>
        <item x="11"/>
        <item x="19"/>
        <item x="2"/>
        <item x="13"/>
        <item x="16"/>
        <item x="23"/>
        <item x="0"/>
        <item x="18"/>
        <item x="6"/>
        <item x="25"/>
        <item x="3"/>
        <item x="20"/>
        <item x="4"/>
        <item x="22"/>
        <item x="17"/>
        <item x="12"/>
        <item x="27"/>
        <item x="21"/>
        <item x="14"/>
        <item x="10"/>
        <item x="9"/>
        <item x="24"/>
        <item x="26"/>
        <item x="5"/>
        <item x="15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5"/>
    <field x="16"/>
    <field x="19"/>
  </rowFields>
  <rowItems count="36">
    <i>
      <x/>
      <x v="10"/>
      <x v="1"/>
      <x v="11"/>
    </i>
    <i>
      <x v="1"/>
      <x v="2"/>
      <x v="1"/>
      <x v="28"/>
    </i>
    <i r="1">
      <x v="8"/>
      <x v="1"/>
      <x/>
    </i>
    <i r="1">
      <x v="14"/>
      <x v="1"/>
      <x v="7"/>
    </i>
    <i r="1">
      <x v="25"/>
      <x v="1"/>
      <x v="9"/>
    </i>
    <i>
      <x v="2"/>
      <x/>
      <x v="1"/>
      <x v="12"/>
    </i>
    <i r="1">
      <x v="9"/>
      <x v="1"/>
      <x v="4"/>
    </i>
    <i r="1">
      <x v="17"/>
      <x v="1"/>
      <x v="8"/>
    </i>
    <i>
      <x v="3"/>
      <x v="13"/>
      <x v="1"/>
      <x v="18"/>
    </i>
    <i r="1">
      <x v="18"/>
      <x v="1"/>
      <x v="14"/>
    </i>
    <i r="1">
      <x v="19"/>
      <x v="1"/>
      <x v="16"/>
    </i>
    <i r="1">
      <x v="20"/>
      <x v="1"/>
      <x v="19"/>
    </i>
    <i>
      <x v="4"/>
      <x v="16"/>
      <x v="1"/>
      <x v="25"/>
    </i>
    <i r="1">
      <x v="21"/>
      <x v="1"/>
      <x v="20"/>
    </i>
    <i r="1">
      <x v="22"/>
      <x v="1"/>
      <x v="24"/>
    </i>
    <i r="1">
      <x v="24"/>
      <x v="1"/>
      <x v="2"/>
    </i>
    <i>
      <x v="5"/>
      <x v="23"/>
      <x v="1"/>
      <x v="1"/>
    </i>
    <i>
      <x v="6"/>
      <x v="26"/>
      <x/>
      <x v="5"/>
    </i>
    <i r="3">
      <x v="13"/>
    </i>
    <i r="3">
      <x v="15"/>
    </i>
    <i r="2">
      <x v="2"/>
      <x v="5"/>
    </i>
    <i r="3">
      <x v="13"/>
    </i>
    <i r="3">
      <x v="15"/>
    </i>
    <i>
      <x v="7"/>
      <x v="8"/>
      <x v="1"/>
      <x/>
    </i>
    <i>
      <x v="8"/>
      <x v="1"/>
      <x v="1"/>
      <x v="23"/>
    </i>
    <i r="1">
      <x v="6"/>
      <x v="1"/>
      <x v="3"/>
    </i>
    <i r="1">
      <x v="11"/>
      <x v="1"/>
      <x v="22"/>
    </i>
    <i r="1">
      <x v="13"/>
      <x v="1"/>
      <x v="18"/>
    </i>
    <i r="1">
      <x v="15"/>
      <x v="1"/>
      <x v="26"/>
    </i>
    <i>
      <x v="9"/>
      <x v="3"/>
      <x v="1"/>
      <x v="21"/>
    </i>
    <i r="1">
      <x v="4"/>
      <x v="1"/>
      <x v="6"/>
    </i>
    <i r="1">
      <x v="5"/>
      <x v="1"/>
      <x v="27"/>
    </i>
    <i r="1">
      <x v="7"/>
      <x v="1"/>
      <x v="10"/>
    </i>
    <i r="1">
      <x v="12"/>
      <x v="1"/>
      <x v="17"/>
    </i>
    <i r="1">
      <x v="14"/>
      <x v="1"/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umOfAPE" fld="10" baseField="0" baseItem="0" numFmtId="3"/>
    <dataField name="Sum of R_APE" fld="11" baseField="0" baseItem="0" numFmtId="3"/>
    <dataField name="Sum of Basic" fld="12" baseField="0" baseItem="0"/>
    <dataField name="Sum of Rider" fld="13" baseField="0" baseItem="0"/>
  </dataFields>
  <formats count="37">
    <format dxfId="3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5">
      <pivotArea outline="0" collapsedLevelsAreSubtotals="1" fieldPosition="0">
        <references count="4">
          <reference field="5" count="4" selected="0">
            <x v="2"/>
            <x v="3"/>
            <x v="4"/>
            <x v="5"/>
          </reference>
          <reference field="15" count="12" selected="0">
            <x v="0"/>
            <x v="9"/>
            <x v="13"/>
            <x v="16"/>
            <x v="17"/>
            <x v="18"/>
            <x v="19"/>
            <x v="20"/>
            <x v="21"/>
            <x v="22"/>
            <x v="23"/>
            <x v="24"/>
          </reference>
          <reference field="16" count="1" selected="0">
            <x v="1"/>
          </reference>
          <reference field="19" count="12" selected="0">
            <x v="1"/>
            <x v="2"/>
            <x v="4"/>
            <x v="8"/>
            <x v="12"/>
            <x v="14"/>
            <x v="16"/>
            <x v="18"/>
            <x v="19"/>
            <x v="20"/>
            <x v="24"/>
            <x v="25"/>
          </reference>
        </references>
      </pivotArea>
    </format>
    <format dxfId="34">
      <pivotArea dataOnly="0" labelOnly="1" outline="0" fieldPosition="0">
        <references count="1">
          <reference field="5" count="4">
            <x v="2"/>
            <x v="3"/>
            <x v="4"/>
            <x v="5"/>
          </reference>
        </references>
      </pivotArea>
    </format>
    <format dxfId="33">
      <pivotArea dataOnly="0" labelOnly="1" outline="0" fieldPosition="0">
        <references count="2">
          <reference field="5" count="1" selected="0">
            <x v="2"/>
          </reference>
          <reference field="15" count="3">
            <x v="0"/>
            <x v="9"/>
            <x v="17"/>
          </reference>
        </references>
      </pivotArea>
    </format>
    <format dxfId="32">
      <pivotArea dataOnly="0" labelOnly="1" outline="0" fieldPosition="0">
        <references count="2">
          <reference field="5" count="1" selected="0">
            <x v="3"/>
          </reference>
          <reference field="15" count="4">
            <x v="13"/>
            <x v="18"/>
            <x v="19"/>
            <x v="20"/>
          </reference>
        </references>
      </pivotArea>
    </format>
    <format dxfId="31">
      <pivotArea dataOnly="0" labelOnly="1" outline="0" fieldPosition="0">
        <references count="2">
          <reference field="5" count="1" selected="0">
            <x v="4"/>
          </reference>
          <reference field="15" count="4">
            <x v="16"/>
            <x v="21"/>
            <x v="22"/>
            <x v="24"/>
          </reference>
        </references>
      </pivotArea>
    </format>
    <format dxfId="30">
      <pivotArea dataOnly="0" labelOnly="1" outline="0" fieldPosition="0">
        <references count="2">
          <reference field="5" count="1" selected="0">
            <x v="5"/>
          </reference>
          <reference field="15" count="1">
            <x v="23"/>
          </reference>
        </references>
      </pivotArea>
    </format>
    <format dxfId="29">
      <pivotArea dataOnly="0" labelOnly="1" outline="0" offset="IV6:IV256" fieldPosition="0">
        <references count="3">
          <reference field="5" count="1" selected="0">
            <x v="0"/>
          </reference>
          <reference field="15" count="1" selected="0">
            <x v="10"/>
          </reference>
          <reference field="16" count="1">
            <x v="1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19" count="1">
            <x v="12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2"/>
          </reference>
          <reference field="15" count="1" selected="0">
            <x v="9"/>
          </reference>
          <reference field="16" count="1" selected="0">
            <x v="1"/>
          </reference>
          <reference field="19" count="1">
            <x v="4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2"/>
          </reference>
          <reference field="15" count="1" selected="0">
            <x v="17"/>
          </reference>
          <reference field="16" count="1" selected="0">
            <x v="1"/>
          </reference>
          <reference field="19" count="1">
            <x v="8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3"/>
          </reference>
          <reference field="15" count="1" selected="0">
            <x v="13"/>
          </reference>
          <reference field="16" count="1" selected="0">
            <x v="1"/>
          </reference>
          <reference field="19" count="1">
            <x v="18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3"/>
          </reference>
          <reference field="15" count="1" selected="0">
            <x v="18"/>
          </reference>
          <reference field="16" count="1" selected="0">
            <x v="1"/>
          </reference>
          <reference field="19" count="1">
            <x v="14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3"/>
          </reference>
          <reference field="15" count="1" selected="0">
            <x v="19"/>
          </reference>
          <reference field="16" count="1" selected="0">
            <x v="1"/>
          </reference>
          <reference field="19" count="1">
            <x v="16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3"/>
          </reference>
          <reference field="15" count="1" selected="0">
            <x v="20"/>
          </reference>
          <reference field="16" count="1" selected="0">
            <x v="1"/>
          </reference>
          <reference field="19" count="1">
            <x v="19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4"/>
          </reference>
          <reference field="15" count="1" selected="0">
            <x v="16"/>
          </reference>
          <reference field="16" count="1" selected="0">
            <x v="1"/>
          </reference>
          <reference field="19" count="1">
            <x v="25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4"/>
          </reference>
          <reference field="15" count="1" selected="0">
            <x v="21"/>
          </reference>
          <reference field="16" count="1" selected="0">
            <x v="1"/>
          </reference>
          <reference field="19" count="1">
            <x v="20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4"/>
          </reference>
          <reference field="15" count="1" selected="0">
            <x v="22"/>
          </reference>
          <reference field="16" count="1" selected="0">
            <x v="1"/>
          </reference>
          <reference field="19" count="1">
            <x v="24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4"/>
          </reference>
          <reference field="15" count="1" selected="0">
            <x v="24"/>
          </reference>
          <reference field="16" count="1" selected="0">
            <x v="1"/>
          </reference>
          <reference field="19" count="1">
            <x v="2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5"/>
          </reference>
          <reference field="15" count="1" selected="0">
            <x v="23"/>
          </reference>
          <reference field="16" count="1" selected="0">
            <x v="1"/>
          </reference>
          <reference field="19" count="1">
            <x v="1"/>
          </reference>
        </references>
      </pivotArea>
    </format>
    <format dxfId="16">
      <pivotArea outline="0" collapsedLevelsAreSubtotals="1" fieldPosition="0">
        <references count="4">
          <reference field="5" count="2" selected="0">
            <x v="8"/>
            <x v="9"/>
          </reference>
          <reference field="15" count="11" selected="0">
            <x v="1"/>
            <x v="3"/>
            <x v="4"/>
            <x v="5"/>
            <x v="6"/>
            <x v="7"/>
            <x v="11"/>
            <x v="12"/>
            <x v="13"/>
            <x v="14"/>
            <x v="15"/>
          </reference>
          <reference field="16" count="1" selected="0">
            <x v="1"/>
          </reference>
          <reference field="19" count="11" selected="0">
            <x v="3"/>
            <x v="6"/>
            <x v="7"/>
            <x v="10"/>
            <x v="17"/>
            <x v="18"/>
            <x v="21"/>
            <x v="22"/>
            <x v="23"/>
            <x v="26"/>
            <x v="27"/>
          </reference>
        </references>
      </pivotArea>
    </format>
    <format dxfId="15">
      <pivotArea dataOnly="0" labelOnly="1" outline="0" fieldPosition="0">
        <references count="1">
          <reference field="5" count="2">
            <x v="8"/>
            <x v="9"/>
          </reference>
        </references>
      </pivotArea>
    </format>
    <format dxfId="14">
      <pivotArea dataOnly="0" labelOnly="1" outline="0" fieldPosition="0">
        <references count="2">
          <reference field="5" count="1" selected="0">
            <x v="8"/>
          </reference>
          <reference field="15" count="5">
            <x v="1"/>
            <x v="6"/>
            <x v="11"/>
            <x v="13"/>
            <x v="15"/>
          </reference>
        </references>
      </pivotArea>
    </format>
    <format dxfId="13">
      <pivotArea dataOnly="0" labelOnly="1" outline="0" fieldPosition="0">
        <references count="2">
          <reference field="5" count="1" selected="0">
            <x v="9"/>
          </reference>
          <reference field="15" count="6">
            <x v="3"/>
            <x v="4"/>
            <x v="5"/>
            <x v="7"/>
            <x v="12"/>
            <x v="14"/>
          </reference>
        </references>
      </pivotArea>
    </format>
    <format dxfId="12">
      <pivotArea dataOnly="0" labelOnly="1" outline="0" offset="IV2:IV256" fieldPosition="0">
        <references count="3">
          <reference field="5" count="1" selected="0">
            <x v="7"/>
          </reference>
          <reference field="15" count="1" selected="0">
            <x v="8"/>
          </reference>
          <reference field="16" count="1">
            <x v="1"/>
          </reference>
        </references>
      </pivotArea>
    </format>
    <format dxfId="11">
      <pivotArea dataOnly="0" labelOnly="1" outline="0" fieldPosition="0">
        <references count="4">
          <reference field="5" count="1" selected="0">
            <x v="8"/>
          </reference>
          <reference field="15" count="1" selected="0">
            <x v="1"/>
          </reference>
          <reference field="16" count="1" selected="0">
            <x v="1"/>
          </reference>
          <reference field="19" count="1">
            <x v="23"/>
          </reference>
        </references>
      </pivotArea>
    </format>
    <format dxfId="10">
      <pivotArea dataOnly="0" labelOnly="1" outline="0" fieldPosition="0">
        <references count="4">
          <reference field="5" count="1" selected="0">
            <x v="8"/>
          </reference>
          <reference field="15" count="1" selected="0">
            <x v="6"/>
          </reference>
          <reference field="16" count="1" selected="0">
            <x v="1"/>
          </reference>
          <reference field="19" count="1">
            <x v="3"/>
          </reference>
        </references>
      </pivotArea>
    </format>
    <format dxfId="9">
      <pivotArea dataOnly="0" labelOnly="1" outline="0" fieldPosition="0">
        <references count="4">
          <reference field="5" count="1" selected="0">
            <x v="8"/>
          </reference>
          <reference field="15" count="1" selected="0">
            <x v="11"/>
          </reference>
          <reference field="16" count="1" selected="0">
            <x v="1"/>
          </reference>
          <reference field="19" count="1">
            <x v="22"/>
          </reference>
        </references>
      </pivotArea>
    </format>
    <format dxfId="8">
      <pivotArea dataOnly="0" labelOnly="1" outline="0" fieldPosition="0">
        <references count="4">
          <reference field="5" count="1" selected="0">
            <x v="8"/>
          </reference>
          <reference field="15" count="1" selected="0">
            <x v="13"/>
          </reference>
          <reference field="16" count="1" selected="0">
            <x v="1"/>
          </reference>
          <reference field="19" count="1">
            <x v="18"/>
          </reference>
        </references>
      </pivotArea>
    </format>
    <format dxfId="7">
      <pivotArea dataOnly="0" labelOnly="1" outline="0" fieldPosition="0">
        <references count="4">
          <reference field="5" count="1" selected="0">
            <x v="8"/>
          </reference>
          <reference field="15" count="1" selected="0">
            <x v="15"/>
          </reference>
          <reference field="16" count="1" selected="0">
            <x v="1"/>
          </reference>
          <reference field="19" count="1">
            <x v="26"/>
          </reference>
        </references>
      </pivotArea>
    </format>
    <format dxfId="6">
      <pivotArea dataOnly="0" labelOnly="1" outline="0" fieldPosition="0">
        <references count="4">
          <reference field="5" count="1" selected="0">
            <x v="9"/>
          </reference>
          <reference field="15" count="1" selected="0">
            <x v="3"/>
          </reference>
          <reference field="16" count="1" selected="0">
            <x v="1"/>
          </reference>
          <reference field="19" count="1">
            <x v="21"/>
          </reference>
        </references>
      </pivotArea>
    </format>
    <format dxfId="5">
      <pivotArea dataOnly="0" labelOnly="1" outline="0" fieldPosition="0">
        <references count="4">
          <reference field="5" count="1" selected="0">
            <x v="9"/>
          </reference>
          <reference field="15" count="1" selected="0">
            <x v="4"/>
          </reference>
          <reference field="16" count="1" selected="0">
            <x v="1"/>
          </reference>
          <reference field="19" count="1">
            <x v="6"/>
          </reference>
        </references>
      </pivotArea>
    </format>
    <format dxfId="4">
      <pivotArea dataOnly="0" labelOnly="1" outline="0" fieldPosition="0">
        <references count="4">
          <reference field="5" count="1" selected="0">
            <x v="9"/>
          </reference>
          <reference field="15" count="1" selected="0">
            <x v="5"/>
          </reference>
          <reference field="16" count="1" selected="0">
            <x v="1"/>
          </reference>
          <reference field="19" count="1">
            <x v="27"/>
          </reference>
        </references>
      </pivotArea>
    </format>
    <format dxfId="3">
      <pivotArea dataOnly="0" labelOnly="1" outline="0" fieldPosition="0">
        <references count="4">
          <reference field="5" count="1" selected="0">
            <x v="9"/>
          </reference>
          <reference field="15" count="1" selected="0">
            <x v="7"/>
          </reference>
          <reference field="16" count="1" selected="0">
            <x v="1"/>
          </reference>
          <reference field="19" count="1">
            <x v="10"/>
          </reference>
        </references>
      </pivotArea>
    </format>
    <format dxfId="2">
      <pivotArea dataOnly="0" labelOnly="1" outline="0" fieldPosition="0">
        <references count="4">
          <reference field="5" count="1" selected="0">
            <x v="9"/>
          </reference>
          <reference field="15" count="1" selected="0">
            <x v="12"/>
          </reference>
          <reference field="16" count="1" selected="0">
            <x v="1"/>
          </reference>
          <reference field="19" count="1">
            <x v="17"/>
          </reference>
        </references>
      </pivotArea>
    </format>
    <format dxfId="1">
      <pivotArea dataOnly="0" labelOnly="1" outline="0" fieldPosition="0">
        <references count="4">
          <reference field="5" count="1" selected="0">
            <x v="9"/>
          </reference>
          <reference field="15" count="1" selected="0">
            <x v="14"/>
          </reference>
          <reference field="16" count="1" selected="0">
            <x v="1"/>
          </reference>
          <reference field="19" count="1">
            <x v="7"/>
          </reference>
        </references>
      </pivotArea>
    </format>
    <format dxfId="0">
      <pivotArea outline="0" collapsedLevelsAreSubtotals="1" fieldPosition="0">
        <references count="5">
          <reference field="4294967294" count="1" selected="0">
            <x v="0"/>
          </reference>
          <reference field="5" count="1" selected="0">
            <x v="2"/>
          </reference>
          <reference field="15" count="1" selected="0">
            <x v="9"/>
          </reference>
          <reference field="16" count="1" selected="0">
            <x v="1"/>
          </reference>
          <reference field="19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2" name="Table2" displayName="Table2" ref="A5:K72" totalsRowShown="0">
  <autoFilter ref="A5:K72"/>
  <tableColumns count="11">
    <tableColumn id="1" name="mth"/>
    <tableColumn id="2" name="Office"/>
    <tableColumn id="3" name="Team"/>
    <tableColumn id="4" name="AGENT DESIGNATION"/>
    <tableColumn id="5" name="AGCodeDesignation"/>
    <tableColumn id="6" name="RM"/>
    <tableColumn id="7" name="Partner"/>
    <tableColumn id="8" name="TTAPE"/>
    <tableColumn id="9" name="cc"/>
    <tableColumn id="10" name="TTAPE_Rider"/>
    <tableColumn id="11" name="cc_Ri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38:J197" totalsRowShown="0">
  <autoFilter ref="A138:J197"/>
  <tableColumns count="10">
    <tableColumn id="1" name="mth"/>
    <tableColumn id="2" name="Office"/>
    <tableColumn id="3" name="Team"/>
    <tableColumn id="4" name="RM"/>
    <tableColumn id="5" name="AGENT DESIGNATION"/>
    <tableColumn id="6" name="Partner" dataDxfId="53"/>
    <tableColumn id="7" name="TTAPE" dataDxfId="52"/>
    <tableColumn id="8" name="cc" dataDxfId="51"/>
    <tableColumn id="9" name="TTAPE_Rider" dataDxfId="50"/>
    <tableColumn id="10" name="cc_Rider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1:J250" totalsRowShown="0">
  <autoFilter ref="A201:J250"/>
  <tableColumns count="10">
    <tableColumn id="1" name="mth"/>
    <tableColumn id="2" name="Office"/>
    <tableColumn id="3" name="Team"/>
    <tableColumn id="4" name="RM"/>
    <tableColumn id="5" name="AGENT DESIGNATION"/>
    <tableColumn id="6" name="Partner"/>
    <tableColumn id="7" name="TTAPE"/>
    <tableColumn id="8" name="cc"/>
    <tableColumn id="9" name="TTAPE_Rider"/>
    <tableColumn id="10" name="cc_Ri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54:K338" totalsRowShown="0">
  <autoFilter ref="A254:K338"/>
  <tableColumns count="11">
    <tableColumn id="1" name="mth"/>
    <tableColumn id="2" name="Office"/>
    <tableColumn id="3" name="Team"/>
    <tableColumn id="4" name="RM"/>
    <tableColumn id="5" name="AGENT DESIGNATION"/>
    <tableColumn id="6" name="Partner"/>
    <tableColumn id="7" name="TTAPE" dataDxfId="48"/>
    <tableColumn id="8" name="cc" dataDxfId="47"/>
    <tableColumn id="9" name="TTAPE_Rider" dataDxfId="46"/>
    <tableColumn id="10" name="cc_Rider" dataDxfId="45"/>
    <tableColumn id="11" name="TTFYP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43:K410" totalsRowShown="0">
  <autoFilter ref="A343:K410"/>
  <tableColumns count="11">
    <tableColumn id="1" name="mth"/>
    <tableColumn id="2" name="Office"/>
    <tableColumn id="3" name="Team"/>
    <tableColumn id="4" name="RM"/>
    <tableColumn id="5" name="AGENT DESIGNATION"/>
    <tableColumn id="6" name="Partner"/>
    <tableColumn id="7" name="TTAPE" dataDxfId="43"/>
    <tableColumn id="8" name="cc"/>
    <tableColumn id="9" name="TTAPE_Rider"/>
    <tableColumn id="10" name="cc_Rider"/>
    <tableColumn id="11" name="TTFYP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413:K450" totalsRowShown="0">
  <tableColumns count="11">
    <tableColumn id="1" name="mth"/>
    <tableColumn id="2" name="Office"/>
    <tableColumn id="3" name="Team"/>
    <tableColumn id="4" name="RM"/>
    <tableColumn id="5" name="AGENT DESIGNATION"/>
    <tableColumn id="6" name="Partner"/>
    <tableColumn id="7" name="TTAPE" dataDxfId="41"/>
    <tableColumn id="8" name="cc"/>
    <tableColumn id="9" name="TTAPE_Rider"/>
    <tableColumn id="10" name="cc_Rider"/>
    <tableColumn id="11" name="TTFYP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5.xml"/><Relationship Id="rId7" Type="http://schemas.openxmlformats.org/officeDocument/2006/relationships/vmlDrawing" Target="../drawings/vmlDrawing1.vml"/><Relationship Id="rId12" Type="http://schemas.openxmlformats.org/officeDocument/2006/relationships/table" Target="../tables/table6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1.xml"/><Relationship Id="rId11" Type="http://schemas.openxmlformats.org/officeDocument/2006/relationships/table" Target="../tables/table5.xml"/><Relationship Id="rId5" Type="http://schemas.openxmlformats.org/officeDocument/2006/relationships/pivotTable" Target="../pivotTables/pivotTable7.xml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6.xm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K25"/>
  <sheetViews>
    <sheetView workbookViewId="0">
      <selection activeCell="G23" sqref="G23:G24"/>
    </sheetView>
  </sheetViews>
  <sheetFormatPr defaultRowHeight="14.25" x14ac:dyDescent="0.2"/>
  <sheetData>
    <row r="4" spans="1:4" x14ac:dyDescent="0.2">
      <c r="A4" t="s">
        <v>787</v>
      </c>
    </row>
    <row r="5" spans="1:4" x14ac:dyDescent="0.2">
      <c r="A5" t="s">
        <v>7</v>
      </c>
      <c r="B5" t="s">
        <v>8</v>
      </c>
      <c r="C5" t="s">
        <v>15</v>
      </c>
      <c r="D5" t="s">
        <v>9</v>
      </c>
    </row>
    <row r="6" spans="1:4" x14ac:dyDescent="0.2">
      <c r="A6">
        <v>1612</v>
      </c>
      <c r="B6" t="s">
        <v>10</v>
      </c>
      <c r="C6" t="s">
        <v>17</v>
      </c>
      <c r="D6">
        <v>23</v>
      </c>
    </row>
    <row r="7" spans="1:4" x14ac:dyDescent="0.2">
      <c r="A7">
        <v>1612</v>
      </c>
      <c r="B7" t="s">
        <v>10</v>
      </c>
      <c r="C7" t="s">
        <v>18</v>
      </c>
      <c r="D7">
        <v>6</v>
      </c>
    </row>
    <row r="8" spans="1:4" x14ac:dyDescent="0.2">
      <c r="A8">
        <v>1612</v>
      </c>
      <c r="B8" t="s">
        <v>11</v>
      </c>
      <c r="C8" t="s">
        <v>17</v>
      </c>
      <c r="D8">
        <v>189</v>
      </c>
    </row>
    <row r="9" spans="1:4" x14ac:dyDescent="0.2">
      <c r="A9">
        <v>1612</v>
      </c>
      <c r="B9" t="s">
        <v>11</v>
      </c>
      <c r="C9" t="s">
        <v>18</v>
      </c>
      <c r="D9">
        <v>14</v>
      </c>
    </row>
    <row r="10" spans="1:4" x14ac:dyDescent="0.2">
      <c r="A10">
        <v>1612</v>
      </c>
      <c r="B10" t="s">
        <v>12</v>
      </c>
      <c r="C10" t="s">
        <v>17</v>
      </c>
      <c r="D10">
        <v>143</v>
      </c>
    </row>
    <row r="11" spans="1:4" x14ac:dyDescent="0.2">
      <c r="A11">
        <v>1612</v>
      </c>
      <c r="B11" t="s">
        <v>12</v>
      </c>
      <c r="C11" t="s">
        <v>18</v>
      </c>
      <c r="D11">
        <v>53</v>
      </c>
    </row>
    <row r="12" spans="1:4" x14ac:dyDescent="0.2">
      <c r="D12">
        <f>SUM(D6:D11)</f>
        <v>428</v>
      </c>
    </row>
    <row r="18" spans="1:11" x14ac:dyDescent="0.2">
      <c r="A18" t="s">
        <v>7</v>
      </c>
      <c r="B18" t="s">
        <v>8</v>
      </c>
      <c r="C18" t="s">
        <v>15</v>
      </c>
      <c r="D18" t="s">
        <v>9</v>
      </c>
      <c r="J18" t="s">
        <v>5</v>
      </c>
      <c r="K18">
        <v>166</v>
      </c>
    </row>
    <row r="19" spans="1:11" x14ac:dyDescent="0.2">
      <c r="A19">
        <v>1609</v>
      </c>
      <c r="B19" t="s">
        <v>10</v>
      </c>
      <c r="C19" t="s">
        <v>17</v>
      </c>
      <c r="D19">
        <v>89</v>
      </c>
      <c r="G19">
        <f>D19-24</f>
        <v>65</v>
      </c>
    </row>
    <row r="20" spans="1:11" x14ac:dyDescent="0.2">
      <c r="A20">
        <v>1609</v>
      </c>
      <c r="B20" t="s">
        <v>10</v>
      </c>
      <c r="C20" t="s">
        <v>18</v>
      </c>
      <c r="D20">
        <v>16</v>
      </c>
      <c r="E20">
        <f>SUM(D19:D20)</f>
        <v>105</v>
      </c>
      <c r="G20">
        <f>D20</f>
        <v>16</v>
      </c>
      <c r="J20" t="s">
        <v>3</v>
      </c>
      <c r="K20">
        <v>81</v>
      </c>
    </row>
    <row r="21" spans="1:11" x14ac:dyDescent="0.2">
      <c r="A21">
        <v>1609</v>
      </c>
      <c r="B21" t="s">
        <v>11</v>
      </c>
      <c r="C21" t="s">
        <v>17</v>
      </c>
      <c r="D21">
        <v>178</v>
      </c>
      <c r="G21">
        <f>D21-42</f>
        <v>136</v>
      </c>
    </row>
    <row r="22" spans="1:11" x14ac:dyDescent="0.2">
      <c r="A22">
        <v>1609</v>
      </c>
      <c r="B22" t="s">
        <v>11</v>
      </c>
      <c r="C22" t="s">
        <v>18</v>
      </c>
      <c r="D22">
        <v>12</v>
      </c>
      <c r="E22">
        <f>SUM(D21:D22)</f>
        <v>190</v>
      </c>
      <c r="G22">
        <f>D22</f>
        <v>12</v>
      </c>
      <c r="J22" t="s">
        <v>4</v>
      </c>
      <c r="K22">
        <v>148</v>
      </c>
    </row>
    <row r="23" spans="1:11" x14ac:dyDescent="0.2">
      <c r="A23">
        <v>1609</v>
      </c>
      <c r="B23" t="s">
        <v>12</v>
      </c>
      <c r="C23" t="s">
        <v>17</v>
      </c>
      <c r="D23">
        <v>125</v>
      </c>
      <c r="G23">
        <f>D23-21</f>
        <v>104</v>
      </c>
    </row>
    <row r="24" spans="1:11" x14ac:dyDescent="0.2">
      <c r="A24">
        <v>1609</v>
      </c>
      <c r="B24" t="s">
        <v>12</v>
      </c>
      <c r="C24" t="s">
        <v>18</v>
      </c>
      <c r="D24">
        <v>62</v>
      </c>
      <c r="E24">
        <f>SUM(D23:D24)</f>
        <v>187</v>
      </c>
      <c r="F24">
        <f>+E24-K18</f>
        <v>21</v>
      </c>
      <c r="G24">
        <f>D24</f>
        <v>62</v>
      </c>
      <c r="K24">
        <v>395</v>
      </c>
    </row>
    <row r="25" spans="1:11" x14ac:dyDescent="0.2">
      <c r="D25">
        <f>SUM(D19:D24)</f>
        <v>482</v>
      </c>
      <c r="G25">
        <f>SUM(G19:G24)</f>
        <v>395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009"/>
  <sheetViews>
    <sheetView topLeftCell="A35" workbookViewId="0">
      <selection activeCell="D35" sqref="D35"/>
    </sheetView>
  </sheetViews>
  <sheetFormatPr defaultRowHeight="14.25" outlineLevelCol="1" x14ac:dyDescent="0.2"/>
  <cols>
    <col min="1" max="1" width="13.5" bestFit="1" customWidth="1"/>
    <col min="9" max="9" width="14.875" customWidth="1"/>
    <col min="10" max="10" width="16.125" bestFit="1" customWidth="1"/>
    <col min="11" max="14" width="8.875" hidden="1" customWidth="1" outlineLevel="1"/>
    <col min="15" max="16" width="9.875" hidden="1" customWidth="1" outlineLevel="1"/>
    <col min="17" max="17" width="8.875" hidden="1" customWidth="1" outlineLevel="1"/>
    <col min="18" max="18" width="9.875" hidden="1" customWidth="1" outlineLevel="1"/>
    <col min="19" max="19" width="13" hidden="1" customWidth="1" outlineLevel="1"/>
    <col min="20" max="21" width="9.875" hidden="1" customWidth="1" outlineLevel="1"/>
    <col min="22" max="22" width="8.875" hidden="1" customWidth="1" outlineLevel="1"/>
    <col min="23" max="26" width="9.875" hidden="1" customWidth="1" outlineLevel="1"/>
    <col min="27" max="27" width="9.875" customWidth="1" collapsed="1"/>
    <col min="28" max="29" width="9.875" customWidth="1"/>
    <col min="30" max="30" width="4.875" customWidth="1"/>
    <col min="31" max="31" width="19.5" bestFit="1" customWidth="1"/>
    <col min="32" max="32" width="17.125" bestFit="1" customWidth="1"/>
    <col min="33" max="33" width="8.5" customWidth="1"/>
    <col min="34" max="34" width="23.5" bestFit="1" customWidth="1"/>
    <col min="35" max="35" width="19" bestFit="1" customWidth="1"/>
  </cols>
  <sheetData>
    <row r="1" spans="1:35" ht="15" x14ac:dyDescent="0.25">
      <c r="AD1" s="9" t="s">
        <v>7</v>
      </c>
      <c r="AE1" s="9" t="s">
        <v>8</v>
      </c>
      <c r="AF1" s="9" t="s">
        <v>124</v>
      </c>
      <c r="AG1" s="9" t="s">
        <v>125</v>
      </c>
      <c r="AH1" s="9" t="s">
        <v>126</v>
      </c>
      <c r="AI1" s="9" t="s">
        <v>9</v>
      </c>
    </row>
    <row r="2" spans="1:35" x14ac:dyDescent="0.2">
      <c r="AD2" s="7">
        <v>1608</v>
      </c>
      <c r="AE2" s="7" t="s">
        <v>10</v>
      </c>
      <c r="AF2" s="7" t="s">
        <v>127</v>
      </c>
      <c r="AG2" s="7" t="s">
        <v>128</v>
      </c>
      <c r="AH2" s="7" t="s">
        <v>129</v>
      </c>
      <c r="AI2" s="7">
        <v>54</v>
      </c>
    </row>
    <row r="3" spans="1:35" x14ac:dyDescent="0.2">
      <c r="A3" t="s">
        <v>0</v>
      </c>
      <c r="B3" t="s">
        <v>1</v>
      </c>
      <c r="C3" t="s">
        <v>2</v>
      </c>
      <c r="F3" t="s">
        <v>0</v>
      </c>
      <c r="G3" t="s">
        <v>1</v>
      </c>
      <c r="H3" t="s">
        <v>21</v>
      </c>
      <c r="I3" t="s">
        <v>2</v>
      </c>
      <c r="AD3" s="7">
        <v>1608</v>
      </c>
      <c r="AE3" s="7" t="s">
        <v>10</v>
      </c>
      <c r="AF3" s="7" t="s">
        <v>130</v>
      </c>
      <c r="AG3" s="7"/>
      <c r="AH3" s="7"/>
      <c r="AI3" s="7">
        <v>6</v>
      </c>
    </row>
    <row r="4" spans="1:35" x14ac:dyDescent="0.2">
      <c r="A4" t="s">
        <v>3</v>
      </c>
      <c r="B4">
        <v>1608</v>
      </c>
      <c r="C4" s="1">
        <v>-25.204000000000001</v>
      </c>
      <c r="F4" t="s">
        <v>3</v>
      </c>
      <c r="G4">
        <v>1608</v>
      </c>
      <c r="H4" t="s">
        <v>17</v>
      </c>
      <c r="I4">
        <v>-25.204000000000001</v>
      </c>
      <c r="AD4" s="7">
        <v>1608</v>
      </c>
      <c r="AE4" s="7" t="s">
        <v>10</v>
      </c>
      <c r="AF4" s="7" t="s">
        <v>130</v>
      </c>
      <c r="AG4" s="7" t="s">
        <v>131</v>
      </c>
      <c r="AH4" s="7" t="s">
        <v>132</v>
      </c>
      <c r="AI4" s="7">
        <v>32</v>
      </c>
    </row>
    <row r="5" spans="1:35" x14ac:dyDescent="0.2">
      <c r="A5" t="s">
        <v>4</v>
      </c>
      <c r="B5">
        <v>1608</v>
      </c>
      <c r="C5" s="1">
        <v>2961.7460000000001</v>
      </c>
      <c r="F5" t="s">
        <v>4</v>
      </c>
      <c r="G5">
        <v>1608</v>
      </c>
      <c r="H5" t="s">
        <v>17</v>
      </c>
      <c r="I5">
        <v>2760.181</v>
      </c>
      <c r="AD5" s="7">
        <v>1608</v>
      </c>
      <c r="AE5" s="7" t="s">
        <v>10</v>
      </c>
      <c r="AF5" s="7" t="s">
        <v>130</v>
      </c>
      <c r="AG5" s="7" t="s">
        <v>133</v>
      </c>
      <c r="AH5" s="7" t="s">
        <v>134</v>
      </c>
      <c r="AI5" s="7">
        <v>36</v>
      </c>
    </row>
    <row r="6" spans="1:35" x14ac:dyDescent="0.2">
      <c r="A6" t="s">
        <v>5</v>
      </c>
      <c r="B6">
        <v>1608</v>
      </c>
      <c r="C6" s="1">
        <v>16461.066999999999</v>
      </c>
      <c r="F6" t="s">
        <v>4</v>
      </c>
      <c r="G6">
        <v>1608</v>
      </c>
      <c r="H6" t="s">
        <v>18</v>
      </c>
      <c r="I6">
        <v>201.565</v>
      </c>
      <c r="AD6" s="7">
        <v>1608</v>
      </c>
      <c r="AE6" s="7" t="s">
        <v>10</v>
      </c>
      <c r="AF6" s="7" t="s">
        <v>130</v>
      </c>
      <c r="AG6" s="7" t="s">
        <v>135</v>
      </c>
      <c r="AH6" s="7" t="s">
        <v>136</v>
      </c>
      <c r="AI6" s="7">
        <v>38</v>
      </c>
    </row>
    <row r="7" spans="1:35" x14ac:dyDescent="0.2">
      <c r="C7" s="1">
        <f>SUM(C4:C6)</f>
        <v>19397.609</v>
      </c>
      <c r="F7" t="s">
        <v>5</v>
      </c>
      <c r="G7">
        <v>1608</v>
      </c>
      <c r="H7" t="s">
        <v>17</v>
      </c>
      <c r="I7">
        <v>8541.0429999999997</v>
      </c>
      <c r="AD7" s="7">
        <v>1608</v>
      </c>
      <c r="AE7" s="7" t="s">
        <v>11</v>
      </c>
      <c r="AF7" s="7" t="s">
        <v>137</v>
      </c>
      <c r="AG7" s="7" t="s">
        <v>138</v>
      </c>
      <c r="AH7" s="7" t="s">
        <v>139</v>
      </c>
      <c r="AI7" s="7">
        <v>34</v>
      </c>
    </row>
    <row r="8" spans="1:35" x14ac:dyDescent="0.2">
      <c r="F8" t="s">
        <v>5</v>
      </c>
      <c r="G8">
        <v>1608</v>
      </c>
      <c r="H8" t="s">
        <v>18</v>
      </c>
      <c r="I8">
        <v>7920.0239999999903</v>
      </c>
      <c r="AD8" s="7">
        <v>1608</v>
      </c>
      <c r="AE8" s="7" t="s">
        <v>11</v>
      </c>
      <c r="AF8" s="7" t="s">
        <v>137</v>
      </c>
      <c r="AG8" s="7" t="s">
        <v>140</v>
      </c>
      <c r="AH8" s="7" t="s">
        <v>141</v>
      </c>
      <c r="AI8" s="7">
        <v>38</v>
      </c>
    </row>
    <row r="9" spans="1:35" x14ac:dyDescent="0.2">
      <c r="A9" t="s">
        <v>0</v>
      </c>
      <c r="B9" t="s">
        <v>1</v>
      </c>
      <c r="C9" t="s">
        <v>2</v>
      </c>
      <c r="I9">
        <f>SUM(I4:I8)</f>
        <v>19397.608999999989</v>
      </c>
      <c r="AD9" s="7">
        <v>1608</v>
      </c>
      <c r="AE9" s="7" t="s">
        <v>11</v>
      </c>
      <c r="AF9" s="7" t="s">
        <v>142</v>
      </c>
      <c r="AG9" s="7" t="s">
        <v>143</v>
      </c>
      <c r="AH9" s="7" t="s">
        <v>144</v>
      </c>
      <c r="AI9" s="7">
        <v>32</v>
      </c>
    </row>
    <row r="10" spans="1:35" x14ac:dyDescent="0.2">
      <c r="A10" t="s">
        <v>3</v>
      </c>
      <c r="B10">
        <v>1608</v>
      </c>
      <c r="C10">
        <v>0</v>
      </c>
      <c r="AD10" s="7">
        <v>1608</v>
      </c>
      <c r="AE10" s="7" t="s">
        <v>11</v>
      </c>
      <c r="AF10" s="7" t="s">
        <v>142</v>
      </c>
      <c r="AG10" s="7" t="s">
        <v>145</v>
      </c>
      <c r="AH10" s="7" t="s">
        <v>146</v>
      </c>
      <c r="AI10" s="7">
        <v>32</v>
      </c>
    </row>
    <row r="11" spans="1:35" x14ac:dyDescent="0.2">
      <c r="A11" t="s">
        <v>4</v>
      </c>
      <c r="B11">
        <v>1608</v>
      </c>
      <c r="C11">
        <v>140.673</v>
      </c>
      <c r="AD11" s="7">
        <v>1608</v>
      </c>
      <c r="AE11" s="7" t="s">
        <v>11</v>
      </c>
      <c r="AF11" s="7" t="s">
        <v>142</v>
      </c>
      <c r="AG11" s="7" t="s">
        <v>147</v>
      </c>
      <c r="AH11" s="7" t="s">
        <v>148</v>
      </c>
      <c r="AI11" s="7">
        <v>28</v>
      </c>
    </row>
    <row r="12" spans="1:35" x14ac:dyDescent="0.2">
      <c r="A12" t="s">
        <v>5</v>
      </c>
      <c r="B12">
        <v>1608</v>
      </c>
      <c r="C12">
        <v>437.78899999999999</v>
      </c>
      <c r="AD12" s="7">
        <v>1608</v>
      </c>
      <c r="AE12" s="7" t="s">
        <v>11</v>
      </c>
      <c r="AF12" s="7" t="s">
        <v>149</v>
      </c>
      <c r="AG12" s="7" t="s">
        <v>150</v>
      </c>
      <c r="AH12" s="7" t="s">
        <v>151</v>
      </c>
      <c r="AI12" s="7">
        <v>36</v>
      </c>
    </row>
    <row r="13" spans="1:35" x14ac:dyDescent="0.2">
      <c r="AD13" s="7">
        <v>1608</v>
      </c>
      <c r="AE13" s="7" t="s">
        <v>11</v>
      </c>
      <c r="AF13" s="7" t="s">
        <v>149</v>
      </c>
      <c r="AG13" s="7" t="s">
        <v>152</v>
      </c>
      <c r="AH13" s="7" t="s">
        <v>153</v>
      </c>
      <c r="AI13" s="7">
        <v>40</v>
      </c>
    </row>
    <row r="14" spans="1:35" x14ac:dyDescent="0.2">
      <c r="A14" t="s">
        <v>0</v>
      </c>
      <c r="B14" t="s">
        <v>1</v>
      </c>
      <c r="C14" t="s">
        <v>6</v>
      </c>
      <c r="AD14" s="7">
        <v>1608</v>
      </c>
      <c r="AE14" s="7" t="s">
        <v>11</v>
      </c>
      <c r="AF14" s="7" t="s">
        <v>149</v>
      </c>
      <c r="AG14" s="7" t="s">
        <v>154</v>
      </c>
      <c r="AH14" s="7" t="s">
        <v>155</v>
      </c>
      <c r="AI14" s="7">
        <v>42</v>
      </c>
    </row>
    <row r="15" spans="1:35" x14ac:dyDescent="0.2">
      <c r="A15" t="s">
        <v>3</v>
      </c>
      <c r="B15">
        <v>1608</v>
      </c>
      <c r="C15">
        <v>-1</v>
      </c>
      <c r="AD15" s="7">
        <v>1608</v>
      </c>
      <c r="AE15" s="7" t="s">
        <v>11</v>
      </c>
      <c r="AF15" s="7" t="s">
        <v>149</v>
      </c>
      <c r="AG15" s="7" t="s">
        <v>156</v>
      </c>
      <c r="AH15" s="7" t="s">
        <v>157</v>
      </c>
      <c r="AI15" s="7">
        <v>20</v>
      </c>
    </row>
    <row r="16" spans="1:35" x14ac:dyDescent="0.2">
      <c r="A16" t="s">
        <v>4</v>
      </c>
      <c r="B16">
        <v>1608</v>
      </c>
      <c r="C16">
        <v>210</v>
      </c>
      <c r="AD16" s="7">
        <v>1608</v>
      </c>
      <c r="AE16" s="7" t="s">
        <v>11</v>
      </c>
      <c r="AF16" s="7" t="s">
        <v>158</v>
      </c>
      <c r="AG16" s="7" t="s">
        <v>159</v>
      </c>
      <c r="AH16" s="7" t="s">
        <v>160</v>
      </c>
      <c r="AI16" s="7">
        <v>18</v>
      </c>
    </row>
    <row r="17" spans="1:35" x14ac:dyDescent="0.2">
      <c r="A17" t="s">
        <v>5</v>
      </c>
      <c r="B17">
        <v>1608</v>
      </c>
      <c r="C17">
        <v>907</v>
      </c>
      <c r="AD17" s="7">
        <v>1608</v>
      </c>
      <c r="AE17" s="7" t="s">
        <v>12</v>
      </c>
      <c r="AF17" s="7" t="s">
        <v>161</v>
      </c>
      <c r="AG17" s="7" t="s">
        <v>162</v>
      </c>
      <c r="AH17" s="7" t="s">
        <v>163</v>
      </c>
      <c r="AI17" s="7">
        <v>32</v>
      </c>
    </row>
    <row r="18" spans="1:35" x14ac:dyDescent="0.2">
      <c r="C18">
        <f>SUM(C15:C17)</f>
        <v>1116</v>
      </c>
      <c r="AD18" s="7">
        <v>1608</v>
      </c>
      <c r="AE18" s="7" t="s">
        <v>12</v>
      </c>
      <c r="AF18" s="7" t="s">
        <v>161</v>
      </c>
      <c r="AG18" s="7" t="s">
        <v>164</v>
      </c>
      <c r="AH18" s="7" t="s">
        <v>165</v>
      </c>
      <c r="AI18" s="7">
        <v>34</v>
      </c>
    </row>
    <row r="19" spans="1:35" x14ac:dyDescent="0.2">
      <c r="AD19" s="7">
        <v>1608</v>
      </c>
      <c r="AE19" s="7" t="s">
        <v>12</v>
      </c>
      <c r="AF19" s="7" t="s">
        <v>161</v>
      </c>
      <c r="AG19" s="7" t="s">
        <v>166</v>
      </c>
      <c r="AH19" s="7" t="s">
        <v>167</v>
      </c>
      <c r="AI19" s="7">
        <v>28</v>
      </c>
    </row>
    <row r="20" spans="1:35" x14ac:dyDescent="0.2">
      <c r="A20" t="s">
        <v>7</v>
      </c>
      <c r="B20" t="s">
        <v>8</v>
      </c>
      <c r="C20" t="s">
        <v>9</v>
      </c>
      <c r="AD20" s="7">
        <v>1608</v>
      </c>
      <c r="AE20" s="7" t="s">
        <v>12</v>
      </c>
      <c r="AF20" s="7" t="s">
        <v>161</v>
      </c>
      <c r="AG20" s="7" t="s">
        <v>168</v>
      </c>
      <c r="AH20" s="7" t="s">
        <v>169</v>
      </c>
      <c r="AI20" s="7">
        <v>30</v>
      </c>
    </row>
    <row r="21" spans="1:35" x14ac:dyDescent="0.2">
      <c r="A21">
        <v>1608</v>
      </c>
      <c r="B21" t="s">
        <v>10</v>
      </c>
      <c r="C21">
        <v>166</v>
      </c>
      <c r="AD21" s="7">
        <v>1608</v>
      </c>
      <c r="AE21" s="7" t="s">
        <v>12</v>
      </c>
      <c r="AF21" s="7" t="s">
        <v>161</v>
      </c>
      <c r="AG21" s="7" t="s">
        <v>170</v>
      </c>
      <c r="AH21" s="7" t="s">
        <v>171</v>
      </c>
      <c r="AI21" s="7">
        <v>20</v>
      </c>
    </row>
    <row r="22" spans="1:35" x14ac:dyDescent="0.2">
      <c r="A22">
        <v>1608</v>
      </c>
      <c r="B22" t="s">
        <v>11</v>
      </c>
      <c r="C22">
        <v>320</v>
      </c>
      <c r="AD22" s="7">
        <v>1608</v>
      </c>
      <c r="AE22" s="7" t="s">
        <v>12</v>
      </c>
      <c r="AF22" s="7" t="s">
        <v>172</v>
      </c>
      <c r="AG22" s="7" t="s">
        <v>173</v>
      </c>
      <c r="AH22" s="7" t="s">
        <v>174</v>
      </c>
      <c r="AI22" s="7">
        <v>36</v>
      </c>
    </row>
    <row r="23" spans="1:35" x14ac:dyDescent="0.2">
      <c r="A23">
        <v>1608</v>
      </c>
      <c r="B23" t="s">
        <v>12</v>
      </c>
      <c r="C23">
        <v>370</v>
      </c>
      <c r="AD23" s="7">
        <v>1608</v>
      </c>
      <c r="AE23" s="7" t="s">
        <v>12</v>
      </c>
      <c r="AF23" s="7" t="s">
        <v>172</v>
      </c>
      <c r="AG23" s="7" t="s">
        <v>175</v>
      </c>
      <c r="AH23" s="7" t="s">
        <v>176</v>
      </c>
      <c r="AI23" s="7">
        <v>42</v>
      </c>
    </row>
    <row r="24" spans="1:35" x14ac:dyDescent="0.2">
      <c r="AD24" s="7">
        <v>1608</v>
      </c>
      <c r="AE24" s="7" t="s">
        <v>12</v>
      </c>
      <c r="AF24" s="7" t="s">
        <v>172</v>
      </c>
      <c r="AG24" s="7" t="s">
        <v>177</v>
      </c>
      <c r="AH24" s="7" t="s">
        <v>178</v>
      </c>
      <c r="AI24" s="7">
        <v>44</v>
      </c>
    </row>
    <row r="25" spans="1:35" x14ac:dyDescent="0.2">
      <c r="AD25" s="7">
        <v>1608</v>
      </c>
      <c r="AE25" s="7" t="s">
        <v>12</v>
      </c>
      <c r="AF25" s="7" t="s">
        <v>172</v>
      </c>
      <c r="AG25" s="7" t="s">
        <v>179</v>
      </c>
      <c r="AH25" s="7" t="s">
        <v>180</v>
      </c>
      <c r="AI25" s="7">
        <v>36</v>
      </c>
    </row>
    <row r="26" spans="1:35" x14ac:dyDescent="0.2">
      <c r="A26" t="s">
        <v>13</v>
      </c>
      <c r="B26" t="s">
        <v>14</v>
      </c>
      <c r="C26" t="s">
        <v>15</v>
      </c>
      <c r="D26" t="s">
        <v>9</v>
      </c>
      <c r="G26" t="s">
        <v>7</v>
      </c>
      <c r="H26" t="s">
        <v>8</v>
      </c>
      <c r="I26" t="s">
        <v>15</v>
      </c>
      <c r="J26" t="s">
        <v>9</v>
      </c>
      <c r="AD26" s="7">
        <v>1608</v>
      </c>
      <c r="AE26" s="7" t="s">
        <v>12</v>
      </c>
      <c r="AF26" s="7" t="s">
        <v>172</v>
      </c>
      <c r="AG26" s="7" t="s">
        <v>181</v>
      </c>
      <c r="AH26" s="7" t="s">
        <v>182</v>
      </c>
      <c r="AI26" s="7">
        <v>38</v>
      </c>
    </row>
    <row r="27" spans="1:35" ht="15" thickBot="1" x14ac:dyDescent="0.25">
      <c r="A27" t="s">
        <v>16</v>
      </c>
      <c r="B27" t="s">
        <v>3</v>
      </c>
      <c r="C27" t="s">
        <v>17</v>
      </c>
      <c r="D27">
        <v>36</v>
      </c>
      <c r="G27">
        <v>1608</v>
      </c>
      <c r="H27" t="s">
        <v>10</v>
      </c>
      <c r="I27" t="s">
        <v>17</v>
      </c>
      <c r="J27">
        <v>144</v>
      </c>
      <c r="AD27" s="8">
        <v>1608</v>
      </c>
      <c r="AE27" s="8" t="s">
        <v>12</v>
      </c>
      <c r="AF27" s="8" t="s">
        <v>172</v>
      </c>
      <c r="AG27" s="8" t="s">
        <v>183</v>
      </c>
      <c r="AH27" s="8" t="s">
        <v>184</v>
      </c>
      <c r="AI27" s="8">
        <v>30</v>
      </c>
    </row>
    <row r="28" spans="1:35" x14ac:dyDescent="0.2">
      <c r="A28" t="s">
        <v>16</v>
      </c>
      <c r="B28" t="s">
        <v>3</v>
      </c>
      <c r="C28" t="s">
        <v>18</v>
      </c>
      <c r="D28">
        <v>6</v>
      </c>
      <c r="E28">
        <f>SUM(D27:D28)</f>
        <v>42</v>
      </c>
      <c r="G28">
        <v>1608</v>
      </c>
      <c r="H28" t="s">
        <v>10</v>
      </c>
      <c r="I28" t="s">
        <v>18</v>
      </c>
      <c r="J28">
        <v>22</v>
      </c>
    </row>
    <row r="29" spans="1:35" x14ac:dyDescent="0.2">
      <c r="A29" t="s">
        <v>16</v>
      </c>
      <c r="B29" t="s">
        <v>4</v>
      </c>
      <c r="C29" t="s">
        <v>17</v>
      </c>
      <c r="D29">
        <v>95</v>
      </c>
      <c r="G29">
        <v>1608</v>
      </c>
      <c r="H29" t="s">
        <v>11</v>
      </c>
      <c r="I29" t="s">
        <v>17</v>
      </c>
      <c r="J29">
        <v>304</v>
      </c>
    </row>
    <row r="30" spans="1:35" x14ac:dyDescent="0.2">
      <c r="A30" t="s">
        <v>16</v>
      </c>
      <c r="B30" t="s">
        <v>4</v>
      </c>
      <c r="C30" t="s">
        <v>18</v>
      </c>
      <c r="D30">
        <v>5</v>
      </c>
      <c r="E30">
        <f>SUM(D29:D30)</f>
        <v>100</v>
      </c>
      <c r="G30">
        <v>1608</v>
      </c>
      <c r="H30" t="s">
        <v>11</v>
      </c>
      <c r="I30" t="s">
        <v>18</v>
      </c>
      <c r="J30">
        <v>16</v>
      </c>
    </row>
    <row r="31" spans="1:35" x14ac:dyDescent="0.2">
      <c r="A31" t="s">
        <v>16</v>
      </c>
      <c r="B31" t="s">
        <v>19</v>
      </c>
      <c r="C31" t="s">
        <v>20</v>
      </c>
      <c r="D31">
        <v>1</v>
      </c>
      <c r="G31">
        <v>1608</v>
      </c>
      <c r="H31" t="s">
        <v>12</v>
      </c>
      <c r="I31" t="s">
        <v>17</v>
      </c>
      <c r="J31">
        <v>242</v>
      </c>
    </row>
    <row r="32" spans="1:35" x14ac:dyDescent="0.2">
      <c r="A32" t="s">
        <v>16</v>
      </c>
      <c r="B32" t="s">
        <v>5</v>
      </c>
      <c r="C32" t="s">
        <v>17</v>
      </c>
      <c r="D32">
        <v>100</v>
      </c>
      <c r="G32">
        <v>1608</v>
      </c>
      <c r="H32" t="s">
        <v>12</v>
      </c>
      <c r="I32" t="s">
        <v>18</v>
      </c>
      <c r="J32">
        <v>128</v>
      </c>
    </row>
    <row r="33" spans="1:30" x14ac:dyDescent="0.2">
      <c r="A33" t="s">
        <v>16</v>
      </c>
      <c r="B33" t="s">
        <v>5</v>
      </c>
      <c r="C33" t="s">
        <v>18</v>
      </c>
      <c r="D33">
        <v>56</v>
      </c>
      <c r="E33">
        <f>SUM(D32:D33)</f>
        <v>156</v>
      </c>
    </row>
    <row r="37" spans="1:30" x14ac:dyDescent="0.2">
      <c r="A37" t="s">
        <v>22</v>
      </c>
      <c r="B37" t="s">
        <v>0</v>
      </c>
      <c r="C37" t="s">
        <v>7</v>
      </c>
      <c r="D37" t="s">
        <v>23</v>
      </c>
      <c r="E37" t="s">
        <v>21</v>
      </c>
      <c r="F37" t="s">
        <v>2</v>
      </c>
      <c r="I37" s="3" t="s">
        <v>123</v>
      </c>
      <c r="J37" s="3" t="s">
        <v>119</v>
      </c>
    </row>
    <row r="38" spans="1:30" x14ac:dyDescent="0.2">
      <c r="C38">
        <v>201509</v>
      </c>
      <c r="D38" t="s">
        <v>24</v>
      </c>
      <c r="E38" t="s">
        <v>17</v>
      </c>
      <c r="F38">
        <v>0</v>
      </c>
      <c r="I38" s="3" t="s">
        <v>121</v>
      </c>
      <c r="J38">
        <v>201501</v>
      </c>
      <c r="K38">
        <v>201502</v>
      </c>
      <c r="L38">
        <v>201503</v>
      </c>
      <c r="M38">
        <v>201504</v>
      </c>
      <c r="N38">
        <v>201505</v>
      </c>
      <c r="O38">
        <v>201506</v>
      </c>
      <c r="P38">
        <v>201507</v>
      </c>
      <c r="Q38">
        <v>201508</v>
      </c>
      <c r="R38">
        <v>201509</v>
      </c>
      <c r="S38">
        <v>201510</v>
      </c>
      <c r="T38">
        <v>201511</v>
      </c>
      <c r="U38">
        <v>201512</v>
      </c>
      <c r="V38">
        <v>201601</v>
      </c>
      <c r="W38">
        <v>201602</v>
      </c>
      <c r="X38">
        <v>201603</v>
      </c>
      <c r="Y38">
        <v>201604</v>
      </c>
      <c r="Z38">
        <v>201605</v>
      </c>
      <c r="AA38">
        <v>201606</v>
      </c>
      <c r="AB38">
        <v>201607</v>
      </c>
      <c r="AC38">
        <v>201608</v>
      </c>
      <c r="AD38" t="s">
        <v>120</v>
      </c>
    </row>
    <row r="39" spans="1:30" x14ac:dyDescent="0.2">
      <c r="C39">
        <v>201510</v>
      </c>
      <c r="D39" t="s">
        <v>24</v>
      </c>
      <c r="E39" t="s">
        <v>17</v>
      </c>
      <c r="F39" s="2">
        <v>-2.2204460492503101E-16</v>
      </c>
      <c r="I39" s="4" t="s">
        <v>3</v>
      </c>
      <c r="J39" s="6"/>
      <c r="K39" s="6"/>
      <c r="L39" s="6"/>
      <c r="M39" s="6"/>
      <c r="N39" s="6"/>
      <c r="O39" s="6"/>
      <c r="P39" s="6">
        <v>21.552</v>
      </c>
      <c r="Q39" s="6">
        <v>537.10399999999993</v>
      </c>
      <c r="R39" s="6">
        <v>1088.2809999999999</v>
      </c>
      <c r="S39" s="6">
        <v>2330.3389999999999</v>
      </c>
      <c r="T39" s="6">
        <v>2487.4450000000002</v>
      </c>
      <c r="U39" s="6">
        <v>3821.3339999999998</v>
      </c>
      <c r="V39" s="6">
        <v>1943.473</v>
      </c>
      <c r="W39" s="6">
        <v>1070.9859999999999</v>
      </c>
      <c r="X39" s="6">
        <v>1261.145</v>
      </c>
      <c r="Y39" s="6">
        <v>886.42700000000002</v>
      </c>
      <c r="Z39" s="6">
        <v>979.077</v>
      </c>
      <c r="AA39" s="6">
        <v>409.28899999999999</v>
      </c>
      <c r="AB39" s="6">
        <v>-205.24300000000002</v>
      </c>
      <c r="AC39" s="6">
        <v>-25.204000000000001</v>
      </c>
      <c r="AD39" s="6">
        <v>16606.005000000001</v>
      </c>
    </row>
    <row r="40" spans="1:30" x14ac:dyDescent="0.2">
      <c r="C40">
        <v>201603</v>
      </c>
      <c r="D40" t="s">
        <v>25</v>
      </c>
      <c r="E40" t="s">
        <v>17</v>
      </c>
      <c r="F40">
        <v>0</v>
      </c>
      <c r="I40" s="5" t="s">
        <v>24</v>
      </c>
      <c r="J40" s="6"/>
      <c r="K40" s="6"/>
      <c r="L40" s="6"/>
      <c r="M40" s="6"/>
      <c r="N40" s="6"/>
      <c r="O40" s="6"/>
      <c r="P40" s="6">
        <v>21.552</v>
      </c>
      <c r="Q40" s="6">
        <v>509.74599999999998</v>
      </c>
      <c r="R40" s="6">
        <v>995.19900000000007</v>
      </c>
      <c r="S40" s="6">
        <v>1239.701</v>
      </c>
      <c r="T40" s="6">
        <v>1298.1970000000001</v>
      </c>
      <c r="U40" s="6">
        <v>2081.6529999999998</v>
      </c>
      <c r="V40" s="6">
        <v>564.82600000000002</v>
      </c>
      <c r="W40" s="6">
        <v>307.43</v>
      </c>
      <c r="X40" s="6">
        <v>397.50400000000002</v>
      </c>
      <c r="Y40" s="6">
        <v>193.72799999999998</v>
      </c>
      <c r="Z40" s="6">
        <v>157.309</v>
      </c>
      <c r="AA40" s="6">
        <v>65.772000000000006</v>
      </c>
      <c r="AB40" s="6">
        <v>-10.215</v>
      </c>
      <c r="AC40" s="6">
        <v>-14.465999999999999</v>
      </c>
      <c r="AD40" s="6">
        <v>7807.9360000000006</v>
      </c>
    </row>
    <row r="41" spans="1:30" x14ac:dyDescent="0.2">
      <c r="C41">
        <v>201607</v>
      </c>
      <c r="D41" t="s">
        <v>24</v>
      </c>
      <c r="E41" t="s">
        <v>17</v>
      </c>
      <c r="F41">
        <v>0</v>
      </c>
      <c r="I41" s="5" t="s">
        <v>25</v>
      </c>
      <c r="J41" s="6"/>
      <c r="K41" s="6"/>
      <c r="L41" s="6"/>
      <c r="M41" s="6"/>
      <c r="N41" s="6"/>
      <c r="O41" s="6"/>
      <c r="P41" s="6"/>
      <c r="Q41" s="6"/>
      <c r="R41" s="6"/>
      <c r="S41" s="6">
        <v>706.30899999999997</v>
      </c>
      <c r="T41" s="6">
        <v>809.09799999999996</v>
      </c>
      <c r="U41" s="6">
        <v>1123.779</v>
      </c>
      <c r="V41" s="6">
        <v>893.74800000000005</v>
      </c>
      <c r="W41" s="6">
        <v>405.13099999999997</v>
      </c>
      <c r="X41" s="6">
        <v>570.23699999999997</v>
      </c>
      <c r="Y41" s="6">
        <v>450.22399999999999</v>
      </c>
      <c r="Z41" s="6">
        <v>221.87899999999999</v>
      </c>
      <c r="AA41" s="6">
        <v>85.668000000000006</v>
      </c>
      <c r="AB41" s="6">
        <v>-5.168000000000001</v>
      </c>
      <c r="AC41" s="6">
        <v>0</v>
      </c>
      <c r="AD41" s="6">
        <v>5260.9049999999997</v>
      </c>
    </row>
    <row r="42" spans="1:30" x14ac:dyDescent="0.2">
      <c r="C42">
        <v>201608</v>
      </c>
      <c r="D42" t="s">
        <v>24</v>
      </c>
      <c r="E42" t="s">
        <v>17</v>
      </c>
      <c r="F42">
        <v>74.204999999999998</v>
      </c>
      <c r="I42" s="5" t="s">
        <v>27</v>
      </c>
      <c r="J42" s="6"/>
      <c r="K42" s="6"/>
      <c r="L42" s="6"/>
      <c r="M42" s="6"/>
      <c r="N42" s="6"/>
      <c r="O42" s="6"/>
      <c r="P42" s="6"/>
      <c r="Q42" s="6">
        <v>27.358000000000001</v>
      </c>
      <c r="R42" s="6">
        <v>93.081999999999994</v>
      </c>
      <c r="S42" s="6">
        <v>384.32900000000001</v>
      </c>
      <c r="T42" s="6">
        <v>380.15</v>
      </c>
      <c r="U42" s="6">
        <v>615.90200000000004</v>
      </c>
      <c r="V42" s="6">
        <v>484.899</v>
      </c>
      <c r="W42" s="6">
        <v>358.42500000000007</v>
      </c>
      <c r="X42" s="6">
        <v>293.404</v>
      </c>
      <c r="Y42" s="6">
        <v>242.47499999999999</v>
      </c>
      <c r="Z42" s="6">
        <v>599.88900000000001</v>
      </c>
      <c r="AA42" s="6">
        <v>257.84899999999999</v>
      </c>
      <c r="AB42" s="6">
        <v>-189.86</v>
      </c>
      <c r="AC42" s="6">
        <v>-10.738</v>
      </c>
      <c r="AD42" s="6">
        <v>3537.1640000000002</v>
      </c>
    </row>
    <row r="43" spans="1:30" x14ac:dyDescent="0.2">
      <c r="A43" t="s">
        <v>26</v>
      </c>
      <c r="B43" t="s">
        <v>3</v>
      </c>
      <c r="C43">
        <v>201507</v>
      </c>
      <c r="D43" t="s">
        <v>24</v>
      </c>
      <c r="E43" t="s">
        <v>17</v>
      </c>
      <c r="F43">
        <v>21.552</v>
      </c>
      <c r="I43" s="4" t="s">
        <v>35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>
        <v>74.748999999999995</v>
      </c>
      <c r="AC43" s="6">
        <v>723.12599999999998</v>
      </c>
      <c r="AD43" s="6">
        <v>797.87499999999989</v>
      </c>
    </row>
    <row r="44" spans="1:30" x14ac:dyDescent="0.2">
      <c r="A44" t="s">
        <v>26</v>
      </c>
      <c r="B44" t="s">
        <v>3</v>
      </c>
      <c r="C44">
        <v>201508</v>
      </c>
      <c r="D44" t="s">
        <v>24</v>
      </c>
      <c r="E44" t="s">
        <v>17</v>
      </c>
      <c r="F44">
        <v>494.46499999999997</v>
      </c>
      <c r="I44" s="5" t="s">
        <v>24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>
        <v>67.679000000000002</v>
      </c>
      <c r="AC44" s="6">
        <v>595.14400000000001</v>
      </c>
      <c r="AD44" s="6">
        <v>662.82299999999998</v>
      </c>
    </row>
    <row r="45" spans="1:30" x14ac:dyDescent="0.2">
      <c r="A45" t="s">
        <v>26</v>
      </c>
      <c r="B45" t="s">
        <v>3</v>
      </c>
      <c r="C45">
        <v>201508</v>
      </c>
      <c r="D45" t="s">
        <v>27</v>
      </c>
      <c r="E45" t="s">
        <v>18</v>
      </c>
      <c r="F45">
        <v>27.358000000000001</v>
      </c>
      <c r="I45" s="5" t="s">
        <v>25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>
        <v>7.07</v>
      </c>
      <c r="AC45" s="6">
        <v>7.0140000000000002</v>
      </c>
      <c r="AD45" s="6">
        <v>14.084</v>
      </c>
    </row>
    <row r="46" spans="1:30" x14ac:dyDescent="0.2">
      <c r="A46" t="s">
        <v>26</v>
      </c>
      <c r="B46" t="s">
        <v>3</v>
      </c>
      <c r="C46">
        <v>201509</v>
      </c>
      <c r="D46" t="s">
        <v>24</v>
      </c>
      <c r="E46" t="s">
        <v>17</v>
      </c>
      <c r="F46">
        <v>964.89700000000005</v>
      </c>
      <c r="I46" s="5" t="s">
        <v>27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>
        <v>120.96799999999999</v>
      </c>
      <c r="AD46" s="6">
        <v>120.96799999999999</v>
      </c>
    </row>
    <row r="47" spans="1:30" x14ac:dyDescent="0.2">
      <c r="A47" t="s">
        <v>26</v>
      </c>
      <c r="B47" t="s">
        <v>3</v>
      </c>
      <c r="C47">
        <v>201509</v>
      </c>
      <c r="D47" t="s">
        <v>27</v>
      </c>
      <c r="E47" t="s">
        <v>18</v>
      </c>
      <c r="F47">
        <v>-27.358000000000001</v>
      </c>
      <c r="I47" s="4" t="s">
        <v>4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>
        <v>51.777000000000001</v>
      </c>
      <c r="AC47" s="6">
        <v>2961.7459999999996</v>
      </c>
      <c r="AD47" s="6">
        <v>3013.5229999999997</v>
      </c>
    </row>
    <row r="48" spans="1:30" x14ac:dyDescent="0.2">
      <c r="A48" t="s">
        <v>26</v>
      </c>
      <c r="B48" t="s">
        <v>3</v>
      </c>
      <c r="C48">
        <v>201510</v>
      </c>
      <c r="D48" t="s">
        <v>24</v>
      </c>
      <c r="E48" t="s">
        <v>17</v>
      </c>
      <c r="F48">
        <v>1195.867</v>
      </c>
      <c r="I48" s="5" t="s">
        <v>24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>
        <v>41.475999999999999</v>
      </c>
      <c r="AC48" s="6">
        <v>2484.7929999999997</v>
      </c>
      <c r="AD48" s="6">
        <v>2526.2689999999998</v>
      </c>
    </row>
    <row r="49" spans="1:30" x14ac:dyDescent="0.2">
      <c r="A49" t="s">
        <v>26</v>
      </c>
      <c r="B49" t="s">
        <v>3</v>
      </c>
      <c r="C49">
        <v>201510</v>
      </c>
      <c r="D49" t="s">
        <v>25</v>
      </c>
      <c r="E49" t="s">
        <v>17</v>
      </c>
      <c r="F49">
        <v>404.1</v>
      </c>
      <c r="I49" s="5" t="s">
        <v>25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>
        <v>10.301</v>
      </c>
      <c r="AC49" s="6">
        <v>177.06300000000002</v>
      </c>
      <c r="AD49" s="6">
        <v>187.364</v>
      </c>
    </row>
    <row r="50" spans="1:30" x14ac:dyDescent="0.2">
      <c r="A50" t="s">
        <v>26</v>
      </c>
      <c r="B50" t="s">
        <v>3</v>
      </c>
      <c r="C50">
        <v>201510</v>
      </c>
      <c r="D50" t="s">
        <v>25</v>
      </c>
      <c r="E50" t="s">
        <v>18</v>
      </c>
      <c r="F50">
        <v>25.431999999999999</v>
      </c>
      <c r="I50" s="5" t="s">
        <v>27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>
        <v>299.89</v>
      </c>
      <c r="AD50" s="6">
        <v>299.89</v>
      </c>
    </row>
    <row r="51" spans="1:30" x14ac:dyDescent="0.2">
      <c r="A51" t="s">
        <v>26</v>
      </c>
      <c r="B51" t="s">
        <v>3</v>
      </c>
      <c r="C51">
        <v>201510</v>
      </c>
      <c r="D51" t="s">
        <v>27</v>
      </c>
      <c r="E51" t="s">
        <v>17</v>
      </c>
      <c r="F51">
        <v>60.908999999999999</v>
      </c>
      <c r="I51" s="4" t="s">
        <v>64</v>
      </c>
      <c r="J51" s="6">
        <v>-64.647999999999996</v>
      </c>
      <c r="K51" s="6">
        <v>0</v>
      </c>
      <c r="L51" s="6">
        <v>0</v>
      </c>
      <c r="M51" s="6"/>
      <c r="N51" s="6">
        <v>0</v>
      </c>
      <c r="O51" s="6"/>
      <c r="P51" s="6">
        <v>0</v>
      </c>
      <c r="Q51" s="6"/>
      <c r="R51" s="6">
        <v>0</v>
      </c>
      <c r="S51" s="6">
        <v>191.64500000000001</v>
      </c>
      <c r="T51" s="6">
        <v>0</v>
      </c>
      <c r="U51" s="6">
        <v>0</v>
      </c>
      <c r="V51" s="6"/>
      <c r="W51" s="6"/>
      <c r="X51" s="6">
        <v>0</v>
      </c>
      <c r="Y51" s="6"/>
      <c r="Z51" s="6">
        <v>0</v>
      </c>
      <c r="AA51" s="6">
        <v>0</v>
      </c>
      <c r="AB51" s="6">
        <v>17.399999999999999</v>
      </c>
      <c r="AC51" s="6">
        <v>-17.399999999999999</v>
      </c>
      <c r="AD51" s="6">
        <v>126.99700000000001</v>
      </c>
    </row>
    <row r="52" spans="1:30" x14ac:dyDescent="0.2">
      <c r="A52" t="s">
        <v>26</v>
      </c>
      <c r="B52" t="s">
        <v>3</v>
      </c>
      <c r="C52">
        <v>201510</v>
      </c>
      <c r="D52" t="s">
        <v>27</v>
      </c>
      <c r="E52" t="s">
        <v>18</v>
      </c>
      <c r="F52">
        <v>261.10500000000002</v>
      </c>
      <c r="I52" s="5" t="s">
        <v>24</v>
      </c>
      <c r="J52" s="6">
        <v>-64.647999999999996</v>
      </c>
      <c r="K52" s="6"/>
      <c r="L52" s="6"/>
      <c r="M52" s="6"/>
      <c r="N52" s="6"/>
      <c r="O52" s="6"/>
      <c r="P52" s="6"/>
      <c r="Q52" s="6"/>
      <c r="R52" s="6"/>
      <c r="S52" s="6">
        <v>24.053999999999998</v>
      </c>
      <c r="T52" s="6"/>
      <c r="U52" s="6"/>
      <c r="V52" s="6"/>
      <c r="W52" s="6"/>
      <c r="X52" s="6"/>
      <c r="Y52" s="6"/>
      <c r="Z52" s="6"/>
      <c r="AA52" s="6"/>
      <c r="AB52" s="6">
        <v>17.399999999999999</v>
      </c>
      <c r="AC52" s="6">
        <v>-17.399999999999999</v>
      </c>
      <c r="AD52" s="6">
        <v>-40.593999999999994</v>
      </c>
    </row>
    <row r="53" spans="1:30" x14ac:dyDescent="0.2">
      <c r="A53" t="s">
        <v>26</v>
      </c>
      <c r="B53" t="s">
        <v>3</v>
      </c>
      <c r="C53">
        <v>201511</v>
      </c>
      <c r="D53" t="s">
        <v>24</v>
      </c>
      <c r="E53" t="s">
        <v>17</v>
      </c>
      <c r="F53">
        <v>882.85900000000004</v>
      </c>
      <c r="I53" s="5" t="s">
        <v>25</v>
      </c>
      <c r="J53" s="6"/>
      <c r="K53" s="6">
        <v>0</v>
      </c>
      <c r="L53" s="6">
        <v>0</v>
      </c>
      <c r="M53" s="6"/>
      <c r="N53" s="6">
        <v>0</v>
      </c>
      <c r="O53" s="6"/>
      <c r="P53" s="6"/>
      <c r="Q53" s="6"/>
      <c r="R53" s="6"/>
      <c r="S53" s="6">
        <v>167.59100000000001</v>
      </c>
      <c r="T53" s="6">
        <v>0</v>
      </c>
      <c r="U53" s="6"/>
      <c r="V53" s="6"/>
      <c r="W53" s="6"/>
      <c r="X53" s="6">
        <v>0</v>
      </c>
      <c r="Y53" s="6"/>
      <c r="Z53" s="6">
        <v>0</v>
      </c>
      <c r="AA53" s="6"/>
      <c r="AB53" s="6"/>
      <c r="AC53" s="6"/>
      <c r="AD53" s="6">
        <v>167.59100000000001</v>
      </c>
    </row>
    <row r="54" spans="1:30" x14ac:dyDescent="0.2">
      <c r="A54" t="s">
        <v>26</v>
      </c>
      <c r="B54" t="s">
        <v>3</v>
      </c>
      <c r="C54">
        <v>201511</v>
      </c>
      <c r="D54" t="s">
        <v>25</v>
      </c>
      <c r="E54" t="s">
        <v>17</v>
      </c>
      <c r="F54">
        <v>227.17699999999999</v>
      </c>
      <c r="I54" s="5" t="s">
        <v>27</v>
      </c>
      <c r="J54" s="6"/>
      <c r="K54" s="6"/>
      <c r="L54" s="6"/>
      <c r="M54" s="6"/>
      <c r="N54" s="6"/>
      <c r="O54" s="6"/>
      <c r="P54" s="6">
        <v>0</v>
      </c>
      <c r="Q54" s="6"/>
      <c r="R54" s="6">
        <v>0</v>
      </c>
      <c r="S54" s="6">
        <v>0</v>
      </c>
      <c r="T54" s="6"/>
      <c r="U54" s="6">
        <v>0</v>
      </c>
      <c r="V54" s="6"/>
      <c r="W54" s="6"/>
      <c r="X54" s="6">
        <v>0</v>
      </c>
      <c r="Y54" s="6"/>
      <c r="Z54" s="6"/>
      <c r="AA54" s="6">
        <v>0</v>
      </c>
      <c r="AB54" s="6">
        <v>0</v>
      </c>
      <c r="AC54" s="6">
        <v>0</v>
      </c>
      <c r="AD54" s="6">
        <v>0</v>
      </c>
    </row>
    <row r="55" spans="1:30" x14ac:dyDescent="0.2">
      <c r="A55" t="s">
        <v>26</v>
      </c>
      <c r="B55" t="s">
        <v>3</v>
      </c>
      <c r="C55">
        <v>201511</v>
      </c>
      <c r="D55" t="s">
        <v>25</v>
      </c>
      <c r="E55" t="s">
        <v>18</v>
      </c>
      <c r="F55">
        <v>46.232999999999997</v>
      </c>
      <c r="I55" s="4" t="s">
        <v>69</v>
      </c>
      <c r="J55" s="6">
        <v>1521.5339999999999</v>
      </c>
      <c r="K55" s="6">
        <v>828.87200000000007</v>
      </c>
      <c r="L55" s="6">
        <v>1914.7899999999997</v>
      </c>
      <c r="M55" s="6">
        <v>1859.7819999999997</v>
      </c>
      <c r="N55" s="6">
        <v>1073.4869999999999</v>
      </c>
      <c r="O55" s="6">
        <v>1861.5859999999998</v>
      </c>
      <c r="P55" s="6">
        <v>1736.547</v>
      </c>
      <c r="Q55" s="6">
        <v>1318.239</v>
      </c>
      <c r="R55" s="6">
        <v>2298.2710000000002</v>
      </c>
      <c r="S55" s="6">
        <v>-164.37100000000001</v>
      </c>
      <c r="T55" s="6">
        <v>-10.186</v>
      </c>
      <c r="U55" s="6">
        <v>0</v>
      </c>
      <c r="V55" s="6">
        <v>-22.065000000000001</v>
      </c>
      <c r="W55" s="6">
        <v>0</v>
      </c>
      <c r="X55" s="6">
        <v>-17.437999999999999</v>
      </c>
      <c r="Y55" s="6">
        <v>0</v>
      </c>
      <c r="Z55" s="6">
        <v>0</v>
      </c>
      <c r="AA55" s="6">
        <v>-23.41</v>
      </c>
      <c r="AB55" s="6">
        <v>0</v>
      </c>
      <c r="AC55" s="6">
        <v>-11.101000000000001</v>
      </c>
      <c r="AD55" s="6">
        <v>14164.536999999998</v>
      </c>
    </row>
    <row r="56" spans="1:30" x14ac:dyDescent="0.2">
      <c r="A56" t="s">
        <v>26</v>
      </c>
      <c r="B56" t="s">
        <v>3</v>
      </c>
      <c r="C56">
        <v>201511</v>
      </c>
      <c r="D56" t="s">
        <v>27</v>
      </c>
      <c r="E56" t="s">
        <v>17</v>
      </c>
      <c r="F56">
        <v>122.626</v>
      </c>
      <c r="I56" s="5" t="s">
        <v>24</v>
      </c>
      <c r="J56" s="6">
        <v>1384.9199999999998</v>
      </c>
      <c r="K56" s="6">
        <v>686.54700000000014</v>
      </c>
      <c r="L56" s="6">
        <v>1608.4019999999998</v>
      </c>
      <c r="M56" s="6">
        <v>1535.4139999999998</v>
      </c>
      <c r="N56" s="6">
        <v>700.32399999999996</v>
      </c>
      <c r="O56" s="6">
        <v>1020.0549999999998</v>
      </c>
      <c r="P56" s="6">
        <v>765.42499999999995</v>
      </c>
      <c r="Q56" s="6">
        <v>711.34100000000001</v>
      </c>
      <c r="R56" s="6">
        <v>635.72299999999996</v>
      </c>
      <c r="S56" s="6">
        <v>-114.629</v>
      </c>
      <c r="T56" s="6">
        <v>0</v>
      </c>
      <c r="U56" s="6">
        <v>0</v>
      </c>
      <c r="V56" s="6"/>
      <c r="W56" s="6"/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8933.5219999999972</v>
      </c>
    </row>
    <row r="57" spans="1:30" x14ac:dyDescent="0.2">
      <c r="A57" t="s">
        <v>26</v>
      </c>
      <c r="B57" t="s">
        <v>3</v>
      </c>
      <c r="C57">
        <v>201511</v>
      </c>
      <c r="D57" t="s">
        <v>27</v>
      </c>
      <c r="E57" t="s">
        <v>18</v>
      </c>
      <c r="F57">
        <v>53.06</v>
      </c>
      <c r="I57" s="5" t="s">
        <v>25</v>
      </c>
      <c r="J57" s="6">
        <v>136.614</v>
      </c>
      <c r="K57" s="6">
        <v>142.32499999999999</v>
      </c>
      <c r="L57" s="6">
        <v>306.38799999999998</v>
      </c>
      <c r="M57" s="6">
        <v>324.36799999999999</v>
      </c>
      <c r="N57" s="6">
        <v>373.16299999999995</v>
      </c>
      <c r="O57" s="6">
        <v>841.53099999999995</v>
      </c>
      <c r="P57" s="6">
        <v>938.04300000000012</v>
      </c>
      <c r="Q57" s="6">
        <v>574.54200000000003</v>
      </c>
      <c r="R57" s="6">
        <v>1542.23</v>
      </c>
      <c r="S57" s="6">
        <v>-26.040000000000017</v>
      </c>
      <c r="T57" s="6">
        <v>-10.186</v>
      </c>
      <c r="U57" s="6">
        <v>0</v>
      </c>
      <c r="V57" s="6">
        <v>-22.065000000000001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5120.9130000000005</v>
      </c>
    </row>
    <row r="58" spans="1:30" x14ac:dyDescent="0.2">
      <c r="A58" t="s">
        <v>26</v>
      </c>
      <c r="B58" t="s">
        <v>3</v>
      </c>
      <c r="C58">
        <v>201512</v>
      </c>
      <c r="D58" t="s">
        <v>24</v>
      </c>
      <c r="E58" t="s">
        <v>17</v>
      </c>
      <c r="F58">
        <v>1305.4480000000001</v>
      </c>
      <c r="I58" s="5" t="s">
        <v>27</v>
      </c>
      <c r="J58" s="6"/>
      <c r="K58" s="6"/>
      <c r="L58" s="6"/>
      <c r="M58" s="6"/>
      <c r="N58" s="6"/>
      <c r="O58" s="6"/>
      <c r="P58" s="6">
        <v>33.079000000000001</v>
      </c>
      <c r="Q58" s="6">
        <v>32.356000000000002</v>
      </c>
      <c r="R58" s="6">
        <v>120.31800000000001</v>
      </c>
      <c r="S58" s="6">
        <v>-23.701999999999998</v>
      </c>
      <c r="T58" s="6">
        <v>0</v>
      </c>
      <c r="U58" s="6">
        <v>0</v>
      </c>
      <c r="V58" s="6">
        <v>0</v>
      </c>
      <c r="W58" s="6">
        <v>0</v>
      </c>
      <c r="X58" s="6">
        <v>-17.437999999999999</v>
      </c>
      <c r="Y58" s="6">
        <v>0</v>
      </c>
      <c r="Z58" s="6">
        <v>0</v>
      </c>
      <c r="AA58" s="6">
        <v>-23.41</v>
      </c>
      <c r="AB58" s="6">
        <v>0</v>
      </c>
      <c r="AC58" s="6">
        <v>-11.101000000000001</v>
      </c>
      <c r="AD58" s="6">
        <v>110.10200000000003</v>
      </c>
    </row>
    <row r="59" spans="1:30" x14ac:dyDescent="0.2">
      <c r="A59" t="s">
        <v>26</v>
      </c>
      <c r="B59" t="s">
        <v>3</v>
      </c>
      <c r="C59">
        <v>201512</v>
      </c>
      <c r="D59" t="s">
        <v>25</v>
      </c>
      <c r="E59" t="s">
        <v>17</v>
      </c>
      <c r="F59">
        <v>449.97800000000001</v>
      </c>
      <c r="I59" s="4" t="s">
        <v>5</v>
      </c>
      <c r="J59" s="6">
        <v>3667.1289999999999</v>
      </c>
      <c r="K59" s="6">
        <v>2294.451</v>
      </c>
      <c r="L59" s="6">
        <v>7358.8670000000002</v>
      </c>
      <c r="M59" s="6">
        <v>6516.1010000000006</v>
      </c>
      <c r="N59" s="6">
        <v>6568.7519999999995</v>
      </c>
      <c r="O59" s="6">
        <v>8581.51</v>
      </c>
      <c r="P59" s="6">
        <v>8268.2769999999982</v>
      </c>
      <c r="Q59" s="6">
        <v>6449.6949999999997</v>
      </c>
      <c r="R59" s="6">
        <v>8693.0869999999995</v>
      </c>
      <c r="S59" s="6">
        <v>12623.291999999999</v>
      </c>
      <c r="T59" s="6">
        <v>16668.133000000002</v>
      </c>
      <c r="U59" s="6">
        <v>16916.330999999998</v>
      </c>
      <c r="V59" s="6">
        <v>5683.9350000000004</v>
      </c>
      <c r="W59" s="6">
        <v>8966.5</v>
      </c>
      <c r="X59" s="6">
        <v>14179.177000000003</v>
      </c>
      <c r="Y59" s="6">
        <v>11771.885000000002</v>
      </c>
      <c r="Z59" s="6">
        <v>15183.444</v>
      </c>
      <c r="AA59" s="6">
        <v>16008.794999999998</v>
      </c>
      <c r="AB59" s="6">
        <v>12938.9</v>
      </c>
      <c r="AC59" s="6">
        <v>16461.066999999995</v>
      </c>
      <c r="AD59" s="6">
        <v>205799.32799999998</v>
      </c>
    </row>
    <row r="60" spans="1:30" x14ac:dyDescent="0.2">
      <c r="A60" t="s">
        <v>26</v>
      </c>
      <c r="B60" t="s">
        <v>3</v>
      </c>
      <c r="C60">
        <v>201512</v>
      </c>
      <c r="D60" t="s">
        <v>25</v>
      </c>
      <c r="E60" t="s">
        <v>18</v>
      </c>
      <c r="F60">
        <v>25.204000000000001</v>
      </c>
      <c r="I60" s="5" t="s">
        <v>24</v>
      </c>
      <c r="J60" s="6">
        <v>1931.8130000000001</v>
      </c>
      <c r="K60" s="6">
        <v>956.45399999999995</v>
      </c>
      <c r="L60" s="6">
        <v>2827.1959999999999</v>
      </c>
      <c r="M60" s="6">
        <v>2896.1970000000001</v>
      </c>
      <c r="N60" s="6">
        <v>2906.6699999999992</v>
      </c>
      <c r="O60" s="6">
        <v>3506.9209999999998</v>
      </c>
      <c r="P60" s="6">
        <v>2572.3430000000003</v>
      </c>
      <c r="Q60" s="6">
        <v>2561.2120000000004</v>
      </c>
      <c r="R60" s="6">
        <v>3175.1679999999992</v>
      </c>
      <c r="S60" s="6">
        <v>3826.8429999999998</v>
      </c>
      <c r="T60" s="6">
        <v>5012.2760000000007</v>
      </c>
      <c r="U60" s="6">
        <v>3795.9389999999999</v>
      </c>
      <c r="V60" s="6">
        <v>1020.1989999999997</v>
      </c>
      <c r="W60" s="6">
        <v>1917.6139999999998</v>
      </c>
      <c r="X60" s="6">
        <v>1836.1110000000003</v>
      </c>
      <c r="Y60" s="6">
        <v>1855.068</v>
      </c>
      <c r="Z60" s="6">
        <v>1738.056</v>
      </c>
      <c r="AA60" s="6">
        <v>1649.8529999999998</v>
      </c>
      <c r="AB60" s="6">
        <v>1572.6860000000001</v>
      </c>
      <c r="AC60" s="6">
        <v>2651.4879999999998</v>
      </c>
      <c r="AD60" s="6">
        <v>50210.106999999996</v>
      </c>
    </row>
    <row r="61" spans="1:30" x14ac:dyDescent="0.2">
      <c r="A61" t="s">
        <v>26</v>
      </c>
      <c r="B61" t="s">
        <v>3</v>
      </c>
      <c r="C61">
        <v>201512</v>
      </c>
      <c r="D61" t="s">
        <v>27</v>
      </c>
      <c r="E61" t="s">
        <v>17</v>
      </c>
      <c r="F61">
        <v>177.15600000000001</v>
      </c>
      <c r="I61" s="5" t="s">
        <v>25</v>
      </c>
      <c r="J61" s="6">
        <v>1735.316</v>
      </c>
      <c r="K61" s="6">
        <v>1337.9969999999998</v>
      </c>
      <c r="L61" s="6">
        <v>4531.6710000000003</v>
      </c>
      <c r="M61" s="6">
        <v>3619.9040000000005</v>
      </c>
      <c r="N61" s="6">
        <v>3662.0820000000003</v>
      </c>
      <c r="O61" s="6">
        <v>5074.5889999999999</v>
      </c>
      <c r="P61" s="6">
        <v>3881.6109999999985</v>
      </c>
      <c r="Q61" s="6">
        <v>2060.1190000000001</v>
      </c>
      <c r="R61" s="6">
        <v>3106.6379999999999</v>
      </c>
      <c r="S61" s="6">
        <v>5187.8980000000001</v>
      </c>
      <c r="T61" s="6">
        <v>6510.8819999999996</v>
      </c>
      <c r="U61" s="6">
        <v>7357.4019999999982</v>
      </c>
      <c r="V61" s="6">
        <v>2650.4470000000006</v>
      </c>
      <c r="W61" s="6">
        <v>2984.6730000000007</v>
      </c>
      <c r="X61" s="6">
        <v>5796.9060000000009</v>
      </c>
      <c r="Y61" s="6">
        <v>4815.1270000000004</v>
      </c>
      <c r="Z61" s="6">
        <v>5445.1210000000001</v>
      </c>
      <c r="AA61" s="6">
        <v>5473.6040000000003</v>
      </c>
      <c r="AB61" s="6">
        <v>3605.3620000000005</v>
      </c>
      <c r="AC61" s="6">
        <v>4090.3809999999994</v>
      </c>
      <c r="AD61" s="6">
        <v>82927.73</v>
      </c>
    </row>
    <row r="62" spans="1:30" x14ac:dyDescent="0.2">
      <c r="A62" t="s">
        <v>26</v>
      </c>
      <c r="B62" t="s">
        <v>3</v>
      </c>
      <c r="C62">
        <v>201512</v>
      </c>
      <c r="D62" t="s">
        <v>27</v>
      </c>
      <c r="E62" t="s">
        <v>18</v>
      </c>
      <c r="F62">
        <v>277.96899999999999</v>
      </c>
      <c r="I62" s="5" t="s">
        <v>27</v>
      </c>
      <c r="J62" s="6"/>
      <c r="K62" s="6"/>
      <c r="L62" s="6"/>
      <c r="M62" s="6"/>
      <c r="N62" s="6"/>
      <c r="O62" s="6"/>
      <c r="P62" s="6">
        <v>1814.3230000000001</v>
      </c>
      <c r="Q62" s="6">
        <v>1828.3639999999998</v>
      </c>
      <c r="R62" s="6">
        <v>2411.2809999999999</v>
      </c>
      <c r="S62" s="6">
        <v>3608.550999999999</v>
      </c>
      <c r="T62" s="6">
        <v>5144.9750000000004</v>
      </c>
      <c r="U62" s="6">
        <v>5762.9900000000016</v>
      </c>
      <c r="V62" s="6">
        <v>2013.289</v>
      </c>
      <c r="W62" s="6">
        <v>4064.2129999999997</v>
      </c>
      <c r="X62" s="6">
        <v>6546.1600000000008</v>
      </c>
      <c r="Y62" s="6">
        <v>5101.6900000000014</v>
      </c>
      <c r="Z62" s="6">
        <v>8000.2670000000007</v>
      </c>
      <c r="AA62" s="6">
        <v>8885.3379999999979</v>
      </c>
      <c r="AB62" s="6">
        <v>7760.851999999999</v>
      </c>
      <c r="AC62" s="6">
        <v>9719.1979999999967</v>
      </c>
      <c r="AD62" s="6">
        <v>72661.490999999995</v>
      </c>
    </row>
    <row r="63" spans="1:30" x14ac:dyDescent="0.2">
      <c r="A63" t="s">
        <v>26</v>
      </c>
      <c r="B63" t="s">
        <v>3</v>
      </c>
      <c r="C63">
        <v>201601</v>
      </c>
      <c r="D63" t="s">
        <v>24</v>
      </c>
      <c r="E63" t="s">
        <v>17</v>
      </c>
      <c r="F63">
        <v>273.37400000000002</v>
      </c>
      <c r="I63" s="4" t="s">
        <v>122</v>
      </c>
      <c r="J63" s="6"/>
      <c r="K63" s="6"/>
      <c r="L63" s="6"/>
      <c r="M63" s="6"/>
      <c r="N63" s="6"/>
      <c r="O63" s="6"/>
      <c r="P63" s="6"/>
      <c r="Q63" s="6"/>
      <c r="R63" s="6">
        <v>0</v>
      </c>
      <c r="S63" s="6">
        <v>-2.2204460492503101E-16</v>
      </c>
      <c r="T63" s="6"/>
      <c r="U63" s="6"/>
      <c r="V63" s="6"/>
      <c r="W63" s="6"/>
      <c r="X63" s="6">
        <v>0</v>
      </c>
      <c r="Y63" s="6"/>
      <c r="Z63" s="6"/>
      <c r="AA63" s="6"/>
      <c r="AB63" s="6">
        <v>0</v>
      </c>
      <c r="AC63" s="6">
        <v>74.204999999999998</v>
      </c>
      <c r="AD63" s="6">
        <v>74.204999999999998</v>
      </c>
    </row>
    <row r="64" spans="1:30" x14ac:dyDescent="0.2">
      <c r="A64" t="s">
        <v>26</v>
      </c>
      <c r="B64" t="s">
        <v>3</v>
      </c>
      <c r="C64">
        <v>201601</v>
      </c>
      <c r="D64" t="s">
        <v>25</v>
      </c>
      <c r="E64" t="s">
        <v>17</v>
      </c>
      <c r="F64">
        <v>729.84400000000005</v>
      </c>
      <c r="I64" s="5" t="s">
        <v>24</v>
      </c>
      <c r="J64" s="6"/>
      <c r="K64" s="6"/>
      <c r="L64" s="6"/>
      <c r="M64" s="6"/>
      <c r="N64" s="6"/>
      <c r="O64" s="6"/>
      <c r="P64" s="6"/>
      <c r="Q64" s="6"/>
      <c r="R64" s="6">
        <v>0</v>
      </c>
      <c r="S64" s="6">
        <v>-2.2204460492503101E-16</v>
      </c>
      <c r="T64" s="6"/>
      <c r="U64" s="6"/>
      <c r="V64" s="6"/>
      <c r="W64" s="6"/>
      <c r="X64" s="6"/>
      <c r="Y64" s="6"/>
      <c r="Z64" s="6"/>
      <c r="AA64" s="6"/>
      <c r="AB64" s="6">
        <v>0</v>
      </c>
      <c r="AC64" s="6">
        <v>74.204999999999998</v>
      </c>
      <c r="AD64" s="6">
        <v>74.204999999999998</v>
      </c>
    </row>
    <row r="65" spans="1:30" x14ac:dyDescent="0.2">
      <c r="A65" t="s">
        <v>26</v>
      </c>
      <c r="B65" t="s">
        <v>3</v>
      </c>
      <c r="C65">
        <v>201601</v>
      </c>
      <c r="D65" t="s">
        <v>25</v>
      </c>
      <c r="E65" t="s">
        <v>18</v>
      </c>
      <c r="F65">
        <v>52.844999999999999</v>
      </c>
      <c r="I65" s="5" t="s">
        <v>25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>
        <v>0</v>
      </c>
      <c r="Y65" s="6"/>
      <c r="Z65" s="6"/>
      <c r="AA65" s="6"/>
      <c r="AB65" s="6"/>
      <c r="AC65" s="6"/>
      <c r="AD65" s="6">
        <v>0</v>
      </c>
    </row>
    <row r="66" spans="1:30" x14ac:dyDescent="0.2">
      <c r="A66" t="s">
        <v>26</v>
      </c>
      <c r="B66" t="s">
        <v>3</v>
      </c>
      <c r="C66">
        <v>201601</v>
      </c>
      <c r="D66" t="s">
        <v>27</v>
      </c>
      <c r="E66" t="s">
        <v>17</v>
      </c>
      <c r="F66">
        <v>152.18299999999999</v>
      </c>
      <c r="I66" s="4" t="s">
        <v>120</v>
      </c>
      <c r="J66" s="6">
        <v>5124.0150000000003</v>
      </c>
      <c r="K66" s="6">
        <v>3123.3229999999999</v>
      </c>
      <c r="L66" s="6">
        <v>9273.6569999999992</v>
      </c>
      <c r="M66" s="6">
        <v>8375.8829999999998</v>
      </c>
      <c r="N66" s="6">
        <v>7642.2389999999996</v>
      </c>
      <c r="O66" s="6">
        <v>10443.096</v>
      </c>
      <c r="P66" s="6">
        <v>10026.375999999998</v>
      </c>
      <c r="Q66" s="6">
        <v>8305.0380000000005</v>
      </c>
      <c r="R66" s="6">
        <v>12079.638999999999</v>
      </c>
      <c r="S66" s="6">
        <v>14980.904999999999</v>
      </c>
      <c r="T66" s="6">
        <v>19145.392</v>
      </c>
      <c r="U66" s="6">
        <v>20737.665000000001</v>
      </c>
      <c r="V66" s="6">
        <v>7605.3429999999998</v>
      </c>
      <c r="W66" s="6">
        <v>10037.486000000001</v>
      </c>
      <c r="X66" s="6">
        <v>15422.884000000002</v>
      </c>
      <c r="Y66" s="6">
        <v>12658.312000000002</v>
      </c>
      <c r="Z66" s="6">
        <v>16162.521000000001</v>
      </c>
      <c r="AA66" s="6">
        <v>16394.673999999999</v>
      </c>
      <c r="AB66" s="6">
        <v>12877.582999999999</v>
      </c>
      <c r="AC66" s="6">
        <v>20166.438999999998</v>
      </c>
      <c r="AD66" s="6">
        <v>240582.46999999994</v>
      </c>
    </row>
    <row r="67" spans="1:30" x14ac:dyDescent="0.2">
      <c r="A67" t="s">
        <v>26</v>
      </c>
      <c r="B67" t="s">
        <v>3</v>
      </c>
      <c r="C67">
        <v>201601</v>
      </c>
      <c r="D67" t="s">
        <v>27</v>
      </c>
      <c r="E67" t="s">
        <v>18</v>
      </c>
      <c r="F67">
        <v>105.871</v>
      </c>
    </row>
    <row r="68" spans="1:30" x14ac:dyDescent="0.2">
      <c r="A68" t="s">
        <v>26</v>
      </c>
      <c r="B68" t="s">
        <v>3</v>
      </c>
      <c r="C68">
        <v>201602</v>
      </c>
      <c r="D68" t="s">
        <v>24</v>
      </c>
      <c r="E68" t="s">
        <v>17</v>
      </c>
      <c r="F68">
        <v>18.681999999999999</v>
      </c>
    </row>
    <row r="69" spans="1:30" x14ac:dyDescent="0.2">
      <c r="A69" t="s">
        <v>26</v>
      </c>
      <c r="B69" t="s">
        <v>3</v>
      </c>
      <c r="C69">
        <v>201602</v>
      </c>
      <c r="D69" t="s">
        <v>25</v>
      </c>
      <c r="E69" t="s">
        <v>17</v>
      </c>
      <c r="F69">
        <v>348.048</v>
      </c>
    </row>
    <row r="70" spans="1:30" x14ac:dyDescent="0.2">
      <c r="A70" t="s">
        <v>26</v>
      </c>
      <c r="B70" t="s">
        <v>3</v>
      </c>
      <c r="C70">
        <v>201602</v>
      </c>
      <c r="D70" t="s">
        <v>25</v>
      </c>
      <c r="E70" t="s">
        <v>18</v>
      </c>
      <c r="F70">
        <v>82.33</v>
      </c>
      <c r="I70" t="s">
        <v>7</v>
      </c>
      <c r="J70" t="s">
        <v>8</v>
      </c>
      <c r="K70" t="s">
        <v>124</v>
      </c>
      <c r="L70" t="s">
        <v>125</v>
      </c>
      <c r="M70" t="s">
        <v>126</v>
      </c>
      <c r="N70" t="s">
        <v>9</v>
      </c>
    </row>
    <row r="71" spans="1:30" x14ac:dyDescent="0.2">
      <c r="A71" t="s">
        <v>26</v>
      </c>
      <c r="B71" t="s">
        <v>3</v>
      </c>
      <c r="C71">
        <v>201602</v>
      </c>
      <c r="D71" t="s">
        <v>27</v>
      </c>
      <c r="E71" t="s">
        <v>17</v>
      </c>
      <c r="F71">
        <v>7.4150000000000098</v>
      </c>
      <c r="I71">
        <v>1608</v>
      </c>
      <c r="J71" t="s">
        <v>10</v>
      </c>
      <c r="K71" t="s">
        <v>127</v>
      </c>
      <c r="L71" t="s">
        <v>128</v>
      </c>
      <c r="M71" t="s">
        <v>129</v>
      </c>
      <c r="N71">
        <v>54</v>
      </c>
    </row>
    <row r="72" spans="1:30" x14ac:dyDescent="0.2">
      <c r="A72" t="s">
        <v>26</v>
      </c>
      <c r="B72" t="s">
        <v>3</v>
      </c>
      <c r="C72">
        <v>201602</v>
      </c>
      <c r="D72" t="s">
        <v>27</v>
      </c>
      <c r="E72" t="s">
        <v>18</v>
      </c>
      <c r="F72">
        <v>285.02300000000002</v>
      </c>
      <c r="I72">
        <v>1608</v>
      </c>
      <c r="J72" t="s">
        <v>10</v>
      </c>
      <c r="K72" t="s">
        <v>130</v>
      </c>
      <c r="N72">
        <v>6</v>
      </c>
    </row>
    <row r="73" spans="1:30" x14ac:dyDescent="0.2">
      <c r="A73" t="s">
        <v>26</v>
      </c>
      <c r="B73" t="s">
        <v>3</v>
      </c>
      <c r="C73">
        <v>201603</v>
      </c>
      <c r="D73" t="s">
        <v>24</v>
      </c>
      <c r="E73" t="s">
        <v>17</v>
      </c>
      <c r="F73">
        <v>-0.36100000000000099</v>
      </c>
      <c r="I73">
        <v>1608</v>
      </c>
      <c r="J73" t="s">
        <v>10</v>
      </c>
      <c r="K73" t="s">
        <v>130</v>
      </c>
      <c r="L73" t="s">
        <v>131</v>
      </c>
      <c r="M73" t="s">
        <v>132</v>
      </c>
      <c r="N73">
        <v>32</v>
      </c>
    </row>
    <row r="74" spans="1:30" x14ac:dyDescent="0.2">
      <c r="A74" t="s">
        <v>26</v>
      </c>
      <c r="B74" t="s">
        <v>3</v>
      </c>
      <c r="C74">
        <v>201603</v>
      </c>
      <c r="D74" t="s">
        <v>25</v>
      </c>
      <c r="E74" t="s">
        <v>17</v>
      </c>
      <c r="F74">
        <v>394.86</v>
      </c>
      <c r="I74">
        <v>1608</v>
      </c>
      <c r="J74" t="s">
        <v>10</v>
      </c>
      <c r="K74" t="s">
        <v>130</v>
      </c>
      <c r="L74" t="s">
        <v>133</v>
      </c>
      <c r="M74" t="s">
        <v>134</v>
      </c>
      <c r="N74">
        <v>36</v>
      </c>
    </row>
    <row r="75" spans="1:30" x14ac:dyDescent="0.2">
      <c r="A75" t="s">
        <v>26</v>
      </c>
      <c r="B75" t="s">
        <v>3</v>
      </c>
      <c r="C75">
        <v>201603</v>
      </c>
      <c r="D75" t="s">
        <v>25</v>
      </c>
      <c r="E75" t="s">
        <v>18</v>
      </c>
      <c r="F75">
        <v>30.337</v>
      </c>
      <c r="I75">
        <v>1608</v>
      </c>
      <c r="J75" t="s">
        <v>10</v>
      </c>
      <c r="K75" t="s">
        <v>130</v>
      </c>
      <c r="L75" t="s">
        <v>135</v>
      </c>
      <c r="M75" t="s">
        <v>136</v>
      </c>
      <c r="N75">
        <v>38</v>
      </c>
    </row>
    <row r="76" spans="1:30" x14ac:dyDescent="0.2">
      <c r="A76" t="s">
        <v>26</v>
      </c>
      <c r="B76" t="s">
        <v>3</v>
      </c>
      <c r="C76">
        <v>201603</v>
      </c>
      <c r="D76" t="s">
        <v>27</v>
      </c>
      <c r="E76" t="s">
        <v>17</v>
      </c>
      <c r="F76">
        <v>106.336</v>
      </c>
      <c r="I76">
        <v>1608</v>
      </c>
      <c r="J76" t="s">
        <v>11</v>
      </c>
      <c r="K76" t="s">
        <v>137</v>
      </c>
      <c r="L76" t="s">
        <v>138</v>
      </c>
      <c r="M76" t="s">
        <v>139</v>
      </c>
      <c r="N76">
        <v>34</v>
      </c>
    </row>
    <row r="77" spans="1:30" x14ac:dyDescent="0.2">
      <c r="A77" t="s">
        <v>26</v>
      </c>
      <c r="B77" t="s">
        <v>3</v>
      </c>
      <c r="C77">
        <v>201603</v>
      </c>
      <c r="D77" t="s">
        <v>27</v>
      </c>
      <c r="E77" t="s">
        <v>18</v>
      </c>
      <c r="F77">
        <v>117.29</v>
      </c>
      <c r="I77">
        <v>1608</v>
      </c>
      <c r="J77" t="s">
        <v>11</v>
      </c>
      <c r="K77" t="s">
        <v>137</v>
      </c>
      <c r="L77" t="s">
        <v>140</v>
      </c>
      <c r="M77" t="s">
        <v>141</v>
      </c>
      <c r="N77">
        <v>38</v>
      </c>
    </row>
    <row r="78" spans="1:30" x14ac:dyDescent="0.2">
      <c r="A78" t="s">
        <v>26</v>
      </c>
      <c r="B78" t="s">
        <v>3</v>
      </c>
      <c r="C78">
        <v>201604</v>
      </c>
      <c r="D78" t="s">
        <v>24</v>
      </c>
      <c r="E78" t="s">
        <v>17</v>
      </c>
      <c r="F78">
        <v>101.398</v>
      </c>
      <c r="I78">
        <v>1608</v>
      </c>
      <c r="J78" t="s">
        <v>11</v>
      </c>
      <c r="K78" t="s">
        <v>142</v>
      </c>
      <c r="L78" t="s">
        <v>143</v>
      </c>
      <c r="M78" t="s">
        <v>144</v>
      </c>
      <c r="N78">
        <v>32</v>
      </c>
    </row>
    <row r="79" spans="1:30" x14ac:dyDescent="0.2">
      <c r="A79" t="s">
        <v>26</v>
      </c>
      <c r="B79" t="s">
        <v>3</v>
      </c>
      <c r="C79">
        <v>201604</v>
      </c>
      <c r="D79" t="s">
        <v>25</v>
      </c>
      <c r="E79" t="s">
        <v>17</v>
      </c>
      <c r="F79">
        <v>217.06899999999999</v>
      </c>
      <c r="I79">
        <v>1608</v>
      </c>
      <c r="J79" t="s">
        <v>11</v>
      </c>
      <c r="K79" t="s">
        <v>142</v>
      </c>
      <c r="L79" t="s">
        <v>145</v>
      </c>
      <c r="M79" t="s">
        <v>146</v>
      </c>
      <c r="N79">
        <v>32</v>
      </c>
    </row>
    <row r="80" spans="1:30" x14ac:dyDescent="0.2">
      <c r="A80" t="s">
        <v>26</v>
      </c>
      <c r="B80" t="s">
        <v>3</v>
      </c>
      <c r="C80">
        <v>201604</v>
      </c>
      <c r="D80" t="s">
        <v>27</v>
      </c>
      <c r="E80" t="s">
        <v>17</v>
      </c>
      <c r="F80">
        <v>0</v>
      </c>
      <c r="I80">
        <v>1608</v>
      </c>
      <c r="J80" t="s">
        <v>11</v>
      </c>
      <c r="K80" t="s">
        <v>142</v>
      </c>
      <c r="L80" t="s">
        <v>147</v>
      </c>
      <c r="M80" t="s">
        <v>148</v>
      </c>
      <c r="N80">
        <v>28</v>
      </c>
    </row>
    <row r="81" spans="1:14" x14ac:dyDescent="0.2">
      <c r="A81" t="s">
        <v>26</v>
      </c>
      <c r="B81" t="s">
        <v>3</v>
      </c>
      <c r="C81">
        <v>201604</v>
      </c>
      <c r="D81" t="s">
        <v>27</v>
      </c>
      <c r="E81" t="s">
        <v>18</v>
      </c>
      <c r="F81">
        <v>171.52699999999999</v>
      </c>
      <c r="I81">
        <v>1608</v>
      </c>
      <c r="J81" t="s">
        <v>11</v>
      </c>
      <c r="K81" t="s">
        <v>149</v>
      </c>
      <c r="L81" t="s">
        <v>150</v>
      </c>
      <c r="M81" t="s">
        <v>151</v>
      </c>
      <c r="N81">
        <v>36</v>
      </c>
    </row>
    <row r="82" spans="1:14" x14ac:dyDescent="0.2">
      <c r="A82" t="s">
        <v>26</v>
      </c>
      <c r="B82" t="s">
        <v>3</v>
      </c>
      <c r="C82">
        <v>201605</v>
      </c>
      <c r="D82" t="s">
        <v>24</v>
      </c>
      <c r="E82" t="s">
        <v>17</v>
      </c>
      <c r="F82">
        <v>157.309</v>
      </c>
      <c r="I82">
        <v>1608</v>
      </c>
      <c r="J82" t="s">
        <v>11</v>
      </c>
      <c r="K82" t="s">
        <v>149</v>
      </c>
      <c r="L82" t="s">
        <v>152</v>
      </c>
      <c r="M82" t="s">
        <v>153</v>
      </c>
      <c r="N82">
        <v>40</v>
      </c>
    </row>
    <row r="83" spans="1:14" x14ac:dyDescent="0.2">
      <c r="A83" t="s">
        <v>26</v>
      </c>
      <c r="B83" t="s">
        <v>3</v>
      </c>
      <c r="C83">
        <v>201605</v>
      </c>
      <c r="D83" t="s">
        <v>25</v>
      </c>
      <c r="E83" t="s">
        <v>17</v>
      </c>
      <c r="F83">
        <v>44.084000000000003</v>
      </c>
      <c r="I83">
        <v>1608</v>
      </c>
      <c r="J83" t="s">
        <v>11</v>
      </c>
      <c r="K83" t="s">
        <v>149</v>
      </c>
      <c r="L83" t="s">
        <v>154</v>
      </c>
      <c r="M83" t="s">
        <v>155</v>
      </c>
      <c r="N83">
        <v>42</v>
      </c>
    </row>
    <row r="84" spans="1:14" x14ac:dyDescent="0.2">
      <c r="A84" t="s">
        <v>26</v>
      </c>
      <c r="B84" t="s">
        <v>3</v>
      </c>
      <c r="C84">
        <v>201605</v>
      </c>
      <c r="D84" t="s">
        <v>27</v>
      </c>
      <c r="E84" t="s">
        <v>17</v>
      </c>
      <c r="F84">
        <v>24.27</v>
      </c>
      <c r="I84">
        <v>1608</v>
      </c>
      <c r="J84" t="s">
        <v>11</v>
      </c>
      <c r="K84" t="s">
        <v>149</v>
      </c>
      <c r="L84" t="s">
        <v>156</v>
      </c>
      <c r="M84" t="s">
        <v>157</v>
      </c>
      <c r="N84">
        <v>20</v>
      </c>
    </row>
    <row r="85" spans="1:14" x14ac:dyDescent="0.2">
      <c r="A85" t="s">
        <v>26</v>
      </c>
      <c r="B85" t="s">
        <v>3</v>
      </c>
      <c r="C85">
        <v>201605</v>
      </c>
      <c r="D85" t="s">
        <v>27</v>
      </c>
      <c r="E85" t="s">
        <v>18</v>
      </c>
      <c r="F85">
        <v>397.53800000000001</v>
      </c>
      <c r="I85">
        <v>1608</v>
      </c>
      <c r="J85" t="s">
        <v>11</v>
      </c>
      <c r="K85" t="s">
        <v>158</v>
      </c>
      <c r="L85" t="s">
        <v>159</v>
      </c>
      <c r="M85" t="s">
        <v>160</v>
      </c>
      <c r="N85">
        <v>18</v>
      </c>
    </row>
    <row r="86" spans="1:14" x14ac:dyDescent="0.2">
      <c r="A86" t="s">
        <v>26</v>
      </c>
      <c r="B86" t="s">
        <v>3</v>
      </c>
      <c r="C86">
        <v>201606</v>
      </c>
      <c r="D86" t="s">
        <v>24</v>
      </c>
      <c r="E86" t="s">
        <v>17</v>
      </c>
      <c r="F86">
        <v>43.941000000000003</v>
      </c>
      <c r="I86">
        <v>1608</v>
      </c>
      <c r="J86" t="s">
        <v>12</v>
      </c>
      <c r="K86" t="s">
        <v>161</v>
      </c>
      <c r="L86" t="s">
        <v>162</v>
      </c>
      <c r="M86" t="s">
        <v>163</v>
      </c>
      <c r="N86">
        <v>32</v>
      </c>
    </row>
    <row r="87" spans="1:14" x14ac:dyDescent="0.2">
      <c r="A87" t="s">
        <v>26</v>
      </c>
      <c r="B87" t="s">
        <v>3</v>
      </c>
      <c r="C87">
        <v>201606</v>
      </c>
      <c r="D87" t="s">
        <v>25</v>
      </c>
      <c r="E87" t="s">
        <v>17</v>
      </c>
      <c r="F87">
        <v>-13.374000000000001</v>
      </c>
      <c r="I87">
        <v>1608</v>
      </c>
      <c r="J87" t="s">
        <v>12</v>
      </c>
      <c r="K87" t="s">
        <v>161</v>
      </c>
      <c r="L87" t="s">
        <v>164</v>
      </c>
      <c r="M87" t="s">
        <v>165</v>
      </c>
      <c r="N87">
        <v>34</v>
      </c>
    </row>
    <row r="88" spans="1:14" x14ac:dyDescent="0.2">
      <c r="A88" t="s">
        <v>26</v>
      </c>
      <c r="B88" t="s">
        <v>3</v>
      </c>
      <c r="C88">
        <v>201606</v>
      </c>
      <c r="D88" t="s">
        <v>27</v>
      </c>
      <c r="E88" t="s">
        <v>17</v>
      </c>
      <c r="F88">
        <v>58.816000000000003</v>
      </c>
      <c r="I88">
        <v>1608</v>
      </c>
      <c r="J88" t="s">
        <v>12</v>
      </c>
      <c r="K88" t="s">
        <v>161</v>
      </c>
      <c r="L88" t="s">
        <v>166</v>
      </c>
      <c r="M88" t="s">
        <v>167</v>
      </c>
      <c r="N88">
        <v>28</v>
      </c>
    </row>
    <row r="89" spans="1:14" x14ac:dyDescent="0.2">
      <c r="A89" t="s">
        <v>26</v>
      </c>
      <c r="B89" t="s">
        <v>3</v>
      </c>
      <c r="C89">
        <v>201606</v>
      </c>
      <c r="D89" t="s">
        <v>27</v>
      </c>
      <c r="E89" t="s">
        <v>18</v>
      </c>
      <c r="F89">
        <v>70.820999999999998</v>
      </c>
      <c r="I89">
        <v>1608</v>
      </c>
      <c r="J89" t="s">
        <v>12</v>
      </c>
      <c r="K89" t="s">
        <v>161</v>
      </c>
      <c r="L89" t="s">
        <v>168</v>
      </c>
      <c r="M89" t="s">
        <v>169</v>
      </c>
      <c r="N89">
        <v>30</v>
      </c>
    </row>
    <row r="90" spans="1:14" x14ac:dyDescent="0.2">
      <c r="A90" t="s">
        <v>26</v>
      </c>
      <c r="B90" t="s">
        <v>3</v>
      </c>
      <c r="C90">
        <v>201607</v>
      </c>
      <c r="D90" t="s">
        <v>24</v>
      </c>
      <c r="E90" t="s">
        <v>17</v>
      </c>
      <c r="F90">
        <v>-2.8679999999999999</v>
      </c>
      <c r="I90">
        <v>1608</v>
      </c>
      <c r="J90" t="s">
        <v>12</v>
      </c>
      <c r="K90" t="s">
        <v>161</v>
      </c>
      <c r="L90" t="s">
        <v>170</v>
      </c>
      <c r="M90" t="s">
        <v>171</v>
      </c>
      <c r="N90">
        <v>20</v>
      </c>
    </row>
    <row r="91" spans="1:14" x14ac:dyDescent="0.2">
      <c r="A91" t="s">
        <v>26</v>
      </c>
      <c r="B91" t="s">
        <v>3</v>
      </c>
      <c r="C91">
        <v>201607</v>
      </c>
      <c r="D91" t="s">
        <v>25</v>
      </c>
      <c r="E91" t="s">
        <v>17</v>
      </c>
      <c r="F91">
        <v>-16.129000000000001</v>
      </c>
      <c r="I91">
        <v>1608</v>
      </c>
      <c r="J91" t="s">
        <v>12</v>
      </c>
      <c r="K91" t="s">
        <v>172</v>
      </c>
      <c r="L91" t="s">
        <v>173</v>
      </c>
      <c r="M91" t="s">
        <v>174</v>
      </c>
      <c r="N91">
        <v>36</v>
      </c>
    </row>
    <row r="92" spans="1:14" x14ac:dyDescent="0.2">
      <c r="A92" t="s">
        <v>26</v>
      </c>
      <c r="B92" t="s">
        <v>3</v>
      </c>
      <c r="C92">
        <v>201607</v>
      </c>
      <c r="D92" t="s">
        <v>27</v>
      </c>
      <c r="E92" t="s">
        <v>18</v>
      </c>
      <c r="F92">
        <v>-189.86</v>
      </c>
      <c r="I92">
        <v>1608</v>
      </c>
      <c r="J92" t="s">
        <v>12</v>
      </c>
      <c r="K92" t="s">
        <v>172</v>
      </c>
      <c r="L92" t="s">
        <v>175</v>
      </c>
      <c r="M92" t="s">
        <v>176</v>
      </c>
      <c r="N92">
        <v>42</v>
      </c>
    </row>
    <row r="93" spans="1:14" x14ac:dyDescent="0.2">
      <c r="A93" t="s">
        <v>26</v>
      </c>
      <c r="B93" t="s">
        <v>3</v>
      </c>
      <c r="C93">
        <v>201608</v>
      </c>
      <c r="D93" t="s">
        <v>24</v>
      </c>
      <c r="E93" t="s">
        <v>17</v>
      </c>
      <c r="F93">
        <v>-14.465999999999999</v>
      </c>
      <c r="I93">
        <v>1608</v>
      </c>
      <c r="J93" t="s">
        <v>12</v>
      </c>
      <c r="K93" t="s">
        <v>172</v>
      </c>
      <c r="L93" t="s">
        <v>177</v>
      </c>
      <c r="M93" t="s">
        <v>178</v>
      </c>
      <c r="N93">
        <v>44</v>
      </c>
    </row>
    <row r="94" spans="1:14" x14ac:dyDescent="0.2">
      <c r="A94" t="s">
        <v>26</v>
      </c>
      <c r="B94" t="s">
        <v>3</v>
      </c>
      <c r="C94">
        <v>201608</v>
      </c>
      <c r="D94" t="s">
        <v>25</v>
      </c>
      <c r="E94" t="s">
        <v>17</v>
      </c>
      <c r="F94">
        <v>0</v>
      </c>
      <c r="I94">
        <v>1608</v>
      </c>
      <c r="J94" t="s">
        <v>12</v>
      </c>
      <c r="K94" t="s">
        <v>172</v>
      </c>
      <c r="L94" t="s">
        <v>179</v>
      </c>
      <c r="M94" t="s">
        <v>180</v>
      </c>
      <c r="N94">
        <v>36</v>
      </c>
    </row>
    <row r="95" spans="1:14" x14ac:dyDescent="0.2">
      <c r="A95" t="s">
        <v>26</v>
      </c>
      <c r="B95" t="s">
        <v>3</v>
      </c>
      <c r="C95">
        <v>201608</v>
      </c>
      <c r="D95" t="s">
        <v>27</v>
      </c>
      <c r="E95" t="s">
        <v>17</v>
      </c>
      <c r="F95">
        <v>-10.738</v>
      </c>
      <c r="I95">
        <v>1608</v>
      </c>
      <c r="J95" t="s">
        <v>12</v>
      </c>
      <c r="K95" t="s">
        <v>172</v>
      </c>
      <c r="L95" t="s">
        <v>181</v>
      </c>
      <c r="M95" t="s">
        <v>182</v>
      </c>
      <c r="N95">
        <v>38</v>
      </c>
    </row>
    <row r="96" spans="1:14" x14ac:dyDescent="0.2">
      <c r="A96" t="s">
        <v>28</v>
      </c>
      <c r="B96" t="s">
        <v>3</v>
      </c>
      <c r="C96">
        <v>201510</v>
      </c>
      <c r="D96" t="s">
        <v>25</v>
      </c>
      <c r="E96" t="s">
        <v>17</v>
      </c>
      <c r="F96">
        <v>209.65199999999999</v>
      </c>
      <c r="I96">
        <v>1608</v>
      </c>
      <c r="J96" t="s">
        <v>12</v>
      </c>
      <c r="K96" t="s">
        <v>172</v>
      </c>
      <c r="L96" t="s">
        <v>183</v>
      </c>
      <c r="M96" t="s">
        <v>184</v>
      </c>
      <c r="N96">
        <v>30</v>
      </c>
    </row>
    <row r="97" spans="1:6" x14ac:dyDescent="0.2">
      <c r="A97" t="s">
        <v>28</v>
      </c>
      <c r="B97" t="s">
        <v>3</v>
      </c>
      <c r="C97">
        <v>201510</v>
      </c>
      <c r="D97" t="s">
        <v>25</v>
      </c>
      <c r="E97" t="s">
        <v>18</v>
      </c>
      <c r="F97">
        <v>67.125</v>
      </c>
    </row>
    <row r="98" spans="1:6" x14ac:dyDescent="0.2">
      <c r="A98" t="s">
        <v>28</v>
      </c>
      <c r="B98" t="s">
        <v>3</v>
      </c>
      <c r="C98">
        <v>201511</v>
      </c>
      <c r="D98" t="s">
        <v>24</v>
      </c>
      <c r="E98" t="s">
        <v>17</v>
      </c>
      <c r="F98">
        <v>202.05699999999999</v>
      </c>
    </row>
    <row r="99" spans="1:6" x14ac:dyDescent="0.2">
      <c r="A99" t="s">
        <v>28</v>
      </c>
      <c r="B99" t="s">
        <v>3</v>
      </c>
      <c r="C99">
        <v>201511</v>
      </c>
      <c r="D99" t="s">
        <v>25</v>
      </c>
      <c r="E99" t="s">
        <v>17</v>
      </c>
      <c r="F99">
        <v>535.68799999999999</v>
      </c>
    </row>
    <row r="100" spans="1:6" x14ac:dyDescent="0.2">
      <c r="A100" t="s">
        <v>28</v>
      </c>
      <c r="B100" t="s">
        <v>3</v>
      </c>
      <c r="C100">
        <v>201512</v>
      </c>
      <c r="D100" t="s">
        <v>24</v>
      </c>
      <c r="E100" t="s">
        <v>17</v>
      </c>
      <c r="F100">
        <v>136.35900000000001</v>
      </c>
    </row>
    <row r="101" spans="1:6" x14ac:dyDescent="0.2">
      <c r="A101" t="s">
        <v>28</v>
      </c>
      <c r="B101" t="s">
        <v>3</v>
      </c>
      <c r="C101">
        <v>201512</v>
      </c>
      <c r="D101" t="s">
        <v>25</v>
      </c>
      <c r="E101" t="s">
        <v>17</v>
      </c>
      <c r="F101">
        <v>638.57000000000005</v>
      </c>
    </row>
    <row r="102" spans="1:6" x14ac:dyDescent="0.2">
      <c r="A102" t="s">
        <v>28</v>
      </c>
      <c r="B102" t="s">
        <v>3</v>
      </c>
      <c r="C102">
        <v>201512</v>
      </c>
      <c r="D102" t="s">
        <v>27</v>
      </c>
      <c r="E102" t="s">
        <v>17</v>
      </c>
      <c r="F102">
        <v>48.372</v>
      </c>
    </row>
    <row r="103" spans="1:6" x14ac:dyDescent="0.2">
      <c r="A103" t="s">
        <v>28</v>
      </c>
      <c r="B103" t="s">
        <v>3</v>
      </c>
      <c r="C103">
        <v>201601</v>
      </c>
      <c r="D103" t="s">
        <v>24</v>
      </c>
      <c r="E103" t="s">
        <v>17</v>
      </c>
      <c r="F103">
        <v>154.23500000000001</v>
      </c>
    </row>
    <row r="104" spans="1:6" x14ac:dyDescent="0.2">
      <c r="A104" t="s">
        <v>28</v>
      </c>
      <c r="B104" t="s">
        <v>3</v>
      </c>
      <c r="C104">
        <v>201601</v>
      </c>
      <c r="D104" t="s">
        <v>25</v>
      </c>
      <c r="E104" t="s">
        <v>17</v>
      </c>
      <c r="F104">
        <v>121.086</v>
      </c>
    </row>
    <row r="105" spans="1:6" x14ac:dyDescent="0.2">
      <c r="A105" t="s">
        <v>28</v>
      </c>
      <c r="B105" t="s">
        <v>3</v>
      </c>
      <c r="C105">
        <v>201601</v>
      </c>
      <c r="D105" t="s">
        <v>27</v>
      </c>
      <c r="E105" t="s">
        <v>17</v>
      </c>
      <c r="F105">
        <v>123.59399999999999</v>
      </c>
    </row>
    <row r="106" spans="1:6" x14ac:dyDescent="0.2">
      <c r="A106" t="s">
        <v>28</v>
      </c>
      <c r="B106" t="s">
        <v>3</v>
      </c>
      <c r="C106">
        <v>201602</v>
      </c>
      <c r="D106" t="s">
        <v>24</v>
      </c>
      <c r="E106" t="s">
        <v>17</v>
      </c>
      <c r="F106">
        <v>217.14599999999999</v>
      </c>
    </row>
    <row r="107" spans="1:6" x14ac:dyDescent="0.2">
      <c r="A107" t="s">
        <v>28</v>
      </c>
      <c r="B107" t="s">
        <v>3</v>
      </c>
      <c r="C107">
        <v>201602</v>
      </c>
      <c r="D107" t="s">
        <v>25</v>
      </c>
      <c r="E107" t="s">
        <v>17</v>
      </c>
      <c r="F107">
        <v>-25.247</v>
      </c>
    </row>
    <row r="108" spans="1:6" x14ac:dyDescent="0.2">
      <c r="A108" t="s">
        <v>28</v>
      </c>
      <c r="B108" t="s">
        <v>3</v>
      </c>
      <c r="C108">
        <v>201602</v>
      </c>
      <c r="D108" t="s">
        <v>27</v>
      </c>
      <c r="E108" t="s">
        <v>17</v>
      </c>
      <c r="F108">
        <v>15.928000000000001</v>
      </c>
    </row>
    <row r="109" spans="1:6" x14ac:dyDescent="0.2">
      <c r="A109" t="s">
        <v>28</v>
      </c>
      <c r="B109" t="s">
        <v>3</v>
      </c>
      <c r="C109">
        <v>201603</v>
      </c>
      <c r="D109" t="s">
        <v>24</v>
      </c>
      <c r="E109" t="s">
        <v>17</v>
      </c>
      <c r="F109">
        <v>250.982</v>
      </c>
    </row>
    <row r="110" spans="1:6" x14ac:dyDescent="0.2">
      <c r="A110" t="s">
        <v>28</v>
      </c>
      <c r="B110" t="s">
        <v>3</v>
      </c>
      <c r="C110">
        <v>201603</v>
      </c>
      <c r="D110" t="s">
        <v>25</v>
      </c>
      <c r="E110" t="s">
        <v>17</v>
      </c>
      <c r="F110">
        <v>124.38200000000001</v>
      </c>
    </row>
    <row r="111" spans="1:6" x14ac:dyDescent="0.2">
      <c r="A111" t="s">
        <v>28</v>
      </c>
      <c r="B111" t="s">
        <v>3</v>
      </c>
      <c r="C111">
        <v>201603</v>
      </c>
      <c r="D111" t="s">
        <v>25</v>
      </c>
      <c r="E111" t="s">
        <v>18</v>
      </c>
      <c r="F111">
        <v>20.658000000000001</v>
      </c>
    </row>
    <row r="112" spans="1:6" x14ac:dyDescent="0.2">
      <c r="A112" t="s">
        <v>28</v>
      </c>
      <c r="B112" t="s">
        <v>3</v>
      </c>
      <c r="C112">
        <v>201603</v>
      </c>
      <c r="D112" t="s">
        <v>27</v>
      </c>
      <c r="E112" t="s">
        <v>17</v>
      </c>
      <c r="F112">
        <v>39.417999999999999</v>
      </c>
    </row>
    <row r="113" spans="1:6" x14ac:dyDescent="0.2">
      <c r="A113" t="s">
        <v>28</v>
      </c>
      <c r="B113" t="s">
        <v>3</v>
      </c>
      <c r="C113">
        <v>201604</v>
      </c>
      <c r="D113" t="s">
        <v>24</v>
      </c>
      <c r="E113" t="s">
        <v>17</v>
      </c>
      <c r="F113">
        <v>64.831999999999994</v>
      </c>
    </row>
    <row r="114" spans="1:6" x14ac:dyDescent="0.2">
      <c r="A114" t="s">
        <v>28</v>
      </c>
      <c r="B114" t="s">
        <v>3</v>
      </c>
      <c r="C114">
        <v>201604</v>
      </c>
      <c r="D114" t="s">
        <v>25</v>
      </c>
      <c r="E114" t="s">
        <v>17</v>
      </c>
      <c r="F114">
        <v>102.14700000000001</v>
      </c>
    </row>
    <row r="115" spans="1:6" x14ac:dyDescent="0.2">
      <c r="A115" t="s">
        <v>28</v>
      </c>
      <c r="B115" t="s">
        <v>3</v>
      </c>
      <c r="C115">
        <v>201604</v>
      </c>
      <c r="D115" t="s">
        <v>27</v>
      </c>
      <c r="E115" t="s">
        <v>17</v>
      </c>
      <c r="F115">
        <v>11.362</v>
      </c>
    </row>
    <row r="116" spans="1:6" x14ac:dyDescent="0.2">
      <c r="A116" t="s">
        <v>28</v>
      </c>
      <c r="B116" t="s">
        <v>3</v>
      </c>
      <c r="C116">
        <v>201604</v>
      </c>
      <c r="D116" t="s">
        <v>27</v>
      </c>
      <c r="E116" t="s">
        <v>18</v>
      </c>
      <c r="F116">
        <v>-20.658000000000001</v>
      </c>
    </row>
    <row r="117" spans="1:6" x14ac:dyDescent="0.2">
      <c r="A117" t="s">
        <v>28</v>
      </c>
      <c r="B117" t="s">
        <v>3</v>
      </c>
      <c r="C117">
        <v>201605</v>
      </c>
      <c r="D117" t="s">
        <v>25</v>
      </c>
      <c r="E117" t="s">
        <v>17</v>
      </c>
      <c r="F117">
        <v>49.363</v>
      </c>
    </row>
    <row r="118" spans="1:6" x14ac:dyDescent="0.2">
      <c r="A118" t="s">
        <v>28</v>
      </c>
      <c r="B118" t="s">
        <v>3</v>
      </c>
      <c r="C118">
        <v>201605</v>
      </c>
      <c r="D118" t="s">
        <v>27</v>
      </c>
      <c r="E118" t="s">
        <v>17</v>
      </c>
      <c r="F118">
        <v>92.234999999999999</v>
      </c>
    </row>
    <row r="119" spans="1:6" x14ac:dyDescent="0.2">
      <c r="A119" t="s">
        <v>28</v>
      </c>
      <c r="B119" t="s">
        <v>3</v>
      </c>
      <c r="C119">
        <v>201606</v>
      </c>
      <c r="D119" t="s">
        <v>24</v>
      </c>
      <c r="E119" t="s">
        <v>17</v>
      </c>
      <c r="F119">
        <v>14.484</v>
      </c>
    </row>
    <row r="120" spans="1:6" x14ac:dyDescent="0.2">
      <c r="A120" t="s">
        <v>28</v>
      </c>
      <c r="B120" t="s">
        <v>3</v>
      </c>
      <c r="C120">
        <v>201606</v>
      </c>
      <c r="D120" t="s">
        <v>25</v>
      </c>
      <c r="E120" t="s">
        <v>17</v>
      </c>
      <c r="F120">
        <v>21.91</v>
      </c>
    </row>
    <row r="121" spans="1:6" x14ac:dyDescent="0.2">
      <c r="A121" t="s">
        <v>28</v>
      </c>
      <c r="B121" t="s">
        <v>3</v>
      </c>
      <c r="C121">
        <v>201606</v>
      </c>
      <c r="D121" t="s">
        <v>27</v>
      </c>
      <c r="E121" t="s">
        <v>17</v>
      </c>
      <c r="F121">
        <v>67.495000000000005</v>
      </c>
    </row>
    <row r="122" spans="1:6" x14ac:dyDescent="0.2">
      <c r="A122" t="s">
        <v>28</v>
      </c>
      <c r="B122" t="s">
        <v>3</v>
      </c>
      <c r="C122">
        <v>201607</v>
      </c>
      <c r="D122" t="s">
        <v>25</v>
      </c>
      <c r="E122" t="s">
        <v>17</v>
      </c>
      <c r="F122">
        <v>21.398</v>
      </c>
    </row>
    <row r="123" spans="1:6" x14ac:dyDescent="0.2">
      <c r="A123" t="s">
        <v>28</v>
      </c>
      <c r="B123" t="s">
        <v>3</v>
      </c>
      <c r="C123">
        <v>201607</v>
      </c>
      <c r="D123" t="s">
        <v>27</v>
      </c>
      <c r="E123" t="s">
        <v>17</v>
      </c>
      <c r="F123">
        <v>0</v>
      </c>
    </row>
    <row r="124" spans="1:6" x14ac:dyDescent="0.2">
      <c r="A124" t="s">
        <v>29</v>
      </c>
      <c r="B124" t="s">
        <v>3</v>
      </c>
      <c r="C124">
        <v>201511</v>
      </c>
      <c r="D124" t="s">
        <v>24</v>
      </c>
      <c r="E124" t="s">
        <v>17</v>
      </c>
      <c r="F124">
        <v>12.974</v>
      </c>
    </row>
    <row r="125" spans="1:6" x14ac:dyDescent="0.2">
      <c r="A125" t="s">
        <v>29</v>
      </c>
      <c r="B125" t="s">
        <v>3</v>
      </c>
      <c r="C125">
        <v>201512</v>
      </c>
      <c r="D125" t="s">
        <v>24</v>
      </c>
      <c r="E125" t="s">
        <v>17</v>
      </c>
      <c r="F125">
        <v>11.545999999999999</v>
      </c>
    </row>
    <row r="126" spans="1:6" x14ac:dyDescent="0.2">
      <c r="A126" t="s">
        <v>29</v>
      </c>
      <c r="B126" t="s">
        <v>3</v>
      </c>
      <c r="C126">
        <v>201601</v>
      </c>
      <c r="D126" t="s">
        <v>24</v>
      </c>
      <c r="E126" t="s">
        <v>17</v>
      </c>
      <c r="F126">
        <v>21.981000000000002</v>
      </c>
    </row>
    <row r="127" spans="1:6" x14ac:dyDescent="0.2">
      <c r="A127" t="s">
        <v>29</v>
      </c>
      <c r="B127" t="s">
        <v>3</v>
      </c>
      <c r="C127">
        <v>201602</v>
      </c>
      <c r="D127" t="s">
        <v>24</v>
      </c>
      <c r="E127" t="s">
        <v>17</v>
      </c>
      <c r="F127">
        <v>15.326000000000001</v>
      </c>
    </row>
    <row r="128" spans="1:6" x14ac:dyDescent="0.2">
      <c r="A128" t="s">
        <v>29</v>
      </c>
      <c r="B128" t="s">
        <v>3</v>
      </c>
      <c r="C128">
        <v>201603</v>
      </c>
      <c r="D128" t="s">
        <v>24</v>
      </c>
      <c r="E128" t="s">
        <v>17</v>
      </c>
      <c r="F128">
        <v>23.856999999999999</v>
      </c>
    </row>
    <row r="129" spans="1:6" x14ac:dyDescent="0.2">
      <c r="A129" t="s">
        <v>30</v>
      </c>
      <c r="B129" t="s">
        <v>3</v>
      </c>
      <c r="C129">
        <v>201509</v>
      </c>
      <c r="D129" t="s">
        <v>27</v>
      </c>
      <c r="E129" t="s">
        <v>18</v>
      </c>
      <c r="F129">
        <v>120.44</v>
      </c>
    </row>
    <row r="130" spans="1:6" x14ac:dyDescent="0.2">
      <c r="A130" t="s">
        <v>30</v>
      </c>
      <c r="B130" t="s">
        <v>3</v>
      </c>
      <c r="C130">
        <v>201510</v>
      </c>
      <c r="D130" t="s">
        <v>24</v>
      </c>
      <c r="E130" t="s">
        <v>17</v>
      </c>
      <c r="F130">
        <v>25.77</v>
      </c>
    </row>
    <row r="131" spans="1:6" x14ac:dyDescent="0.2">
      <c r="A131" t="s">
        <v>30</v>
      </c>
      <c r="B131" t="s">
        <v>3</v>
      </c>
      <c r="C131">
        <v>201510</v>
      </c>
      <c r="D131" t="s">
        <v>27</v>
      </c>
      <c r="E131" t="s">
        <v>18</v>
      </c>
      <c r="F131">
        <v>62.314999999999998</v>
      </c>
    </row>
    <row r="132" spans="1:6" x14ac:dyDescent="0.2">
      <c r="A132" t="s">
        <v>30</v>
      </c>
      <c r="B132" t="s">
        <v>3</v>
      </c>
      <c r="C132">
        <v>201511</v>
      </c>
      <c r="D132" t="s">
        <v>24</v>
      </c>
      <c r="E132" t="s">
        <v>17</v>
      </c>
      <c r="F132">
        <v>61.698999999999998</v>
      </c>
    </row>
    <row r="133" spans="1:6" x14ac:dyDescent="0.2">
      <c r="A133" t="s">
        <v>30</v>
      </c>
      <c r="B133" t="s">
        <v>3</v>
      </c>
      <c r="C133">
        <v>201511</v>
      </c>
      <c r="D133" t="s">
        <v>27</v>
      </c>
      <c r="E133" t="s">
        <v>18</v>
      </c>
      <c r="F133">
        <v>204.464</v>
      </c>
    </row>
    <row r="134" spans="1:6" x14ac:dyDescent="0.2">
      <c r="A134" t="s">
        <v>30</v>
      </c>
      <c r="B134" t="s">
        <v>3</v>
      </c>
      <c r="C134">
        <v>201512</v>
      </c>
      <c r="D134" t="s">
        <v>24</v>
      </c>
      <c r="E134" t="s">
        <v>17</v>
      </c>
      <c r="F134">
        <v>26.181000000000001</v>
      </c>
    </row>
    <row r="135" spans="1:6" x14ac:dyDescent="0.2">
      <c r="A135" t="s">
        <v>30</v>
      </c>
      <c r="B135" t="s">
        <v>3</v>
      </c>
      <c r="C135">
        <v>201512</v>
      </c>
      <c r="D135" t="s">
        <v>25</v>
      </c>
      <c r="E135" t="s">
        <v>17</v>
      </c>
      <c r="F135">
        <v>10.026999999999999</v>
      </c>
    </row>
    <row r="136" spans="1:6" x14ac:dyDescent="0.2">
      <c r="A136" t="s">
        <v>30</v>
      </c>
      <c r="B136" t="s">
        <v>3</v>
      </c>
      <c r="C136">
        <v>201512</v>
      </c>
      <c r="D136" t="s">
        <v>27</v>
      </c>
      <c r="E136" t="s">
        <v>18</v>
      </c>
      <c r="F136">
        <v>112.405</v>
      </c>
    </row>
    <row r="137" spans="1:6" x14ac:dyDescent="0.2">
      <c r="A137" t="s">
        <v>30</v>
      </c>
      <c r="B137" t="s">
        <v>3</v>
      </c>
      <c r="C137">
        <v>201601</v>
      </c>
      <c r="D137" t="s">
        <v>24</v>
      </c>
      <c r="E137" t="s">
        <v>17</v>
      </c>
      <c r="F137">
        <v>23.632999999999999</v>
      </c>
    </row>
    <row r="138" spans="1:6" x14ac:dyDescent="0.2">
      <c r="A138" t="s">
        <v>30</v>
      </c>
      <c r="B138" t="s">
        <v>3</v>
      </c>
      <c r="C138">
        <v>201601</v>
      </c>
      <c r="D138" t="s">
        <v>25</v>
      </c>
      <c r="E138" t="s">
        <v>17</v>
      </c>
      <c r="F138">
        <v>-10.026999999999999</v>
      </c>
    </row>
    <row r="139" spans="1:6" x14ac:dyDescent="0.2">
      <c r="A139" t="s">
        <v>30</v>
      </c>
      <c r="B139" t="s">
        <v>3</v>
      </c>
      <c r="C139">
        <v>201601</v>
      </c>
      <c r="D139" t="s">
        <v>27</v>
      </c>
      <c r="E139" t="s">
        <v>18</v>
      </c>
      <c r="F139">
        <v>103.251</v>
      </c>
    </row>
    <row r="140" spans="1:6" x14ac:dyDescent="0.2">
      <c r="A140" t="s">
        <v>30</v>
      </c>
      <c r="B140" t="s">
        <v>3</v>
      </c>
      <c r="C140">
        <v>201602</v>
      </c>
      <c r="D140" t="s">
        <v>24</v>
      </c>
      <c r="E140" t="s">
        <v>17</v>
      </c>
      <c r="F140">
        <v>28.616</v>
      </c>
    </row>
    <row r="141" spans="1:6" x14ac:dyDescent="0.2">
      <c r="A141" t="s">
        <v>30</v>
      </c>
      <c r="B141" t="s">
        <v>3</v>
      </c>
      <c r="C141">
        <v>201602</v>
      </c>
      <c r="D141" t="s">
        <v>27</v>
      </c>
      <c r="E141" t="s">
        <v>18</v>
      </c>
      <c r="F141">
        <v>50.058999999999997</v>
      </c>
    </row>
    <row r="142" spans="1:6" x14ac:dyDescent="0.2">
      <c r="A142" t="s">
        <v>30</v>
      </c>
      <c r="B142" t="s">
        <v>3</v>
      </c>
      <c r="C142">
        <v>201603</v>
      </c>
      <c r="D142" t="s">
        <v>24</v>
      </c>
      <c r="E142" t="s">
        <v>17</v>
      </c>
      <c r="F142">
        <v>7.9560000000000004</v>
      </c>
    </row>
    <row r="143" spans="1:6" x14ac:dyDescent="0.2">
      <c r="A143" t="s">
        <v>30</v>
      </c>
      <c r="B143" t="s">
        <v>3</v>
      </c>
      <c r="C143">
        <v>201603</v>
      </c>
      <c r="D143" t="s">
        <v>27</v>
      </c>
      <c r="E143" t="s">
        <v>18</v>
      </c>
      <c r="F143">
        <v>30.36</v>
      </c>
    </row>
    <row r="144" spans="1:6" x14ac:dyDescent="0.2">
      <c r="A144" t="s">
        <v>30</v>
      </c>
      <c r="B144" t="s">
        <v>3</v>
      </c>
      <c r="C144">
        <v>201604</v>
      </c>
      <c r="D144" t="s">
        <v>25</v>
      </c>
      <c r="E144" t="s">
        <v>17</v>
      </c>
      <c r="F144">
        <v>20.777000000000001</v>
      </c>
    </row>
    <row r="145" spans="1:6" x14ac:dyDescent="0.2">
      <c r="A145" t="s">
        <v>30</v>
      </c>
      <c r="B145" t="s">
        <v>3</v>
      </c>
      <c r="C145">
        <v>201604</v>
      </c>
      <c r="D145" t="s">
        <v>27</v>
      </c>
      <c r="E145" t="s">
        <v>18</v>
      </c>
      <c r="F145">
        <v>80.244</v>
      </c>
    </row>
    <row r="146" spans="1:6" x14ac:dyDescent="0.2">
      <c r="A146" t="s">
        <v>30</v>
      </c>
      <c r="B146" t="s">
        <v>3</v>
      </c>
      <c r="C146">
        <v>201605</v>
      </c>
      <c r="D146" t="s">
        <v>25</v>
      </c>
      <c r="E146" t="s">
        <v>17</v>
      </c>
      <c r="F146">
        <v>-2.665</v>
      </c>
    </row>
    <row r="147" spans="1:6" x14ac:dyDescent="0.2">
      <c r="A147" t="s">
        <v>30</v>
      </c>
      <c r="B147" t="s">
        <v>3</v>
      </c>
      <c r="C147">
        <v>201605</v>
      </c>
      <c r="D147" t="s">
        <v>27</v>
      </c>
      <c r="E147" t="s">
        <v>18</v>
      </c>
      <c r="F147">
        <v>85.846000000000004</v>
      </c>
    </row>
    <row r="148" spans="1:6" x14ac:dyDescent="0.2">
      <c r="A148" t="s">
        <v>30</v>
      </c>
      <c r="B148" t="s">
        <v>3</v>
      </c>
      <c r="C148">
        <v>201606</v>
      </c>
      <c r="D148" t="s">
        <v>24</v>
      </c>
      <c r="E148" t="s">
        <v>17</v>
      </c>
      <c r="F148">
        <v>7.3470000000000004</v>
      </c>
    </row>
    <row r="149" spans="1:6" x14ac:dyDescent="0.2">
      <c r="A149" t="s">
        <v>30</v>
      </c>
      <c r="B149" t="s">
        <v>3</v>
      </c>
      <c r="C149">
        <v>201606</v>
      </c>
      <c r="D149" t="s">
        <v>25</v>
      </c>
      <c r="E149" t="s">
        <v>17</v>
      </c>
      <c r="F149">
        <v>7.4729999999999999</v>
      </c>
    </row>
    <row r="150" spans="1:6" x14ac:dyDescent="0.2">
      <c r="A150" t="s">
        <v>30</v>
      </c>
      <c r="B150" t="s">
        <v>3</v>
      </c>
      <c r="C150">
        <v>201606</v>
      </c>
      <c r="D150" t="s">
        <v>27</v>
      </c>
      <c r="E150" t="s">
        <v>18</v>
      </c>
      <c r="F150">
        <v>60.716999999999999</v>
      </c>
    </row>
    <row r="151" spans="1:6" x14ac:dyDescent="0.2">
      <c r="A151" t="s">
        <v>30</v>
      </c>
      <c r="B151" t="s">
        <v>3</v>
      </c>
      <c r="C151">
        <v>201607</v>
      </c>
      <c r="D151" t="s">
        <v>24</v>
      </c>
      <c r="E151" t="s">
        <v>17</v>
      </c>
      <c r="F151">
        <v>-7.3470000000000004</v>
      </c>
    </row>
    <row r="152" spans="1:6" x14ac:dyDescent="0.2">
      <c r="A152" t="s">
        <v>31</v>
      </c>
      <c r="B152" t="s">
        <v>3</v>
      </c>
      <c r="C152">
        <v>201510</v>
      </c>
      <c r="D152" t="s">
        <v>24</v>
      </c>
      <c r="E152" t="s">
        <v>17</v>
      </c>
      <c r="F152">
        <v>18.064</v>
      </c>
    </row>
    <row r="153" spans="1:6" x14ac:dyDescent="0.2">
      <c r="A153" t="s">
        <v>31</v>
      </c>
      <c r="B153" t="s">
        <v>3</v>
      </c>
      <c r="C153">
        <v>201511</v>
      </c>
      <c r="D153" t="s">
        <v>24</v>
      </c>
      <c r="E153" t="s">
        <v>17</v>
      </c>
      <c r="F153">
        <v>38.813000000000002</v>
      </c>
    </row>
    <row r="154" spans="1:6" x14ac:dyDescent="0.2">
      <c r="A154" t="s">
        <v>32</v>
      </c>
      <c r="B154" t="s">
        <v>3</v>
      </c>
      <c r="C154">
        <v>201511</v>
      </c>
      <c r="D154" t="s">
        <v>24</v>
      </c>
      <c r="E154" t="s">
        <v>17</v>
      </c>
      <c r="F154">
        <v>85.700999999999993</v>
      </c>
    </row>
    <row r="155" spans="1:6" x14ac:dyDescent="0.2">
      <c r="A155" t="s">
        <v>32</v>
      </c>
      <c r="B155" t="s">
        <v>3</v>
      </c>
      <c r="C155">
        <v>201512</v>
      </c>
      <c r="D155" t="s">
        <v>24</v>
      </c>
      <c r="E155" t="s">
        <v>17</v>
      </c>
      <c r="F155">
        <v>590.51900000000001</v>
      </c>
    </row>
    <row r="156" spans="1:6" x14ac:dyDescent="0.2">
      <c r="A156" t="s">
        <v>32</v>
      </c>
      <c r="B156" t="s">
        <v>3</v>
      </c>
      <c r="C156">
        <v>201601</v>
      </c>
      <c r="D156" t="s">
        <v>24</v>
      </c>
      <c r="E156" t="s">
        <v>17</v>
      </c>
      <c r="F156">
        <v>91.602999999999994</v>
      </c>
    </row>
    <row r="157" spans="1:6" x14ac:dyDescent="0.2">
      <c r="A157" t="s">
        <v>32</v>
      </c>
      <c r="B157" t="s">
        <v>3</v>
      </c>
      <c r="C157">
        <v>201602</v>
      </c>
      <c r="D157" t="s">
        <v>24</v>
      </c>
      <c r="E157" t="s">
        <v>17</v>
      </c>
      <c r="F157">
        <v>27.66</v>
      </c>
    </row>
    <row r="158" spans="1:6" x14ac:dyDescent="0.2">
      <c r="A158" t="s">
        <v>32</v>
      </c>
      <c r="B158" t="s">
        <v>3</v>
      </c>
      <c r="C158">
        <v>201603</v>
      </c>
      <c r="D158" t="s">
        <v>24</v>
      </c>
      <c r="E158" t="s">
        <v>17</v>
      </c>
      <c r="F158">
        <v>115.07</v>
      </c>
    </row>
    <row r="159" spans="1:6" x14ac:dyDescent="0.2">
      <c r="A159" t="s">
        <v>32</v>
      </c>
      <c r="B159" t="s">
        <v>3</v>
      </c>
      <c r="C159">
        <v>201604</v>
      </c>
      <c r="D159" t="s">
        <v>24</v>
      </c>
      <c r="E159" t="s">
        <v>17</v>
      </c>
      <c r="F159">
        <v>27.498000000000001</v>
      </c>
    </row>
    <row r="160" spans="1:6" x14ac:dyDescent="0.2">
      <c r="A160" t="s">
        <v>32</v>
      </c>
      <c r="B160" t="s">
        <v>3</v>
      </c>
      <c r="C160">
        <v>201604</v>
      </c>
      <c r="D160" t="s">
        <v>25</v>
      </c>
      <c r="E160" t="s">
        <v>17</v>
      </c>
      <c r="F160">
        <v>98.352999999999994</v>
      </c>
    </row>
    <row r="161" spans="1:6" x14ac:dyDescent="0.2">
      <c r="A161" t="s">
        <v>32</v>
      </c>
      <c r="B161" t="s">
        <v>3</v>
      </c>
      <c r="C161">
        <v>201605</v>
      </c>
      <c r="D161" t="s">
        <v>25</v>
      </c>
      <c r="E161" t="s">
        <v>17</v>
      </c>
      <c r="F161">
        <v>51.573999999999998</v>
      </c>
    </row>
    <row r="162" spans="1:6" x14ac:dyDescent="0.2">
      <c r="A162" t="s">
        <v>32</v>
      </c>
      <c r="B162" t="s">
        <v>3</v>
      </c>
      <c r="C162">
        <v>201606</v>
      </c>
      <c r="D162" t="s">
        <v>25</v>
      </c>
      <c r="E162" t="s">
        <v>17</v>
      </c>
      <c r="F162">
        <v>69.659000000000006</v>
      </c>
    </row>
    <row r="163" spans="1:6" x14ac:dyDescent="0.2">
      <c r="A163" t="s">
        <v>32</v>
      </c>
      <c r="B163" t="s">
        <v>3</v>
      </c>
      <c r="C163">
        <v>201607</v>
      </c>
      <c r="D163" t="s">
        <v>25</v>
      </c>
      <c r="E163" t="s">
        <v>17</v>
      </c>
      <c r="F163">
        <v>-10.436999999999999</v>
      </c>
    </row>
    <row r="164" spans="1:6" x14ac:dyDescent="0.2">
      <c r="A164" t="s">
        <v>33</v>
      </c>
      <c r="B164" t="s">
        <v>3</v>
      </c>
      <c r="C164">
        <v>201508</v>
      </c>
      <c r="D164" t="s">
        <v>24</v>
      </c>
      <c r="E164" t="s">
        <v>17</v>
      </c>
      <c r="F164">
        <v>15.281000000000001</v>
      </c>
    </row>
    <row r="165" spans="1:6" x14ac:dyDescent="0.2">
      <c r="A165" t="s">
        <v>33</v>
      </c>
      <c r="B165" t="s">
        <v>3</v>
      </c>
      <c r="C165">
        <v>201509</v>
      </c>
      <c r="D165" t="s">
        <v>24</v>
      </c>
      <c r="E165" t="s">
        <v>17</v>
      </c>
      <c r="F165">
        <v>30.302</v>
      </c>
    </row>
    <row r="166" spans="1:6" x14ac:dyDescent="0.2">
      <c r="A166" t="s">
        <v>33</v>
      </c>
      <c r="B166" t="s">
        <v>3</v>
      </c>
      <c r="C166">
        <v>201511</v>
      </c>
      <c r="D166" t="s">
        <v>24</v>
      </c>
      <c r="E166" t="s">
        <v>17</v>
      </c>
      <c r="F166">
        <v>14.093999999999999</v>
      </c>
    </row>
    <row r="167" spans="1:6" x14ac:dyDescent="0.2">
      <c r="A167" t="s">
        <v>33</v>
      </c>
      <c r="B167" t="s">
        <v>3</v>
      </c>
      <c r="C167">
        <v>201512</v>
      </c>
      <c r="D167" t="s">
        <v>24</v>
      </c>
      <c r="E167" t="s">
        <v>17</v>
      </c>
      <c r="F167">
        <v>11.6</v>
      </c>
    </row>
    <row r="168" spans="1:6" x14ac:dyDescent="0.2">
      <c r="A168" t="s">
        <v>33</v>
      </c>
      <c r="B168" t="s">
        <v>3</v>
      </c>
      <c r="C168">
        <v>201604</v>
      </c>
      <c r="D168" t="s">
        <v>25</v>
      </c>
      <c r="E168" t="s">
        <v>17</v>
      </c>
      <c r="F168">
        <v>11.878</v>
      </c>
    </row>
    <row r="169" spans="1:6" x14ac:dyDescent="0.2">
      <c r="A169" t="s">
        <v>33</v>
      </c>
      <c r="B169" t="s">
        <v>3</v>
      </c>
      <c r="C169">
        <v>201605</v>
      </c>
      <c r="D169" t="s">
        <v>25</v>
      </c>
      <c r="E169" t="s">
        <v>17</v>
      </c>
      <c r="F169">
        <v>79.522999999999996</v>
      </c>
    </row>
    <row r="170" spans="1:6" x14ac:dyDescent="0.2">
      <c r="A170" t="s">
        <v>33</v>
      </c>
      <c r="B170" t="s">
        <v>3</v>
      </c>
      <c r="C170">
        <v>201608</v>
      </c>
      <c r="D170" t="s">
        <v>27</v>
      </c>
      <c r="E170" t="s">
        <v>17</v>
      </c>
      <c r="F170">
        <v>0</v>
      </c>
    </row>
    <row r="171" spans="1:6" x14ac:dyDescent="0.2">
      <c r="A171" t="s">
        <v>34</v>
      </c>
      <c r="B171" t="s">
        <v>35</v>
      </c>
      <c r="C171">
        <v>201607</v>
      </c>
      <c r="D171" t="s">
        <v>24</v>
      </c>
      <c r="E171" t="s">
        <v>17</v>
      </c>
      <c r="F171">
        <v>67.679000000000002</v>
      </c>
    </row>
    <row r="172" spans="1:6" x14ac:dyDescent="0.2">
      <c r="A172" t="s">
        <v>34</v>
      </c>
      <c r="B172" t="s">
        <v>35</v>
      </c>
      <c r="C172">
        <v>201607</v>
      </c>
      <c r="D172" t="s">
        <v>25</v>
      </c>
      <c r="E172" t="s">
        <v>17</v>
      </c>
      <c r="F172">
        <v>7.07</v>
      </c>
    </row>
    <row r="173" spans="1:6" x14ac:dyDescent="0.2">
      <c r="A173" t="s">
        <v>34</v>
      </c>
      <c r="B173" t="s">
        <v>35</v>
      </c>
      <c r="C173">
        <v>201608</v>
      </c>
      <c r="D173" t="s">
        <v>24</v>
      </c>
      <c r="E173" t="s">
        <v>17</v>
      </c>
      <c r="F173">
        <v>568.78499999999997</v>
      </c>
    </row>
    <row r="174" spans="1:6" x14ac:dyDescent="0.2">
      <c r="A174" t="s">
        <v>34</v>
      </c>
      <c r="B174" t="s">
        <v>35</v>
      </c>
      <c r="C174">
        <v>201608</v>
      </c>
      <c r="D174" t="s">
        <v>24</v>
      </c>
      <c r="E174" t="s">
        <v>18</v>
      </c>
      <c r="F174">
        <v>26.359000000000002</v>
      </c>
    </row>
    <row r="175" spans="1:6" x14ac:dyDescent="0.2">
      <c r="A175" t="s">
        <v>34</v>
      </c>
      <c r="B175" t="s">
        <v>35</v>
      </c>
      <c r="C175">
        <v>201608</v>
      </c>
      <c r="D175" t="s">
        <v>25</v>
      </c>
      <c r="E175" t="s">
        <v>17</v>
      </c>
      <c r="F175">
        <v>7.0140000000000002</v>
      </c>
    </row>
    <row r="176" spans="1:6" x14ac:dyDescent="0.2">
      <c r="A176" t="s">
        <v>34</v>
      </c>
      <c r="B176" t="s">
        <v>35</v>
      </c>
      <c r="C176">
        <v>201608</v>
      </c>
      <c r="D176" t="s">
        <v>27</v>
      </c>
      <c r="E176" t="s">
        <v>17</v>
      </c>
      <c r="F176">
        <v>42.883000000000003</v>
      </c>
    </row>
    <row r="177" spans="1:6" x14ac:dyDescent="0.2">
      <c r="A177" t="s">
        <v>34</v>
      </c>
      <c r="B177" t="s">
        <v>35</v>
      </c>
      <c r="C177">
        <v>201608</v>
      </c>
      <c r="D177" t="s">
        <v>27</v>
      </c>
      <c r="E177" t="s">
        <v>18</v>
      </c>
      <c r="F177">
        <v>78.084999999999994</v>
      </c>
    </row>
    <row r="178" spans="1:6" x14ac:dyDescent="0.2">
      <c r="A178" t="s">
        <v>36</v>
      </c>
      <c r="B178" t="s">
        <v>4</v>
      </c>
      <c r="C178">
        <v>201608</v>
      </c>
      <c r="D178" t="s">
        <v>24</v>
      </c>
      <c r="E178" t="s">
        <v>17</v>
      </c>
      <c r="F178">
        <v>250.91900000000001</v>
      </c>
    </row>
    <row r="179" spans="1:6" x14ac:dyDescent="0.2">
      <c r="A179" t="s">
        <v>37</v>
      </c>
      <c r="B179" t="s">
        <v>4</v>
      </c>
      <c r="C179">
        <v>201608</v>
      </c>
      <c r="D179" t="s">
        <v>24</v>
      </c>
      <c r="E179" t="s">
        <v>17</v>
      </c>
      <c r="F179">
        <v>48.231999999999999</v>
      </c>
    </row>
    <row r="180" spans="1:6" x14ac:dyDescent="0.2">
      <c r="A180" t="s">
        <v>38</v>
      </c>
      <c r="B180" t="s">
        <v>4</v>
      </c>
      <c r="C180">
        <v>201608</v>
      </c>
      <c r="D180" t="s">
        <v>24</v>
      </c>
      <c r="E180" t="s">
        <v>17</v>
      </c>
      <c r="F180">
        <v>21.055</v>
      </c>
    </row>
    <row r="181" spans="1:6" x14ac:dyDescent="0.2">
      <c r="A181" t="s">
        <v>39</v>
      </c>
      <c r="B181" t="s">
        <v>4</v>
      </c>
      <c r="C181">
        <v>201608</v>
      </c>
      <c r="D181" t="s">
        <v>24</v>
      </c>
      <c r="E181" t="s">
        <v>17</v>
      </c>
      <c r="F181">
        <v>77.072999999999993</v>
      </c>
    </row>
    <row r="182" spans="1:6" x14ac:dyDescent="0.2">
      <c r="A182" t="s">
        <v>40</v>
      </c>
      <c r="B182" t="s">
        <v>4</v>
      </c>
      <c r="C182">
        <v>201608</v>
      </c>
      <c r="D182" t="s">
        <v>25</v>
      </c>
      <c r="E182" t="s">
        <v>17</v>
      </c>
      <c r="F182">
        <v>18.745000000000001</v>
      </c>
    </row>
    <row r="183" spans="1:6" x14ac:dyDescent="0.2">
      <c r="A183" t="s">
        <v>41</v>
      </c>
      <c r="B183" t="s">
        <v>4</v>
      </c>
      <c r="C183">
        <v>201608</v>
      </c>
      <c r="D183" t="s">
        <v>24</v>
      </c>
      <c r="E183" t="s">
        <v>17</v>
      </c>
      <c r="F183">
        <v>211.547</v>
      </c>
    </row>
    <row r="184" spans="1:6" x14ac:dyDescent="0.2">
      <c r="A184" t="s">
        <v>42</v>
      </c>
      <c r="B184" t="s">
        <v>4</v>
      </c>
      <c r="C184">
        <v>201608</v>
      </c>
      <c r="D184" t="s">
        <v>24</v>
      </c>
      <c r="E184" t="s">
        <v>17</v>
      </c>
      <c r="F184">
        <v>61.264000000000003</v>
      </c>
    </row>
    <row r="185" spans="1:6" x14ac:dyDescent="0.2">
      <c r="A185" t="s">
        <v>43</v>
      </c>
      <c r="B185" t="s">
        <v>4</v>
      </c>
      <c r="C185">
        <v>201608</v>
      </c>
      <c r="D185" t="s">
        <v>24</v>
      </c>
      <c r="E185" t="s">
        <v>17</v>
      </c>
      <c r="F185">
        <v>19.638999999999999</v>
      </c>
    </row>
    <row r="186" spans="1:6" x14ac:dyDescent="0.2">
      <c r="A186" t="s">
        <v>43</v>
      </c>
      <c r="B186" t="s">
        <v>4</v>
      </c>
      <c r="C186">
        <v>201608</v>
      </c>
      <c r="D186" t="s">
        <v>24</v>
      </c>
      <c r="E186" t="s">
        <v>18</v>
      </c>
      <c r="F186">
        <v>25.936</v>
      </c>
    </row>
    <row r="187" spans="1:6" x14ac:dyDescent="0.2">
      <c r="A187" t="s">
        <v>44</v>
      </c>
      <c r="B187" t="s">
        <v>4</v>
      </c>
      <c r="C187">
        <v>201608</v>
      </c>
      <c r="D187" t="s">
        <v>24</v>
      </c>
      <c r="E187" t="s">
        <v>17</v>
      </c>
      <c r="F187">
        <v>275.94799999999998</v>
      </c>
    </row>
    <row r="188" spans="1:6" x14ac:dyDescent="0.2">
      <c r="A188" t="s">
        <v>45</v>
      </c>
      <c r="B188" t="s">
        <v>4</v>
      </c>
      <c r="C188">
        <v>201608</v>
      </c>
      <c r="D188" t="s">
        <v>24</v>
      </c>
      <c r="E188" t="s">
        <v>17</v>
      </c>
      <c r="F188">
        <v>83.125</v>
      </c>
    </row>
    <row r="189" spans="1:6" x14ac:dyDescent="0.2">
      <c r="A189" t="s">
        <v>45</v>
      </c>
      <c r="B189" t="s">
        <v>4</v>
      </c>
      <c r="C189">
        <v>201608</v>
      </c>
      <c r="D189" t="s">
        <v>25</v>
      </c>
      <c r="E189" t="s">
        <v>17</v>
      </c>
      <c r="F189">
        <v>158.31800000000001</v>
      </c>
    </row>
    <row r="190" spans="1:6" x14ac:dyDescent="0.2">
      <c r="A190" t="s">
        <v>45</v>
      </c>
      <c r="B190" t="s">
        <v>4</v>
      </c>
      <c r="C190">
        <v>201608</v>
      </c>
      <c r="D190" t="s">
        <v>27</v>
      </c>
      <c r="E190" t="s">
        <v>17</v>
      </c>
      <c r="F190">
        <v>79.116</v>
      </c>
    </row>
    <row r="191" spans="1:6" x14ac:dyDescent="0.2">
      <c r="A191" t="s">
        <v>46</v>
      </c>
      <c r="B191" t="s">
        <v>4</v>
      </c>
      <c r="C191">
        <v>201608</v>
      </c>
      <c r="D191" t="s">
        <v>24</v>
      </c>
      <c r="E191" t="s">
        <v>17</v>
      </c>
      <c r="F191">
        <v>7.0030000000000001</v>
      </c>
    </row>
    <row r="192" spans="1:6" x14ac:dyDescent="0.2">
      <c r="A192" t="s">
        <v>47</v>
      </c>
      <c r="B192" t="s">
        <v>4</v>
      </c>
      <c r="C192">
        <v>201608</v>
      </c>
      <c r="D192" t="s">
        <v>24</v>
      </c>
      <c r="E192" t="s">
        <v>17</v>
      </c>
      <c r="F192">
        <v>15.622999999999999</v>
      </c>
    </row>
    <row r="193" spans="1:6" x14ac:dyDescent="0.2">
      <c r="A193" t="s">
        <v>48</v>
      </c>
      <c r="B193" t="s">
        <v>4</v>
      </c>
      <c r="C193">
        <v>201608</v>
      </c>
      <c r="D193" t="s">
        <v>24</v>
      </c>
      <c r="E193" t="s">
        <v>17</v>
      </c>
      <c r="F193">
        <v>139.81</v>
      </c>
    </row>
    <row r="194" spans="1:6" x14ac:dyDescent="0.2">
      <c r="A194" t="s">
        <v>48</v>
      </c>
      <c r="B194" t="s">
        <v>4</v>
      </c>
      <c r="C194">
        <v>201608</v>
      </c>
      <c r="D194" t="s">
        <v>24</v>
      </c>
      <c r="E194" t="s">
        <v>18</v>
      </c>
      <c r="F194">
        <v>11.762</v>
      </c>
    </row>
    <row r="195" spans="1:6" x14ac:dyDescent="0.2">
      <c r="A195" t="s">
        <v>49</v>
      </c>
      <c r="B195" t="s">
        <v>4</v>
      </c>
      <c r="C195">
        <v>201608</v>
      </c>
      <c r="D195" t="s">
        <v>24</v>
      </c>
      <c r="E195" t="s">
        <v>17</v>
      </c>
      <c r="F195">
        <v>253.977</v>
      </c>
    </row>
    <row r="196" spans="1:6" x14ac:dyDescent="0.2">
      <c r="A196" t="s">
        <v>50</v>
      </c>
      <c r="B196" t="s">
        <v>4</v>
      </c>
      <c r="C196">
        <v>201607</v>
      </c>
      <c r="D196" t="s">
        <v>24</v>
      </c>
      <c r="E196" t="s">
        <v>17</v>
      </c>
      <c r="F196">
        <v>21.018000000000001</v>
      </c>
    </row>
    <row r="197" spans="1:6" x14ac:dyDescent="0.2">
      <c r="A197" t="s">
        <v>50</v>
      </c>
      <c r="B197" t="s">
        <v>4</v>
      </c>
      <c r="C197">
        <v>201607</v>
      </c>
      <c r="D197" t="s">
        <v>25</v>
      </c>
      <c r="E197" t="s">
        <v>17</v>
      </c>
      <c r="F197">
        <v>10.301</v>
      </c>
    </row>
    <row r="198" spans="1:6" x14ac:dyDescent="0.2">
      <c r="A198" t="s">
        <v>50</v>
      </c>
      <c r="B198" t="s">
        <v>4</v>
      </c>
      <c r="C198">
        <v>201608</v>
      </c>
      <c r="D198" t="s">
        <v>24</v>
      </c>
      <c r="E198" t="s">
        <v>17</v>
      </c>
      <c r="F198">
        <v>102.21899999999999</v>
      </c>
    </row>
    <row r="199" spans="1:6" x14ac:dyDescent="0.2">
      <c r="A199" t="s">
        <v>50</v>
      </c>
      <c r="B199" t="s">
        <v>4</v>
      </c>
      <c r="C199">
        <v>201608</v>
      </c>
      <c r="D199" t="s">
        <v>27</v>
      </c>
      <c r="E199" t="s">
        <v>17</v>
      </c>
      <c r="F199">
        <v>30.564</v>
      </c>
    </row>
    <row r="200" spans="1:6" x14ac:dyDescent="0.2">
      <c r="A200" t="s">
        <v>51</v>
      </c>
      <c r="B200" t="s">
        <v>4</v>
      </c>
      <c r="C200">
        <v>201608</v>
      </c>
      <c r="D200" t="s">
        <v>24</v>
      </c>
      <c r="E200" t="s">
        <v>17</v>
      </c>
      <c r="F200">
        <v>21.956</v>
      </c>
    </row>
    <row r="201" spans="1:6" x14ac:dyDescent="0.2">
      <c r="A201" t="s">
        <v>52</v>
      </c>
      <c r="B201" t="s">
        <v>4</v>
      </c>
      <c r="C201">
        <v>201608</v>
      </c>
      <c r="D201" t="s">
        <v>24</v>
      </c>
      <c r="E201" t="s">
        <v>17</v>
      </c>
      <c r="F201">
        <v>65.528000000000006</v>
      </c>
    </row>
    <row r="202" spans="1:6" x14ac:dyDescent="0.2">
      <c r="A202" t="s">
        <v>52</v>
      </c>
      <c r="B202" t="s">
        <v>4</v>
      </c>
      <c r="C202">
        <v>201608</v>
      </c>
      <c r="D202" t="s">
        <v>24</v>
      </c>
      <c r="E202" t="s">
        <v>18</v>
      </c>
      <c r="F202">
        <v>41.082000000000001</v>
      </c>
    </row>
    <row r="203" spans="1:6" x14ac:dyDescent="0.2">
      <c r="A203" t="s">
        <v>53</v>
      </c>
      <c r="B203" t="s">
        <v>4</v>
      </c>
      <c r="C203">
        <v>201608</v>
      </c>
      <c r="D203" t="s">
        <v>24</v>
      </c>
      <c r="E203" t="s">
        <v>17</v>
      </c>
      <c r="F203">
        <v>23.117000000000001</v>
      </c>
    </row>
    <row r="204" spans="1:6" x14ac:dyDescent="0.2">
      <c r="A204" t="s">
        <v>54</v>
      </c>
      <c r="B204" t="s">
        <v>4</v>
      </c>
      <c r="C204">
        <v>201608</v>
      </c>
      <c r="D204" t="s">
        <v>24</v>
      </c>
      <c r="E204" t="s">
        <v>17</v>
      </c>
      <c r="F204">
        <v>21.51</v>
      </c>
    </row>
    <row r="205" spans="1:6" x14ac:dyDescent="0.2">
      <c r="A205" t="s">
        <v>54</v>
      </c>
      <c r="B205" t="s">
        <v>4</v>
      </c>
      <c r="C205">
        <v>201608</v>
      </c>
      <c r="D205" t="s">
        <v>27</v>
      </c>
      <c r="E205" t="s">
        <v>17</v>
      </c>
      <c r="F205">
        <v>30.466999999999999</v>
      </c>
    </row>
    <row r="206" spans="1:6" x14ac:dyDescent="0.2">
      <c r="A206" t="s">
        <v>55</v>
      </c>
      <c r="B206" t="s">
        <v>4</v>
      </c>
      <c r="C206">
        <v>201608</v>
      </c>
      <c r="D206" t="s">
        <v>24</v>
      </c>
      <c r="E206" t="s">
        <v>17</v>
      </c>
      <c r="F206">
        <v>30.305</v>
      </c>
    </row>
    <row r="207" spans="1:6" x14ac:dyDescent="0.2">
      <c r="A207" t="s">
        <v>56</v>
      </c>
      <c r="B207" t="s">
        <v>4</v>
      </c>
      <c r="C207">
        <v>201608</v>
      </c>
      <c r="D207" t="s">
        <v>24</v>
      </c>
      <c r="E207" t="s">
        <v>17</v>
      </c>
      <c r="F207">
        <v>10.497999999999999</v>
      </c>
    </row>
    <row r="208" spans="1:6" x14ac:dyDescent="0.2">
      <c r="A208" t="s">
        <v>57</v>
      </c>
      <c r="B208" t="s">
        <v>4</v>
      </c>
      <c r="C208">
        <v>201608</v>
      </c>
      <c r="D208" t="s">
        <v>24</v>
      </c>
      <c r="E208" t="s">
        <v>17</v>
      </c>
      <c r="F208">
        <v>68.915999999999997</v>
      </c>
    </row>
    <row r="209" spans="1:6" x14ac:dyDescent="0.2">
      <c r="A209" t="s">
        <v>57</v>
      </c>
      <c r="B209" t="s">
        <v>4</v>
      </c>
      <c r="C209">
        <v>201608</v>
      </c>
      <c r="D209" t="s">
        <v>27</v>
      </c>
      <c r="E209" t="s">
        <v>18</v>
      </c>
      <c r="F209">
        <v>40.948999999999998</v>
      </c>
    </row>
    <row r="210" spans="1:6" x14ac:dyDescent="0.2">
      <c r="A210" t="s">
        <v>58</v>
      </c>
      <c r="B210" t="s">
        <v>4</v>
      </c>
      <c r="C210">
        <v>201607</v>
      </c>
      <c r="D210" t="s">
        <v>24</v>
      </c>
      <c r="E210" t="s">
        <v>18</v>
      </c>
      <c r="F210">
        <v>20.457999999999998</v>
      </c>
    </row>
    <row r="211" spans="1:6" x14ac:dyDescent="0.2">
      <c r="A211" t="s">
        <v>58</v>
      </c>
      <c r="B211" t="s">
        <v>4</v>
      </c>
      <c r="C211">
        <v>201608</v>
      </c>
      <c r="D211" t="s">
        <v>24</v>
      </c>
      <c r="E211" t="s">
        <v>17</v>
      </c>
      <c r="F211">
        <v>98.061999999999998</v>
      </c>
    </row>
    <row r="212" spans="1:6" x14ac:dyDescent="0.2">
      <c r="A212" t="s">
        <v>58</v>
      </c>
      <c r="B212" t="s">
        <v>4</v>
      </c>
      <c r="C212">
        <v>201608</v>
      </c>
      <c r="D212" t="s">
        <v>24</v>
      </c>
      <c r="E212" t="s">
        <v>18</v>
      </c>
      <c r="F212">
        <v>81.835999999999999</v>
      </c>
    </row>
    <row r="213" spans="1:6" x14ac:dyDescent="0.2">
      <c r="A213" t="s">
        <v>59</v>
      </c>
      <c r="B213" t="s">
        <v>4</v>
      </c>
      <c r="C213">
        <v>201608</v>
      </c>
      <c r="D213" t="s">
        <v>24</v>
      </c>
      <c r="E213" t="s">
        <v>17</v>
      </c>
      <c r="F213">
        <v>82.908000000000001</v>
      </c>
    </row>
    <row r="214" spans="1:6" x14ac:dyDescent="0.2">
      <c r="A214" t="s">
        <v>60</v>
      </c>
      <c r="B214" t="s">
        <v>4</v>
      </c>
      <c r="C214">
        <v>201608</v>
      </c>
      <c r="D214" t="s">
        <v>24</v>
      </c>
      <c r="E214" t="s">
        <v>17</v>
      </c>
      <c r="F214">
        <v>52.46</v>
      </c>
    </row>
    <row r="215" spans="1:6" x14ac:dyDescent="0.2">
      <c r="A215" t="s">
        <v>61</v>
      </c>
      <c r="B215" t="s">
        <v>4</v>
      </c>
      <c r="C215">
        <v>201608</v>
      </c>
      <c r="D215" t="s">
        <v>24</v>
      </c>
      <c r="E215" t="s">
        <v>17</v>
      </c>
      <c r="F215">
        <v>50.133000000000003</v>
      </c>
    </row>
    <row r="216" spans="1:6" x14ac:dyDescent="0.2">
      <c r="A216" t="s">
        <v>62</v>
      </c>
      <c r="B216" t="s">
        <v>4</v>
      </c>
      <c r="C216">
        <v>201608</v>
      </c>
      <c r="D216" t="s">
        <v>24</v>
      </c>
      <c r="E216" t="s">
        <v>17</v>
      </c>
      <c r="F216">
        <v>231.35</v>
      </c>
    </row>
    <row r="217" spans="1:6" x14ac:dyDescent="0.2">
      <c r="A217" t="s">
        <v>62</v>
      </c>
      <c r="B217" t="s">
        <v>4</v>
      </c>
      <c r="C217">
        <v>201608</v>
      </c>
      <c r="D217" t="s">
        <v>27</v>
      </c>
      <c r="E217" t="s">
        <v>17</v>
      </c>
      <c r="F217">
        <v>118.794</v>
      </c>
    </row>
    <row r="218" spans="1:6" x14ac:dyDescent="0.2">
      <c r="A218" t="s">
        <v>63</v>
      </c>
      <c r="B218" t="s">
        <v>64</v>
      </c>
      <c r="C218">
        <v>201510</v>
      </c>
      <c r="D218" t="s">
        <v>24</v>
      </c>
      <c r="E218" t="s">
        <v>17</v>
      </c>
      <c r="F218">
        <v>24.053999999999998</v>
      </c>
    </row>
    <row r="219" spans="1:6" x14ac:dyDescent="0.2">
      <c r="A219" t="s">
        <v>63</v>
      </c>
      <c r="B219" t="s">
        <v>64</v>
      </c>
      <c r="C219">
        <v>201510</v>
      </c>
      <c r="D219" t="s">
        <v>25</v>
      </c>
      <c r="E219" t="s">
        <v>17</v>
      </c>
      <c r="F219">
        <v>25.751000000000001</v>
      </c>
    </row>
    <row r="220" spans="1:6" x14ac:dyDescent="0.2">
      <c r="A220" t="s">
        <v>63</v>
      </c>
      <c r="B220" t="s">
        <v>64</v>
      </c>
      <c r="C220">
        <v>201510</v>
      </c>
      <c r="D220" t="s">
        <v>25</v>
      </c>
      <c r="E220" t="s">
        <v>18</v>
      </c>
      <c r="F220">
        <v>141.84</v>
      </c>
    </row>
    <row r="221" spans="1:6" x14ac:dyDescent="0.2">
      <c r="A221" t="s">
        <v>63</v>
      </c>
      <c r="B221" t="s">
        <v>64</v>
      </c>
      <c r="C221">
        <v>201603</v>
      </c>
      <c r="D221" t="s">
        <v>25</v>
      </c>
      <c r="E221" t="s">
        <v>17</v>
      </c>
      <c r="F221">
        <v>0</v>
      </c>
    </row>
    <row r="222" spans="1:6" x14ac:dyDescent="0.2">
      <c r="A222" t="s">
        <v>63</v>
      </c>
      <c r="B222" t="s">
        <v>64</v>
      </c>
      <c r="C222">
        <v>201606</v>
      </c>
      <c r="D222" t="s">
        <v>27</v>
      </c>
      <c r="E222" t="s">
        <v>17</v>
      </c>
      <c r="F222">
        <v>0</v>
      </c>
    </row>
    <row r="223" spans="1:6" x14ac:dyDescent="0.2">
      <c r="A223" t="s">
        <v>65</v>
      </c>
      <c r="B223" t="s">
        <v>64</v>
      </c>
      <c r="C223">
        <v>201507</v>
      </c>
      <c r="D223" t="s">
        <v>27</v>
      </c>
      <c r="E223" t="s">
        <v>17</v>
      </c>
      <c r="F223">
        <v>0</v>
      </c>
    </row>
    <row r="224" spans="1:6" x14ac:dyDescent="0.2">
      <c r="A224" t="s">
        <v>65</v>
      </c>
      <c r="B224" t="s">
        <v>64</v>
      </c>
      <c r="C224">
        <v>201512</v>
      </c>
      <c r="D224" t="s">
        <v>27</v>
      </c>
      <c r="E224" t="s">
        <v>17</v>
      </c>
      <c r="F224">
        <v>0</v>
      </c>
    </row>
    <row r="225" spans="1:6" x14ac:dyDescent="0.2">
      <c r="A225" t="s">
        <v>65</v>
      </c>
      <c r="B225" t="s">
        <v>64</v>
      </c>
      <c r="C225">
        <v>201607</v>
      </c>
      <c r="D225" t="s">
        <v>24</v>
      </c>
      <c r="E225" t="s">
        <v>17</v>
      </c>
      <c r="F225">
        <v>17.399999999999999</v>
      </c>
    </row>
    <row r="226" spans="1:6" x14ac:dyDescent="0.2">
      <c r="A226" t="s">
        <v>65</v>
      </c>
      <c r="B226" t="s">
        <v>64</v>
      </c>
      <c r="C226">
        <v>201607</v>
      </c>
      <c r="D226" t="s">
        <v>27</v>
      </c>
      <c r="E226" t="s">
        <v>17</v>
      </c>
      <c r="F226">
        <v>0</v>
      </c>
    </row>
    <row r="227" spans="1:6" x14ac:dyDescent="0.2">
      <c r="A227" t="s">
        <v>65</v>
      </c>
      <c r="B227" t="s">
        <v>64</v>
      </c>
      <c r="C227">
        <v>201608</v>
      </c>
      <c r="D227" t="s">
        <v>24</v>
      </c>
      <c r="E227" t="s">
        <v>17</v>
      </c>
      <c r="F227">
        <v>-17.399999999999999</v>
      </c>
    </row>
    <row r="228" spans="1:6" x14ac:dyDescent="0.2">
      <c r="A228" t="s">
        <v>66</v>
      </c>
      <c r="B228" t="s">
        <v>64</v>
      </c>
      <c r="C228">
        <v>201501</v>
      </c>
      <c r="D228" t="s">
        <v>24</v>
      </c>
      <c r="E228" t="s">
        <v>17</v>
      </c>
      <c r="F228">
        <v>-14.071999999999999</v>
      </c>
    </row>
    <row r="229" spans="1:6" x14ac:dyDescent="0.2">
      <c r="A229" t="s">
        <v>66</v>
      </c>
      <c r="B229" t="s">
        <v>64</v>
      </c>
      <c r="C229">
        <v>201501</v>
      </c>
      <c r="D229" t="s">
        <v>24</v>
      </c>
      <c r="E229" t="s">
        <v>18</v>
      </c>
      <c r="F229">
        <v>-50.576000000000001</v>
      </c>
    </row>
    <row r="230" spans="1:6" x14ac:dyDescent="0.2">
      <c r="A230" t="s">
        <v>66</v>
      </c>
      <c r="B230" t="s">
        <v>64</v>
      </c>
      <c r="C230">
        <v>201502</v>
      </c>
      <c r="D230" t="s">
        <v>25</v>
      </c>
      <c r="E230" t="s">
        <v>18</v>
      </c>
      <c r="F230">
        <v>0</v>
      </c>
    </row>
    <row r="231" spans="1:6" x14ac:dyDescent="0.2">
      <c r="A231" t="s">
        <v>66</v>
      </c>
      <c r="B231" t="s">
        <v>64</v>
      </c>
      <c r="C231">
        <v>201503</v>
      </c>
      <c r="D231" t="s">
        <v>25</v>
      </c>
      <c r="E231" t="s">
        <v>17</v>
      </c>
      <c r="F231">
        <v>0</v>
      </c>
    </row>
    <row r="232" spans="1:6" x14ac:dyDescent="0.2">
      <c r="A232" t="s">
        <v>66</v>
      </c>
      <c r="B232" t="s">
        <v>64</v>
      </c>
      <c r="C232">
        <v>201505</v>
      </c>
      <c r="D232" t="s">
        <v>25</v>
      </c>
      <c r="E232" t="s">
        <v>18</v>
      </c>
      <c r="F232">
        <v>0</v>
      </c>
    </row>
    <row r="233" spans="1:6" x14ac:dyDescent="0.2">
      <c r="A233" t="s">
        <v>66</v>
      </c>
      <c r="B233" t="s">
        <v>64</v>
      </c>
      <c r="C233">
        <v>201509</v>
      </c>
      <c r="D233" t="s">
        <v>27</v>
      </c>
      <c r="E233" t="s">
        <v>18</v>
      </c>
      <c r="F233">
        <v>0</v>
      </c>
    </row>
    <row r="234" spans="1:6" x14ac:dyDescent="0.2">
      <c r="A234" t="s">
        <v>66</v>
      </c>
      <c r="B234" t="s">
        <v>64</v>
      </c>
      <c r="C234">
        <v>201510</v>
      </c>
      <c r="D234" t="s">
        <v>24</v>
      </c>
      <c r="E234" t="s">
        <v>17</v>
      </c>
      <c r="F234">
        <v>0</v>
      </c>
    </row>
    <row r="235" spans="1:6" x14ac:dyDescent="0.2">
      <c r="A235" t="s">
        <v>66</v>
      </c>
      <c r="B235" t="s">
        <v>64</v>
      </c>
      <c r="C235">
        <v>201510</v>
      </c>
      <c r="D235" t="s">
        <v>27</v>
      </c>
      <c r="E235" t="s">
        <v>17</v>
      </c>
      <c r="F235">
        <v>0</v>
      </c>
    </row>
    <row r="236" spans="1:6" x14ac:dyDescent="0.2">
      <c r="A236" t="s">
        <v>66</v>
      </c>
      <c r="B236" t="s">
        <v>64</v>
      </c>
      <c r="C236">
        <v>201511</v>
      </c>
      <c r="D236" t="s">
        <v>25</v>
      </c>
      <c r="E236" t="s">
        <v>17</v>
      </c>
      <c r="F236">
        <v>0</v>
      </c>
    </row>
    <row r="237" spans="1:6" x14ac:dyDescent="0.2">
      <c r="A237" t="s">
        <v>66</v>
      </c>
      <c r="B237" t="s">
        <v>64</v>
      </c>
      <c r="C237">
        <v>201603</v>
      </c>
      <c r="D237" t="s">
        <v>25</v>
      </c>
      <c r="E237" t="s">
        <v>17</v>
      </c>
      <c r="F237">
        <v>0</v>
      </c>
    </row>
    <row r="238" spans="1:6" x14ac:dyDescent="0.2">
      <c r="A238" t="s">
        <v>66</v>
      </c>
      <c r="B238" t="s">
        <v>64</v>
      </c>
      <c r="C238">
        <v>201603</v>
      </c>
      <c r="D238" t="s">
        <v>27</v>
      </c>
      <c r="E238" t="s">
        <v>18</v>
      </c>
      <c r="F238">
        <v>0</v>
      </c>
    </row>
    <row r="239" spans="1:6" x14ac:dyDescent="0.2">
      <c r="A239" t="s">
        <v>66</v>
      </c>
      <c r="B239" t="s">
        <v>64</v>
      </c>
      <c r="C239">
        <v>201605</v>
      </c>
      <c r="D239" t="s">
        <v>25</v>
      </c>
      <c r="E239" t="s">
        <v>17</v>
      </c>
      <c r="F239">
        <v>0</v>
      </c>
    </row>
    <row r="240" spans="1:6" x14ac:dyDescent="0.2">
      <c r="A240" t="s">
        <v>66</v>
      </c>
      <c r="B240" t="s">
        <v>64</v>
      </c>
      <c r="C240">
        <v>201608</v>
      </c>
      <c r="D240" t="s">
        <v>27</v>
      </c>
      <c r="E240" t="s">
        <v>18</v>
      </c>
      <c r="F240">
        <v>0</v>
      </c>
    </row>
    <row r="241" spans="1:6" x14ac:dyDescent="0.2">
      <c r="A241" t="s">
        <v>67</v>
      </c>
      <c r="B241" t="s">
        <v>64</v>
      </c>
      <c r="C241">
        <v>201608</v>
      </c>
      <c r="D241" t="s">
        <v>24</v>
      </c>
      <c r="E241" t="s">
        <v>17</v>
      </c>
      <c r="F241">
        <v>0</v>
      </c>
    </row>
    <row r="242" spans="1:6" x14ac:dyDescent="0.2">
      <c r="A242" t="s">
        <v>68</v>
      </c>
      <c r="B242" t="s">
        <v>69</v>
      </c>
      <c r="C242">
        <v>201501</v>
      </c>
      <c r="D242" t="s">
        <v>24</v>
      </c>
      <c r="E242" t="s">
        <v>17</v>
      </c>
      <c r="F242">
        <v>10.852</v>
      </c>
    </row>
    <row r="243" spans="1:6" x14ac:dyDescent="0.2">
      <c r="A243" t="s">
        <v>68</v>
      </c>
      <c r="B243" t="s">
        <v>69</v>
      </c>
      <c r="C243">
        <v>201502</v>
      </c>
      <c r="D243" t="s">
        <v>24</v>
      </c>
      <c r="E243" t="s">
        <v>17</v>
      </c>
      <c r="F243">
        <v>184.696</v>
      </c>
    </row>
    <row r="244" spans="1:6" x14ac:dyDescent="0.2">
      <c r="A244" t="s">
        <v>68</v>
      </c>
      <c r="B244" t="s">
        <v>69</v>
      </c>
      <c r="C244">
        <v>201503</v>
      </c>
      <c r="D244" t="s">
        <v>24</v>
      </c>
      <c r="E244" t="s">
        <v>17</v>
      </c>
      <c r="F244">
        <v>321.19799999999998</v>
      </c>
    </row>
    <row r="245" spans="1:6" x14ac:dyDescent="0.2">
      <c r="A245" t="s">
        <v>68</v>
      </c>
      <c r="B245" t="s">
        <v>69</v>
      </c>
      <c r="C245">
        <v>201503</v>
      </c>
      <c r="D245" t="s">
        <v>24</v>
      </c>
      <c r="E245" t="s">
        <v>18</v>
      </c>
      <c r="F245">
        <v>99.01</v>
      </c>
    </row>
    <row r="246" spans="1:6" x14ac:dyDescent="0.2">
      <c r="A246" t="s">
        <v>68</v>
      </c>
      <c r="B246" t="s">
        <v>69</v>
      </c>
      <c r="C246">
        <v>201504</v>
      </c>
      <c r="D246" t="s">
        <v>24</v>
      </c>
      <c r="E246" t="s">
        <v>17</v>
      </c>
      <c r="F246">
        <v>422.44499999999999</v>
      </c>
    </row>
    <row r="247" spans="1:6" x14ac:dyDescent="0.2">
      <c r="A247" t="s">
        <v>68</v>
      </c>
      <c r="B247" t="s">
        <v>69</v>
      </c>
      <c r="C247">
        <v>201504</v>
      </c>
      <c r="D247" t="s">
        <v>25</v>
      </c>
      <c r="E247" t="s">
        <v>17</v>
      </c>
      <c r="F247">
        <v>0</v>
      </c>
    </row>
    <row r="248" spans="1:6" x14ac:dyDescent="0.2">
      <c r="A248" t="s">
        <v>68</v>
      </c>
      <c r="B248" t="s">
        <v>69</v>
      </c>
      <c r="C248">
        <v>201505</v>
      </c>
      <c r="D248" t="s">
        <v>24</v>
      </c>
      <c r="E248" t="s">
        <v>17</v>
      </c>
      <c r="F248">
        <v>201.47499999999999</v>
      </c>
    </row>
    <row r="249" spans="1:6" x14ac:dyDescent="0.2">
      <c r="A249" t="s">
        <v>68</v>
      </c>
      <c r="B249" t="s">
        <v>69</v>
      </c>
      <c r="C249">
        <v>201505</v>
      </c>
      <c r="D249" t="s">
        <v>25</v>
      </c>
      <c r="E249" t="s">
        <v>17</v>
      </c>
      <c r="F249">
        <v>0</v>
      </c>
    </row>
    <row r="250" spans="1:6" x14ac:dyDescent="0.2">
      <c r="A250" t="s">
        <v>68</v>
      </c>
      <c r="B250" t="s">
        <v>69</v>
      </c>
      <c r="C250">
        <v>201506</v>
      </c>
      <c r="D250" t="s">
        <v>24</v>
      </c>
      <c r="E250" t="s">
        <v>17</v>
      </c>
      <c r="F250">
        <v>362.48099999999999</v>
      </c>
    </row>
    <row r="251" spans="1:6" x14ac:dyDescent="0.2">
      <c r="A251" t="s">
        <v>68</v>
      </c>
      <c r="B251" t="s">
        <v>69</v>
      </c>
      <c r="C251">
        <v>201506</v>
      </c>
      <c r="D251" t="s">
        <v>25</v>
      </c>
      <c r="E251" t="s">
        <v>17</v>
      </c>
      <c r="F251">
        <v>0</v>
      </c>
    </row>
    <row r="252" spans="1:6" x14ac:dyDescent="0.2">
      <c r="A252" t="s">
        <v>68</v>
      </c>
      <c r="B252" t="s">
        <v>69</v>
      </c>
      <c r="C252">
        <v>201507</v>
      </c>
      <c r="D252" t="s">
        <v>24</v>
      </c>
      <c r="E252" t="s">
        <v>17</v>
      </c>
      <c r="F252">
        <v>7.2270000000000199</v>
      </c>
    </row>
    <row r="253" spans="1:6" x14ac:dyDescent="0.2">
      <c r="A253" t="s">
        <v>68</v>
      </c>
      <c r="B253" t="s">
        <v>69</v>
      </c>
      <c r="C253">
        <v>201507</v>
      </c>
      <c r="D253" t="s">
        <v>25</v>
      </c>
      <c r="E253" t="s">
        <v>17</v>
      </c>
      <c r="F253">
        <v>107.062</v>
      </c>
    </row>
    <row r="254" spans="1:6" x14ac:dyDescent="0.2">
      <c r="A254" t="s">
        <v>68</v>
      </c>
      <c r="B254" t="s">
        <v>69</v>
      </c>
      <c r="C254">
        <v>201508</v>
      </c>
      <c r="D254" t="s">
        <v>24</v>
      </c>
      <c r="E254" t="s">
        <v>17</v>
      </c>
      <c r="F254">
        <v>39.585999999999999</v>
      </c>
    </row>
    <row r="255" spans="1:6" x14ac:dyDescent="0.2">
      <c r="A255" t="s">
        <v>68</v>
      </c>
      <c r="B255" t="s">
        <v>69</v>
      </c>
      <c r="C255">
        <v>201508</v>
      </c>
      <c r="D255" t="s">
        <v>25</v>
      </c>
      <c r="E255" t="s">
        <v>17</v>
      </c>
      <c r="F255">
        <v>130.80699999999999</v>
      </c>
    </row>
    <row r="256" spans="1:6" x14ac:dyDescent="0.2">
      <c r="A256" t="s">
        <v>68</v>
      </c>
      <c r="B256" t="s">
        <v>69</v>
      </c>
      <c r="C256">
        <v>201509</v>
      </c>
      <c r="D256" t="s">
        <v>24</v>
      </c>
      <c r="E256" t="s">
        <v>17</v>
      </c>
      <c r="F256">
        <v>93.55</v>
      </c>
    </row>
    <row r="257" spans="1:6" x14ac:dyDescent="0.2">
      <c r="A257" t="s">
        <v>68</v>
      </c>
      <c r="B257" t="s">
        <v>69</v>
      </c>
      <c r="C257">
        <v>201509</v>
      </c>
      <c r="D257" t="s">
        <v>25</v>
      </c>
      <c r="E257" t="s">
        <v>17</v>
      </c>
      <c r="F257">
        <v>116.43300000000001</v>
      </c>
    </row>
    <row r="258" spans="1:6" x14ac:dyDescent="0.2">
      <c r="A258" t="s">
        <v>68</v>
      </c>
      <c r="B258" t="s">
        <v>69</v>
      </c>
      <c r="C258">
        <v>201509</v>
      </c>
      <c r="D258" t="s">
        <v>25</v>
      </c>
      <c r="E258" t="s">
        <v>18</v>
      </c>
      <c r="F258">
        <v>108.217</v>
      </c>
    </row>
    <row r="259" spans="1:6" x14ac:dyDescent="0.2">
      <c r="A259" t="s">
        <v>68</v>
      </c>
      <c r="B259" t="s">
        <v>69</v>
      </c>
      <c r="C259">
        <v>201510</v>
      </c>
      <c r="D259" t="s">
        <v>25</v>
      </c>
      <c r="E259" t="s">
        <v>17</v>
      </c>
      <c r="F259">
        <v>-24.042000000000002</v>
      </c>
    </row>
    <row r="260" spans="1:6" x14ac:dyDescent="0.2">
      <c r="A260" t="s">
        <v>68</v>
      </c>
      <c r="B260" t="s">
        <v>69</v>
      </c>
      <c r="C260">
        <v>201510</v>
      </c>
      <c r="D260" t="s">
        <v>27</v>
      </c>
      <c r="E260" t="s">
        <v>17</v>
      </c>
      <c r="F260">
        <v>0</v>
      </c>
    </row>
    <row r="261" spans="1:6" x14ac:dyDescent="0.2">
      <c r="A261" t="s">
        <v>68</v>
      </c>
      <c r="B261" t="s">
        <v>69</v>
      </c>
      <c r="C261">
        <v>201511</v>
      </c>
      <c r="D261" t="s">
        <v>25</v>
      </c>
      <c r="E261" t="s">
        <v>17</v>
      </c>
      <c r="F261">
        <v>-10.186</v>
      </c>
    </row>
    <row r="262" spans="1:6" x14ac:dyDescent="0.2">
      <c r="A262" t="s">
        <v>68</v>
      </c>
      <c r="B262" t="s">
        <v>69</v>
      </c>
      <c r="C262">
        <v>201511</v>
      </c>
      <c r="D262" t="s">
        <v>27</v>
      </c>
      <c r="E262" t="s">
        <v>17</v>
      </c>
      <c r="F262">
        <v>0</v>
      </c>
    </row>
    <row r="263" spans="1:6" x14ac:dyDescent="0.2">
      <c r="A263" t="s">
        <v>68</v>
      </c>
      <c r="B263" t="s">
        <v>69</v>
      </c>
      <c r="C263">
        <v>201512</v>
      </c>
      <c r="D263" t="s">
        <v>25</v>
      </c>
      <c r="E263" t="s">
        <v>17</v>
      </c>
      <c r="F263">
        <v>0</v>
      </c>
    </row>
    <row r="264" spans="1:6" x14ac:dyDescent="0.2">
      <c r="A264" t="s">
        <v>68</v>
      </c>
      <c r="B264" t="s">
        <v>69</v>
      </c>
      <c r="C264">
        <v>201512</v>
      </c>
      <c r="D264" t="s">
        <v>27</v>
      </c>
      <c r="E264" t="s">
        <v>17</v>
      </c>
      <c r="F264">
        <v>0</v>
      </c>
    </row>
    <row r="265" spans="1:6" x14ac:dyDescent="0.2">
      <c r="A265" t="s">
        <v>68</v>
      </c>
      <c r="B265" t="s">
        <v>69</v>
      </c>
      <c r="C265">
        <v>201601</v>
      </c>
      <c r="D265" t="s">
        <v>25</v>
      </c>
      <c r="E265" t="s">
        <v>17</v>
      </c>
      <c r="F265">
        <v>-22.065000000000001</v>
      </c>
    </row>
    <row r="266" spans="1:6" x14ac:dyDescent="0.2">
      <c r="A266" t="s">
        <v>68</v>
      </c>
      <c r="B266" t="s">
        <v>69</v>
      </c>
      <c r="C266">
        <v>201601</v>
      </c>
      <c r="D266" t="s">
        <v>27</v>
      </c>
      <c r="E266" t="s">
        <v>17</v>
      </c>
      <c r="F266">
        <v>0</v>
      </c>
    </row>
    <row r="267" spans="1:6" x14ac:dyDescent="0.2">
      <c r="A267" t="s">
        <v>68</v>
      </c>
      <c r="B267" t="s">
        <v>69</v>
      </c>
      <c r="C267">
        <v>201602</v>
      </c>
      <c r="D267" t="s">
        <v>25</v>
      </c>
      <c r="E267" t="s">
        <v>17</v>
      </c>
      <c r="F267">
        <v>0</v>
      </c>
    </row>
    <row r="268" spans="1:6" x14ac:dyDescent="0.2">
      <c r="A268" t="s">
        <v>68</v>
      </c>
      <c r="B268" t="s">
        <v>69</v>
      </c>
      <c r="C268">
        <v>201602</v>
      </c>
      <c r="D268" t="s">
        <v>27</v>
      </c>
      <c r="E268" t="s">
        <v>17</v>
      </c>
      <c r="F268">
        <v>0</v>
      </c>
    </row>
    <row r="269" spans="1:6" x14ac:dyDescent="0.2">
      <c r="A269" t="s">
        <v>68</v>
      </c>
      <c r="B269" t="s">
        <v>69</v>
      </c>
      <c r="C269">
        <v>201603</v>
      </c>
      <c r="D269" t="s">
        <v>24</v>
      </c>
      <c r="E269" t="s">
        <v>17</v>
      </c>
      <c r="F269">
        <v>0</v>
      </c>
    </row>
    <row r="270" spans="1:6" x14ac:dyDescent="0.2">
      <c r="A270" t="s">
        <v>68</v>
      </c>
      <c r="B270" t="s">
        <v>69</v>
      </c>
      <c r="C270">
        <v>201603</v>
      </c>
      <c r="D270" t="s">
        <v>25</v>
      </c>
      <c r="E270" t="s">
        <v>17</v>
      </c>
      <c r="F270">
        <v>0</v>
      </c>
    </row>
    <row r="271" spans="1:6" x14ac:dyDescent="0.2">
      <c r="A271" t="s">
        <v>68</v>
      </c>
      <c r="B271" t="s">
        <v>69</v>
      </c>
      <c r="C271">
        <v>201603</v>
      </c>
      <c r="D271" t="s">
        <v>27</v>
      </c>
      <c r="E271" t="s">
        <v>17</v>
      </c>
      <c r="F271">
        <v>-17.437999999999999</v>
      </c>
    </row>
    <row r="272" spans="1:6" x14ac:dyDescent="0.2">
      <c r="A272" t="s">
        <v>68</v>
      </c>
      <c r="B272" t="s">
        <v>69</v>
      </c>
      <c r="C272">
        <v>201604</v>
      </c>
      <c r="D272" t="s">
        <v>24</v>
      </c>
      <c r="E272" t="s">
        <v>17</v>
      </c>
      <c r="F272">
        <v>0</v>
      </c>
    </row>
    <row r="273" spans="1:6" x14ac:dyDescent="0.2">
      <c r="A273" t="s">
        <v>68</v>
      </c>
      <c r="B273" t="s">
        <v>69</v>
      </c>
      <c r="C273">
        <v>201604</v>
      </c>
      <c r="D273" t="s">
        <v>25</v>
      </c>
      <c r="E273" t="s">
        <v>17</v>
      </c>
      <c r="F273">
        <v>0</v>
      </c>
    </row>
    <row r="274" spans="1:6" x14ac:dyDescent="0.2">
      <c r="A274" t="s">
        <v>68</v>
      </c>
      <c r="B274" t="s">
        <v>69</v>
      </c>
      <c r="C274">
        <v>201604</v>
      </c>
      <c r="D274" t="s">
        <v>27</v>
      </c>
      <c r="E274" t="s">
        <v>17</v>
      </c>
      <c r="F274">
        <v>0</v>
      </c>
    </row>
    <row r="275" spans="1:6" x14ac:dyDescent="0.2">
      <c r="A275" t="s">
        <v>68</v>
      </c>
      <c r="B275" t="s">
        <v>69</v>
      </c>
      <c r="C275">
        <v>201605</v>
      </c>
      <c r="D275" t="s">
        <v>24</v>
      </c>
      <c r="E275" t="s">
        <v>17</v>
      </c>
      <c r="F275">
        <v>0</v>
      </c>
    </row>
    <row r="276" spans="1:6" x14ac:dyDescent="0.2">
      <c r="A276" t="s">
        <v>68</v>
      </c>
      <c r="B276" t="s">
        <v>69</v>
      </c>
      <c r="C276">
        <v>201605</v>
      </c>
      <c r="D276" t="s">
        <v>25</v>
      </c>
      <c r="E276" t="s">
        <v>17</v>
      </c>
      <c r="F276">
        <v>0</v>
      </c>
    </row>
    <row r="277" spans="1:6" x14ac:dyDescent="0.2">
      <c r="A277" t="s">
        <v>68</v>
      </c>
      <c r="B277" t="s">
        <v>69</v>
      </c>
      <c r="C277">
        <v>201605</v>
      </c>
      <c r="D277" t="s">
        <v>27</v>
      </c>
      <c r="E277" t="s">
        <v>17</v>
      </c>
      <c r="F277">
        <v>0</v>
      </c>
    </row>
    <row r="278" spans="1:6" x14ac:dyDescent="0.2">
      <c r="A278" t="s">
        <v>68</v>
      </c>
      <c r="B278" t="s">
        <v>69</v>
      </c>
      <c r="C278">
        <v>201606</v>
      </c>
      <c r="D278" t="s">
        <v>24</v>
      </c>
      <c r="E278" t="s">
        <v>17</v>
      </c>
      <c r="F278">
        <v>0</v>
      </c>
    </row>
    <row r="279" spans="1:6" x14ac:dyDescent="0.2">
      <c r="A279" t="s">
        <v>68</v>
      </c>
      <c r="B279" t="s">
        <v>69</v>
      </c>
      <c r="C279">
        <v>201606</v>
      </c>
      <c r="D279" t="s">
        <v>25</v>
      </c>
      <c r="E279" t="s">
        <v>17</v>
      </c>
      <c r="F279">
        <v>0</v>
      </c>
    </row>
    <row r="280" spans="1:6" x14ac:dyDescent="0.2">
      <c r="A280" t="s">
        <v>68</v>
      </c>
      <c r="B280" t="s">
        <v>69</v>
      </c>
      <c r="C280">
        <v>201606</v>
      </c>
      <c r="D280" t="s">
        <v>27</v>
      </c>
      <c r="E280" t="s">
        <v>17</v>
      </c>
      <c r="F280">
        <v>-10.481</v>
      </c>
    </row>
    <row r="281" spans="1:6" x14ac:dyDescent="0.2">
      <c r="A281" t="s">
        <v>68</v>
      </c>
      <c r="B281" t="s">
        <v>69</v>
      </c>
      <c r="C281">
        <v>201607</v>
      </c>
      <c r="D281" t="s">
        <v>24</v>
      </c>
      <c r="E281" t="s">
        <v>17</v>
      </c>
      <c r="F281">
        <v>0</v>
      </c>
    </row>
    <row r="282" spans="1:6" x14ac:dyDescent="0.2">
      <c r="A282" t="s">
        <v>68</v>
      </c>
      <c r="B282" t="s">
        <v>69</v>
      </c>
      <c r="C282">
        <v>201607</v>
      </c>
      <c r="D282" t="s">
        <v>27</v>
      </c>
      <c r="E282" t="s">
        <v>17</v>
      </c>
      <c r="F282">
        <v>0</v>
      </c>
    </row>
    <row r="283" spans="1:6" x14ac:dyDescent="0.2">
      <c r="A283" t="s">
        <v>68</v>
      </c>
      <c r="B283" t="s">
        <v>69</v>
      </c>
      <c r="C283">
        <v>201607</v>
      </c>
      <c r="D283" t="s">
        <v>27</v>
      </c>
      <c r="E283" t="s">
        <v>18</v>
      </c>
      <c r="F283">
        <v>0</v>
      </c>
    </row>
    <row r="284" spans="1:6" x14ac:dyDescent="0.2">
      <c r="A284" t="s">
        <v>68</v>
      </c>
      <c r="B284" t="s">
        <v>69</v>
      </c>
      <c r="C284">
        <v>201608</v>
      </c>
      <c r="D284" t="s">
        <v>24</v>
      </c>
      <c r="E284" t="s">
        <v>17</v>
      </c>
      <c r="F284">
        <v>0</v>
      </c>
    </row>
    <row r="285" spans="1:6" x14ac:dyDescent="0.2">
      <c r="A285" t="s">
        <v>68</v>
      </c>
      <c r="B285" t="s">
        <v>69</v>
      </c>
      <c r="C285">
        <v>201608</v>
      </c>
      <c r="D285" t="s">
        <v>27</v>
      </c>
      <c r="E285" t="s">
        <v>17</v>
      </c>
      <c r="F285">
        <v>0</v>
      </c>
    </row>
    <row r="286" spans="1:6" x14ac:dyDescent="0.2">
      <c r="A286" t="s">
        <v>68</v>
      </c>
      <c r="B286" t="s">
        <v>69</v>
      </c>
      <c r="C286">
        <v>201608</v>
      </c>
      <c r="D286" t="s">
        <v>27</v>
      </c>
      <c r="E286" t="s">
        <v>18</v>
      </c>
      <c r="F286">
        <v>0</v>
      </c>
    </row>
    <row r="287" spans="1:6" x14ac:dyDescent="0.2">
      <c r="A287" t="s">
        <v>70</v>
      </c>
      <c r="B287" t="s">
        <v>69</v>
      </c>
      <c r="C287">
        <v>201501</v>
      </c>
      <c r="D287" t="s">
        <v>24</v>
      </c>
      <c r="E287" t="s">
        <v>17</v>
      </c>
      <c r="F287">
        <v>217.96600000000001</v>
      </c>
    </row>
    <row r="288" spans="1:6" x14ac:dyDescent="0.2">
      <c r="A288" t="s">
        <v>70</v>
      </c>
      <c r="B288" t="s">
        <v>69</v>
      </c>
      <c r="C288">
        <v>201501</v>
      </c>
      <c r="D288" t="s">
        <v>24</v>
      </c>
      <c r="E288" t="s">
        <v>18</v>
      </c>
      <c r="F288">
        <v>69.090999999999994</v>
      </c>
    </row>
    <row r="289" spans="1:6" x14ac:dyDescent="0.2">
      <c r="A289" t="s">
        <v>70</v>
      </c>
      <c r="B289" t="s">
        <v>69</v>
      </c>
      <c r="C289">
        <v>201502</v>
      </c>
      <c r="D289" t="s">
        <v>24</v>
      </c>
      <c r="E289" t="s">
        <v>17</v>
      </c>
      <c r="F289">
        <v>139.75899999999999</v>
      </c>
    </row>
    <row r="290" spans="1:6" x14ac:dyDescent="0.2">
      <c r="A290" t="s">
        <v>70</v>
      </c>
      <c r="B290" t="s">
        <v>69</v>
      </c>
      <c r="C290">
        <v>201502</v>
      </c>
      <c r="D290" t="s">
        <v>25</v>
      </c>
      <c r="E290" t="s">
        <v>17</v>
      </c>
      <c r="F290">
        <v>-0.995999999999999</v>
      </c>
    </row>
    <row r="291" spans="1:6" x14ac:dyDescent="0.2">
      <c r="A291" t="s">
        <v>70</v>
      </c>
      <c r="B291" t="s">
        <v>69</v>
      </c>
      <c r="C291">
        <v>201502</v>
      </c>
      <c r="D291" t="s">
        <v>25</v>
      </c>
      <c r="E291" t="s">
        <v>18</v>
      </c>
      <c r="F291">
        <v>38.908000000000001</v>
      </c>
    </row>
    <row r="292" spans="1:6" x14ac:dyDescent="0.2">
      <c r="A292" t="s">
        <v>70</v>
      </c>
      <c r="B292" t="s">
        <v>69</v>
      </c>
      <c r="C292">
        <v>201503</v>
      </c>
      <c r="D292" t="s">
        <v>24</v>
      </c>
      <c r="E292" t="s">
        <v>17</v>
      </c>
      <c r="F292">
        <v>135.12100000000001</v>
      </c>
    </row>
    <row r="293" spans="1:6" x14ac:dyDescent="0.2">
      <c r="A293" t="s">
        <v>70</v>
      </c>
      <c r="B293" t="s">
        <v>69</v>
      </c>
      <c r="C293">
        <v>201503</v>
      </c>
      <c r="D293" t="s">
        <v>25</v>
      </c>
      <c r="E293" t="s">
        <v>17</v>
      </c>
      <c r="F293">
        <v>13.752000000000001</v>
      </c>
    </row>
    <row r="294" spans="1:6" x14ac:dyDescent="0.2">
      <c r="A294" t="s">
        <v>70</v>
      </c>
      <c r="B294" t="s">
        <v>69</v>
      </c>
      <c r="C294">
        <v>201503</v>
      </c>
      <c r="D294" t="s">
        <v>25</v>
      </c>
      <c r="E294" t="s">
        <v>18</v>
      </c>
      <c r="F294">
        <v>21.948</v>
      </c>
    </row>
    <row r="295" spans="1:6" x14ac:dyDescent="0.2">
      <c r="A295" t="s">
        <v>70</v>
      </c>
      <c r="B295" t="s">
        <v>69</v>
      </c>
      <c r="C295">
        <v>201504</v>
      </c>
      <c r="D295" t="s">
        <v>24</v>
      </c>
      <c r="E295" t="s">
        <v>17</v>
      </c>
      <c r="F295">
        <v>165.43199999999999</v>
      </c>
    </row>
    <row r="296" spans="1:6" x14ac:dyDescent="0.2">
      <c r="A296" t="s">
        <v>70</v>
      </c>
      <c r="B296" t="s">
        <v>69</v>
      </c>
      <c r="C296">
        <v>201504</v>
      </c>
      <c r="D296" t="s">
        <v>24</v>
      </c>
      <c r="E296" t="s">
        <v>18</v>
      </c>
      <c r="F296">
        <v>45.124000000000002</v>
      </c>
    </row>
    <row r="297" spans="1:6" x14ac:dyDescent="0.2">
      <c r="A297" t="s">
        <v>70</v>
      </c>
      <c r="B297" t="s">
        <v>69</v>
      </c>
      <c r="C297">
        <v>201504</v>
      </c>
      <c r="D297" t="s">
        <v>25</v>
      </c>
      <c r="E297" t="s">
        <v>17</v>
      </c>
      <c r="F297">
        <v>-46.085999999999999</v>
      </c>
    </row>
    <row r="298" spans="1:6" x14ac:dyDescent="0.2">
      <c r="A298" t="s">
        <v>70</v>
      </c>
      <c r="B298" t="s">
        <v>69</v>
      </c>
      <c r="C298">
        <v>201504</v>
      </c>
      <c r="D298" t="s">
        <v>25</v>
      </c>
      <c r="E298" t="s">
        <v>18</v>
      </c>
      <c r="F298">
        <v>71.069999999999993</v>
      </c>
    </row>
    <row r="299" spans="1:6" x14ac:dyDescent="0.2">
      <c r="A299" t="s">
        <v>70</v>
      </c>
      <c r="B299" t="s">
        <v>69</v>
      </c>
      <c r="C299">
        <v>201505</v>
      </c>
      <c r="D299" t="s">
        <v>24</v>
      </c>
      <c r="E299" t="s">
        <v>17</v>
      </c>
      <c r="F299">
        <v>78.95</v>
      </c>
    </row>
    <row r="300" spans="1:6" x14ac:dyDescent="0.2">
      <c r="A300" t="s">
        <v>70</v>
      </c>
      <c r="B300" t="s">
        <v>69</v>
      </c>
      <c r="C300">
        <v>201505</v>
      </c>
      <c r="D300" t="s">
        <v>24</v>
      </c>
      <c r="E300" t="s">
        <v>18</v>
      </c>
      <c r="F300">
        <v>7.99</v>
      </c>
    </row>
    <row r="301" spans="1:6" x14ac:dyDescent="0.2">
      <c r="A301" t="s">
        <v>70</v>
      </c>
      <c r="B301" t="s">
        <v>69</v>
      </c>
      <c r="C301">
        <v>201505</v>
      </c>
      <c r="D301" t="s">
        <v>25</v>
      </c>
      <c r="E301" t="s">
        <v>17</v>
      </c>
      <c r="F301">
        <v>55.415999999999997</v>
      </c>
    </row>
    <row r="302" spans="1:6" x14ac:dyDescent="0.2">
      <c r="A302" t="s">
        <v>70</v>
      </c>
      <c r="B302" t="s">
        <v>69</v>
      </c>
      <c r="C302">
        <v>201505</v>
      </c>
      <c r="D302" t="s">
        <v>25</v>
      </c>
      <c r="E302" t="s">
        <v>18</v>
      </c>
      <c r="F302">
        <v>-44.63</v>
      </c>
    </row>
    <row r="303" spans="1:6" x14ac:dyDescent="0.2">
      <c r="A303" t="s">
        <v>70</v>
      </c>
      <c r="B303" t="s">
        <v>69</v>
      </c>
      <c r="C303">
        <v>201506</v>
      </c>
      <c r="D303" t="s">
        <v>24</v>
      </c>
      <c r="E303" t="s">
        <v>17</v>
      </c>
      <c r="F303">
        <v>92.671000000000006</v>
      </c>
    </row>
    <row r="304" spans="1:6" x14ac:dyDescent="0.2">
      <c r="A304" t="s">
        <v>70</v>
      </c>
      <c r="B304" t="s">
        <v>69</v>
      </c>
      <c r="C304">
        <v>201506</v>
      </c>
      <c r="D304" t="s">
        <v>24</v>
      </c>
      <c r="E304" t="s">
        <v>18</v>
      </c>
      <c r="F304">
        <v>21.181000000000001</v>
      </c>
    </row>
    <row r="305" spans="1:6" x14ac:dyDescent="0.2">
      <c r="A305" t="s">
        <v>70</v>
      </c>
      <c r="B305" t="s">
        <v>69</v>
      </c>
      <c r="C305">
        <v>201506</v>
      </c>
      <c r="D305" t="s">
        <v>25</v>
      </c>
      <c r="E305" t="s">
        <v>17</v>
      </c>
      <c r="F305">
        <v>80.918000000000006</v>
      </c>
    </row>
    <row r="306" spans="1:6" x14ac:dyDescent="0.2">
      <c r="A306" t="s">
        <v>70</v>
      </c>
      <c r="B306" t="s">
        <v>69</v>
      </c>
      <c r="C306">
        <v>201506</v>
      </c>
      <c r="D306" t="s">
        <v>25</v>
      </c>
      <c r="E306" t="s">
        <v>18</v>
      </c>
      <c r="F306">
        <v>24.117999999999999</v>
      </c>
    </row>
    <row r="307" spans="1:6" x14ac:dyDescent="0.2">
      <c r="A307" t="s">
        <v>70</v>
      </c>
      <c r="B307" t="s">
        <v>69</v>
      </c>
      <c r="C307">
        <v>201507</v>
      </c>
      <c r="D307" t="s">
        <v>24</v>
      </c>
      <c r="E307" t="s">
        <v>17</v>
      </c>
      <c r="F307">
        <v>191.81700000000001</v>
      </c>
    </row>
    <row r="308" spans="1:6" x14ac:dyDescent="0.2">
      <c r="A308" t="s">
        <v>70</v>
      </c>
      <c r="B308" t="s">
        <v>69</v>
      </c>
      <c r="C308">
        <v>201507</v>
      </c>
      <c r="D308" t="s">
        <v>25</v>
      </c>
      <c r="E308" t="s">
        <v>17</v>
      </c>
      <c r="F308">
        <v>116.459</v>
      </c>
    </row>
    <row r="309" spans="1:6" x14ac:dyDescent="0.2">
      <c r="A309" t="s">
        <v>70</v>
      </c>
      <c r="B309" t="s">
        <v>69</v>
      </c>
      <c r="C309">
        <v>201507</v>
      </c>
      <c r="D309" t="s">
        <v>25</v>
      </c>
      <c r="E309" t="s">
        <v>18</v>
      </c>
      <c r="F309">
        <v>54.02</v>
      </c>
    </row>
    <row r="310" spans="1:6" x14ac:dyDescent="0.2">
      <c r="A310" t="s">
        <v>70</v>
      </c>
      <c r="B310" t="s">
        <v>69</v>
      </c>
      <c r="C310">
        <v>201508</v>
      </c>
      <c r="D310" t="s">
        <v>24</v>
      </c>
      <c r="E310" t="s">
        <v>17</v>
      </c>
      <c r="F310">
        <v>144.34100000000001</v>
      </c>
    </row>
    <row r="311" spans="1:6" x14ac:dyDescent="0.2">
      <c r="A311" t="s">
        <v>70</v>
      </c>
      <c r="B311" t="s">
        <v>69</v>
      </c>
      <c r="C311">
        <v>201508</v>
      </c>
      <c r="D311" t="s">
        <v>25</v>
      </c>
      <c r="E311" t="s">
        <v>17</v>
      </c>
      <c r="F311">
        <v>0</v>
      </c>
    </row>
    <row r="312" spans="1:6" x14ac:dyDescent="0.2">
      <c r="A312" t="s">
        <v>70</v>
      </c>
      <c r="B312" t="s">
        <v>69</v>
      </c>
      <c r="C312">
        <v>201508</v>
      </c>
      <c r="D312" t="s">
        <v>25</v>
      </c>
      <c r="E312" t="s">
        <v>18</v>
      </c>
      <c r="F312">
        <v>-38.244</v>
      </c>
    </row>
    <row r="313" spans="1:6" x14ac:dyDescent="0.2">
      <c r="A313" t="s">
        <v>70</v>
      </c>
      <c r="B313" t="s">
        <v>69</v>
      </c>
      <c r="C313">
        <v>201509</v>
      </c>
      <c r="D313" t="s">
        <v>24</v>
      </c>
      <c r="E313" t="s">
        <v>17</v>
      </c>
      <c r="F313">
        <v>169.11799999999999</v>
      </c>
    </row>
    <row r="314" spans="1:6" x14ac:dyDescent="0.2">
      <c r="A314" t="s">
        <v>70</v>
      </c>
      <c r="B314" t="s">
        <v>69</v>
      </c>
      <c r="C314">
        <v>201509</v>
      </c>
      <c r="D314" t="s">
        <v>25</v>
      </c>
      <c r="E314" t="s">
        <v>17</v>
      </c>
      <c r="F314">
        <v>28.667000000000002</v>
      </c>
    </row>
    <row r="315" spans="1:6" x14ac:dyDescent="0.2">
      <c r="A315" t="s">
        <v>70</v>
      </c>
      <c r="B315" t="s">
        <v>69</v>
      </c>
      <c r="C315">
        <v>201510</v>
      </c>
      <c r="D315" t="s">
        <v>24</v>
      </c>
      <c r="E315" t="s">
        <v>17</v>
      </c>
      <c r="F315">
        <v>-53.215000000000003</v>
      </c>
    </row>
    <row r="316" spans="1:6" x14ac:dyDescent="0.2">
      <c r="A316" t="s">
        <v>70</v>
      </c>
      <c r="B316" t="s">
        <v>69</v>
      </c>
      <c r="C316">
        <v>201510</v>
      </c>
      <c r="D316" t="s">
        <v>25</v>
      </c>
      <c r="E316" t="s">
        <v>17</v>
      </c>
      <c r="F316">
        <v>0</v>
      </c>
    </row>
    <row r="317" spans="1:6" x14ac:dyDescent="0.2">
      <c r="A317" t="s">
        <v>70</v>
      </c>
      <c r="B317" t="s">
        <v>69</v>
      </c>
      <c r="C317">
        <v>201511</v>
      </c>
      <c r="D317" t="s">
        <v>25</v>
      </c>
      <c r="E317" t="s">
        <v>17</v>
      </c>
      <c r="F317">
        <v>0</v>
      </c>
    </row>
    <row r="318" spans="1:6" x14ac:dyDescent="0.2">
      <c r="A318" t="s">
        <v>70</v>
      </c>
      <c r="B318" t="s">
        <v>69</v>
      </c>
      <c r="C318">
        <v>201511</v>
      </c>
      <c r="D318" t="s">
        <v>25</v>
      </c>
      <c r="E318" t="s">
        <v>18</v>
      </c>
      <c r="F318">
        <v>0</v>
      </c>
    </row>
    <row r="319" spans="1:6" x14ac:dyDescent="0.2">
      <c r="A319" t="s">
        <v>70</v>
      </c>
      <c r="B319" t="s">
        <v>69</v>
      </c>
      <c r="C319">
        <v>201511</v>
      </c>
      <c r="D319" t="s">
        <v>27</v>
      </c>
      <c r="E319" t="s">
        <v>17</v>
      </c>
      <c r="F319">
        <v>0</v>
      </c>
    </row>
    <row r="320" spans="1:6" x14ac:dyDescent="0.2">
      <c r="A320" t="s">
        <v>70</v>
      </c>
      <c r="B320" t="s">
        <v>69</v>
      </c>
      <c r="C320">
        <v>201512</v>
      </c>
      <c r="D320" t="s">
        <v>25</v>
      </c>
      <c r="E320" t="s">
        <v>17</v>
      </c>
      <c r="F320">
        <v>0</v>
      </c>
    </row>
    <row r="321" spans="1:6" x14ac:dyDescent="0.2">
      <c r="A321" t="s">
        <v>70</v>
      </c>
      <c r="B321" t="s">
        <v>69</v>
      </c>
      <c r="C321">
        <v>201512</v>
      </c>
      <c r="D321" t="s">
        <v>27</v>
      </c>
      <c r="E321" t="s">
        <v>17</v>
      </c>
      <c r="F321">
        <v>0</v>
      </c>
    </row>
    <row r="322" spans="1:6" x14ac:dyDescent="0.2">
      <c r="A322" t="s">
        <v>70</v>
      </c>
      <c r="B322" t="s">
        <v>69</v>
      </c>
      <c r="C322">
        <v>201601</v>
      </c>
      <c r="D322" t="s">
        <v>25</v>
      </c>
      <c r="E322" t="s">
        <v>17</v>
      </c>
      <c r="F322">
        <v>0</v>
      </c>
    </row>
    <row r="323" spans="1:6" x14ac:dyDescent="0.2">
      <c r="A323" t="s">
        <v>70</v>
      </c>
      <c r="B323" t="s">
        <v>69</v>
      </c>
      <c r="C323">
        <v>201601</v>
      </c>
      <c r="D323" t="s">
        <v>27</v>
      </c>
      <c r="E323" t="s">
        <v>17</v>
      </c>
      <c r="F323">
        <v>0</v>
      </c>
    </row>
    <row r="324" spans="1:6" x14ac:dyDescent="0.2">
      <c r="A324" t="s">
        <v>70</v>
      </c>
      <c r="B324" t="s">
        <v>69</v>
      </c>
      <c r="C324">
        <v>201601</v>
      </c>
      <c r="D324" t="s">
        <v>27</v>
      </c>
      <c r="E324" t="s">
        <v>18</v>
      </c>
      <c r="F324">
        <v>0</v>
      </c>
    </row>
    <row r="325" spans="1:6" x14ac:dyDescent="0.2">
      <c r="A325" t="s">
        <v>70</v>
      </c>
      <c r="B325" t="s">
        <v>69</v>
      </c>
      <c r="C325">
        <v>201602</v>
      </c>
      <c r="D325" t="s">
        <v>25</v>
      </c>
      <c r="E325" t="s">
        <v>17</v>
      </c>
      <c r="F325">
        <v>0</v>
      </c>
    </row>
    <row r="326" spans="1:6" x14ac:dyDescent="0.2">
      <c r="A326" t="s">
        <v>70</v>
      </c>
      <c r="B326" t="s">
        <v>69</v>
      </c>
      <c r="C326">
        <v>201602</v>
      </c>
      <c r="D326" t="s">
        <v>25</v>
      </c>
      <c r="E326" t="s">
        <v>18</v>
      </c>
      <c r="F326">
        <v>0</v>
      </c>
    </row>
    <row r="327" spans="1:6" x14ac:dyDescent="0.2">
      <c r="A327" t="s">
        <v>70</v>
      </c>
      <c r="B327" t="s">
        <v>69</v>
      </c>
      <c r="C327">
        <v>201602</v>
      </c>
      <c r="D327" t="s">
        <v>27</v>
      </c>
      <c r="E327" t="s">
        <v>17</v>
      </c>
      <c r="F327">
        <v>0</v>
      </c>
    </row>
    <row r="328" spans="1:6" x14ac:dyDescent="0.2">
      <c r="A328" t="s">
        <v>70</v>
      </c>
      <c r="B328" t="s">
        <v>69</v>
      </c>
      <c r="C328">
        <v>201602</v>
      </c>
      <c r="D328" t="s">
        <v>27</v>
      </c>
      <c r="E328" t="s">
        <v>18</v>
      </c>
      <c r="F328">
        <v>0</v>
      </c>
    </row>
    <row r="329" spans="1:6" x14ac:dyDescent="0.2">
      <c r="A329" t="s">
        <v>70</v>
      </c>
      <c r="B329" t="s">
        <v>69</v>
      </c>
      <c r="C329">
        <v>201603</v>
      </c>
      <c r="D329" t="s">
        <v>25</v>
      </c>
      <c r="E329" t="s">
        <v>17</v>
      </c>
      <c r="F329">
        <v>0</v>
      </c>
    </row>
    <row r="330" spans="1:6" x14ac:dyDescent="0.2">
      <c r="A330" t="s">
        <v>70</v>
      </c>
      <c r="B330" t="s">
        <v>69</v>
      </c>
      <c r="C330">
        <v>201603</v>
      </c>
      <c r="D330" t="s">
        <v>25</v>
      </c>
      <c r="E330" t="s">
        <v>18</v>
      </c>
      <c r="F330">
        <v>0</v>
      </c>
    </row>
    <row r="331" spans="1:6" x14ac:dyDescent="0.2">
      <c r="A331" t="s">
        <v>70</v>
      </c>
      <c r="B331" t="s">
        <v>69</v>
      </c>
      <c r="C331">
        <v>201603</v>
      </c>
      <c r="D331" t="s">
        <v>27</v>
      </c>
      <c r="E331" t="s">
        <v>17</v>
      </c>
      <c r="F331">
        <v>0</v>
      </c>
    </row>
    <row r="332" spans="1:6" x14ac:dyDescent="0.2">
      <c r="A332" t="s">
        <v>70</v>
      </c>
      <c r="B332" t="s">
        <v>69</v>
      </c>
      <c r="C332">
        <v>201603</v>
      </c>
      <c r="D332" t="s">
        <v>27</v>
      </c>
      <c r="E332" t="s">
        <v>18</v>
      </c>
      <c r="F332">
        <v>0</v>
      </c>
    </row>
    <row r="333" spans="1:6" x14ac:dyDescent="0.2">
      <c r="A333" t="s">
        <v>70</v>
      </c>
      <c r="B333" t="s">
        <v>69</v>
      </c>
      <c r="C333">
        <v>201604</v>
      </c>
      <c r="D333" t="s">
        <v>27</v>
      </c>
      <c r="E333" t="s">
        <v>17</v>
      </c>
      <c r="F333">
        <v>0</v>
      </c>
    </row>
    <row r="334" spans="1:6" x14ac:dyDescent="0.2">
      <c r="A334" t="s">
        <v>70</v>
      </c>
      <c r="B334" t="s">
        <v>69</v>
      </c>
      <c r="C334">
        <v>201604</v>
      </c>
      <c r="D334" t="s">
        <v>27</v>
      </c>
      <c r="E334" t="s">
        <v>18</v>
      </c>
      <c r="F334">
        <v>0</v>
      </c>
    </row>
    <row r="335" spans="1:6" x14ac:dyDescent="0.2">
      <c r="A335" t="s">
        <v>70</v>
      </c>
      <c r="B335" t="s">
        <v>69</v>
      </c>
      <c r="C335">
        <v>201605</v>
      </c>
      <c r="D335" t="s">
        <v>25</v>
      </c>
      <c r="E335" t="s">
        <v>17</v>
      </c>
      <c r="F335">
        <v>0</v>
      </c>
    </row>
    <row r="336" spans="1:6" x14ac:dyDescent="0.2">
      <c r="A336" t="s">
        <v>70</v>
      </c>
      <c r="B336" t="s">
        <v>69</v>
      </c>
      <c r="C336">
        <v>201605</v>
      </c>
      <c r="D336" t="s">
        <v>27</v>
      </c>
      <c r="E336" t="s">
        <v>17</v>
      </c>
      <c r="F336">
        <v>0</v>
      </c>
    </row>
    <row r="337" spans="1:6" x14ac:dyDescent="0.2">
      <c r="A337" t="s">
        <v>70</v>
      </c>
      <c r="B337" t="s">
        <v>69</v>
      </c>
      <c r="C337">
        <v>201605</v>
      </c>
      <c r="D337" t="s">
        <v>27</v>
      </c>
      <c r="E337" t="s">
        <v>18</v>
      </c>
      <c r="F337">
        <v>0</v>
      </c>
    </row>
    <row r="338" spans="1:6" x14ac:dyDescent="0.2">
      <c r="A338" t="s">
        <v>70</v>
      </c>
      <c r="B338" t="s">
        <v>69</v>
      </c>
      <c r="C338">
        <v>201606</v>
      </c>
      <c r="D338" t="s">
        <v>25</v>
      </c>
      <c r="E338" t="s">
        <v>17</v>
      </c>
      <c r="F338">
        <v>0</v>
      </c>
    </row>
    <row r="339" spans="1:6" x14ac:dyDescent="0.2">
      <c r="A339" t="s">
        <v>70</v>
      </c>
      <c r="B339" t="s">
        <v>69</v>
      </c>
      <c r="C339">
        <v>201606</v>
      </c>
      <c r="D339" t="s">
        <v>27</v>
      </c>
      <c r="E339" t="s">
        <v>17</v>
      </c>
      <c r="F339">
        <v>-12.929</v>
      </c>
    </row>
    <row r="340" spans="1:6" x14ac:dyDescent="0.2">
      <c r="A340" t="s">
        <v>70</v>
      </c>
      <c r="B340" t="s">
        <v>69</v>
      </c>
      <c r="C340">
        <v>201606</v>
      </c>
      <c r="D340" t="s">
        <v>27</v>
      </c>
      <c r="E340" t="s">
        <v>18</v>
      </c>
      <c r="F340">
        <v>0</v>
      </c>
    </row>
    <row r="341" spans="1:6" x14ac:dyDescent="0.2">
      <c r="A341" t="s">
        <v>70</v>
      </c>
      <c r="B341" t="s">
        <v>69</v>
      </c>
      <c r="C341">
        <v>201607</v>
      </c>
      <c r="D341" t="s">
        <v>25</v>
      </c>
      <c r="E341" t="s">
        <v>17</v>
      </c>
      <c r="F341">
        <v>0</v>
      </c>
    </row>
    <row r="342" spans="1:6" x14ac:dyDescent="0.2">
      <c r="A342" t="s">
        <v>70</v>
      </c>
      <c r="B342" t="s">
        <v>69</v>
      </c>
      <c r="C342">
        <v>201607</v>
      </c>
      <c r="D342" t="s">
        <v>27</v>
      </c>
      <c r="E342" t="s">
        <v>17</v>
      </c>
      <c r="F342">
        <v>0</v>
      </c>
    </row>
    <row r="343" spans="1:6" x14ac:dyDescent="0.2">
      <c r="A343" t="s">
        <v>70</v>
      </c>
      <c r="B343" t="s">
        <v>69</v>
      </c>
      <c r="C343">
        <v>201607</v>
      </c>
      <c r="D343" t="s">
        <v>27</v>
      </c>
      <c r="E343" t="s">
        <v>18</v>
      </c>
      <c r="F343">
        <v>0</v>
      </c>
    </row>
    <row r="344" spans="1:6" x14ac:dyDescent="0.2">
      <c r="A344" t="s">
        <v>70</v>
      </c>
      <c r="B344" t="s">
        <v>69</v>
      </c>
      <c r="C344">
        <v>201608</v>
      </c>
      <c r="D344" t="s">
        <v>24</v>
      </c>
      <c r="E344" t="s">
        <v>17</v>
      </c>
      <c r="F344">
        <v>0</v>
      </c>
    </row>
    <row r="345" spans="1:6" x14ac:dyDescent="0.2">
      <c r="A345" t="s">
        <v>70</v>
      </c>
      <c r="B345" t="s">
        <v>69</v>
      </c>
      <c r="C345">
        <v>201608</v>
      </c>
      <c r="D345" t="s">
        <v>27</v>
      </c>
      <c r="E345" t="s">
        <v>17</v>
      </c>
      <c r="F345">
        <v>0</v>
      </c>
    </row>
    <row r="346" spans="1:6" x14ac:dyDescent="0.2">
      <c r="A346" t="s">
        <v>70</v>
      </c>
      <c r="B346" t="s">
        <v>69</v>
      </c>
      <c r="C346">
        <v>201608</v>
      </c>
      <c r="D346" t="s">
        <v>27</v>
      </c>
      <c r="E346" t="s">
        <v>18</v>
      </c>
      <c r="F346">
        <v>-11.101000000000001</v>
      </c>
    </row>
    <row r="347" spans="1:6" x14ac:dyDescent="0.2">
      <c r="A347" t="s">
        <v>71</v>
      </c>
      <c r="B347" t="s">
        <v>69</v>
      </c>
      <c r="C347">
        <v>201501</v>
      </c>
      <c r="D347" t="s">
        <v>24</v>
      </c>
      <c r="E347" t="s">
        <v>17</v>
      </c>
      <c r="F347">
        <v>21.007000000000001</v>
      </c>
    </row>
    <row r="348" spans="1:6" x14ac:dyDescent="0.2">
      <c r="A348" t="s">
        <v>71</v>
      </c>
      <c r="B348" t="s">
        <v>69</v>
      </c>
      <c r="C348">
        <v>201501</v>
      </c>
      <c r="D348" t="s">
        <v>24</v>
      </c>
      <c r="E348" t="s">
        <v>18</v>
      </c>
      <c r="F348">
        <v>339.44400000000002</v>
      </c>
    </row>
    <row r="349" spans="1:6" x14ac:dyDescent="0.2">
      <c r="A349" t="s">
        <v>71</v>
      </c>
      <c r="B349" t="s">
        <v>69</v>
      </c>
      <c r="C349">
        <v>201501</v>
      </c>
      <c r="D349" t="s">
        <v>25</v>
      </c>
      <c r="E349" t="s">
        <v>17</v>
      </c>
      <c r="F349">
        <v>32.698</v>
      </c>
    </row>
    <row r="350" spans="1:6" x14ac:dyDescent="0.2">
      <c r="A350" t="s">
        <v>71</v>
      </c>
      <c r="B350" t="s">
        <v>69</v>
      </c>
      <c r="C350">
        <v>201502</v>
      </c>
      <c r="D350" t="s">
        <v>24</v>
      </c>
      <c r="E350" t="s">
        <v>17</v>
      </c>
      <c r="F350">
        <v>23.306000000000001</v>
      </c>
    </row>
    <row r="351" spans="1:6" x14ac:dyDescent="0.2">
      <c r="A351" t="s">
        <v>71</v>
      </c>
      <c r="B351" t="s">
        <v>69</v>
      </c>
      <c r="C351">
        <v>201502</v>
      </c>
      <c r="D351" t="s">
        <v>24</v>
      </c>
      <c r="E351" t="s">
        <v>18</v>
      </c>
      <c r="F351">
        <v>70.040000000000006</v>
      </c>
    </row>
    <row r="352" spans="1:6" x14ac:dyDescent="0.2">
      <c r="A352" t="s">
        <v>71</v>
      </c>
      <c r="B352" t="s">
        <v>69</v>
      </c>
      <c r="C352">
        <v>201502</v>
      </c>
      <c r="D352" t="s">
        <v>25</v>
      </c>
      <c r="E352" t="s">
        <v>17</v>
      </c>
      <c r="F352">
        <v>116.837</v>
      </c>
    </row>
    <row r="353" spans="1:6" x14ac:dyDescent="0.2">
      <c r="A353" t="s">
        <v>71</v>
      </c>
      <c r="B353" t="s">
        <v>69</v>
      </c>
      <c r="C353">
        <v>201503</v>
      </c>
      <c r="D353" t="s">
        <v>24</v>
      </c>
      <c r="E353" t="s">
        <v>17</v>
      </c>
      <c r="F353">
        <v>86.141000000000005</v>
      </c>
    </row>
    <row r="354" spans="1:6" x14ac:dyDescent="0.2">
      <c r="A354" t="s">
        <v>71</v>
      </c>
      <c r="B354" t="s">
        <v>69</v>
      </c>
      <c r="C354">
        <v>201503</v>
      </c>
      <c r="D354" t="s">
        <v>25</v>
      </c>
      <c r="E354" t="s">
        <v>17</v>
      </c>
      <c r="F354">
        <v>171.404</v>
      </c>
    </row>
    <row r="355" spans="1:6" x14ac:dyDescent="0.2">
      <c r="A355" t="s">
        <v>71</v>
      </c>
      <c r="B355" t="s">
        <v>69</v>
      </c>
      <c r="C355">
        <v>201503</v>
      </c>
      <c r="D355" t="s">
        <v>25</v>
      </c>
      <c r="E355" t="s">
        <v>18</v>
      </c>
      <c r="F355">
        <v>90.64</v>
      </c>
    </row>
    <row r="356" spans="1:6" x14ac:dyDescent="0.2">
      <c r="A356" t="s">
        <v>71</v>
      </c>
      <c r="B356" t="s">
        <v>69</v>
      </c>
      <c r="C356">
        <v>201504</v>
      </c>
      <c r="D356" t="s">
        <v>24</v>
      </c>
      <c r="E356" t="s">
        <v>17</v>
      </c>
      <c r="F356">
        <v>120.173</v>
      </c>
    </row>
    <row r="357" spans="1:6" x14ac:dyDescent="0.2">
      <c r="A357" t="s">
        <v>71</v>
      </c>
      <c r="B357" t="s">
        <v>69</v>
      </c>
      <c r="C357">
        <v>201504</v>
      </c>
      <c r="D357" t="s">
        <v>25</v>
      </c>
      <c r="E357" t="s">
        <v>17</v>
      </c>
      <c r="F357">
        <v>242.24700000000001</v>
      </c>
    </row>
    <row r="358" spans="1:6" x14ac:dyDescent="0.2">
      <c r="A358" t="s">
        <v>71</v>
      </c>
      <c r="B358" t="s">
        <v>69</v>
      </c>
      <c r="C358">
        <v>201504</v>
      </c>
      <c r="D358" t="s">
        <v>25</v>
      </c>
      <c r="E358" t="s">
        <v>18</v>
      </c>
      <c r="F358">
        <v>3.427</v>
      </c>
    </row>
    <row r="359" spans="1:6" x14ac:dyDescent="0.2">
      <c r="A359" t="s">
        <v>71</v>
      </c>
      <c r="B359" t="s">
        <v>69</v>
      </c>
      <c r="C359">
        <v>201505</v>
      </c>
      <c r="D359" t="s">
        <v>24</v>
      </c>
      <c r="E359" t="s">
        <v>17</v>
      </c>
      <c r="F359">
        <v>-5.8559999999999999</v>
      </c>
    </row>
    <row r="360" spans="1:6" x14ac:dyDescent="0.2">
      <c r="A360" t="s">
        <v>71</v>
      </c>
      <c r="B360" t="s">
        <v>69</v>
      </c>
      <c r="C360">
        <v>201505</v>
      </c>
      <c r="D360" t="s">
        <v>24</v>
      </c>
      <c r="E360" t="s">
        <v>18</v>
      </c>
      <c r="F360">
        <v>8.4160000000000004</v>
      </c>
    </row>
    <row r="361" spans="1:6" x14ac:dyDescent="0.2">
      <c r="A361" t="s">
        <v>71</v>
      </c>
      <c r="B361" t="s">
        <v>69</v>
      </c>
      <c r="C361">
        <v>201505</v>
      </c>
      <c r="D361" t="s">
        <v>25</v>
      </c>
      <c r="E361" t="s">
        <v>17</v>
      </c>
      <c r="F361">
        <v>267.61099999999999</v>
      </c>
    </row>
    <row r="362" spans="1:6" x14ac:dyDescent="0.2">
      <c r="A362" t="s">
        <v>71</v>
      </c>
      <c r="B362" t="s">
        <v>69</v>
      </c>
      <c r="C362">
        <v>201505</v>
      </c>
      <c r="D362" t="s">
        <v>25</v>
      </c>
      <c r="E362" t="s">
        <v>18</v>
      </c>
      <c r="F362">
        <v>-15.738</v>
      </c>
    </row>
    <row r="363" spans="1:6" x14ac:dyDescent="0.2">
      <c r="A363" t="s">
        <v>71</v>
      </c>
      <c r="B363" t="s">
        <v>69</v>
      </c>
      <c r="C363">
        <v>201506</v>
      </c>
      <c r="D363" t="s">
        <v>24</v>
      </c>
      <c r="E363" t="s">
        <v>17</v>
      </c>
      <c r="F363">
        <v>113.05200000000001</v>
      </c>
    </row>
    <row r="364" spans="1:6" x14ac:dyDescent="0.2">
      <c r="A364" t="s">
        <v>71</v>
      </c>
      <c r="B364" t="s">
        <v>69</v>
      </c>
      <c r="C364">
        <v>201506</v>
      </c>
      <c r="D364" t="s">
        <v>25</v>
      </c>
      <c r="E364" t="s">
        <v>17</v>
      </c>
      <c r="F364">
        <v>400.03</v>
      </c>
    </row>
    <row r="365" spans="1:6" x14ac:dyDescent="0.2">
      <c r="A365" t="s">
        <v>71</v>
      </c>
      <c r="B365" t="s">
        <v>69</v>
      </c>
      <c r="C365">
        <v>201507</v>
      </c>
      <c r="D365" t="s">
        <v>24</v>
      </c>
      <c r="E365" t="s">
        <v>17</v>
      </c>
      <c r="F365">
        <v>0</v>
      </c>
    </row>
    <row r="366" spans="1:6" x14ac:dyDescent="0.2">
      <c r="A366" t="s">
        <v>71</v>
      </c>
      <c r="B366" t="s">
        <v>69</v>
      </c>
      <c r="C366">
        <v>201507</v>
      </c>
      <c r="D366" t="s">
        <v>24</v>
      </c>
      <c r="E366" t="s">
        <v>18</v>
      </c>
      <c r="F366">
        <v>99.144999999999996</v>
      </c>
    </row>
    <row r="367" spans="1:6" x14ac:dyDescent="0.2">
      <c r="A367" t="s">
        <v>71</v>
      </c>
      <c r="B367" t="s">
        <v>69</v>
      </c>
      <c r="C367">
        <v>201507</v>
      </c>
      <c r="D367" t="s">
        <v>25</v>
      </c>
      <c r="E367" t="s">
        <v>17</v>
      </c>
      <c r="F367">
        <v>437.19099999999997</v>
      </c>
    </row>
    <row r="368" spans="1:6" x14ac:dyDescent="0.2">
      <c r="A368" t="s">
        <v>71</v>
      </c>
      <c r="B368" t="s">
        <v>69</v>
      </c>
      <c r="C368">
        <v>201507</v>
      </c>
      <c r="D368" t="s">
        <v>27</v>
      </c>
      <c r="E368" t="s">
        <v>17</v>
      </c>
      <c r="F368">
        <v>33.079000000000001</v>
      </c>
    </row>
    <row r="369" spans="1:6" x14ac:dyDescent="0.2">
      <c r="A369" t="s">
        <v>71</v>
      </c>
      <c r="B369" t="s">
        <v>69</v>
      </c>
      <c r="C369">
        <v>201508</v>
      </c>
      <c r="D369" t="s">
        <v>24</v>
      </c>
      <c r="E369" t="s">
        <v>17</v>
      </c>
      <c r="F369">
        <v>79.869</v>
      </c>
    </row>
    <row r="370" spans="1:6" x14ac:dyDescent="0.2">
      <c r="A370" t="s">
        <v>71</v>
      </c>
      <c r="B370" t="s">
        <v>69</v>
      </c>
      <c r="C370">
        <v>201508</v>
      </c>
      <c r="D370" t="s">
        <v>25</v>
      </c>
      <c r="E370" t="s">
        <v>17</v>
      </c>
      <c r="F370">
        <v>183.405</v>
      </c>
    </row>
    <row r="371" spans="1:6" x14ac:dyDescent="0.2">
      <c r="A371" t="s">
        <v>71</v>
      </c>
      <c r="B371" t="s">
        <v>69</v>
      </c>
      <c r="C371">
        <v>201508</v>
      </c>
      <c r="D371" t="s">
        <v>25</v>
      </c>
      <c r="E371" t="s">
        <v>18</v>
      </c>
      <c r="F371">
        <v>45.162999999999997</v>
      </c>
    </row>
    <row r="372" spans="1:6" x14ac:dyDescent="0.2">
      <c r="A372" t="s">
        <v>71</v>
      </c>
      <c r="B372" t="s">
        <v>69</v>
      </c>
      <c r="C372">
        <v>201508</v>
      </c>
      <c r="D372" t="s">
        <v>27</v>
      </c>
      <c r="E372" t="s">
        <v>17</v>
      </c>
      <c r="F372">
        <v>-33.079000000000001</v>
      </c>
    </row>
    <row r="373" spans="1:6" x14ac:dyDescent="0.2">
      <c r="A373" t="s">
        <v>71</v>
      </c>
      <c r="B373" t="s">
        <v>69</v>
      </c>
      <c r="C373">
        <v>201508</v>
      </c>
      <c r="D373" t="s">
        <v>27</v>
      </c>
      <c r="E373" t="s">
        <v>18</v>
      </c>
      <c r="F373">
        <v>44.585000000000001</v>
      </c>
    </row>
    <row r="374" spans="1:6" x14ac:dyDescent="0.2">
      <c r="A374" t="s">
        <v>71</v>
      </c>
      <c r="B374" t="s">
        <v>69</v>
      </c>
      <c r="C374">
        <v>201509</v>
      </c>
      <c r="D374" t="s">
        <v>24</v>
      </c>
      <c r="E374" t="s">
        <v>17</v>
      </c>
      <c r="F374">
        <v>110.03400000000001</v>
      </c>
    </row>
    <row r="375" spans="1:6" x14ac:dyDescent="0.2">
      <c r="A375" t="s">
        <v>71</v>
      </c>
      <c r="B375" t="s">
        <v>69</v>
      </c>
      <c r="C375">
        <v>201509</v>
      </c>
      <c r="D375" t="s">
        <v>25</v>
      </c>
      <c r="E375" t="s">
        <v>17</v>
      </c>
      <c r="F375">
        <v>500.36599999999999</v>
      </c>
    </row>
    <row r="376" spans="1:6" x14ac:dyDescent="0.2">
      <c r="A376" t="s">
        <v>71</v>
      </c>
      <c r="B376" t="s">
        <v>69</v>
      </c>
      <c r="C376">
        <v>201509</v>
      </c>
      <c r="D376" t="s">
        <v>25</v>
      </c>
      <c r="E376" t="s">
        <v>18</v>
      </c>
      <c r="F376">
        <v>80.637</v>
      </c>
    </row>
    <row r="377" spans="1:6" x14ac:dyDescent="0.2">
      <c r="A377" t="s">
        <v>71</v>
      </c>
      <c r="B377" t="s">
        <v>69</v>
      </c>
      <c r="C377">
        <v>201509</v>
      </c>
      <c r="D377" t="s">
        <v>27</v>
      </c>
      <c r="E377" t="s">
        <v>17</v>
      </c>
      <c r="F377">
        <v>17.760000000000002</v>
      </c>
    </row>
    <row r="378" spans="1:6" x14ac:dyDescent="0.2">
      <c r="A378" t="s">
        <v>71</v>
      </c>
      <c r="B378" t="s">
        <v>69</v>
      </c>
      <c r="C378">
        <v>201510</v>
      </c>
      <c r="D378" t="s">
        <v>24</v>
      </c>
      <c r="E378" t="s">
        <v>17</v>
      </c>
      <c r="F378">
        <v>-20.132000000000001</v>
      </c>
    </row>
    <row r="379" spans="1:6" x14ac:dyDescent="0.2">
      <c r="A379" t="s">
        <v>71</v>
      </c>
      <c r="B379" t="s">
        <v>69</v>
      </c>
      <c r="C379">
        <v>201510</v>
      </c>
      <c r="D379" t="s">
        <v>25</v>
      </c>
      <c r="E379" t="s">
        <v>17</v>
      </c>
      <c r="F379">
        <v>-164.83600000000001</v>
      </c>
    </row>
    <row r="380" spans="1:6" x14ac:dyDescent="0.2">
      <c r="A380" t="s">
        <v>71</v>
      </c>
      <c r="B380" t="s">
        <v>69</v>
      </c>
      <c r="C380">
        <v>201510</v>
      </c>
      <c r="D380" t="s">
        <v>27</v>
      </c>
      <c r="E380" t="s">
        <v>17</v>
      </c>
      <c r="F380">
        <v>-10.382</v>
      </c>
    </row>
    <row r="381" spans="1:6" x14ac:dyDescent="0.2">
      <c r="A381" t="s">
        <v>71</v>
      </c>
      <c r="B381" t="s">
        <v>69</v>
      </c>
      <c r="C381">
        <v>201510</v>
      </c>
      <c r="D381" t="s">
        <v>27</v>
      </c>
      <c r="E381" t="s">
        <v>18</v>
      </c>
      <c r="F381">
        <v>-13.32</v>
      </c>
    </row>
    <row r="382" spans="1:6" x14ac:dyDescent="0.2">
      <c r="A382" t="s">
        <v>71</v>
      </c>
      <c r="B382" t="s">
        <v>69</v>
      </c>
      <c r="C382">
        <v>201511</v>
      </c>
      <c r="D382" t="s">
        <v>25</v>
      </c>
      <c r="E382" t="s">
        <v>17</v>
      </c>
      <c r="F382">
        <v>0</v>
      </c>
    </row>
    <row r="383" spans="1:6" x14ac:dyDescent="0.2">
      <c r="A383" t="s">
        <v>71</v>
      </c>
      <c r="B383" t="s">
        <v>69</v>
      </c>
      <c r="C383">
        <v>201511</v>
      </c>
      <c r="D383" t="s">
        <v>25</v>
      </c>
      <c r="E383" t="s">
        <v>18</v>
      </c>
      <c r="F383">
        <v>0</v>
      </c>
    </row>
    <row r="384" spans="1:6" x14ac:dyDescent="0.2">
      <c r="A384" t="s">
        <v>71</v>
      </c>
      <c r="B384" t="s">
        <v>69</v>
      </c>
      <c r="C384">
        <v>201511</v>
      </c>
      <c r="D384" t="s">
        <v>27</v>
      </c>
      <c r="E384" t="s">
        <v>18</v>
      </c>
      <c r="F384">
        <v>0</v>
      </c>
    </row>
    <row r="385" spans="1:6" x14ac:dyDescent="0.2">
      <c r="A385" t="s">
        <v>71</v>
      </c>
      <c r="B385" t="s">
        <v>69</v>
      </c>
      <c r="C385">
        <v>201512</v>
      </c>
      <c r="D385" t="s">
        <v>27</v>
      </c>
      <c r="E385" t="s">
        <v>17</v>
      </c>
      <c r="F385">
        <v>0</v>
      </c>
    </row>
    <row r="386" spans="1:6" x14ac:dyDescent="0.2">
      <c r="A386" t="s">
        <v>71</v>
      </c>
      <c r="B386" t="s">
        <v>69</v>
      </c>
      <c r="C386">
        <v>201512</v>
      </c>
      <c r="D386" t="s">
        <v>27</v>
      </c>
      <c r="E386" t="s">
        <v>18</v>
      </c>
      <c r="F386">
        <v>0</v>
      </c>
    </row>
    <row r="387" spans="1:6" x14ac:dyDescent="0.2">
      <c r="A387" t="s">
        <v>71</v>
      </c>
      <c r="B387" t="s">
        <v>69</v>
      </c>
      <c r="C387">
        <v>201601</v>
      </c>
      <c r="D387" t="s">
        <v>25</v>
      </c>
      <c r="E387" t="s">
        <v>18</v>
      </c>
      <c r="F387">
        <v>0</v>
      </c>
    </row>
    <row r="388" spans="1:6" x14ac:dyDescent="0.2">
      <c r="A388" t="s">
        <v>71</v>
      </c>
      <c r="B388" t="s">
        <v>69</v>
      </c>
      <c r="C388">
        <v>201601</v>
      </c>
      <c r="D388" t="s">
        <v>27</v>
      </c>
      <c r="E388" t="s">
        <v>17</v>
      </c>
      <c r="F388">
        <v>0</v>
      </c>
    </row>
    <row r="389" spans="1:6" x14ac:dyDescent="0.2">
      <c r="A389" t="s">
        <v>71</v>
      </c>
      <c r="B389" t="s">
        <v>69</v>
      </c>
      <c r="C389">
        <v>201601</v>
      </c>
      <c r="D389" t="s">
        <v>27</v>
      </c>
      <c r="E389" t="s">
        <v>18</v>
      </c>
      <c r="F389">
        <v>0</v>
      </c>
    </row>
    <row r="390" spans="1:6" x14ac:dyDescent="0.2">
      <c r="A390" t="s">
        <v>71</v>
      </c>
      <c r="B390" t="s">
        <v>69</v>
      </c>
      <c r="C390">
        <v>201602</v>
      </c>
      <c r="D390" t="s">
        <v>25</v>
      </c>
      <c r="E390" t="s">
        <v>18</v>
      </c>
      <c r="F390">
        <v>0</v>
      </c>
    </row>
    <row r="391" spans="1:6" x14ac:dyDescent="0.2">
      <c r="A391" t="s">
        <v>71</v>
      </c>
      <c r="B391" t="s">
        <v>69</v>
      </c>
      <c r="C391">
        <v>201602</v>
      </c>
      <c r="D391" t="s">
        <v>27</v>
      </c>
      <c r="E391" t="s">
        <v>17</v>
      </c>
      <c r="F391">
        <v>0</v>
      </c>
    </row>
    <row r="392" spans="1:6" x14ac:dyDescent="0.2">
      <c r="A392" t="s">
        <v>71</v>
      </c>
      <c r="B392" t="s">
        <v>69</v>
      </c>
      <c r="C392">
        <v>201602</v>
      </c>
      <c r="D392" t="s">
        <v>27</v>
      </c>
      <c r="E392" t="s">
        <v>18</v>
      </c>
      <c r="F392">
        <v>0</v>
      </c>
    </row>
    <row r="393" spans="1:6" x14ac:dyDescent="0.2">
      <c r="A393" t="s">
        <v>71</v>
      </c>
      <c r="B393" t="s">
        <v>69</v>
      </c>
      <c r="C393">
        <v>201603</v>
      </c>
      <c r="D393" t="s">
        <v>27</v>
      </c>
      <c r="E393" t="s">
        <v>17</v>
      </c>
      <c r="F393">
        <v>0</v>
      </c>
    </row>
    <row r="394" spans="1:6" x14ac:dyDescent="0.2">
      <c r="A394" t="s">
        <v>71</v>
      </c>
      <c r="B394" t="s">
        <v>69</v>
      </c>
      <c r="C394">
        <v>201603</v>
      </c>
      <c r="D394" t="s">
        <v>27</v>
      </c>
      <c r="E394" t="s">
        <v>18</v>
      </c>
      <c r="F394">
        <v>0</v>
      </c>
    </row>
    <row r="395" spans="1:6" x14ac:dyDescent="0.2">
      <c r="A395" t="s">
        <v>71</v>
      </c>
      <c r="B395" t="s">
        <v>69</v>
      </c>
      <c r="C395">
        <v>201604</v>
      </c>
      <c r="D395" t="s">
        <v>24</v>
      </c>
      <c r="E395" t="s">
        <v>17</v>
      </c>
      <c r="F395">
        <v>0</v>
      </c>
    </row>
    <row r="396" spans="1:6" x14ac:dyDescent="0.2">
      <c r="A396" t="s">
        <v>71</v>
      </c>
      <c r="B396" t="s">
        <v>69</v>
      </c>
      <c r="C396">
        <v>201604</v>
      </c>
      <c r="D396" t="s">
        <v>27</v>
      </c>
      <c r="E396" t="s">
        <v>17</v>
      </c>
      <c r="F396">
        <v>0</v>
      </c>
    </row>
    <row r="397" spans="1:6" x14ac:dyDescent="0.2">
      <c r="A397" t="s">
        <v>71</v>
      </c>
      <c r="B397" t="s">
        <v>69</v>
      </c>
      <c r="C397">
        <v>201604</v>
      </c>
      <c r="D397" t="s">
        <v>27</v>
      </c>
      <c r="E397" t="s">
        <v>18</v>
      </c>
      <c r="F397">
        <v>0</v>
      </c>
    </row>
    <row r="398" spans="1:6" x14ac:dyDescent="0.2">
      <c r="A398" t="s">
        <v>71</v>
      </c>
      <c r="B398" t="s">
        <v>69</v>
      </c>
      <c r="C398">
        <v>201605</v>
      </c>
      <c r="D398" t="s">
        <v>24</v>
      </c>
      <c r="E398" t="s">
        <v>17</v>
      </c>
      <c r="F398">
        <v>0</v>
      </c>
    </row>
    <row r="399" spans="1:6" x14ac:dyDescent="0.2">
      <c r="A399" t="s">
        <v>71</v>
      </c>
      <c r="B399" t="s">
        <v>69</v>
      </c>
      <c r="C399">
        <v>201605</v>
      </c>
      <c r="D399" t="s">
        <v>27</v>
      </c>
      <c r="E399" t="s">
        <v>17</v>
      </c>
      <c r="F399">
        <v>0</v>
      </c>
    </row>
    <row r="400" spans="1:6" x14ac:dyDescent="0.2">
      <c r="A400" t="s">
        <v>71</v>
      </c>
      <c r="B400" t="s">
        <v>69</v>
      </c>
      <c r="C400">
        <v>201605</v>
      </c>
      <c r="D400" t="s">
        <v>27</v>
      </c>
      <c r="E400" t="s">
        <v>18</v>
      </c>
      <c r="F400">
        <v>0</v>
      </c>
    </row>
    <row r="401" spans="1:6" x14ac:dyDescent="0.2">
      <c r="A401" t="s">
        <v>71</v>
      </c>
      <c r="B401" t="s">
        <v>69</v>
      </c>
      <c r="C401">
        <v>201606</v>
      </c>
      <c r="D401" t="s">
        <v>27</v>
      </c>
      <c r="E401" t="s">
        <v>17</v>
      </c>
      <c r="F401">
        <v>0</v>
      </c>
    </row>
    <row r="402" spans="1:6" x14ac:dyDescent="0.2">
      <c r="A402" t="s">
        <v>71</v>
      </c>
      <c r="B402" t="s">
        <v>69</v>
      </c>
      <c r="C402">
        <v>201606</v>
      </c>
      <c r="D402" t="s">
        <v>27</v>
      </c>
      <c r="E402" t="s">
        <v>18</v>
      </c>
      <c r="F402">
        <v>0</v>
      </c>
    </row>
    <row r="403" spans="1:6" x14ac:dyDescent="0.2">
      <c r="A403" t="s">
        <v>71</v>
      </c>
      <c r="B403" t="s">
        <v>69</v>
      </c>
      <c r="C403">
        <v>201607</v>
      </c>
      <c r="D403" t="s">
        <v>27</v>
      </c>
      <c r="E403" t="s">
        <v>17</v>
      </c>
      <c r="F403">
        <v>0</v>
      </c>
    </row>
    <row r="404" spans="1:6" x14ac:dyDescent="0.2">
      <c r="A404" t="s">
        <v>71</v>
      </c>
      <c r="B404" t="s">
        <v>69</v>
      </c>
      <c r="C404">
        <v>201607</v>
      </c>
      <c r="D404" t="s">
        <v>27</v>
      </c>
      <c r="E404" t="s">
        <v>18</v>
      </c>
      <c r="F404">
        <v>0</v>
      </c>
    </row>
    <row r="405" spans="1:6" x14ac:dyDescent="0.2">
      <c r="A405" t="s">
        <v>71</v>
      </c>
      <c r="B405" t="s">
        <v>69</v>
      </c>
      <c r="C405">
        <v>201608</v>
      </c>
      <c r="D405" t="s">
        <v>24</v>
      </c>
      <c r="E405" t="s">
        <v>17</v>
      </c>
      <c r="F405">
        <v>0</v>
      </c>
    </row>
    <row r="406" spans="1:6" x14ac:dyDescent="0.2">
      <c r="A406" t="s">
        <v>71</v>
      </c>
      <c r="B406" t="s">
        <v>69</v>
      </c>
      <c r="C406">
        <v>201608</v>
      </c>
      <c r="D406" t="s">
        <v>27</v>
      </c>
      <c r="E406" t="s">
        <v>17</v>
      </c>
      <c r="F406">
        <v>0</v>
      </c>
    </row>
    <row r="407" spans="1:6" x14ac:dyDescent="0.2">
      <c r="A407" t="s">
        <v>71</v>
      </c>
      <c r="B407" t="s">
        <v>69</v>
      </c>
      <c r="C407">
        <v>201608</v>
      </c>
      <c r="D407" t="s">
        <v>27</v>
      </c>
      <c r="E407" t="s">
        <v>18</v>
      </c>
      <c r="F407">
        <v>0</v>
      </c>
    </row>
    <row r="408" spans="1:6" x14ac:dyDescent="0.2">
      <c r="A408" t="s">
        <v>72</v>
      </c>
      <c r="B408" t="s">
        <v>69</v>
      </c>
      <c r="C408">
        <v>201501</v>
      </c>
      <c r="D408" t="s">
        <v>24</v>
      </c>
      <c r="E408" t="s">
        <v>17</v>
      </c>
      <c r="F408">
        <v>105.527</v>
      </c>
    </row>
    <row r="409" spans="1:6" x14ac:dyDescent="0.2">
      <c r="A409" t="s">
        <v>72</v>
      </c>
      <c r="B409" t="s">
        <v>69</v>
      </c>
      <c r="C409">
        <v>201502</v>
      </c>
      <c r="D409" t="s">
        <v>24</v>
      </c>
      <c r="E409" t="s">
        <v>17</v>
      </c>
      <c r="F409">
        <v>95.313000000000002</v>
      </c>
    </row>
    <row r="410" spans="1:6" x14ac:dyDescent="0.2">
      <c r="A410" t="s">
        <v>72</v>
      </c>
      <c r="B410" t="s">
        <v>69</v>
      </c>
      <c r="C410">
        <v>201502</v>
      </c>
      <c r="D410" t="s">
        <v>25</v>
      </c>
      <c r="E410" t="s">
        <v>18</v>
      </c>
      <c r="F410">
        <v>0</v>
      </c>
    </row>
    <row r="411" spans="1:6" x14ac:dyDescent="0.2">
      <c r="A411" t="s">
        <v>72</v>
      </c>
      <c r="B411" t="s">
        <v>69</v>
      </c>
      <c r="C411">
        <v>201503</v>
      </c>
      <c r="D411" t="s">
        <v>24</v>
      </c>
      <c r="E411" t="s">
        <v>17</v>
      </c>
      <c r="F411">
        <v>178.685</v>
      </c>
    </row>
    <row r="412" spans="1:6" x14ac:dyDescent="0.2">
      <c r="A412" t="s">
        <v>72</v>
      </c>
      <c r="B412" t="s">
        <v>69</v>
      </c>
      <c r="C412">
        <v>201504</v>
      </c>
      <c r="D412" t="s">
        <v>24</v>
      </c>
      <c r="E412" t="s">
        <v>17</v>
      </c>
      <c r="F412">
        <v>146.751</v>
      </c>
    </row>
    <row r="413" spans="1:6" x14ac:dyDescent="0.2">
      <c r="A413" t="s">
        <v>72</v>
      </c>
      <c r="B413" t="s">
        <v>69</v>
      </c>
      <c r="C413">
        <v>201504</v>
      </c>
      <c r="D413" t="s">
        <v>24</v>
      </c>
      <c r="E413" t="s">
        <v>18</v>
      </c>
      <c r="F413">
        <v>97.599000000000004</v>
      </c>
    </row>
    <row r="414" spans="1:6" x14ac:dyDescent="0.2">
      <c r="A414" t="s">
        <v>72</v>
      </c>
      <c r="B414" t="s">
        <v>69</v>
      </c>
      <c r="C414">
        <v>201504</v>
      </c>
      <c r="D414" t="s">
        <v>25</v>
      </c>
      <c r="E414" t="s">
        <v>18</v>
      </c>
      <c r="F414">
        <v>0</v>
      </c>
    </row>
    <row r="415" spans="1:6" x14ac:dyDescent="0.2">
      <c r="A415" t="s">
        <v>72</v>
      </c>
      <c r="B415" t="s">
        <v>69</v>
      </c>
      <c r="C415">
        <v>201505</v>
      </c>
      <c r="D415" t="s">
        <v>24</v>
      </c>
      <c r="E415" t="s">
        <v>17</v>
      </c>
      <c r="F415">
        <v>-1.6000000000000101</v>
      </c>
    </row>
    <row r="416" spans="1:6" x14ac:dyDescent="0.2">
      <c r="A416" t="s">
        <v>72</v>
      </c>
      <c r="B416" t="s">
        <v>69</v>
      </c>
      <c r="C416">
        <v>201505</v>
      </c>
      <c r="D416" t="s">
        <v>25</v>
      </c>
      <c r="E416" t="s">
        <v>17</v>
      </c>
      <c r="F416">
        <v>32.823999999999998</v>
      </c>
    </row>
    <row r="417" spans="1:6" x14ac:dyDescent="0.2">
      <c r="A417" t="s">
        <v>72</v>
      </c>
      <c r="B417" t="s">
        <v>69</v>
      </c>
      <c r="C417">
        <v>201506</v>
      </c>
      <c r="D417" t="s">
        <v>24</v>
      </c>
      <c r="E417" t="s">
        <v>17</v>
      </c>
      <c r="F417">
        <v>1.794</v>
      </c>
    </row>
    <row r="418" spans="1:6" x14ac:dyDescent="0.2">
      <c r="A418" t="s">
        <v>72</v>
      </c>
      <c r="B418" t="s">
        <v>69</v>
      </c>
      <c r="C418">
        <v>201506</v>
      </c>
      <c r="D418" t="s">
        <v>24</v>
      </c>
      <c r="E418" t="s">
        <v>18</v>
      </c>
      <c r="F418">
        <v>38.290999999999997</v>
      </c>
    </row>
    <row r="419" spans="1:6" x14ac:dyDescent="0.2">
      <c r="A419" t="s">
        <v>72</v>
      </c>
      <c r="B419" t="s">
        <v>69</v>
      </c>
      <c r="C419">
        <v>201506</v>
      </c>
      <c r="D419" t="s">
        <v>25</v>
      </c>
      <c r="E419" t="s">
        <v>17</v>
      </c>
      <c r="F419">
        <v>38.421999999999997</v>
      </c>
    </row>
    <row r="420" spans="1:6" x14ac:dyDescent="0.2">
      <c r="A420" t="s">
        <v>72</v>
      </c>
      <c r="B420" t="s">
        <v>69</v>
      </c>
      <c r="C420">
        <v>201507</v>
      </c>
      <c r="D420" t="s">
        <v>24</v>
      </c>
      <c r="E420" t="s">
        <v>17</v>
      </c>
      <c r="F420">
        <v>108.28</v>
      </c>
    </row>
    <row r="421" spans="1:6" x14ac:dyDescent="0.2">
      <c r="A421" t="s">
        <v>72</v>
      </c>
      <c r="B421" t="s">
        <v>69</v>
      </c>
      <c r="C421">
        <v>201507</v>
      </c>
      <c r="D421" t="s">
        <v>24</v>
      </c>
      <c r="E421" t="s">
        <v>18</v>
      </c>
      <c r="F421">
        <v>27.686</v>
      </c>
    </row>
    <row r="422" spans="1:6" x14ac:dyDescent="0.2">
      <c r="A422" t="s">
        <v>72</v>
      </c>
      <c r="B422" t="s">
        <v>69</v>
      </c>
      <c r="C422">
        <v>201507</v>
      </c>
      <c r="D422" t="s">
        <v>25</v>
      </c>
      <c r="E422" t="s">
        <v>17</v>
      </c>
      <c r="F422">
        <v>-14.012</v>
      </c>
    </row>
    <row r="423" spans="1:6" x14ac:dyDescent="0.2">
      <c r="A423" t="s">
        <v>72</v>
      </c>
      <c r="B423" t="s">
        <v>69</v>
      </c>
      <c r="C423">
        <v>201508</v>
      </c>
      <c r="D423" t="s">
        <v>24</v>
      </c>
      <c r="E423" t="s">
        <v>17</v>
      </c>
      <c r="F423">
        <v>149.255</v>
      </c>
    </row>
    <row r="424" spans="1:6" x14ac:dyDescent="0.2">
      <c r="A424" t="s">
        <v>72</v>
      </c>
      <c r="B424" t="s">
        <v>69</v>
      </c>
      <c r="C424">
        <v>201508</v>
      </c>
      <c r="D424" t="s">
        <v>27</v>
      </c>
      <c r="E424" t="s">
        <v>18</v>
      </c>
      <c r="F424">
        <v>20.85</v>
      </c>
    </row>
    <row r="425" spans="1:6" x14ac:dyDescent="0.2">
      <c r="A425" t="s">
        <v>72</v>
      </c>
      <c r="B425" t="s">
        <v>69</v>
      </c>
      <c r="C425">
        <v>201509</v>
      </c>
      <c r="D425" t="s">
        <v>24</v>
      </c>
      <c r="E425" t="s">
        <v>17</v>
      </c>
      <c r="F425">
        <v>119.291</v>
      </c>
    </row>
    <row r="426" spans="1:6" x14ac:dyDescent="0.2">
      <c r="A426" t="s">
        <v>72</v>
      </c>
      <c r="B426" t="s">
        <v>69</v>
      </c>
      <c r="C426">
        <v>201509</v>
      </c>
      <c r="D426" t="s">
        <v>25</v>
      </c>
      <c r="E426" t="s">
        <v>17</v>
      </c>
      <c r="F426">
        <v>72.227999999999994</v>
      </c>
    </row>
    <row r="427" spans="1:6" x14ac:dyDescent="0.2">
      <c r="A427" t="s">
        <v>72</v>
      </c>
      <c r="B427" t="s">
        <v>69</v>
      </c>
      <c r="C427">
        <v>201509</v>
      </c>
      <c r="D427" t="s">
        <v>25</v>
      </c>
      <c r="E427" t="s">
        <v>18</v>
      </c>
      <c r="F427">
        <v>57.4</v>
      </c>
    </row>
    <row r="428" spans="1:6" x14ac:dyDescent="0.2">
      <c r="A428" t="s">
        <v>72</v>
      </c>
      <c r="B428" t="s">
        <v>69</v>
      </c>
      <c r="C428">
        <v>201509</v>
      </c>
      <c r="D428" t="s">
        <v>27</v>
      </c>
      <c r="E428" t="s">
        <v>18</v>
      </c>
      <c r="F428">
        <v>102.55800000000001</v>
      </c>
    </row>
    <row r="429" spans="1:6" x14ac:dyDescent="0.2">
      <c r="A429" t="s">
        <v>72</v>
      </c>
      <c r="B429" t="s">
        <v>69</v>
      </c>
      <c r="C429">
        <v>201510</v>
      </c>
      <c r="D429" t="s">
        <v>24</v>
      </c>
      <c r="E429" t="s">
        <v>17</v>
      </c>
      <c r="F429">
        <v>-41.281999999999996</v>
      </c>
    </row>
    <row r="430" spans="1:6" x14ac:dyDescent="0.2">
      <c r="A430" t="s">
        <v>72</v>
      </c>
      <c r="B430" t="s">
        <v>69</v>
      </c>
      <c r="C430">
        <v>201510</v>
      </c>
      <c r="D430" t="s">
        <v>25</v>
      </c>
      <c r="E430" t="s">
        <v>17</v>
      </c>
      <c r="F430">
        <v>0</v>
      </c>
    </row>
    <row r="431" spans="1:6" x14ac:dyDescent="0.2">
      <c r="A431" t="s">
        <v>72</v>
      </c>
      <c r="B431" t="s">
        <v>69</v>
      </c>
      <c r="C431">
        <v>201511</v>
      </c>
      <c r="D431" t="s">
        <v>25</v>
      </c>
      <c r="E431" t="s">
        <v>17</v>
      </c>
      <c r="F431">
        <v>0</v>
      </c>
    </row>
    <row r="432" spans="1:6" x14ac:dyDescent="0.2">
      <c r="A432" t="s">
        <v>72</v>
      </c>
      <c r="B432" t="s">
        <v>69</v>
      </c>
      <c r="C432">
        <v>201512</v>
      </c>
      <c r="D432" t="s">
        <v>25</v>
      </c>
      <c r="E432" t="s">
        <v>17</v>
      </c>
      <c r="F432">
        <v>0</v>
      </c>
    </row>
    <row r="433" spans="1:6" x14ac:dyDescent="0.2">
      <c r="A433" t="s">
        <v>72</v>
      </c>
      <c r="B433" t="s">
        <v>69</v>
      </c>
      <c r="C433">
        <v>201512</v>
      </c>
      <c r="D433" t="s">
        <v>27</v>
      </c>
      <c r="E433" t="s">
        <v>17</v>
      </c>
      <c r="F433">
        <v>0</v>
      </c>
    </row>
    <row r="434" spans="1:6" x14ac:dyDescent="0.2">
      <c r="A434" t="s">
        <v>72</v>
      </c>
      <c r="B434" t="s">
        <v>69</v>
      </c>
      <c r="C434">
        <v>201601</v>
      </c>
      <c r="D434" t="s">
        <v>25</v>
      </c>
      <c r="E434" t="s">
        <v>17</v>
      </c>
      <c r="F434">
        <v>0</v>
      </c>
    </row>
    <row r="435" spans="1:6" x14ac:dyDescent="0.2">
      <c r="A435" t="s">
        <v>72</v>
      </c>
      <c r="B435" t="s">
        <v>69</v>
      </c>
      <c r="C435">
        <v>201601</v>
      </c>
      <c r="D435" t="s">
        <v>27</v>
      </c>
      <c r="E435" t="s">
        <v>17</v>
      </c>
      <c r="F435">
        <v>0</v>
      </c>
    </row>
    <row r="436" spans="1:6" x14ac:dyDescent="0.2">
      <c r="A436" t="s">
        <v>72</v>
      </c>
      <c r="B436" t="s">
        <v>69</v>
      </c>
      <c r="C436">
        <v>201602</v>
      </c>
      <c r="D436" t="s">
        <v>25</v>
      </c>
      <c r="E436" t="s">
        <v>17</v>
      </c>
      <c r="F436">
        <v>0</v>
      </c>
    </row>
    <row r="437" spans="1:6" x14ac:dyDescent="0.2">
      <c r="A437" t="s">
        <v>72</v>
      </c>
      <c r="B437" t="s">
        <v>69</v>
      </c>
      <c r="C437">
        <v>201602</v>
      </c>
      <c r="D437" t="s">
        <v>25</v>
      </c>
      <c r="E437" t="s">
        <v>18</v>
      </c>
      <c r="F437">
        <v>0</v>
      </c>
    </row>
    <row r="438" spans="1:6" x14ac:dyDescent="0.2">
      <c r="A438" t="s">
        <v>72</v>
      </c>
      <c r="B438" t="s">
        <v>69</v>
      </c>
      <c r="C438">
        <v>201602</v>
      </c>
      <c r="D438" t="s">
        <v>27</v>
      </c>
      <c r="E438" t="s">
        <v>18</v>
      </c>
      <c r="F438">
        <v>0</v>
      </c>
    </row>
    <row r="439" spans="1:6" x14ac:dyDescent="0.2">
      <c r="A439" t="s">
        <v>72</v>
      </c>
      <c r="B439" t="s">
        <v>69</v>
      </c>
      <c r="C439">
        <v>201603</v>
      </c>
      <c r="D439" t="s">
        <v>25</v>
      </c>
      <c r="E439" t="s">
        <v>17</v>
      </c>
      <c r="F439">
        <v>0</v>
      </c>
    </row>
    <row r="440" spans="1:6" x14ac:dyDescent="0.2">
      <c r="A440" t="s">
        <v>72</v>
      </c>
      <c r="B440" t="s">
        <v>69</v>
      </c>
      <c r="C440">
        <v>201603</v>
      </c>
      <c r="D440" t="s">
        <v>25</v>
      </c>
      <c r="E440" t="s">
        <v>18</v>
      </c>
      <c r="F440">
        <v>0</v>
      </c>
    </row>
    <row r="441" spans="1:6" x14ac:dyDescent="0.2">
      <c r="A441" t="s">
        <v>72</v>
      </c>
      <c r="B441" t="s">
        <v>69</v>
      </c>
      <c r="C441">
        <v>201604</v>
      </c>
      <c r="D441" t="s">
        <v>25</v>
      </c>
      <c r="E441" t="s">
        <v>17</v>
      </c>
      <c r="F441">
        <v>0</v>
      </c>
    </row>
    <row r="442" spans="1:6" x14ac:dyDescent="0.2">
      <c r="A442" t="s">
        <v>72</v>
      </c>
      <c r="B442" t="s">
        <v>69</v>
      </c>
      <c r="C442">
        <v>201604</v>
      </c>
      <c r="D442" t="s">
        <v>27</v>
      </c>
      <c r="E442" t="s">
        <v>17</v>
      </c>
      <c r="F442">
        <v>0</v>
      </c>
    </row>
    <row r="443" spans="1:6" x14ac:dyDescent="0.2">
      <c r="A443" t="s">
        <v>72</v>
      </c>
      <c r="B443" t="s">
        <v>69</v>
      </c>
      <c r="C443">
        <v>201604</v>
      </c>
      <c r="D443" t="s">
        <v>27</v>
      </c>
      <c r="E443" t="s">
        <v>18</v>
      </c>
      <c r="F443">
        <v>0</v>
      </c>
    </row>
    <row r="444" spans="1:6" x14ac:dyDescent="0.2">
      <c r="A444" t="s">
        <v>72</v>
      </c>
      <c r="B444" t="s">
        <v>69</v>
      </c>
      <c r="C444">
        <v>201605</v>
      </c>
      <c r="D444" t="s">
        <v>27</v>
      </c>
      <c r="E444" t="s">
        <v>17</v>
      </c>
      <c r="F444">
        <v>0</v>
      </c>
    </row>
    <row r="445" spans="1:6" x14ac:dyDescent="0.2">
      <c r="A445" t="s">
        <v>72</v>
      </c>
      <c r="B445" t="s">
        <v>69</v>
      </c>
      <c r="C445">
        <v>201605</v>
      </c>
      <c r="D445" t="s">
        <v>27</v>
      </c>
      <c r="E445" t="s">
        <v>18</v>
      </c>
      <c r="F445">
        <v>0</v>
      </c>
    </row>
    <row r="446" spans="1:6" x14ac:dyDescent="0.2">
      <c r="A446" t="s">
        <v>72</v>
      </c>
      <c r="B446" t="s">
        <v>69</v>
      </c>
      <c r="C446">
        <v>201606</v>
      </c>
      <c r="D446" t="s">
        <v>27</v>
      </c>
      <c r="E446" t="s">
        <v>17</v>
      </c>
      <c r="F446">
        <v>0</v>
      </c>
    </row>
    <row r="447" spans="1:6" x14ac:dyDescent="0.2">
      <c r="A447" t="s">
        <v>72</v>
      </c>
      <c r="B447" t="s">
        <v>69</v>
      </c>
      <c r="C447">
        <v>201606</v>
      </c>
      <c r="D447" t="s">
        <v>27</v>
      </c>
      <c r="E447" t="s">
        <v>18</v>
      </c>
      <c r="F447">
        <v>0</v>
      </c>
    </row>
    <row r="448" spans="1:6" x14ac:dyDescent="0.2">
      <c r="A448" t="s">
        <v>72</v>
      </c>
      <c r="B448" t="s">
        <v>69</v>
      </c>
      <c r="C448">
        <v>201607</v>
      </c>
      <c r="D448" t="s">
        <v>27</v>
      </c>
      <c r="E448" t="s">
        <v>17</v>
      </c>
      <c r="F448">
        <v>0</v>
      </c>
    </row>
    <row r="449" spans="1:6" x14ac:dyDescent="0.2">
      <c r="A449" t="s">
        <v>72</v>
      </c>
      <c r="B449" t="s">
        <v>69</v>
      </c>
      <c r="C449">
        <v>201607</v>
      </c>
      <c r="D449" t="s">
        <v>27</v>
      </c>
      <c r="E449" t="s">
        <v>18</v>
      </c>
      <c r="F449">
        <v>0</v>
      </c>
    </row>
    <row r="450" spans="1:6" x14ac:dyDescent="0.2">
      <c r="A450" t="s">
        <v>72</v>
      </c>
      <c r="B450" t="s">
        <v>69</v>
      </c>
      <c r="C450">
        <v>201608</v>
      </c>
      <c r="D450" t="s">
        <v>27</v>
      </c>
      <c r="E450" t="s">
        <v>17</v>
      </c>
      <c r="F450">
        <v>0</v>
      </c>
    </row>
    <row r="451" spans="1:6" x14ac:dyDescent="0.2">
      <c r="A451" t="s">
        <v>72</v>
      </c>
      <c r="B451" t="s">
        <v>69</v>
      </c>
      <c r="C451">
        <v>201608</v>
      </c>
      <c r="D451" t="s">
        <v>27</v>
      </c>
      <c r="E451" t="s">
        <v>18</v>
      </c>
      <c r="F451">
        <v>0</v>
      </c>
    </row>
    <row r="452" spans="1:6" x14ac:dyDescent="0.2">
      <c r="A452" t="s">
        <v>73</v>
      </c>
      <c r="B452" t="s">
        <v>69</v>
      </c>
      <c r="C452">
        <v>201501</v>
      </c>
      <c r="D452" t="s">
        <v>24</v>
      </c>
      <c r="E452" t="s">
        <v>17</v>
      </c>
      <c r="F452">
        <v>93.117999999999995</v>
      </c>
    </row>
    <row r="453" spans="1:6" x14ac:dyDescent="0.2">
      <c r="A453" t="s">
        <v>73</v>
      </c>
      <c r="B453" t="s">
        <v>69</v>
      </c>
      <c r="C453">
        <v>201501</v>
      </c>
      <c r="D453" t="s">
        <v>24</v>
      </c>
      <c r="E453" t="s">
        <v>18</v>
      </c>
      <c r="F453">
        <v>100.336</v>
      </c>
    </row>
    <row r="454" spans="1:6" x14ac:dyDescent="0.2">
      <c r="A454" t="s">
        <v>73</v>
      </c>
      <c r="B454" t="s">
        <v>69</v>
      </c>
      <c r="C454">
        <v>201502</v>
      </c>
      <c r="D454" t="s">
        <v>24</v>
      </c>
      <c r="E454" t="s">
        <v>18</v>
      </c>
      <c r="F454">
        <v>19.757999999999999</v>
      </c>
    </row>
    <row r="455" spans="1:6" x14ac:dyDescent="0.2">
      <c r="A455" t="s">
        <v>73</v>
      </c>
      <c r="B455" t="s">
        <v>69</v>
      </c>
      <c r="C455">
        <v>201503</v>
      </c>
      <c r="D455" t="s">
        <v>24</v>
      </c>
      <c r="E455" t="s">
        <v>17</v>
      </c>
      <c r="F455">
        <v>0</v>
      </c>
    </row>
    <row r="456" spans="1:6" x14ac:dyDescent="0.2">
      <c r="A456" t="s">
        <v>73</v>
      </c>
      <c r="B456" t="s">
        <v>69</v>
      </c>
      <c r="C456">
        <v>201503</v>
      </c>
      <c r="D456" t="s">
        <v>24</v>
      </c>
      <c r="E456" t="s">
        <v>18</v>
      </c>
      <c r="F456">
        <v>124.187</v>
      </c>
    </row>
    <row r="457" spans="1:6" x14ac:dyDescent="0.2">
      <c r="A457" t="s">
        <v>73</v>
      </c>
      <c r="B457" t="s">
        <v>69</v>
      </c>
      <c r="C457">
        <v>201504</v>
      </c>
      <c r="D457" t="s">
        <v>24</v>
      </c>
      <c r="E457" t="s">
        <v>17</v>
      </c>
      <c r="F457">
        <v>7.9279999999999999</v>
      </c>
    </row>
    <row r="458" spans="1:6" x14ac:dyDescent="0.2">
      <c r="A458" t="s">
        <v>73</v>
      </c>
      <c r="B458" t="s">
        <v>69</v>
      </c>
      <c r="C458">
        <v>201504</v>
      </c>
      <c r="D458" t="s">
        <v>24</v>
      </c>
      <c r="E458" t="s">
        <v>18</v>
      </c>
      <c r="F458">
        <v>25.11</v>
      </c>
    </row>
    <row r="459" spans="1:6" x14ac:dyDescent="0.2">
      <c r="A459" t="s">
        <v>73</v>
      </c>
      <c r="B459" t="s">
        <v>69</v>
      </c>
      <c r="C459">
        <v>201505</v>
      </c>
      <c r="D459" t="s">
        <v>24</v>
      </c>
      <c r="E459" t="s">
        <v>17</v>
      </c>
      <c r="F459">
        <v>0</v>
      </c>
    </row>
    <row r="460" spans="1:6" x14ac:dyDescent="0.2">
      <c r="A460" t="s">
        <v>73</v>
      </c>
      <c r="B460" t="s">
        <v>69</v>
      </c>
      <c r="C460">
        <v>201505</v>
      </c>
      <c r="D460" t="s">
        <v>25</v>
      </c>
      <c r="E460" t="s">
        <v>17</v>
      </c>
      <c r="F460">
        <v>8.2100000000000009</v>
      </c>
    </row>
    <row r="461" spans="1:6" x14ac:dyDescent="0.2">
      <c r="A461" t="s">
        <v>73</v>
      </c>
      <c r="B461" t="s">
        <v>69</v>
      </c>
      <c r="C461">
        <v>201505</v>
      </c>
      <c r="D461" t="s">
        <v>25</v>
      </c>
      <c r="E461" t="s">
        <v>18</v>
      </c>
      <c r="F461">
        <v>39.481000000000002</v>
      </c>
    </row>
    <row r="462" spans="1:6" x14ac:dyDescent="0.2">
      <c r="A462" t="s">
        <v>73</v>
      </c>
      <c r="B462" t="s">
        <v>69</v>
      </c>
      <c r="C462">
        <v>201506</v>
      </c>
      <c r="D462" t="s">
        <v>25</v>
      </c>
      <c r="E462" t="s">
        <v>17</v>
      </c>
      <c r="F462">
        <v>7.9160000000000004</v>
      </c>
    </row>
    <row r="463" spans="1:6" x14ac:dyDescent="0.2">
      <c r="A463" t="s">
        <v>73</v>
      </c>
      <c r="B463" t="s">
        <v>69</v>
      </c>
      <c r="C463">
        <v>201506</v>
      </c>
      <c r="D463" t="s">
        <v>25</v>
      </c>
      <c r="E463" t="s">
        <v>18</v>
      </c>
      <c r="F463">
        <v>84.611999999999995</v>
      </c>
    </row>
    <row r="464" spans="1:6" x14ac:dyDescent="0.2">
      <c r="A464" t="s">
        <v>73</v>
      </c>
      <c r="B464" t="s">
        <v>69</v>
      </c>
      <c r="C464">
        <v>201507</v>
      </c>
      <c r="D464" t="s">
        <v>25</v>
      </c>
      <c r="E464" t="s">
        <v>17</v>
      </c>
      <c r="F464">
        <v>54.228999999999999</v>
      </c>
    </row>
    <row r="465" spans="1:6" x14ac:dyDescent="0.2">
      <c r="A465" t="s">
        <v>73</v>
      </c>
      <c r="B465" t="s">
        <v>69</v>
      </c>
      <c r="C465">
        <v>201507</v>
      </c>
      <c r="D465" t="s">
        <v>25</v>
      </c>
      <c r="E465" t="s">
        <v>18</v>
      </c>
      <c r="F465">
        <v>86.691000000000003</v>
      </c>
    </row>
    <row r="466" spans="1:6" x14ac:dyDescent="0.2">
      <c r="A466" t="s">
        <v>73</v>
      </c>
      <c r="B466" t="s">
        <v>69</v>
      </c>
      <c r="C466">
        <v>201508</v>
      </c>
      <c r="D466" t="s">
        <v>24</v>
      </c>
      <c r="E466" t="s">
        <v>17</v>
      </c>
      <c r="F466">
        <v>8.2769999999999992</v>
      </c>
    </row>
    <row r="467" spans="1:6" x14ac:dyDescent="0.2">
      <c r="A467" t="s">
        <v>73</v>
      </c>
      <c r="B467" t="s">
        <v>69</v>
      </c>
      <c r="C467">
        <v>201508</v>
      </c>
      <c r="D467" t="s">
        <v>25</v>
      </c>
      <c r="E467" t="s">
        <v>17</v>
      </c>
      <c r="F467">
        <v>11.18</v>
      </c>
    </row>
    <row r="468" spans="1:6" x14ac:dyDescent="0.2">
      <c r="A468" t="s">
        <v>73</v>
      </c>
      <c r="B468" t="s">
        <v>69</v>
      </c>
      <c r="C468">
        <v>201508</v>
      </c>
      <c r="D468" t="s">
        <v>25</v>
      </c>
      <c r="E468" t="s">
        <v>18</v>
      </c>
      <c r="F468">
        <v>67.897000000000006</v>
      </c>
    </row>
    <row r="469" spans="1:6" x14ac:dyDescent="0.2">
      <c r="A469" t="s">
        <v>73</v>
      </c>
      <c r="B469" t="s">
        <v>69</v>
      </c>
      <c r="C469">
        <v>201509</v>
      </c>
      <c r="D469" t="s">
        <v>24</v>
      </c>
      <c r="E469" t="s">
        <v>17</v>
      </c>
      <c r="F469">
        <v>35.002000000000002</v>
      </c>
    </row>
    <row r="470" spans="1:6" x14ac:dyDescent="0.2">
      <c r="A470" t="s">
        <v>73</v>
      </c>
      <c r="B470" t="s">
        <v>69</v>
      </c>
      <c r="C470">
        <v>201509</v>
      </c>
      <c r="D470" t="s">
        <v>25</v>
      </c>
      <c r="E470" t="s">
        <v>17</v>
      </c>
      <c r="F470">
        <v>0</v>
      </c>
    </row>
    <row r="471" spans="1:6" x14ac:dyDescent="0.2">
      <c r="A471" t="s">
        <v>73</v>
      </c>
      <c r="B471" t="s">
        <v>69</v>
      </c>
      <c r="C471">
        <v>201509</v>
      </c>
      <c r="D471" t="s">
        <v>25</v>
      </c>
      <c r="E471" t="s">
        <v>18</v>
      </c>
      <c r="F471">
        <v>289.97800000000001</v>
      </c>
    </row>
    <row r="472" spans="1:6" x14ac:dyDescent="0.2">
      <c r="A472" t="s">
        <v>73</v>
      </c>
      <c r="B472" t="s">
        <v>69</v>
      </c>
      <c r="C472">
        <v>201510</v>
      </c>
      <c r="D472" t="s">
        <v>25</v>
      </c>
      <c r="E472" t="s">
        <v>17</v>
      </c>
      <c r="F472">
        <v>0</v>
      </c>
    </row>
    <row r="473" spans="1:6" x14ac:dyDescent="0.2">
      <c r="A473" t="s">
        <v>73</v>
      </c>
      <c r="B473" t="s">
        <v>69</v>
      </c>
      <c r="C473">
        <v>201510</v>
      </c>
      <c r="D473" t="s">
        <v>25</v>
      </c>
      <c r="E473" t="s">
        <v>18</v>
      </c>
      <c r="F473">
        <v>-1.9520000000000099</v>
      </c>
    </row>
    <row r="474" spans="1:6" x14ac:dyDescent="0.2">
      <c r="A474" t="s">
        <v>73</v>
      </c>
      <c r="B474" t="s">
        <v>69</v>
      </c>
      <c r="C474">
        <v>201511</v>
      </c>
      <c r="D474" t="s">
        <v>25</v>
      </c>
      <c r="E474" t="s">
        <v>17</v>
      </c>
      <c r="F474">
        <v>0</v>
      </c>
    </row>
    <row r="475" spans="1:6" x14ac:dyDescent="0.2">
      <c r="A475" t="s">
        <v>73</v>
      </c>
      <c r="B475" t="s">
        <v>69</v>
      </c>
      <c r="C475">
        <v>201512</v>
      </c>
      <c r="D475" t="s">
        <v>25</v>
      </c>
      <c r="E475" t="s">
        <v>17</v>
      </c>
      <c r="F475">
        <v>0</v>
      </c>
    </row>
    <row r="476" spans="1:6" x14ac:dyDescent="0.2">
      <c r="A476" t="s">
        <v>73</v>
      </c>
      <c r="B476" t="s">
        <v>69</v>
      </c>
      <c r="C476">
        <v>201512</v>
      </c>
      <c r="D476" t="s">
        <v>27</v>
      </c>
      <c r="E476" t="s">
        <v>17</v>
      </c>
      <c r="F476">
        <v>0</v>
      </c>
    </row>
    <row r="477" spans="1:6" x14ac:dyDescent="0.2">
      <c r="A477" t="s">
        <v>73</v>
      </c>
      <c r="B477" t="s">
        <v>69</v>
      </c>
      <c r="C477">
        <v>201601</v>
      </c>
      <c r="D477" t="s">
        <v>25</v>
      </c>
      <c r="E477" t="s">
        <v>17</v>
      </c>
      <c r="F477">
        <v>0</v>
      </c>
    </row>
    <row r="478" spans="1:6" x14ac:dyDescent="0.2">
      <c r="A478" t="s">
        <v>73</v>
      </c>
      <c r="B478" t="s">
        <v>69</v>
      </c>
      <c r="C478">
        <v>201601</v>
      </c>
      <c r="D478" t="s">
        <v>27</v>
      </c>
      <c r="E478" t="s">
        <v>17</v>
      </c>
      <c r="F478">
        <v>0</v>
      </c>
    </row>
    <row r="479" spans="1:6" x14ac:dyDescent="0.2">
      <c r="A479" t="s">
        <v>73</v>
      </c>
      <c r="B479" t="s">
        <v>69</v>
      </c>
      <c r="C479">
        <v>201602</v>
      </c>
      <c r="D479" t="s">
        <v>25</v>
      </c>
      <c r="E479" t="s">
        <v>17</v>
      </c>
      <c r="F479">
        <v>0</v>
      </c>
    </row>
    <row r="480" spans="1:6" x14ac:dyDescent="0.2">
      <c r="A480" t="s">
        <v>73</v>
      </c>
      <c r="B480" t="s">
        <v>69</v>
      </c>
      <c r="C480">
        <v>201602</v>
      </c>
      <c r="D480" t="s">
        <v>27</v>
      </c>
      <c r="E480" t="s">
        <v>17</v>
      </c>
      <c r="F480">
        <v>0</v>
      </c>
    </row>
    <row r="481" spans="1:6" x14ac:dyDescent="0.2">
      <c r="A481" t="s">
        <v>73</v>
      </c>
      <c r="B481" t="s">
        <v>69</v>
      </c>
      <c r="C481">
        <v>201603</v>
      </c>
      <c r="D481" t="s">
        <v>25</v>
      </c>
      <c r="E481" t="s">
        <v>17</v>
      </c>
      <c r="F481">
        <v>0</v>
      </c>
    </row>
    <row r="482" spans="1:6" x14ac:dyDescent="0.2">
      <c r="A482" t="s">
        <v>73</v>
      </c>
      <c r="B482" t="s">
        <v>69</v>
      </c>
      <c r="C482">
        <v>201603</v>
      </c>
      <c r="D482" t="s">
        <v>27</v>
      </c>
      <c r="E482" t="s">
        <v>17</v>
      </c>
      <c r="F482">
        <v>0</v>
      </c>
    </row>
    <row r="483" spans="1:6" x14ac:dyDescent="0.2">
      <c r="A483" t="s">
        <v>73</v>
      </c>
      <c r="B483" t="s">
        <v>69</v>
      </c>
      <c r="C483">
        <v>201604</v>
      </c>
      <c r="D483" t="s">
        <v>25</v>
      </c>
      <c r="E483" t="s">
        <v>17</v>
      </c>
      <c r="F483">
        <v>0</v>
      </c>
    </row>
    <row r="484" spans="1:6" x14ac:dyDescent="0.2">
      <c r="A484" t="s">
        <v>73</v>
      </c>
      <c r="B484" t="s">
        <v>69</v>
      </c>
      <c r="C484">
        <v>201604</v>
      </c>
      <c r="D484" t="s">
        <v>27</v>
      </c>
      <c r="E484" t="s">
        <v>17</v>
      </c>
      <c r="F484">
        <v>0</v>
      </c>
    </row>
    <row r="485" spans="1:6" x14ac:dyDescent="0.2">
      <c r="A485" t="s">
        <v>73</v>
      </c>
      <c r="B485" t="s">
        <v>69</v>
      </c>
      <c r="C485">
        <v>201605</v>
      </c>
      <c r="D485" t="s">
        <v>27</v>
      </c>
      <c r="E485" t="s">
        <v>17</v>
      </c>
      <c r="F485">
        <v>0</v>
      </c>
    </row>
    <row r="486" spans="1:6" x14ac:dyDescent="0.2">
      <c r="A486" t="s">
        <v>73</v>
      </c>
      <c r="B486" t="s">
        <v>69</v>
      </c>
      <c r="C486">
        <v>201606</v>
      </c>
      <c r="D486" t="s">
        <v>27</v>
      </c>
      <c r="E486" t="s">
        <v>17</v>
      </c>
      <c r="F486">
        <v>0</v>
      </c>
    </row>
    <row r="487" spans="1:6" x14ac:dyDescent="0.2">
      <c r="A487" t="s">
        <v>73</v>
      </c>
      <c r="B487" t="s">
        <v>69</v>
      </c>
      <c r="C487">
        <v>201607</v>
      </c>
      <c r="D487" t="s">
        <v>27</v>
      </c>
      <c r="E487" t="s">
        <v>17</v>
      </c>
      <c r="F487">
        <v>0</v>
      </c>
    </row>
    <row r="488" spans="1:6" x14ac:dyDescent="0.2">
      <c r="A488" t="s">
        <v>73</v>
      </c>
      <c r="B488" t="s">
        <v>69</v>
      </c>
      <c r="C488">
        <v>201608</v>
      </c>
      <c r="D488" t="s">
        <v>27</v>
      </c>
      <c r="E488" t="s">
        <v>17</v>
      </c>
      <c r="F488">
        <v>0</v>
      </c>
    </row>
    <row r="489" spans="1:6" x14ac:dyDescent="0.2">
      <c r="A489" t="s">
        <v>73</v>
      </c>
      <c r="B489" t="s">
        <v>69</v>
      </c>
      <c r="C489">
        <v>201608</v>
      </c>
      <c r="D489" t="s">
        <v>27</v>
      </c>
      <c r="E489" t="s">
        <v>18</v>
      </c>
      <c r="F489">
        <v>0</v>
      </c>
    </row>
    <row r="490" spans="1:6" x14ac:dyDescent="0.2">
      <c r="A490" t="s">
        <v>74</v>
      </c>
      <c r="B490" t="s">
        <v>69</v>
      </c>
      <c r="C490">
        <v>201503</v>
      </c>
      <c r="D490" t="s">
        <v>24</v>
      </c>
      <c r="E490" t="s">
        <v>17</v>
      </c>
      <c r="F490">
        <v>132.56</v>
      </c>
    </row>
    <row r="491" spans="1:6" x14ac:dyDescent="0.2">
      <c r="A491" t="s">
        <v>74</v>
      </c>
      <c r="B491" t="s">
        <v>69</v>
      </c>
      <c r="C491">
        <v>201504</v>
      </c>
      <c r="D491" t="s">
        <v>24</v>
      </c>
      <c r="E491" t="s">
        <v>17</v>
      </c>
      <c r="F491">
        <v>161.89099999999999</v>
      </c>
    </row>
    <row r="492" spans="1:6" x14ac:dyDescent="0.2">
      <c r="A492" t="s">
        <v>74</v>
      </c>
      <c r="B492" t="s">
        <v>69</v>
      </c>
      <c r="C492">
        <v>201505</v>
      </c>
      <c r="D492" t="s">
        <v>24</v>
      </c>
      <c r="E492" t="s">
        <v>17</v>
      </c>
      <c r="F492">
        <v>68.942999999999998</v>
      </c>
    </row>
    <row r="493" spans="1:6" x14ac:dyDescent="0.2">
      <c r="A493" t="s">
        <v>74</v>
      </c>
      <c r="B493" t="s">
        <v>69</v>
      </c>
      <c r="C493">
        <v>201506</v>
      </c>
      <c r="D493" t="s">
        <v>24</v>
      </c>
      <c r="E493" t="s">
        <v>17</v>
      </c>
      <c r="F493">
        <v>55.276000000000003</v>
      </c>
    </row>
    <row r="494" spans="1:6" x14ac:dyDescent="0.2">
      <c r="A494" t="s">
        <v>74</v>
      </c>
      <c r="B494" t="s">
        <v>69</v>
      </c>
      <c r="C494">
        <v>201507</v>
      </c>
      <c r="D494" t="s">
        <v>25</v>
      </c>
      <c r="E494" t="s">
        <v>17</v>
      </c>
      <c r="F494">
        <v>20.202999999999999</v>
      </c>
    </row>
    <row r="495" spans="1:6" x14ac:dyDescent="0.2">
      <c r="A495" t="s">
        <v>74</v>
      </c>
      <c r="B495" t="s">
        <v>69</v>
      </c>
      <c r="C495">
        <v>201508</v>
      </c>
      <c r="D495" t="s">
        <v>24</v>
      </c>
      <c r="E495" t="s">
        <v>17</v>
      </c>
      <c r="F495">
        <v>18.236000000000001</v>
      </c>
    </row>
    <row r="496" spans="1:6" x14ac:dyDescent="0.2">
      <c r="A496" t="s">
        <v>74</v>
      </c>
      <c r="B496" t="s">
        <v>69</v>
      </c>
      <c r="C496">
        <v>201508</v>
      </c>
      <c r="D496" t="s">
        <v>25</v>
      </c>
      <c r="E496" t="s">
        <v>17</v>
      </c>
      <c r="F496">
        <v>0</v>
      </c>
    </row>
    <row r="497" spans="1:6" x14ac:dyDescent="0.2">
      <c r="A497" t="s">
        <v>74</v>
      </c>
      <c r="B497" t="s">
        <v>69</v>
      </c>
      <c r="C497">
        <v>201509</v>
      </c>
      <c r="D497" t="s">
        <v>25</v>
      </c>
      <c r="E497" t="s">
        <v>17</v>
      </c>
      <c r="F497">
        <v>26.085999999999999</v>
      </c>
    </row>
    <row r="498" spans="1:6" x14ac:dyDescent="0.2">
      <c r="A498" t="s">
        <v>74</v>
      </c>
      <c r="B498" t="s">
        <v>69</v>
      </c>
      <c r="C498">
        <v>201510</v>
      </c>
      <c r="D498" t="s">
        <v>24</v>
      </c>
      <c r="E498" t="s">
        <v>17</v>
      </c>
      <c r="F498">
        <v>0</v>
      </c>
    </row>
    <row r="499" spans="1:6" x14ac:dyDescent="0.2">
      <c r="A499" t="s">
        <v>74</v>
      </c>
      <c r="B499" t="s">
        <v>69</v>
      </c>
      <c r="C499">
        <v>201510</v>
      </c>
      <c r="D499" t="s">
        <v>25</v>
      </c>
      <c r="E499" t="s">
        <v>17</v>
      </c>
      <c r="F499" s="2">
        <v>-2.2204460492503101E-16</v>
      </c>
    </row>
    <row r="500" spans="1:6" x14ac:dyDescent="0.2">
      <c r="A500" t="s">
        <v>74</v>
      </c>
      <c r="B500" t="s">
        <v>69</v>
      </c>
      <c r="C500">
        <v>201511</v>
      </c>
      <c r="D500" t="s">
        <v>24</v>
      </c>
      <c r="E500" t="s">
        <v>17</v>
      </c>
      <c r="F500">
        <v>0</v>
      </c>
    </row>
    <row r="501" spans="1:6" x14ac:dyDescent="0.2">
      <c r="A501" t="s">
        <v>74</v>
      </c>
      <c r="B501" t="s">
        <v>69</v>
      </c>
      <c r="C501">
        <v>201511</v>
      </c>
      <c r="D501" t="s">
        <v>25</v>
      </c>
      <c r="E501" t="s">
        <v>17</v>
      </c>
      <c r="F501">
        <v>0</v>
      </c>
    </row>
    <row r="502" spans="1:6" x14ac:dyDescent="0.2">
      <c r="A502" t="s">
        <v>74</v>
      </c>
      <c r="B502" t="s">
        <v>69</v>
      </c>
      <c r="C502">
        <v>201512</v>
      </c>
      <c r="D502" t="s">
        <v>24</v>
      </c>
      <c r="E502" t="s">
        <v>17</v>
      </c>
      <c r="F502">
        <v>0</v>
      </c>
    </row>
    <row r="503" spans="1:6" x14ac:dyDescent="0.2">
      <c r="A503" t="s">
        <v>74</v>
      </c>
      <c r="B503" t="s">
        <v>69</v>
      </c>
      <c r="C503">
        <v>201512</v>
      </c>
      <c r="D503" t="s">
        <v>25</v>
      </c>
      <c r="E503" t="s">
        <v>17</v>
      </c>
      <c r="F503">
        <v>0</v>
      </c>
    </row>
    <row r="504" spans="1:6" x14ac:dyDescent="0.2">
      <c r="A504" t="s">
        <v>74</v>
      </c>
      <c r="B504" t="s">
        <v>69</v>
      </c>
      <c r="C504">
        <v>201601</v>
      </c>
      <c r="D504" t="s">
        <v>27</v>
      </c>
      <c r="E504" t="s">
        <v>17</v>
      </c>
      <c r="F504">
        <v>0</v>
      </c>
    </row>
    <row r="505" spans="1:6" x14ac:dyDescent="0.2">
      <c r="A505" t="s">
        <v>74</v>
      </c>
      <c r="B505" t="s">
        <v>69</v>
      </c>
      <c r="C505">
        <v>201603</v>
      </c>
      <c r="D505" t="s">
        <v>27</v>
      </c>
      <c r="E505" t="s">
        <v>17</v>
      </c>
      <c r="F505">
        <v>0</v>
      </c>
    </row>
    <row r="506" spans="1:6" x14ac:dyDescent="0.2">
      <c r="A506" t="s">
        <v>74</v>
      </c>
      <c r="B506" t="s">
        <v>69</v>
      </c>
      <c r="C506">
        <v>201604</v>
      </c>
      <c r="D506" t="s">
        <v>25</v>
      </c>
      <c r="E506" t="s">
        <v>17</v>
      </c>
      <c r="F506">
        <v>0</v>
      </c>
    </row>
    <row r="507" spans="1:6" x14ac:dyDescent="0.2">
      <c r="A507" t="s">
        <v>74</v>
      </c>
      <c r="B507" t="s">
        <v>69</v>
      </c>
      <c r="C507">
        <v>201604</v>
      </c>
      <c r="D507" t="s">
        <v>27</v>
      </c>
      <c r="E507" t="s">
        <v>17</v>
      </c>
      <c r="F507">
        <v>0</v>
      </c>
    </row>
    <row r="508" spans="1:6" x14ac:dyDescent="0.2">
      <c r="A508" t="s">
        <v>74</v>
      </c>
      <c r="B508" t="s">
        <v>69</v>
      </c>
      <c r="C508">
        <v>201605</v>
      </c>
      <c r="D508" t="s">
        <v>27</v>
      </c>
      <c r="E508" t="s">
        <v>17</v>
      </c>
      <c r="F508">
        <v>0</v>
      </c>
    </row>
    <row r="509" spans="1:6" x14ac:dyDescent="0.2">
      <c r="A509" t="s">
        <v>74</v>
      </c>
      <c r="B509" t="s">
        <v>69</v>
      </c>
      <c r="C509">
        <v>201606</v>
      </c>
      <c r="D509" t="s">
        <v>27</v>
      </c>
      <c r="E509" t="s">
        <v>17</v>
      </c>
      <c r="F509">
        <v>0</v>
      </c>
    </row>
    <row r="510" spans="1:6" x14ac:dyDescent="0.2">
      <c r="A510" t="s">
        <v>74</v>
      </c>
      <c r="B510" t="s">
        <v>69</v>
      </c>
      <c r="C510">
        <v>201607</v>
      </c>
      <c r="D510" t="s">
        <v>27</v>
      </c>
      <c r="E510" t="s">
        <v>17</v>
      </c>
      <c r="F510">
        <v>0</v>
      </c>
    </row>
    <row r="511" spans="1:6" x14ac:dyDescent="0.2">
      <c r="A511" t="s">
        <v>74</v>
      </c>
      <c r="B511" t="s">
        <v>69</v>
      </c>
      <c r="C511">
        <v>201607</v>
      </c>
      <c r="D511" t="s">
        <v>27</v>
      </c>
      <c r="E511" t="s">
        <v>18</v>
      </c>
      <c r="F511">
        <v>0</v>
      </c>
    </row>
    <row r="512" spans="1:6" x14ac:dyDescent="0.2">
      <c r="A512" t="s">
        <v>74</v>
      </c>
      <c r="B512" t="s">
        <v>69</v>
      </c>
      <c r="C512">
        <v>201608</v>
      </c>
      <c r="D512" t="s">
        <v>27</v>
      </c>
      <c r="E512" t="s">
        <v>17</v>
      </c>
      <c r="F512">
        <v>0</v>
      </c>
    </row>
    <row r="513" spans="1:6" x14ac:dyDescent="0.2">
      <c r="A513" t="s">
        <v>75</v>
      </c>
      <c r="B513" t="s">
        <v>69</v>
      </c>
      <c r="C513">
        <v>201501</v>
      </c>
      <c r="D513" t="s">
        <v>25</v>
      </c>
      <c r="E513" t="s">
        <v>17</v>
      </c>
      <c r="F513">
        <v>0</v>
      </c>
    </row>
    <row r="514" spans="1:6" x14ac:dyDescent="0.2">
      <c r="A514" t="s">
        <v>75</v>
      </c>
      <c r="B514" t="s">
        <v>69</v>
      </c>
      <c r="C514">
        <v>201501</v>
      </c>
      <c r="D514" t="s">
        <v>25</v>
      </c>
      <c r="E514" t="s">
        <v>18</v>
      </c>
      <c r="F514">
        <v>14.715999999999999</v>
      </c>
    </row>
    <row r="515" spans="1:6" x14ac:dyDescent="0.2">
      <c r="A515" t="s">
        <v>75</v>
      </c>
      <c r="B515" t="s">
        <v>69</v>
      </c>
      <c r="C515">
        <v>201503</v>
      </c>
      <c r="D515" t="s">
        <v>24</v>
      </c>
      <c r="E515" t="s">
        <v>17</v>
      </c>
      <c r="F515">
        <v>73.334999999999994</v>
      </c>
    </row>
    <row r="516" spans="1:6" x14ac:dyDescent="0.2">
      <c r="A516" t="s">
        <v>75</v>
      </c>
      <c r="B516" t="s">
        <v>69</v>
      </c>
      <c r="C516">
        <v>201503</v>
      </c>
      <c r="D516" t="s">
        <v>25</v>
      </c>
      <c r="E516" t="s">
        <v>18</v>
      </c>
      <c r="F516">
        <v>0</v>
      </c>
    </row>
    <row r="517" spans="1:6" x14ac:dyDescent="0.2">
      <c r="A517" t="s">
        <v>75</v>
      </c>
      <c r="B517" t="s">
        <v>69</v>
      </c>
      <c r="C517">
        <v>201504</v>
      </c>
      <c r="D517" t="s">
        <v>24</v>
      </c>
      <c r="E517" t="s">
        <v>17</v>
      </c>
      <c r="F517">
        <v>14.667999999999999</v>
      </c>
    </row>
    <row r="518" spans="1:6" x14ac:dyDescent="0.2">
      <c r="A518" t="s">
        <v>75</v>
      </c>
      <c r="B518" t="s">
        <v>69</v>
      </c>
      <c r="C518">
        <v>201505</v>
      </c>
      <c r="D518" t="s">
        <v>24</v>
      </c>
      <c r="E518" t="s">
        <v>17</v>
      </c>
      <c r="F518">
        <v>32.534999999999997</v>
      </c>
    </row>
    <row r="519" spans="1:6" x14ac:dyDescent="0.2">
      <c r="A519" t="s">
        <v>75</v>
      </c>
      <c r="B519" t="s">
        <v>69</v>
      </c>
      <c r="C519">
        <v>201506</v>
      </c>
      <c r="D519" t="s">
        <v>24</v>
      </c>
      <c r="E519" t="s">
        <v>17</v>
      </c>
      <c r="F519">
        <v>45.753999999999998</v>
      </c>
    </row>
    <row r="520" spans="1:6" x14ac:dyDescent="0.2">
      <c r="A520" t="s">
        <v>75</v>
      </c>
      <c r="B520" t="s">
        <v>69</v>
      </c>
      <c r="C520">
        <v>201507</v>
      </c>
      <c r="D520" t="s">
        <v>24</v>
      </c>
      <c r="E520" t="s">
        <v>17</v>
      </c>
      <c r="F520">
        <v>13.74</v>
      </c>
    </row>
    <row r="521" spans="1:6" x14ac:dyDescent="0.2">
      <c r="A521" t="s">
        <v>75</v>
      </c>
      <c r="B521" t="s">
        <v>69</v>
      </c>
      <c r="C521">
        <v>201508</v>
      </c>
      <c r="D521" t="s">
        <v>24</v>
      </c>
      <c r="E521" t="s">
        <v>17</v>
      </c>
      <c r="F521">
        <v>7.1909999999999998</v>
      </c>
    </row>
    <row r="522" spans="1:6" x14ac:dyDescent="0.2">
      <c r="A522" t="s">
        <v>75</v>
      </c>
      <c r="B522" t="s">
        <v>69</v>
      </c>
      <c r="C522">
        <v>201508</v>
      </c>
      <c r="D522" t="s">
        <v>25</v>
      </c>
      <c r="E522" t="s">
        <v>17</v>
      </c>
      <c r="F522">
        <v>10.064</v>
      </c>
    </row>
    <row r="523" spans="1:6" x14ac:dyDescent="0.2">
      <c r="A523" t="s">
        <v>75</v>
      </c>
      <c r="B523" t="s">
        <v>69</v>
      </c>
      <c r="C523">
        <v>201509</v>
      </c>
      <c r="D523" t="s">
        <v>24</v>
      </c>
      <c r="E523" t="s">
        <v>17</v>
      </c>
      <c r="F523">
        <v>10.419</v>
      </c>
    </row>
    <row r="524" spans="1:6" x14ac:dyDescent="0.2">
      <c r="A524" t="s">
        <v>75</v>
      </c>
      <c r="B524" t="s">
        <v>69</v>
      </c>
      <c r="C524">
        <v>201509</v>
      </c>
      <c r="D524" t="s">
        <v>25</v>
      </c>
      <c r="E524" t="s">
        <v>17</v>
      </c>
      <c r="F524">
        <v>0</v>
      </c>
    </row>
    <row r="525" spans="1:6" x14ac:dyDescent="0.2">
      <c r="A525" t="s">
        <v>75</v>
      </c>
      <c r="B525" t="s">
        <v>69</v>
      </c>
      <c r="C525">
        <v>201510</v>
      </c>
      <c r="D525" t="s">
        <v>25</v>
      </c>
      <c r="E525" t="s">
        <v>17</v>
      </c>
      <c r="F525">
        <v>0</v>
      </c>
    </row>
    <row r="526" spans="1:6" x14ac:dyDescent="0.2">
      <c r="A526" t="s">
        <v>75</v>
      </c>
      <c r="B526" t="s">
        <v>69</v>
      </c>
      <c r="C526">
        <v>201511</v>
      </c>
      <c r="D526" t="s">
        <v>25</v>
      </c>
      <c r="E526" t="s">
        <v>17</v>
      </c>
      <c r="F526">
        <v>0</v>
      </c>
    </row>
    <row r="527" spans="1:6" x14ac:dyDescent="0.2">
      <c r="A527" t="s">
        <v>75</v>
      </c>
      <c r="B527" t="s">
        <v>69</v>
      </c>
      <c r="C527">
        <v>201512</v>
      </c>
      <c r="D527" t="s">
        <v>25</v>
      </c>
      <c r="E527" t="s">
        <v>17</v>
      </c>
      <c r="F527">
        <v>0</v>
      </c>
    </row>
    <row r="528" spans="1:6" x14ac:dyDescent="0.2">
      <c r="A528" t="s">
        <v>75</v>
      </c>
      <c r="B528" t="s">
        <v>69</v>
      </c>
      <c r="C528">
        <v>201602</v>
      </c>
      <c r="D528" t="s">
        <v>25</v>
      </c>
      <c r="E528" t="s">
        <v>17</v>
      </c>
      <c r="F528">
        <v>0</v>
      </c>
    </row>
    <row r="529" spans="1:6" x14ac:dyDescent="0.2">
      <c r="A529" t="s">
        <v>75</v>
      </c>
      <c r="B529" t="s">
        <v>69</v>
      </c>
      <c r="C529">
        <v>201603</v>
      </c>
      <c r="D529" t="s">
        <v>27</v>
      </c>
      <c r="E529" t="s">
        <v>17</v>
      </c>
      <c r="F529">
        <v>0</v>
      </c>
    </row>
    <row r="530" spans="1:6" x14ac:dyDescent="0.2">
      <c r="A530" t="s">
        <v>75</v>
      </c>
      <c r="B530" t="s">
        <v>69</v>
      </c>
      <c r="C530">
        <v>201604</v>
      </c>
      <c r="D530" t="s">
        <v>25</v>
      </c>
      <c r="E530" t="s">
        <v>17</v>
      </c>
      <c r="F530">
        <v>0</v>
      </c>
    </row>
    <row r="531" spans="1:6" x14ac:dyDescent="0.2">
      <c r="A531" t="s">
        <v>75</v>
      </c>
      <c r="B531" t="s">
        <v>69</v>
      </c>
      <c r="C531">
        <v>201604</v>
      </c>
      <c r="D531" t="s">
        <v>27</v>
      </c>
      <c r="E531" t="s">
        <v>17</v>
      </c>
      <c r="F531">
        <v>0</v>
      </c>
    </row>
    <row r="532" spans="1:6" x14ac:dyDescent="0.2">
      <c r="A532" t="s">
        <v>75</v>
      </c>
      <c r="B532" t="s">
        <v>69</v>
      </c>
      <c r="C532">
        <v>201605</v>
      </c>
      <c r="D532" t="s">
        <v>27</v>
      </c>
      <c r="E532" t="s">
        <v>17</v>
      </c>
      <c r="F532">
        <v>0</v>
      </c>
    </row>
    <row r="533" spans="1:6" x14ac:dyDescent="0.2">
      <c r="A533" t="s">
        <v>75</v>
      </c>
      <c r="B533" t="s">
        <v>69</v>
      </c>
      <c r="C533">
        <v>201606</v>
      </c>
      <c r="D533" t="s">
        <v>27</v>
      </c>
      <c r="E533" t="s">
        <v>17</v>
      </c>
      <c r="F533">
        <v>0</v>
      </c>
    </row>
    <row r="534" spans="1:6" x14ac:dyDescent="0.2">
      <c r="A534" t="s">
        <v>75</v>
      </c>
      <c r="B534" t="s">
        <v>69</v>
      </c>
      <c r="C534">
        <v>201607</v>
      </c>
      <c r="D534" t="s">
        <v>27</v>
      </c>
      <c r="E534" t="s">
        <v>17</v>
      </c>
      <c r="F534">
        <v>0</v>
      </c>
    </row>
    <row r="535" spans="1:6" x14ac:dyDescent="0.2">
      <c r="A535" t="s">
        <v>75</v>
      </c>
      <c r="B535" t="s">
        <v>69</v>
      </c>
      <c r="C535">
        <v>201608</v>
      </c>
      <c r="D535" t="s">
        <v>27</v>
      </c>
      <c r="E535" t="s">
        <v>17</v>
      </c>
      <c r="F535">
        <v>0</v>
      </c>
    </row>
    <row r="536" spans="1:6" x14ac:dyDescent="0.2">
      <c r="A536" t="s">
        <v>76</v>
      </c>
      <c r="B536" t="s">
        <v>69</v>
      </c>
      <c r="C536">
        <v>201501</v>
      </c>
      <c r="D536" t="s">
        <v>24</v>
      </c>
      <c r="E536" t="s">
        <v>17</v>
      </c>
      <c r="F536">
        <v>86.763999999999996</v>
      </c>
    </row>
    <row r="537" spans="1:6" x14ac:dyDescent="0.2">
      <c r="A537" t="s">
        <v>76</v>
      </c>
      <c r="B537" t="s">
        <v>69</v>
      </c>
      <c r="C537">
        <v>201502</v>
      </c>
      <c r="D537" t="s">
        <v>24</v>
      </c>
      <c r="E537" t="s">
        <v>17</v>
      </c>
      <c r="F537">
        <v>25.196000000000002</v>
      </c>
    </row>
    <row r="538" spans="1:6" x14ac:dyDescent="0.2">
      <c r="A538" t="s">
        <v>76</v>
      </c>
      <c r="B538" t="s">
        <v>69</v>
      </c>
      <c r="C538">
        <v>201503</v>
      </c>
      <c r="D538" t="s">
        <v>24</v>
      </c>
      <c r="E538" t="s">
        <v>17</v>
      </c>
      <c r="F538">
        <v>37.564999999999998</v>
      </c>
    </row>
    <row r="539" spans="1:6" x14ac:dyDescent="0.2">
      <c r="A539" t="s">
        <v>76</v>
      </c>
      <c r="B539" t="s">
        <v>69</v>
      </c>
      <c r="C539">
        <v>201504</v>
      </c>
      <c r="D539" t="s">
        <v>24</v>
      </c>
      <c r="E539" t="s">
        <v>17</v>
      </c>
      <c r="F539">
        <v>13.343999999999999</v>
      </c>
    </row>
    <row r="540" spans="1:6" x14ac:dyDescent="0.2">
      <c r="A540" t="s">
        <v>76</v>
      </c>
      <c r="B540" t="s">
        <v>69</v>
      </c>
      <c r="C540">
        <v>201505</v>
      </c>
      <c r="D540" t="s">
        <v>24</v>
      </c>
      <c r="E540" t="s">
        <v>17</v>
      </c>
      <c r="F540">
        <v>0</v>
      </c>
    </row>
    <row r="541" spans="1:6" x14ac:dyDescent="0.2">
      <c r="A541" t="s">
        <v>76</v>
      </c>
      <c r="B541" t="s">
        <v>69</v>
      </c>
      <c r="C541">
        <v>201507</v>
      </c>
      <c r="D541" t="s">
        <v>24</v>
      </c>
      <c r="E541" t="s">
        <v>17</v>
      </c>
      <c r="F541">
        <v>0</v>
      </c>
    </row>
    <row r="542" spans="1:6" x14ac:dyDescent="0.2">
      <c r="A542" t="s">
        <v>76</v>
      </c>
      <c r="B542" t="s">
        <v>69</v>
      </c>
      <c r="C542">
        <v>201508</v>
      </c>
      <c r="D542" t="s">
        <v>24</v>
      </c>
      <c r="E542" t="s">
        <v>17</v>
      </c>
      <c r="F542">
        <v>0</v>
      </c>
    </row>
    <row r="543" spans="1:6" x14ac:dyDescent="0.2">
      <c r="A543" t="s">
        <v>76</v>
      </c>
      <c r="B543" t="s">
        <v>69</v>
      </c>
      <c r="C543">
        <v>201509</v>
      </c>
      <c r="D543" t="s">
        <v>24</v>
      </c>
      <c r="E543" t="s">
        <v>17</v>
      </c>
      <c r="F543">
        <v>0</v>
      </c>
    </row>
    <row r="544" spans="1:6" x14ac:dyDescent="0.2">
      <c r="A544" t="s">
        <v>76</v>
      </c>
      <c r="B544" t="s">
        <v>69</v>
      </c>
      <c r="C544">
        <v>201511</v>
      </c>
      <c r="D544" t="s">
        <v>25</v>
      </c>
      <c r="E544" t="s">
        <v>17</v>
      </c>
      <c r="F544">
        <v>0</v>
      </c>
    </row>
    <row r="545" spans="1:6" x14ac:dyDescent="0.2">
      <c r="A545" t="s">
        <v>76</v>
      </c>
      <c r="B545" t="s">
        <v>69</v>
      </c>
      <c r="C545">
        <v>201601</v>
      </c>
      <c r="D545" t="s">
        <v>25</v>
      </c>
      <c r="E545" t="s">
        <v>17</v>
      </c>
      <c r="F545">
        <v>0</v>
      </c>
    </row>
    <row r="546" spans="1:6" x14ac:dyDescent="0.2">
      <c r="A546" t="s">
        <v>76</v>
      </c>
      <c r="B546" t="s">
        <v>69</v>
      </c>
      <c r="C546">
        <v>201602</v>
      </c>
      <c r="D546" t="s">
        <v>25</v>
      </c>
      <c r="E546" t="s">
        <v>17</v>
      </c>
      <c r="F546">
        <v>0</v>
      </c>
    </row>
    <row r="547" spans="1:6" x14ac:dyDescent="0.2">
      <c r="A547" t="s">
        <v>76</v>
      </c>
      <c r="B547" t="s">
        <v>69</v>
      </c>
      <c r="C547">
        <v>201603</v>
      </c>
      <c r="D547" t="s">
        <v>25</v>
      </c>
      <c r="E547" t="s">
        <v>17</v>
      </c>
      <c r="F547">
        <v>0</v>
      </c>
    </row>
    <row r="548" spans="1:6" x14ac:dyDescent="0.2">
      <c r="A548" t="s">
        <v>76</v>
      </c>
      <c r="B548" t="s">
        <v>69</v>
      </c>
      <c r="C548">
        <v>201605</v>
      </c>
      <c r="D548" t="s">
        <v>27</v>
      </c>
      <c r="E548" t="s">
        <v>17</v>
      </c>
      <c r="F548">
        <v>0</v>
      </c>
    </row>
    <row r="549" spans="1:6" x14ac:dyDescent="0.2">
      <c r="A549" t="s">
        <v>76</v>
      </c>
      <c r="B549" t="s">
        <v>69</v>
      </c>
      <c r="C549">
        <v>201607</v>
      </c>
      <c r="D549" t="s">
        <v>27</v>
      </c>
      <c r="E549" t="s">
        <v>17</v>
      </c>
      <c r="F549">
        <v>0</v>
      </c>
    </row>
    <row r="550" spans="1:6" x14ac:dyDescent="0.2">
      <c r="A550" t="s">
        <v>76</v>
      </c>
      <c r="B550" t="s">
        <v>69</v>
      </c>
      <c r="C550">
        <v>201608</v>
      </c>
      <c r="D550" t="s">
        <v>27</v>
      </c>
      <c r="E550" t="s">
        <v>17</v>
      </c>
      <c r="F550">
        <v>0</v>
      </c>
    </row>
    <row r="551" spans="1:6" x14ac:dyDescent="0.2">
      <c r="A551" t="s">
        <v>77</v>
      </c>
      <c r="B551" t="s">
        <v>69</v>
      </c>
      <c r="C551">
        <v>201501</v>
      </c>
      <c r="D551" t="s">
        <v>24</v>
      </c>
      <c r="E551" t="s">
        <v>17</v>
      </c>
      <c r="F551">
        <v>98.954999999999998</v>
      </c>
    </row>
    <row r="552" spans="1:6" x14ac:dyDescent="0.2">
      <c r="A552" t="s">
        <v>77</v>
      </c>
      <c r="B552" t="s">
        <v>69</v>
      </c>
      <c r="C552">
        <v>201502</v>
      </c>
      <c r="D552" t="s">
        <v>24</v>
      </c>
      <c r="E552" t="s">
        <v>17</v>
      </c>
      <c r="F552" s="2">
        <v>4.4408920985006301E-16</v>
      </c>
    </row>
    <row r="553" spans="1:6" x14ac:dyDescent="0.2">
      <c r="A553" t="s">
        <v>77</v>
      </c>
      <c r="B553" t="s">
        <v>69</v>
      </c>
      <c r="C553">
        <v>201503</v>
      </c>
      <c r="D553" t="s">
        <v>24</v>
      </c>
      <c r="E553" t="s">
        <v>17</v>
      </c>
      <c r="F553">
        <v>21.606000000000002</v>
      </c>
    </row>
    <row r="554" spans="1:6" x14ac:dyDescent="0.2">
      <c r="A554" t="s">
        <v>77</v>
      </c>
      <c r="B554" t="s">
        <v>69</v>
      </c>
      <c r="C554">
        <v>201504</v>
      </c>
      <c r="D554" t="s">
        <v>24</v>
      </c>
      <c r="E554" t="s">
        <v>17</v>
      </c>
      <c r="F554">
        <v>56.174999999999997</v>
      </c>
    </row>
    <row r="555" spans="1:6" x14ac:dyDescent="0.2">
      <c r="A555" t="s">
        <v>77</v>
      </c>
      <c r="B555" t="s">
        <v>69</v>
      </c>
      <c r="C555">
        <v>201505</v>
      </c>
      <c r="D555" t="s">
        <v>24</v>
      </c>
      <c r="E555" t="s">
        <v>17</v>
      </c>
      <c r="F555">
        <v>76.617999999999995</v>
      </c>
    </row>
    <row r="556" spans="1:6" x14ac:dyDescent="0.2">
      <c r="A556" t="s">
        <v>77</v>
      </c>
      <c r="B556" t="s">
        <v>69</v>
      </c>
      <c r="C556">
        <v>201505</v>
      </c>
      <c r="D556" t="s">
        <v>25</v>
      </c>
      <c r="E556" t="s">
        <v>17</v>
      </c>
      <c r="F556">
        <v>21.172999999999998</v>
      </c>
    </row>
    <row r="557" spans="1:6" x14ac:dyDescent="0.2">
      <c r="A557" t="s">
        <v>77</v>
      </c>
      <c r="B557" t="s">
        <v>69</v>
      </c>
      <c r="C557">
        <v>201506</v>
      </c>
      <c r="D557" t="s">
        <v>24</v>
      </c>
      <c r="E557" t="s">
        <v>17</v>
      </c>
      <c r="F557">
        <v>111.881</v>
      </c>
    </row>
    <row r="558" spans="1:6" x14ac:dyDescent="0.2">
      <c r="A558" t="s">
        <v>77</v>
      </c>
      <c r="B558" t="s">
        <v>69</v>
      </c>
      <c r="C558">
        <v>201506</v>
      </c>
      <c r="D558" t="s">
        <v>25</v>
      </c>
      <c r="E558" t="s">
        <v>17</v>
      </c>
      <c r="F558">
        <v>164.68899999999999</v>
      </c>
    </row>
    <row r="559" spans="1:6" x14ac:dyDescent="0.2">
      <c r="A559" t="s">
        <v>77</v>
      </c>
      <c r="B559" t="s">
        <v>69</v>
      </c>
      <c r="C559">
        <v>201507</v>
      </c>
      <c r="D559" t="s">
        <v>24</v>
      </c>
      <c r="E559" t="s">
        <v>17</v>
      </c>
      <c r="F559">
        <v>175.65100000000001</v>
      </c>
    </row>
    <row r="560" spans="1:6" x14ac:dyDescent="0.2">
      <c r="A560" t="s">
        <v>77</v>
      </c>
      <c r="B560" t="s">
        <v>69</v>
      </c>
      <c r="C560">
        <v>201507</v>
      </c>
      <c r="D560" t="s">
        <v>25</v>
      </c>
      <c r="E560" t="s">
        <v>17</v>
      </c>
      <c r="F560">
        <v>56.344999999999999</v>
      </c>
    </row>
    <row r="561" spans="1:6" x14ac:dyDescent="0.2">
      <c r="A561" t="s">
        <v>77</v>
      </c>
      <c r="B561" t="s">
        <v>69</v>
      </c>
      <c r="C561">
        <v>201507</v>
      </c>
      <c r="D561" t="s">
        <v>25</v>
      </c>
      <c r="E561" t="s">
        <v>18</v>
      </c>
      <c r="F561">
        <v>27.494</v>
      </c>
    </row>
    <row r="562" spans="1:6" x14ac:dyDescent="0.2">
      <c r="A562" t="s">
        <v>77</v>
      </c>
      <c r="B562" t="s">
        <v>69</v>
      </c>
      <c r="C562">
        <v>201508</v>
      </c>
      <c r="D562" t="s">
        <v>24</v>
      </c>
      <c r="E562" t="s">
        <v>17</v>
      </c>
      <c r="F562">
        <v>15.55</v>
      </c>
    </row>
    <row r="563" spans="1:6" x14ac:dyDescent="0.2">
      <c r="A563" t="s">
        <v>77</v>
      </c>
      <c r="B563" t="s">
        <v>69</v>
      </c>
      <c r="C563">
        <v>201508</v>
      </c>
      <c r="D563" t="s">
        <v>25</v>
      </c>
      <c r="E563" t="s">
        <v>17</v>
      </c>
      <c r="F563">
        <v>30.431999999999999</v>
      </c>
    </row>
    <row r="564" spans="1:6" x14ac:dyDescent="0.2">
      <c r="A564" t="s">
        <v>77</v>
      </c>
      <c r="B564" t="s">
        <v>69</v>
      </c>
      <c r="C564">
        <v>201509</v>
      </c>
      <c r="D564" t="s">
        <v>24</v>
      </c>
      <c r="E564" t="s">
        <v>17</v>
      </c>
      <c r="F564">
        <v>35.479999999999997</v>
      </c>
    </row>
    <row r="565" spans="1:6" x14ac:dyDescent="0.2">
      <c r="A565" t="s">
        <v>77</v>
      </c>
      <c r="B565" t="s">
        <v>69</v>
      </c>
      <c r="C565">
        <v>201509</v>
      </c>
      <c r="D565" t="s">
        <v>25</v>
      </c>
      <c r="E565" t="s">
        <v>17</v>
      </c>
      <c r="F565">
        <v>113.15300000000001</v>
      </c>
    </row>
    <row r="566" spans="1:6" x14ac:dyDescent="0.2">
      <c r="A566" t="s">
        <v>77</v>
      </c>
      <c r="B566" t="s">
        <v>69</v>
      </c>
      <c r="C566">
        <v>201509</v>
      </c>
      <c r="D566" t="s">
        <v>25</v>
      </c>
      <c r="E566" t="s">
        <v>18</v>
      </c>
      <c r="F566">
        <v>0</v>
      </c>
    </row>
    <row r="567" spans="1:6" x14ac:dyDescent="0.2">
      <c r="A567" t="s">
        <v>77</v>
      </c>
      <c r="B567" t="s">
        <v>69</v>
      </c>
      <c r="C567">
        <v>201510</v>
      </c>
      <c r="D567" t="s">
        <v>25</v>
      </c>
      <c r="E567" t="s">
        <v>17</v>
      </c>
      <c r="F567">
        <v>-0.29299999999999898</v>
      </c>
    </row>
    <row r="568" spans="1:6" x14ac:dyDescent="0.2">
      <c r="A568" t="s">
        <v>77</v>
      </c>
      <c r="B568" t="s">
        <v>69</v>
      </c>
      <c r="C568">
        <v>201512</v>
      </c>
      <c r="D568" t="s">
        <v>25</v>
      </c>
      <c r="E568" t="s">
        <v>17</v>
      </c>
      <c r="F568">
        <v>0</v>
      </c>
    </row>
    <row r="569" spans="1:6" x14ac:dyDescent="0.2">
      <c r="A569" t="s">
        <v>77</v>
      </c>
      <c r="B569" t="s">
        <v>69</v>
      </c>
      <c r="C569">
        <v>201601</v>
      </c>
      <c r="D569" t="s">
        <v>25</v>
      </c>
      <c r="E569" t="s">
        <v>17</v>
      </c>
      <c r="F569">
        <v>0</v>
      </c>
    </row>
    <row r="570" spans="1:6" x14ac:dyDescent="0.2">
      <c r="A570" t="s">
        <v>77</v>
      </c>
      <c r="B570" t="s">
        <v>69</v>
      </c>
      <c r="C570">
        <v>201601</v>
      </c>
      <c r="D570" t="s">
        <v>27</v>
      </c>
      <c r="E570" t="s">
        <v>17</v>
      </c>
      <c r="F570">
        <v>0</v>
      </c>
    </row>
    <row r="571" spans="1:6" x14ac:dyDescent="0.2">
      <c r="A571" t="s">
        <v>77</v>
      </c>
      <c r="B571" t="s">
        <v>69</v>
      </c>
      <c r="C571">
        <v>201602</v>
      </c>
      <c r="D571" t="s">
        <v>27</v>
      </c>
      <c r="E571" t="s">
        <v>17</v>
      </c>
      <c r="F571">
        <v>0</v>
      </c>
    </row>
    <row r="572" spans="1:6" x14ac:dyDescent="0.2">
      <c r="A572" t="s">
        <v>77</v>
      </c>
      <c r="B572" t="s">
        <v>69</v>
      </c>
      <c r="C572">
        <v>201603</v>
      </c>
      <c r="D572" t="s">
        <v>25</v>
      </c>
      <c r="E572" t="s">
        <v>17</v>
      </c>
      <c r="F572">
        <v>0</v>
      </c>
    </row>
    <row r="573" spans="1:6" x14ac:dyDescent="0.2">
      <c r="A573" t="s">
        <v>77</v>
      </c>
      <c r="B573" t="s">
        <v>69</v>
      </c>
      <c r="C573">
        <v>201603</v>
      </c>
      <c r="D573" t="s">
        <v>27</v>
      </c>
      <c r="E573" t="s">
        <v>17</v>
      </c>
      <c r="F573">
        <v>0</v>
      </c>
    </row>
    <row r="574" spans="1:6" x14ac:dyDescent="0.2">
      <c r="A574" t="s">
        <v>77</v>
      </c>
      <c r="B574" t="s">
        <v>69</v>
      </c>
      <c r="C574">
        <v>201604</v>
      </c>
      <c r="D574" t="s">
        <v>27</v>
      </c>
      <c r="E574" t="s">
        <v>17</v>
      </c>
      <c r="F574">
        <v>0</v>
      </c>
    </row>
    <row r="575" spans="1:6" x14ac:dyDescent="0.2">
      <c r="A575" t="s">
        <v>77</v>
      </c>
      <c r="B575" t="s">
        <v>69</v>
      </c>
      <c r="C575">
        <v>201605</v>
      </c>
      <c r="D575" t="s">
        <v>27</v>
      </c>
      <c r="E575" t="s">
        <v>17</v>
      </c>
      <c r="F575">
        <v>0</v>
      </c>
    </row>
    <row r="576" spans="1:6" x14ac:dyDescent="0.2">
      <c r="A576" t="s">
        <v>77</v>
      </c>
      <c r="B576" t="s">
        <v>69</v>
      </c>
      <c r="C576">
        <v>201606</v>
      </c>
      <c r="D576" t="s">
        <v>27</v>
      </c>
      <c r="E576" t="s">
        <v>17</v>
      </c>
      <c r="F576">
        <v>0</v>
      </c>
    </row>
    <row r="577" spans="1:6" x14ac:dyDescent="0.2">
      <c r="A577" t="s">
        <v>77</v>
      </c>
      <c r="B577" t="s">
        <v>69</v>
      </c>
      <c r="C577">
        <v>201607</v>
      </c>
      <c r="D577" t="s">
        <v>27</v>
      </c>
      <c r="E577" t="s">
        <v>17</v>
      </c>
      <c r="F577">
        <v>0</v>
      </c>
    </row>
    <row r="578" spans="1:6" x14ac:dyDescent="0.2">
      <c r="A578" t="s">
        <v>77</v>
      </c>
      <c r="B578" t="s">
        <v>69</v>
      </c>
      <c r="C578">
        <v>201608</v>
      </c>
      <c r="D578" t="s">
        <v>27</v>
      </c>
      <c r="E578" t="s">
        <v>17</v>
      </c>
      <c r="F578">
        <v>0</v>
      </c>
    </row>
    <row r="579" spans="1:6" x14ac:dyDescent="0.2">
      <c r="A579" t="s">
        <v>78</v>
      </c>
      <c r="B579" t="s">
        <v>69</v>
      </c>
      <c r="C579">
        <v>201504</v>
      </c>
      <c r="D579" t="s">
        <v>24</v>
      </c>
      <c r="E579" t="s">
        <v>17</v>
      </c>
      <c r="F579">
        <v>55.143000000000001</v>
      </c>
    </row>
    <row r="580" spans="1:6" x14ac:dyDescent="0.2">
      <c r="A580" t="s">
        <v>78</v>
      </c>
      <c r="B580" t="s">
        <v>69</v>
      </c>
      <c r="C580">
        <v>201505</v>
      </c>
      <c r="D580" t="s">
        <v>24</v>
      </c>
      <c r="E580" t="s">
        <v>17</v>
      </c>
      <c r="F580">
        <v>40.063000000000002</v>
      </c>
    </row>
    <row r="581" spans="1:6" x14ac:dyDescent="0.2">
      <c r="A581" t="s">
        <v>78</v>
      </c>
      <c r="B581" t="s">
        <v>69</v>
      </c>
      <c r="C581">
        <v>201506</v>
      </c>
      <c r="D581" t="s">
        <v>24</v>
      </c>
      <c r="E581" t="s">
        <v>17</v>
      </c>
      <c r="F581">
        <v>90.319000000000003</v>
      </c>
    </row>
    <row r="582" spans="1:6" x14ac:dyDescent="0.2">
      <c r="A582" t="s">
        <v>78</v>
      </c>
      <c r="B582" t="s">
        <v>69</v>
      </c>
      <c r="C582">
        <v>201507</v>
      </c>
      <c r="D582" t="s">
        <v>24</v>
      </c>
      <c r="E582" t="s">
        <v>17</v>
      </c>
      <c r="F582">
        <v>57.847999999999999</v>
      </c>
    </row>
    <row r="583" spans="1:6" x14ac:dyDescent="0.2">
      <c r="A583" t="s">
        <v>78</v>
      </c>
      <c r="B583" t="s">
        <v>69</v>
      </c>
      <c r="C583">
        <v>201508</v>
      </c>
      <c r="D583" t="s">
        <v>24</v>
      </c>
      <c r="E583" t="s">
        <v>17</v>
      </c>
      <c r="F583">
        <v>229.43199999999999</v>
      </c>
    </row>
    <row r="584" spans="1:6" x14ac:dyDescent="0.2">
      <c r="A584" t="s">
        <v>78</v>
      </c>
      <c r="B584" t="s">
        <v>69</v>
      </c>
      <c r="C584">
        <v>201509</v>
      </c>
      <c r="D584" t="s">
        <v>24</v>
      </c>
      <c r="E584" t="s">
        <v>17</v>
      </c>
      <c r="F584">
        <v>-2.0030000000000001</v>
      </c>
    </row>
    <row r="585" spans="1:6" x14ac:dyDescent="0.2">
      <c r="A585" t="s">
        <v>78</v>
      </c>
      <c r="B585" t="s">
        <v>69</v>
      </c>
      <c r="C585">
        <v>201509</v>
      </c>
      <c r="D585" t="s">
        <v>25</v>
      </c>
      <c r="E585" t="s">
        <v>17</v>
      </c>
      <c r="F585">
        <v>98.632000000000005</v>
      </c>
    </row>
    <row r="586" spans="1:6" x14ac:dyDescent="0.2">
      <c r="A586" t="s">
        <v>78</v>
      </c>
      <c r="B586" t="s">
        <v>69</v>
      </c>
      <c r="C586">
        <v>201510</v>
      </c>
      <c r="D586" t="s">
        <v>24</v>
      </c>
      <c r="E586" t="s">
        <v>17</v>
      </c>
      <c r="F586">
        <v>0</v>
      </c>
    </row>
    <row r="587" spans="1:6" x14ac:dyDescent="0.2">
      <c r="A587" t="s">
        <v>78</v>
      </c>
      <c r="B587" t="s">
        <v>69</v>
      </c>
      <c r="C587">
        <v>201510</v>
      </c>
      <c r="D587" t="s">
        <v>25</v>
      </c>
      <c r="E587" t="s">
        <v>17</v>
      </c>
      <c r="F587">
        <v>167.965</v>
      </c>
    </row>
    <row r="588" spans="1:6" x14ac:dyDescent="0.2">
      <c r="A588" t="s">
        <v>78</v>
      </c>
      <c r="B588" t="s">
        <v>69</v>
      </c>
      <c r="C588">
        <v>201601</v>
      </c>
      <c r="D588" t="s">
        <v>25</v>
      </c>
      <c r="E588" t="s">
        <v>17</v>
      </c>
      <c r="F588">
        <v>0</v>
      </c>
    </row>
    <row r="589" spans="1:6" x14ac:dyDescent="0.2">
      <c r="A589" t="s">
        <v>78</v>
      </c>
      <c r="B589" t="s">
        <v>69</v>
      </c>
      <c r="C589">
        <v>201604</v>
      </c>
      <c r="D589" t="s">
        <v>25</v>
      </c>
      <c r="E589" t="s">
        <v>17</v>
      </c>
      <c r="F589">
        <v>0</v>
      </c>
    </row>
    <row r="590" spans="1:6" x14ac:dyDescent="0.2">
      <c r="A590" t="s">
        <v>78</v>
      </c>
      <c r="B590" t="s">
        <v>69</v>
      </c>
      <c r="C590">
        <v>201604</v>
      </c>
      <c r="D590" t="s">
        <v>27</v>
      </c>
      <c r="E590" t="s">
        <v>18</v>
      </c>
      <c r="F590">
        <v>0</v>
      </c>
    </row>
    <row r="591" spans="1:6" x14ac:dyDescent="0.2">
      <c r="A591" t="s">
        <v>78</v>
      </c>
      <c r="B591" t="s">
        <v>69</v>
      </c>
      <c r="C591">
        <v>201605</v>
      </c>
      <c r="D591" t="s">
        <v>27</v>
      </c>
      <c r="E591" t="s">
        <v>18</v>
      </c>
      <c r="F591">
        <v>0</v>
      </c>
    </row>
    <row r="592" spans="1:6" x14ac:dyDescent="0.2">
      <c r="A592" t="s">
        <v>78</v>
      </c>
      <c r="B592" t="s">
        <v>69</v>
      </c>
      <c r="C592">
        <v>201606</v>
      </c>
      <c r="D592" t="s">
        <v>27</v>
      </c>
      <c r="E592" t="s">
        <v>18</v>
      </c>
      <c r="F592">
        <v>0</v>
      </c>
    </row>
    <row r="593" spans="1:6" x14ac:dyDescent="0.2">
      <c r="A593" t="s">
        <v>78</v>
      </c>
      <c r="B593" t="s">
        <v>69</v>
      </c>
      <c r="C593">
        <v>201607</v>
      </c>
      <c r="D593" t="s">
        <v>27</v>
      </c>
      <c r="E593" t="s">
        <v>18</v>
      </c>
      <c r="F593">
        <v>0</v>
      </c>
    </row>
    <row r="594" spans="1:6" x14ac:dyDescent="0.2">
      <c r="A594" t="s">
        <v>78</v>
      </c>
      <c r="B594" t="s">
        <v>69</v>
      </c>
      <c r="C594">
        <v>201608</v>
      </c>
      <c r="D594" t="s">
        <v>27</v>
      </c>
      <c r="E594" t="s">
        <v>17</v>
      </c>
      <c r="F594">
        <v>0</v>
      </c>
    </row>
    <row r="595" spans="1:6" x14ac:dyDescent="0.2">
      <c r="A595" t="s">
        <v>78</v>
      </c>
      <c r="B595" t="s">
        <v>69</v>
      </c>
      <c r="C595">
        <v>201608</v>
      </c>
      <c r="D595" t="s">
        <v>27</v>
      </c>
      <c r="E595" t="s">
        <v>18</v>
      </c>
      <c r="F595">
        <v>0</v>
      </c>
    </row>
    <row r="596" spans="1:6" x14ac:dyDescent="0.2">
      <c r="A596" t="s">
        <v>79</v>
      </c>
      <c r="B596" t="s">
        <v>69</v>
      </c>
      <c r="C596">
        <v>201501</v>
      </c>
      <c r="D596" t="s">
        <v>24</v>
      </c>
      <c r="E596" t="s">
        <v>17</v>
      </c>
      <c r="F596">
        <v>12.423999999999999</v>
      </c>
    </row>
    <row r="597" spans="1:6" x14ac:dyDescent="0.2">
      <c r="A597" t="s">
        <v>79</v>
      </c>
      <c r="B597" t="s">
        <v>69</v>
      </c>
      <c r="C597">
        <v>201502</v>
      </c>
      <c r="D597" t="s">
        <v>24</v>
      </c>
      <c r="E597" t="s">
        <v>17</v>
      </c>
      <c r="F597">
        <v>11.356</v>
      </c>
    </row>
    <row r="598" spans="1:6" x14ac:dyDescent="0.2">
      <c r="A598" t="s">
        <v>79</v>
      </c>
      <c r="B598" t="s">
        <v>69</v>
      </c>
      <c r="C598">
        <v>201502</v>
      </c>
      <c r="D598" t="s">
        <v>25</v>
      </c>
      <c r="E598" t="s">
        <v>17</v>
      </c>
      <c r="F598">
        <v>-12.423999999999999</v>
      </c>
    </row>
    <row r="599" spans="1:6" x14ac:dyDescent="0.2">
      <c r="A599" t="s">
        <v>79</v>
      </c>
      <c r="B599" t="s">
        <v>69</v>
      </c>
      <c r="C599">
        <v>201503</v>
      </c>
      <c r="D599" t="s">
        <v>24</v>
      </c>
      <c r="E599" t="s">
        <v>17</v>
      </c>
      <c r="F599">
        <v>75.463999999999999</v>
      </c>
    </row>
    <row r="600" spans="1:6" x14ac:dyDescent="0.2">
      <c r="A600" t="s">
        <v>79</v>
      </c>
      <c r="B600" t="s">
        <v>69</v>
      </c>
      <c r="C600">
        <v>201503</v>
      </c>
      <c r="D600" t="s">
        <v>25</v>
      </c>
      <c r="E600" t="s">
        <v>17</v>
      </c>
      <c r="F600">
        <v>8.6440000000000001</v>
      </c>
    </row>
    <row r="601" spans="1:6" x14ac:dyDescent="0.2">
      <c r="A601" t="s">
        <v>79</v>
      </c>
      <c r="B601" t="s">
        <v>69</v>
      </c>
      <c r="C601">
        <v>201504</v>
      </c>
      <c r="D601" t="s">
        <v>25</v>
      </c>
      <c r="E601" t="s">
        <v>17</v>
      </c>
      <c r="F601">
        <v>53.71</v>
      </c>
    </row>
    <row r="602" spans="1:6" x14ac:dyDescent="0.2">
      <c r="A602" t="s">
        <v>79</v>
      </c>
      <c r="B602" t="s">
        <v>69</v>
      </c>
      <c r="C602">
        <v>201505</v>
      </c>
      <c r="D602" t="s">
        <v>24</v>
      </c>
      <c r="E602" t="s">
        <v>17</v>
      </c>
      <c r="F602">
        <v>17.036000000000001</v>
      </c>
    </row>
    <row r="603" spans="1:6" x14ac:dyDescent="0.2">
      <c r="A603" t="s">
        <v>79</v>
      </c>
      <c r="B603" t="s">
        <v>69</v>
      </c>
      <c r="C603">
        <v>201505</v>
      </c>
      <c r="D603" t="s">
        <v>25</v>
      </c>
      <c r="E603" t="s">
        <v>17</v>
      </c>
      <c r="F603">
        <v>8.8160000000000007</v>
      </c>
    </row>
    <row r="604" spans="1:6" x14ac:dyDescent="0.2">
      <c r="A604" t="s">
        <v>79</v>
      </c>
      <c r="B604" t="s">
        <v>69</v>
      </c>
      <c r="C604">
        <v>201506</v>
      </c>
      <c r="D604" t="s">
        <v>24</v>
      </c>
      <c r="E604" t="s">
        <v>17</v>
      </c>
      <c r="F604">
        <v>20.79</v>
      </c>
    </row>
    <row r="605" spans="1:6" x14ac:dyDescent="0.2">
      <c r="A605" t="s">
        <v>79</v>
      </c>
      <c r="B605" t="s">
        <v>69</v>
      </c>
      <c r="C605">
        <v>201506</v>
      </c>
      <c r="D605" t="s">
        <v>25</v>
      </c>
      <c r="E605" t="s">
        <v>17</v>
      </c>
      <c r="F605">
        <v>20.244</v>
      </c>
    </row>
    <row r="606" spans="1:6" x14ac:dyDescent="0.2">
      <c r="A606" t="s">
        <v>79</v>
      </c>
      <c r="B606" t="s">
        <v>69</v>
      </c>
      <c r="C606">
        <v>201507</v>
      </c>
      <c r="D606" t="s">
        <v>27</v>
      </c>
      <c r="E606" t="s">
        <v>17</v>
      </c>
      <c r="F606">
        <v>0</v>
      </c>
    </row>
    <row r="607" spans="1:6" x14ac:dyDescent="0.2">
      <c r="A607" t="s">
        <v>79</v>
      </c>
      <c r="B607" t="s">
        <v>69</v>
      </c>
      <c r="C607">
        <v>201508</v>
      </c>
      <c r="D607" t="s">
        <v>24</v>
      </c>
      <c r="E607" t="s">
        <v>17</v>
      </c>
      <c r="F607">
        <v>0</v>
      </c>
    </row>
    <row r="608" spans="1:6" x14ac:dyDescent="0.2">
      <c r="A608" t="s">
        <v>79</v>
      </c>
      <c r="B608" t="s">
        <v>69</v>
      </c>
      <c r="C608">
        <v>201509</v>
      </c>
      <c r="D608" t="s">
        <v>24</v>
      </c>
      <c r="E608" t="s">
        <v>17</v>
      </c>
      <c r="F608">
        <v>0</v>
      </c>
    </row>
    <row r="609" spans="1:6" x14ac:dyDescent="0.2">
      <c r="A609" t="s">
        <v>79</v>
      </c>
      <c r="B609" t="s">
        <v>69</v>
      </c>
      <c r="C609">
        <v>201510</v>
      </c>
      <c r="D609" t="s">
        <v>25</v>
      </c>
      <c r="E609" t="s">
        <v>17</v>
      </c>
      <c r="F609">
        <v>0</v>
      </c>
    </row>
    <row r="610" spans="1:6" x14ac:dyDescent="0.2">
      <c r="A610" t="s">
        <v>79</v>
      </c>
      <c r="B610" t="s">
        <v>69</v>
      </c>
      <c r="C610">
        <v>201511</v>
      </c>
      <c r="D610" t="s">
        <v>25</v>
      </c>
      <c r="E610" t="s">
        <v>17</v>
      </c>
      <c r="F610">
        <v>0</v>
      </c>
    </row>
    <row r="611" spans="1:6" x14ac:dyDescent="0.2">
      <c r="A611" t="s">
        <v>79</v>
      </c>
      <c r="B611" t="s">
        <v>69</v>
      </c>
      <c r="C611">
        <v>201512</v>
      </c>
      <c r="D611" t="s">
        <v>25</v>
      </c>
      <c r="E611" t="s">
        <v>17</v>
      </c>
      <c r="F611">
        <v>0</v>
      </c>
    </row>
    <row r="612" spans="1:6" x14ac:dyDescent="0.2">
      <c r="A612" t="s">
        <v>79</v>
      </c>
      <c r="B612" t="s">
        <v>69</v>
      </c>
      <c r="C612">
        <v>201601</v>
      </c>
      <c r="D612" t="s">
        <v>25</v>
      </c>
      <c r="E612" t="s">
        <v>17</v>
      </c>
      <c r="F612">
        <v>0</v>
      </c>
    </row>
    <row r="613" spans="1:6" x14ac:dyDescent="0.2">
      <c r="A613" t="s">
        <v>79</v>
      </c>
      <c r="B613" t="s">
        <v>69</v>
      </c>
      <c r="C613">
        <v>201602</v>
      </c>
      <c r="D613" t="s">
        <v>25</v>
      </c>
      <c r="E613" t="s">
        <v>17</v>
      </c>
      <c r="F613">
        <v>0</v>
      </c>
    </row>
    <row r="614" spans="1:6" x14ac:dyDescent="0.2">
      <c r="A614" t="s">
        <v>79</v>
      </c>
      <c r="B614" t="s">
        <v>69</v>
      </c>
      <c r="C614">
        <v>201603</v>
      </c>
      <c r="D614" t="s">
        <v>25</v>
      </c>
      <c r="E614" t="s">
        <v>17</v>
      </c>
      <c r="F614">
        <v>0</v>
      </c>
    </row>
    <row r="615" spans="1:6" x14ac:dyDescent="0.2">
      <c r="A615" t="s">
        <v>79</v>
      </c>
      <c r="B615" t="s">
        <v>69</v>
      </c>
      <c r="C615">
        <v>201604</v>
      </c>
      <c r="D615" t="s">
        <v>25</v>
      </c>
      <c r="E615" t="s">
        <v>17</v>
      </c>
      <c r="F615">
        <v>0</v>
      </c>
    </row>
    <row r="616" spans="1:6" x14ac:dyDescent="0.2">
      <c r="A616" t="s">
        <v>79</v>
      </c>
      <c r="B616" t="s">
        <v>69</v>
      </c>
      <c r="C616">
        <v>201605</v>
      </c>
      <c r="D616" t="s">
        <v>27</v>
      </c>
      <c r="E616" t="s">
        <v>17</v>
      </c>
      <c r="F616">
        <v>0</v>
      </c>
    </row>
    <row r="617" spans="1:6" x14ac:dyDescent="0.2">
      <c r="A617" t="s">
        <v>79</v>
      </c>
      <c r="B617" t="s">
        <v>69</v>
      </c>
      <c r="C617">
        <v>201606</v>
      </c>
      <c r="D617" t="s">
        <v>27</v>
      </c>
      <c r="E617" t="s">
        <v>17</v>
      </c>
      <c r="F617">
        <v>0</v>
      </c>
    </row>
    <row r="618" spans="1:6" x14ac:dyDescent="0.2">
      <c r="A618" t="s">
        <v>79</v>
      </c>
      <c r="B618" t="s">
        <v>69</v>
      </c>
      <c r="C618">
        <v>201607</v>
      </c>
      <c r="D618" t="s">
        <v>27</v>
      </c>
      <c r="E618" t="s">
        <v>17</v>
      </c>
      <c r="F618">
        <v>0</v>
      </c>
    </row>
    <row r="619" spans="1:6" x14ac:dyDescent="0.2">
      <c r="A619" t="s">
        <v>79</v>
      </c>
      <c r="B619" t="s">
        <v>69</v>
      </c>
      <c r="C619">
        <v>201608</v>
      </c>
      <c r="D619" t="s">
        <v>27</v>
      </c>
      <c r="E619" t="s">
        <v>17</v>
      </c>
      <c r="F619">
        <v>0</v>
      </c>
    </row>
    <row r="620" spans="1:6" x14ac:dyDescent="0.2">
      <c r="A620" t="s">
        <v>80</v>
      </c>
      <c r="B620" t="s">
        <v>69</v>
      </c>
      <c r="C620">
        <v>201501</v>
      </c>
      <c r="D620" t="s">
        <v>24</v>
      </c>
      <c r="E620" t="s">
        <v>17</v>
      </c>
      <c r="F620">
        <v>36.853000000000002</v>
      </c>
    </row>
    <row r="621" spans="1:6" x14ac:dyDescent="0.2">
      <c r="A621" t="s">
        <v>80</v>
      </c>
      <c r="B621" t="s">
        <v>69</v>
      </c>
      <c r="C621">
        <v>201501</v>
      </c>
      <c r="D621" t="s">
        <v>25</v>
      </c>
      <c r="E621" t="s">
        <v>17</v>
      </c>
      <c r="F621">
        <v>89.2</v>
      </c>
    </row>
    <row r="622" spans="1:6" x14ac:dyDescent="0.2">
      <c r="A622" t="s">
        <v>80</v>
      </c>
      <c r="B622" t="s">
        <v>69</v>
      </c>
      <c r="C622">
        <v>201503</v>
      </c>
      <c r="D622" t="s">
        <v>24</v>
      </c>
      <c r="E622" t="s">
        <v>17</v>
      </c>
      <c r="F622">
        <v>39.82</v>
      </c>
    </row>
    <row r="623" spans="1:6" x14ac:dyDescent="0.2">
      <c r="A623" t="s">
        <v>80</v>
      </c>
      <c r="B623" t="s">
        <v>69</v>
      </c>
      <c r="C623">
        <v>201504</v>
      </c>
      <c r="D623" t="s">
        <v>24</v>
      </c>
      <c r="E623" t="s">
        <v>17</v>
      </c>
      <c r="F623">
        <v>14.952</v>
      </c>
    </row>
    <row r="624" spans="1:6" x14ac:dyDescent="0.2">
      <c r="A624" t="s">
        <v>80</v>
      </c>
      <c r="B624" t="s">
        <v>69</v>
      </c>
      <c r="C624">
        <v>201505</v>
      </c>
      <c r="D624" t="s">
        <v>24</v>
      </c>
      <c r="E624" t="s">
        <v>17</v>
      </c>
      <c r="F624">
        <v>67.488</v>
      </c>
    </row>
    <row r="625" spans="1:6" x14ac:dyDescent="0.2">
      <c r="A625" t="s">
        <v>80</v>
      </c>
      <c r="B625" t="s">
        <v>69</v>
      </c>
      <c r="C625">
        <v>201506</v>
      </c>
      <c r="D625" t="s">
        <v>24</v>
      </c>
      <c r="E625" t="s">
        <v>17</v>
      </c>
      <c r="F625">
        <v>55.177999999999997</v>
      </c>
    </row>
    <row r="626" spans="1:6" x14ac:dyDescent="0.2">
      <c r="A626" t="s">
        <v>80</v>
      </c>
      <c r="B626" t="s">
        <v>69</v>
      </c>
      <c r="C626">
        <v>201507</v>
      </c>
      <c r="D626" t="s">
        <v>24</v>
      </c>
      <c r="E626" t="s">
        <v>17</v>
      </c>
      <c r="F626">
        <v>22.193999999999999</v>
      </c>
    </row>
    <row r="627" spans="1:6" x14ac:dyDescent="0.2">
      <c r="A627" t="s">
        <v>80</v>
      </c>
      <c r="B627" t="s">
        <v>69</v>
      </c>
      <c r="C627">
        <v>201508</v>
      </c>
      <c r="D627" t="s">
        <v>24</v>
      </c>
      <c r="E627" t="s">
        <v>17</v>
      </c>
      <c r="F627">
        <v>19.603999999999999</v>
      </c>
    </row>
    <row r="628" spans="1:6" x14ac:dyDescent="0.2">
      <c r="A628" t="s">
        <v>80</v>
      </c>
      <c r="B628" t="s">
        <v>69</v>
      </c>
      <c r="C628">
        <v>201509</v>
      </c>
      <c r="D628" t="s">
        <v>24</v>
      </c>
      <c r="E628" t="s">
        <v>17</v>
      </c>
      <c r="F628">
        <v>64.831999999999994</v>
      </c>
    </row>
    <row r="629" spans="1:6" x14ac:dyDescent="0.2">
      <c r="A629" t="s">
        <v>80</v>
      </c>
      <c r="B629" t="s">
        <v>69</v>
      </c>
      <c r="C629">
        <v>201510</v>
      </c>
      <c r="D629" t="s">
        <v>25</v>
      </c>
      <c r="E629" t="s">
        <v>17</v>
      </c>
      <c r="F629">
        <v>0</v>
      </c>
    </row>
    <row r="630" spans="1:6" x14ac:dyDescent="0.2">
      <c r="A630" t="s">
        <v>80</v>
      </c>
      <c r="B630" t="s">
        <v>69</v>
      </c>
      <c r="C630">
        <v>201511</v>
      </c>
      <c r="D630" t="s">
        <v>25</v>
      </c>
      <c r="E630" t="s">
        <v>17</v>
      </c>
      <c r="F630">
        <v>0</v>
      </c>
    </row>
    <row r="631" spans="1:6" x14ac:dyDescent="0.2">
      <c r="A631" t="s">
        <v>80</v>
      </c>
      <c r="B631" t="s">
        <v>69</v>
      </c>
      <c r="C631">
        <v>201512</v>
      </c>
      <c r="D631" t="s">
        <v>25</v>
      </c>
      <c r="E631" t="s">
        <v>17</v>
      </c>
      <c r="F631">
        <v>0</v>
      </c>
    </row>
    <row r="632" spans="1:6" x14ac:dyDescent="0.2">
      <c r="A632" t="s">
        <v>80</v>
      </c>
      <c r="B632" t="s">
        <v>69</v>
      </c>
      <c r="C632">
        <v>201601</v>
      </c>
      <c r="D632" t="s">
        <v>25</v>
      </c>
      <c r="E632" t="s">
        <v>17</v>
      </c>
      <c r="F632">
        <v>0</v>
      </c>
    </row>
    <row r="633" spans="1:6" x14ac:dyDescent="0.2">
      <c r="A633" t="s">
        <v>80</v>
      </c>
      <c r="B633" t="s">
        <v>69</v>
      </c>
      <c r="C633">
        <v>201602</v>
      </c>
      <c r="D633" t="s">
        <v>25</v>
      </c>
      <c r="E633" t="s">
        <v>17</v>
      </c>
      <c r="F633">
        <v>0</v>
      </c>
    </row>
    <row r="634" spans="1:6" x14ac:dyDescent="0.2">
      <c r="A634" t="s">
        <v>80</v>
      </c>
      <c r="B634" t="s">
        <v>69</v>
      </c>
      <c r="C634">
        <v>201603</v>
      </c>
      <c r="D634" t="s">
        <v>25</v>
      </c>
      <c r="E634" t="s">
        <v>17</v>
      </c>
      <c r="F634">
        <v>0</v>
      </c>
    </row>
    <row r="635" spans="1:6" x14ac:dyDescent="0.2">
      <c r="A635" t="s">
        <v>80</v>
      </c>
      <c r="B635" t="s">
        <v>69</v>
      </c>
      <c r="C635">
        <v>201604</v>
      </c>
      <c r="D635" t="s">
        <v>25</v>
      </c>
      <c r="E635" t="s">
        <v>17</v>
      </c>
      <c r="F635">
        <v>0</v>
      </c>
    </row>
    <row r="636" spans="1:6" x14ac:dyDescent="0.2">
      <c r="A636" t="s">
        <v>80</v>
      </c>
      <c r="B636" t="s">
        <v>69</v>
      </c>
      <c r="C636">
        <v>201605</v>
      </c>
      <c r="D636" t="s">
        <v>27</v>
      </c>
      <c r="E636" t="s">
        <v>17</v>
      </c>
      <c r="F636">
        <v>0</v>
      </c>
    </row>
    <row r="637" spans="1:6" x14ac:dyDescent="0.2">
      <c r="A637" t="s">
        <v>80</v>
      </c>
      <c r="B637" t="s">
        <v>69</v>
      </c>
      <c r="C637">
        <v>201606</v>
      </c>
      <c r="D637" t="s">
        <v>27</v>
      </c>
      <c r="E637" t="s">
        <v>17</v>
      </c>
      <c r="F637">
        <v>0</v>
      </c>
    </row>
    <row r="638" spans="1:6" x14ac:dyDescent="0.2">
      <c r="A638" t="s">
        <v>80</v>
      </c>
      <c r="B638" t="s">
        <v>69</v>
      </c>
      <c r="C638">
        <v>201608</v>
      </c>
      <c r="D638" t="s">
        <v>27</v>
      </c>
      <c r="E638" t="s">
        <v>17</v>
      </c>
      <c r="F638">
        <v>0</v>
      </c>
    </row>
    <row r="639" spans="1:6" x14ac:dyDescent="0.2">
      <c r="A639" t="s">
        <v>81</v>
      </c>
      <c r="B639" t="s">
        <v>69</v>
      </c>
      <c r="C639">
        <v>201503</v>
      </c>
      <c r="D639" t="s">
        <v>24</v>
      </c>
      <c r="E639" t="s">
        <v>17</v>
      </c>
      <c r="F639">
        <v>0</v>
      </c>
    </row>
    <row r="640" spans="1:6" x14ac:dyDescent="0.2">
      <c r="A640" t="s">
        <v>82</v>
      </c>
      <c r="B640" t="s">
        <v>69</v>
      </c>
      <c r="C640">
        <v>201501</v>
      </c>
      <c r="D640" t="s">
        <v>24</v>
      </c>
      <c r="E640" t="s">
        <v>17</v>
      </c>
      <c r="F640">
        <v>7.5359999999999996</v>
      </c>
    </row>
    <row r="641" spans="1:6" x14ac:dyDescent="0.2">
      <c r="A641" t="s">
        <v>82</v>
      </c>
      <c r="B641" t="s">
        <v>69</v>
      </c>
      <c r="C641">
        <v>201503</v>
      </c>
      <c r="D641" t="s">
        <v>24</v>
      </c>
      <c r="E641" t="s">
        <v>17</v>
      </c>
      <c r="F641">
        <v>43.944000000000003</v>
      </c>
    </row>
    <row r="642" spans="1:6" x14ac:dyDescent="0.2">
      <c r="A642" t="s">
        <v>82</v>
      </c>
      <c r="B642" t="s">
        <v>69</v>
      </c>
      <c r="C642">
        <v>201511</v>
      </c>
      <c r="D642" t="s">
        <v>25</v>
      </c>
      <c r="E642" t="s">
        <v>17</v>
      </c>
      <c r="F642">
        <v>0</v>
      </c>
    </row>
    <row r="643" spans="1:6" x14ac:dyDescent="0.2">
      <c r="A643" t="s">
        <v>82</v>
      </c>
      <c r="B643" t="s">
        <v>69</v>
      </c>
      <c r="C643">
        <v>201602</v>
      </c>
      <c r="D643" t="s">
        <v>27</v>
      </c>
      <c r="E643" t="s">
        <v>17</v>
      </c>
      <c r="F643">
        <v>0</v>
      </c>
    </row>
    <row r="644" spans="1:6" x14ac:dyDescent="0.2">
      <c r="A644" t="s">
        <v>82</v>
      </c>
      <c r="B644" t="s">
        <v>69</v>
      </c>
      <c r="C644">
        <v>201604</v>
      </c>
      <c r="D644" t="s">
        <v>27</v>
      </c>
      <c r="E644" t="s">
        <v>17</v>
      </c>
      <c r="F644">
        <v>0</v>
      </c>
    </row>
    <row r="645" spans="1:6" x14ac:dyDescent="0.2">
      <c r="A645" t="s">
        <v>82</v>
      </c>
      <c r="B645" t="s">
        <v>69</v>
      </c>
      <c r="C645">
        <v>201605</v>
      </c>
      <c r="D645" t="s">
        <v>27</v>
      </c>
      <c r="E645" t="s">
        <v>17</v>
      </c>
      <c r="F645">
        <v>0</v>
      </c>
    </row>
    <row r="646" spans="1:6" x14ac:dyDescent="0.2">
      <c r="A646" t="s">
        <v>83</v>
      </c>
      <c r="B646" t="s">
        <v>69</v>
      </c>
      <c r="C646">
        <v>201501</v>
      </c>
      <c r="D646" t="s">
        <v>24</v>
      </c>
      <c r="E646" t="s">
        <v>17</v>
      </c>
      <c r="F646">
        <v>30.369</v>
      </c>
    </row>
    <row r="647" spans="1:6" x14ac:dyDescent="0.2">
      <c r="A647" t="s">
        <v>83</v>
      </c>
      <c r="B647" t="s">
        <v>69</v>
      </c>
      <c r="C647">
        <v>201503</v>
      </c>
      <c r="D647" t="s">
        <v>24</v>
      </c>
      <c r="E647" t="s">
        <v>17</v>
      </c>
      <c r="F647">
        <v>7.5579999999999998</v>
      </c>
    </row>
    <row r="648" spans="1:6" x14ac:dyDescent="0.2">
      <c r="A648" t="s">
        <v>83</v>
      </c>
      <c r="B648" t="s">
        <v>69</v>
      </c>
      <c r="C648">
        <v>201504</v>
      </c>
      <c r="D648" t="s">
        <v>24</v>
      </c>
      <c r="E648" t="s">
        <v>17</v>
      </c>
      <c r="F648">
        <v>12.587</v>
      </c>
    </row>
    <row r="649" spans="1:6" x14ac:dyDescent="0.2">
      <c r="A649" t="s">
        <v>83</v>
      </c>
      <c r="B649" t="s">
        <v>69</v>
      </c>
      <c r="C649">
        <v>201505</v>
      </c>
      <c r="D649" t="s">
        <v>24</v>
      </c>
      <c r="E649" t="s">
        <v>17</v>
      </c>
      <c r="F649">
        <v>8.4920000000000009</v>
      </c>
    </row>
    <row r="650" spans="1:6" x14ac:dyDescent="0.2">
      <c r="A650" t="s">
        <v>83</v>
      </c>
      <c r="B650" t="s">
        <v>69</v>
      </c>
      <c r="C650">
        <v>201507</v>
      </c>
      <c r="D650" t="s">
        <v>24</v>
      </c>
      <c r="E650" t="s">
        <v>17</v>
      </c>
      <c r="F650">
        <v>52.241999999999997</v>
      </c>
    </row>
    <row r="651" spans="1:6" x14ac:dyDescent="0.2">
      <c r="A651" t="s">
        <v>83</v>
      </c>
      <c r="B651" t="s">
        <v>69</v>
      </c>
      <c r="C651">
        <v>201508</v>
      </c>
      <c r="D651" t="s">
        <v>25</v>
      </c>
      <c r="E651" t="s">
        <v>17</v>
      </c>
      <c r="F651">
        <v>133.83799999999999</v>
      </c>
    </row>
    <row r="652" spans="1:6" x14ac:dyDescent="0.2">
      <c r="A652" t="s">
        <v>83</v>
      </c>
      <c r="B652" t="s">
        <v>69</v>
      </c>
      <c r="C652">
        <v>201509</v>
      </c>
      <c r="D652" t="s">
        <v>25</v>
      </c>
      <c r="E652" t="s">
        <v>17</v>
      </c>
      <c r="F652">
        <v>14.930999999999999</v>
      </c>
    </row>
    <row r="653" spans="1:6" x14ac:dyDescent="0.2">
      <c r="A653" t="s">
        <v>83</v>
      </c>
      <c r="B653" t="s">
        <v>69</v>
      </c>
      <c r="C653">
        <v>201603</v>
      </c>
      <c r="D653" t="s">
        <v>27</v>
      </c>
      <c r="E653" t="s">
        <v>17</v>
      </c>
      <c r="F653">
        <v>0</v>
      </c>
    </row>
    <row r="654" spans="1:6" x14ac:dyDescent="0.2">
      <c r="A654" t="s">
        <v>83</v>
      </c>
      <c r="B654" t="s">
        <v>69</v>
      </c>
      <c r="C654">
        <v>201604</v>
      </c>
      <c r="D654" t="s">
        <v>27</v>
      </c>
      <c r="E654" t="s">
        <v>17</v>
      </c>
      <c r="F654">
        <v>0</v>
      </c>
    </row>
    <row r="655" spans="1:6" x14ac:dyDescent="0.2">
      <c r="A655" t="s">
        <v>83</v>
      </c>
      <c r="B655" t="s">
        <v>69</v>
      </c>
      <c r="C655">
        <v>201605</v>
      </c>
      <c r="D655" t="s">
        <v>27</v>
      </c>
      <c r="E655" t="s">
        <v>17</v>
      </c>
      <c r="F655">
        <v>0</v>
      </c>
    </row>
    <row r="656" spans="1:6" x14ac:dyDescent="0.2">
      <c r="A656" t="s">
        <v>83</v>
      </c>
      <c r="B656" t="s">
        <v>69</v>
      </c>
      <c r="C656">
        <v>201606</v>
      </c>
      <c r="D656" t="s">
        <v>25</v>
      </c>
      <c r="E656" t="s">
        <v>17</v>
      </c>
      <c r="F656">
        <v>0</v>
      </c>
    </row>
    <row r="657" spans="1:6" x14ac:dyDescent="0.2">
      <c r="A657" t="s">
        <v>83</v>
      </c>
      <c r="B657" t="s">
        <v>69</v>
      </c>
      <c r="C657">
        <v>201608</v>
      </c>
      <c r="D657" t="s">
        <v>25</v>
      </c>
      <c r="E657" t="s">
        <v>17</v>
      </c>
      <c r="F657">
        <v>0</v>
      </c>
    </row>
    <row r="658" spans="1:6" x14ac:dyDescent="0.2">
      <c r="A658" t="s">
        <v>84</v>
      </c>
      <c r="B658" t="s">
        <v>69</v>
      </c>
      <c r="C658">
        <v>201501</v>
      </c>
      <c r="D658" t="s">
        <v>24</v>
      </c>
      <c r="E658" t="s">
        <v>17</v>
      </c>
      <c r="F658">
        <v>85.049000000000007</v>
      </c>
    </row>
    <row r="659" spans="1:6" x14ac:dyDescent="0.2">
      <c r="A659" t="s">
        <v>84</v>
      </c>
      <c r="B659" t="s">
        <v>69</v>
      </c>
      <c r="C659">
        <v>201502</v>
      </c>
      <c r="D659" t="s">
        <v>24</v>
      </c>
      <c r="E659" t="s">
        <v>17</v>
      </c>
      <c r="F659">
        <v>109.239</v>
      </c>
    </row>
    <row r="660" spans="1:6" x14ac:dyDescent="0.2">
      <c r="A660" t="s">
        <v>84</v>
      </c>
      <c r="B660" t="s">
        <v>69</v>
      </c>
      <c r="C660">
        <v>201503</v>
      </c>
      <c r="D660" t="s">
        <v>24</v>
      </c>
      <c r="E660" t="s">
        <v>17</v>
      </c>
      <c r="F660">
        <v>115.827</v>
      </c>
    </row>
    <row r="661" spans="1:6" x14ac:dyDescent="0.2">
      <c r="A661" t="s">
        <v>84</v>
      </c>
      <c r="B661" t="s">
        <v>69</v>
      </c>
      <c r="C661">
        <v>201504</v>
      </c>
      <c r="D661" t="s">
        <v>24</v>
      </c>
      <c r="E661" t="s">
        <v>17</v>
      </c>
      <c r="F661">
        <v>84.503</v>
      </c>
    </row>
    <row r="662" spans="1:6" x14ac:dyDescent="0.2">
      <c r="A662" t="s">
        <v>84</v>
      </c>
      <c r="B662" t="s">
        <v>69</v>
      </c>
      <c r="C662">
        <v>201505</v>
      </c>
      <c r="D662" t="s">
        <v>24</v>
      </c>
      <c r="E662" t="s">
        <v>17</v>
      </c>
      <c r="F662">
        <v>26.027999999999999</v>
      </c>
    </row>
    <row r="663" spans="1:6" x14ac:dyDescent="0.2">
      <c r="A663" t="s">
        <v>84</v>
      </c>
      <c r="B663" t="s">
        <v>69</v>
      </c>
      <c r="C663">
        <v>201506</v>
      </c>
      <c r="D663" t="s">
        <v>25</v>
      </c>
      <c r="E663" t="s">
        <v>17</v>
      </c>
      <c r="F663">
        <v>13.41</v>
      </c>
    </row>
    <row r="664" spans="1:6" x14ac:dyDescent="0.2">
      <c r="A664" t="s">
        <v>84</v>
      </c>
      <c r="B664" t="s">
        <v>69</v>
      </c>
      <c r="C664">
        <v>201507</v>
      </c>
      <c r="D664" t="s">
        <v>25</v>
      </c>
      <c r="E664" t="s">
        <v>17</v>
      </c>
      <c r="F664">
        <v>0</v>
      </c>
    </row>
    <row r="665" spans="1:6" x14ac:dyDescent="0.2">
      <c r="A665" t="s">
        <v>84</v>
      </c>
      <c r="B665" t="s">
        <v>69</v>
      </c>
      <c r="C665">
        <v>201509</v>
      </c>
      <c r="D665" t="s">
        <v>25</v>
      </c>
      <c r="E665" t="s">
        <v>17</v>
      </c>
      <c r="F665">
        <v>21.75</v>
      </c>
    </row>
    <row r="666" spans="1:6" x14ac:dyDescent="0.2">
      <c r="A666" t="s">
        <v>84</v>
      </c>
      <c r="B666" t="s">
        <v>69</v>
      </c>
      <c r="C666">
        <v>201601</v>
      </c>
      <c r="D666" t="s">
        <v>25</v>
      </c>
      <c r="E666" t="s">
        <v>17</v>
      </c>
      <c r="F666">
        <v>0</v>
      </c>
    </row>
    <row r="667" spans="1:6" x14ac:dyDescent="0.2">
      <c r="A667" t="s">
        <v>84</v>
      </c>
      <c r="B667" t="s">
        <v>69</v>
      </c>
      <c r="C667">
        <v>201602</v>
      </c>
      <c r="D667" t="s">
        <v>25</v>
      </c>
      <c r="E667" t="s">
        <v>17</v>
      </c>
      <c r="F667">
        <v>0</v>
      </c>
    </row>
    <row r="668" spans="1:6" x14ac:dyDescent="0.2">
      <c r="A668" t="s">
        <v>84</v>
      </c>
      <c r="B668" t="s">
        <v>69</v>
      </c>
      <c r="C668">
        <v>201603</v>
      </c>
      <c r="D668" t="s">
        <v>27</v>
      </c>
      <c r="E668" t="s">
        <v>17</v>
      </c>
      <c r="F668">
        <v>0</v>
      </c>
    </row>
    <row r="669" spans="1:6" x14ac:dyDescent="0.2">
      <c r="A669" t="s">
        <v>84</v>
      </c>
      <c r="B669" t="s">
        <v>69</v>
      </c>
      <c r="C669">
        <v>201604</v>
      </c>
      <c r="D669" t="s">
        <v>27</v>
      </c>
      <c r="E669" t="s">
        <v>17</v>
      </c>
      <c r="F669">
        <v>0</v>
      </c>
    </row>
    <row r="670" spans="1:6" x14ac:dyDescent="0.2">
      <c r="A670" t="s">
        <v>84</v>
      </c>
      <c r="B670" t="s">
        <v>69</v>
      </c>
      <c r="C670">
        <v>201605</v>
      </c>
      <c r="D670" t="s">
        <v>27</v>
      </c>
      <c r="E670" t="s">
        <v>17</v>
      </c>
      <c r="F670">
        <v>0</v>
      </c>
    </row>
    <row r="671" spans="1:6" x14ac:dyDescent="0.2">
      <c r="A671" t="s">
        <v>84</v>
      </c>
      <c r="B671" t="s">
        <v>69</v>
      </c>
      <c r="C671">
        <v>201606</v>
      </c>
      <c r="D671" t="s">
        <v>27</v>
      </c>
      <c r="E671" t="s">
        <v>17</v>
      </c>
      <c r="F671">
        <v>0</v>
      </c>
    </row>
    <row r="672" spans="1:6" x14ac:dyDescent="0.2">
      <c r="A672" t="s">
        <v>85</v>
      </c>
      <c r="B672" t="s">
        <v>69</v>
      </c>
      <c r="C672">
        <v>201501</v>
      </c>
      <c r="D672" t="s">
        <v>24</v>
      </c>
      <c r="E672" t="s">
        <v>17</v>
      </c>
      <c r="F672">
        <v>48.54</v>
      </c>
    </row>
    <row r="673" spans="1:6" x14ac:dyDescent="0.2">
      <c r="A673" t="s">
        <v>85</v>
      </c>
      <c r="B673" t="s">
        <v>69</v>
      </c>
      <c r="C673">
        <v>201502</v>
      </c>
      <c r="D673" t="s">
        <v>24</v>
      </c>
      <c r="E673" t="s">
        <v>17</v>
      </c>
      <c r="F673">
        <v>7.8840000000000003</v>
      </c>
    </row>
    <row r="674" spans="1:6" x14ac:dyDescent="0.2">
      <c r="A674" t="s">
        <v>85</v>
      </c>
      <c r="B674" t="s">
        <v>69</v>
      </c>
      <c r="C674">
        <v>201503</v>
      </c>
      <c r="D674" t="s">
        <v>24</v>
      </c>
      <c r="E674" t="s">
        <v>17</v>
      </c>
      <c r="F674">
        <v>31.387</v>
      </c>
    </row>
    <row r="675" spans="1:6" x14ac:dyDescent="0.2">
      <c r="A675" t="s">
        <v>85</v>
      </c>
      <c r="B675" t="s">
        <v>69</v>
      </c>
      <c r="C675">
        <v>201505</v>
      </c>
      <c r="D675" t="s">
        <v>24</v>
      </c>
      <c r="E675" t="s">
        <v>17</v>
      </c>
      <c r="F675">
        <v>23.73</v>
      </c>
    </row>
    <row r="676" spans="1:6" x14ac:dyDescent="0.2">
      <c r="A676" t="s">
        <v>85</v>
      </c>
      <c r="B676" t="s">
        <v>69</v>
      </c>
      <c r="C676">
        <v>201506</v>
      </c>
      <c r="D676" t="s">
        <v>25</v>
      </c>
      <c r="E676" t="s">
        <v>17</v>
      </c>
      <c r="F676">
        <v>-0.46700000000000202</v>
      </c>
    </row>
    <row r="677" spans="1:6" x14ac:dyDescent="0.2">
      <c r="A677" t="s">
        <v>85</v>
      </c>
      <c r="B677" t="s">
        <v>69</v>
      </c>
      <c r="C677">
        <v>201509</v>
      </c>
      <c r="D677" t="s">
        <v>25</v>
      </c>
      <c r="E677" t="s">
        <v>17</v>
      </c>
      <c r="F677">
        <v>13.752000000000001</v>
      </c>
    </row>
    <row r="678" spans="1:6" x14ac:dyDescent="0.2">
      <c r="A678" t="s">
        <v>85</v>
      </c>
      <c r="B678" t="s">
        <v>69</v>
      </c>
      <c r="C678">
        <v>201510</v>
      </c>
      <c r="D678" t="s">
        <v>25</v>
      </c>
      <c r="E678" t="s">
        <v>17</v>
      </c>
      <c r="F678">
        <v>-2.8820000000000001</v>
      </c>
    </row>
    <row r="679" spans="1:6" x14ac:dyDescent="0.2">
      <c r="A679" t="s">
        <v>85</v>
      </c>
      <c r="B679" t="s">
        <v>69</v>
      </c>
      <c r="C679">
        <v>201602</v>
      </c>
      <c r="D679" t="s">
        <v>27</v>
      </c>
      <c r="E679" t="s">
        <v>17</v>
      </c>
      <c r="F679">
        <v>0</v>
      </c>
    </row>
    <row r="680" spans="1:6" x14ac:dyDescent="0.2">
      <c r="A680" t="s">
        <v>85</v>
      </c>
      <c r="B680" t="s">
        <v>69</v>
      </c>
      <c r="C680">
        <v>201603</v>
      </c>
      <c r="D680" t="s">
        <v>27</v>
      </c>
      <c r="E680" t="s">
        <v>17</v>
      </c>
      <c r="F680">
        <v>0</v>
      </c>
    </row>
    <row r="681" spans="1:6" x14ac:dyDescent="0.2">
      <c r="A681" t="s">
        <v>85</v>
      </c>
      <c r="B681" t="s">
        <v>69</v>
      </c>
      <c r="C681">
        <v>201608</v>
      </c>
      <c r="D681" t="s">
        <v>27</v>
      </c>
      <c r="E681" t="s">
        <v>17</v>
      </c>
      <c r="F681">
        <v>0</v>
      </c>
    </row>
    <row r="682" spans="1:6" x14ac:dyDescent="0.2">
      <c r="A682" t="s">
        <v>86</v>
      </c>
      <c r="B682" t="s">
        <v>69</v>
      </c>
      <c r="C682">
        <v>201501</v>
      </c>
      <c r="D682" t="s">
        <v>24</v>
      </c>
      <c r="E682" t="s">
        <v>17</v>
      </c>
      <c r="F682">
        <v>13.321999999999999</v>
      </c>
    </row>
    <row r="683" spans="1:6" x14ac:dyDescent="0.2">
      <c r="A683" t="s">
        <v>86</v>
      </c>
      <c r="B683" t="s">
        <v>69</v>
      </c>
      <c r="C683">
        <v>201503</v>
      </c>
      <c r="D683" t="s">
        <v>24</v>
      </c>
      <c r="E683" t="s">
        <v>17</v>
      </c>
      <c r="F683">
        <v>55.250999999999998</v>
      </c>
    </row>
    <row r="684" spans="1:6" x14ac:dyDescent="0.2">
      <c r="A684" t="s">
        <v>86</v>
      </c>
      <c r="B684" t="s">
        <v>69</v>
      </c>
      <c r="C684">
        <v>201504</v>
      </c>
      <c r="D684" t="s">
        <v>24</v>
      </c>
      <c r="E684" t="s">
        <v>17</v>
      </c>
      <c r="F684">
        <v>36.595999999999997</v>
      </c>
    </row>
    <row r="685" spans="1:6" x14ac:dyDescent="0.2">
      <c r="A685" t="s">
        <v>86</v>
      </c>
      <c r="B685" t="s">
        <v>69</v>
      </c>
      <c r="C685">
        <v>201505</v>
      </c>
      <c r="D685" t="s">
        <v>24</v>
      </c>
      <c r="E685" t="s">
        <v>17</v>
      </c>
      <c r="F685">
        <v>50.015999999999998</v>
      </c>
    </row>
    <row r="686" spans="1:6" x14ac:dyDescent="0.2">
      <c r="A686" t="s">
        <v>86</v>
      </c>
      <c r="B686" t="s">
        <v>69</v>
      </c>
      <c r="C686">
        <v>201506</v>
      </c>
      <c r="D686" t="s">
        <v>24</v>
      </c>
      <c r="E686" t="s">
        <v>17</v>
      </c>
      <c r="F686">
        <v>11.387</v>
      </c>
    </row>
    <row r="687" spans="1:6" x14ac:dyDescent="0.2">
      <c r="A687" t="s">
        <v>86</v>
      </c>
      <c r="B687" t="s">
        <v>69</v>
      </c>
      <c r="C687">
        <v>201506</v>
      </c>
      <c r="D687" t="s">
        <v>25</v>
      </c>
      <c r="E687" t="s">
        <v>17</v>
      </c>
      <c r="F687">
        <v>7.6390000000000002</v>
      </c>
    </row>
    <row r="688" spans="1:6" x14ac:dyDescent="0.2">
      <c r="A688" t="s">
        <v>86</v>
      </c>
      <c r="B688" t="s">
        <v>69</v>
      </c>
      <c r="C688">
        <v>201507</v>
      </c>
      <c r="D688" t="s">
        <v>24</v>
      </c>
      <c r="E688" t="s">
        <v>17</v>
      </c>
      <c r="F688">
        <v>9.5950000000000006</v>
      </c>
    </row>
    <row r="689" spans="1:6" x14ac:dyDescent="0.2">
      <c r="A689" t="s">
        <v>86</v>
      </c>
      <c r="B689" t="s">
        <v>69</v>
      </c>
      <c r="C689">
        <v>201507</v>
      </c>
      <c r="D689" t="s">
        <v>25</v>
      </c>
      <c r="E689" t="s">
        <v>17</v>
      </c>
      <c r="F689">
        <v>-7.6390000000000002</v>
      </c>
    </row>
    <row r="690" spans="1:6" x14ac:dyDescent="0.2">
      <c r="A690" t="s">
        <v>86</v>
      </c>
      <c r="B690" t="s">
        <v>69</v>
      </c>
      <c r="C690">
        <v>201601</v>
      </c>
      <c r="D690" t="s">
        <v>25</v>
      </c>
      <c r="E690" t="s">
        <v>17</v>
      </c>
      <c r="F690">
        <v>0</v>
      </c>
    </row>
    <row r="691" spans="1:6" x14ac:dyDescent="0.2">
      <c r="A691" t="s">
        <v>86</v>
      </c>
      <c r="B691" t="s">
        <v>69</v>
      </c>
      <c r="C691">
        <v>201604</v>
      </c>
      <c r="D691" t="s">
        <v>27</v>
      </c>
      <c r="E691" t="s">
        <v>17</v>
      </c>
      <c r="F691">
        <v>0</v>
      </c>
    </row>
    <row r="692" spans="1:6" x14ac:dyDescent="0.2">
      <c r="A692" t="s">
        <v>86</v>
      </c>
      <c r="B692" t="s">
        <v>69</v>
      </c>
      <c r="C692">
        <v>201605</v>
      </c>
      <c r="D692" t="s">
        <v>27</v>
      </c>
      <c r="E692" t="s">
        <v>17</v>
      </c>
      <c r="F692">
        <v>0</v>
      </c>
    </row>
    <row r="693" spans="1:6" x14ac:dyDescent="0.2">
      <c r="A693" t="s">
        <v>86</v>
      </c>
      <c r="B693" t="s">
        <v>69</v>
      </c>
      <c r="C693">
        <v>201606</v>
      </c>
      <c r="D693" t="s">
        <v>27</v>
      </c>
      <c r="E693" t="s">
        <v>17</v>
      </c>
      <c r="F693">
        <v>0</v>
      </c>
    </row>
    <row r="694" spans="1:6" x14ac:dyDescent="0.2">
      <c r="A694" t="s">
        <v>86</v>
      </c>
      <c r="B694" t="s">
        <v>69</v>
      </c>
      <c r="C694">
        <v>201607</v>
      </c>
      <c r="D694" t="s">
        <v>25</v>
      </c>
      <c r="E694" t="s">
        <v>17</v>
      </c>
      <c r="F694">
        <v>0</v>
      </c>
    </row>
    <row r="695" spans="1:6" x14ac:dyDescent="0.2">
      <c r="A695" t="s">
        <v>86</v>
      </c>
      <c r="B695" t="s">
        <v>69</v>
      </c>
      <c r="C695">
        <v>201608</v>
      </c>
      <c r="D695" t="s">
        <v>25</v>
      </c>
      <c r="E695" t="s">
        <v>17</v>
      </c>
      <c r="F695">
        <v>0</v>
      </c>
    </row>
    <row r="696" spans="1:6" x14ac:dyDescent="0.2">
      <c r="A696" t="s">
        <v>87</v>
      </c>
      <c r="B696" t="s">
        <v>69</v>
      </c>
      <c r="C696">
        <v>201501</v>
      </c>
      <c r="D696" t="s">
        <v>24</v>
      </c>
      <c r="E696" t="s">
        <v>17</v>
      </c>
      <c r="F696">
        <v>7.7670000000000003</v>
      </c>
    </row>
    <row r="697" spans="1:6" x14ac:dyDescent="0.2">
      <c r="A697" t="s">
        <v>87</v>
      </c>
      <c r="B697" t="s">
        <v>69</v>
      </c>
      <c r="C697">
        <v>201503</v>
      </c>
      <c r="D697" t="s">
        <v>24</v>
      </c>
      <c r="E697" t="s">
        <v>17</v>
      </c>
      <c r="F697">
        <v>29.742999999999999</v>
      </c>
    </row>
    <row r="698" spans="1:6" x14ac:dyDescent="0.2">
      <c r="A698" t="s">
        <v>87</v>
      </c>
      <c r="B698" t="s">
        <v>69</v>
      </c>
      <c r="C698">
        <v>201504</v>
      </c>
      <c r="D698" t="s">
        <v>24</v>
      </c>
      <c r="E698" t="s">
        <v>17</v>
      </c>
      <c r="F698">
        <v>54.993000000000002</v>
      </c>
    </row>
    <row r="699" spans="1:6" x14ac:dyDescent="0.2">
      <c r="A699" t="s">
        <v>87</v>
      </c>
      <c r="B699" t="s">
        <v>69</v>
      </c>
      <c r="C699">
        <v>201509</v>
      </c>
      <c r="D699" t="s">
        <v>25</v>
      </c>
      <c r="E699" t="s">
        <v>17</v>
      </c>
      <c r="F699">
        <v>0</v>
      </c>
    </row>
    <row r="700" spans="1:6" x14ac:dyDescent="0.2">
      <c r="A700" t="s">
        <v>87</v>
      </c>
      <c r="B700" t="s">
        <v>69</v>
      </c>
      <c r="C700">
        <v>201512</v>
      </c>
      <c r="D700" t="s">
        <v>25</v>
      </c>
      <c r="E700" t="s">
        <v>17</v>
      </c>
      <c r="F700">
        <v>0</v>
      </c>
    </row>
    <row r="701" spans="1:6" x14ac:dyDescent="0.2">
      <c r="A701" t="s">
        <v>87</v>
      </c>
      <c r="B701" t="s">
        <v>69</v>
      </c>
      <c r="C701">
        <v>201601</v>
      </c>
      <c r="D701" t="s">
        <v>25</v>
      </c>
      <c r="E701" t="s">
        <v>17</v>
      </c>
      <c r="F701">
        <v>0</v>
      </c>
    </row>
    <row r="702" spans="1:6" x14ac:dyDescent="0.2">
      <c r="A702" t="s">
        <v>87</v>
      </c>
      <c r="B702" t="s">
        <v>69</v>
      </c>
      <c r="C702">
        <v>201602</v>
      </c>
      <c r="D702" t="s">
        <v>25</v>
      </c>
      <c r="E702" t="s">
        <v>17</v>
      </c>
      <c r="F702">
        <v>0</v>
      </c>
    </row>
    <row r="703" spans="1:6" x14ac:dyDescent="0.2">
      <c r="A703" t="s">
        <v>87</v>
      </c>
      <c r="B703" t="s">
        <v>69</v>
      </c>
      <c r="C703">
        <v>201603</v>
      </c>
      <c r="D703" t="s">
        <v>27</v>
      </c>
      <c r="E703" t="s">
        <v>17</v>
      </c>
      <c r="F703">
        <v>0</v>
      </c>
    </row>
    <row r="704" spans="1:6" x14ac:dyDescent="0.2">
      <c r="A704" t="s">
        <v>87</v>
      </c>
      <c r="B704" t="s">
        <v>69</v>
      </c>
      <c r="C704">
        <v>201604</v>
      </c>
      <c r="D704" t="s">
        <v>27</v>
      </c>
      <c r="E704" t="s">
        <v>17</v>
      </c>
      <c r="F704">
        <v>0</v>
      </c>
    </row>
    <row r="705" spans="1:6" x14ac:dyDescent="0.2">
      <c r="A705" t="s">
        <v>87</v>
      </c>
      <c r="B705" t="s">
        <v>69</v>
      </c>
      <c r="C705">
        <v>201606</v>
      </c>
      <c r="D705" t="s">
        <v>25</v>
      </c>
      <c r="E705" t="s">
        <v>17</v>
      </c>
      <c r="F705">
        <v>0</v>
      </c>
    </row>
    <row r="706" spans="1:6" x14ac:dyDescent="0.2">
      <c r="A706" t="s">
        <v>87</v>
      </c>
      <c r="B706" t="s">
        <v>69</v>
      </c>
      <c r="C706">
        <v>201606</v>
      </c>
      <c r="D706" t="s">
        <v>27</v>
      </c>
      <c r="E706" t="s">
        <v>17</v>
      </c>
      <c r="F706">
        <v>0</v>
      </c>
    </row>
    <row r="707" spans="1:6" x14ac:dyDescent="0.2">
      <c r="A707" t="s">
        <v>88</v>
      </c>
      <c r="B707" t="s">
        <v>5</v>
      </c>
      <c r="C707">
        <v>201501</v>
      </c>
      <c r="D707" t="s">
        <v>24</v>
      </c>
      <c r="E707" t="s">
        <v>17</v>
      </c>
      <c r="F707">
        <v>82.173000000000002</v>
      </c>
    </row>
    <row r="708" spans="1:6" x14ac:dyDescent="0.2">
      <c r="A708" t="s">
        <v>88</v>
      </c>
      <c r="B708" t="s">
        <v>5</v>
      </c>
      <c r="C708">
        <v>201502</v>
      </c>
      <c r="D708" t="s">
        <v>24</v>
      </c>
      <c r="E708" t="s">
        <v>17</v>
      </c>
      <c r="F708">
        <v>25.074000000000002</v>
      </c>
    </row>
    <row r="709" spans="1:6" x14ac:dyDescent="0.2">
      <c r="A709" t="s">
        <v>88</v>
      </c>
      <c r="B709" t="s">
        <v>5</v>
      </c>
      <c r="C709">
        <v>201503</v>
      </c>
      <c r="D709" t="s">
        <v>24</v>
      </c>
      <c r="E709" t="s">
        <v>17</v>
      </c>
      <c r="F709">
        <v>242.87100000000001</v>
      </c>
    </row>
    <row r="710" spans="1:6" x14ac:dyDescent="0.2">
      <c r="A710" t="s">
        <v>88</v>
      </c>
      <c r="B710" t="s">
        <v>5</v>
      </c>
      <c r="C710">
        <v>201504</v>
      </c>
      <c r="D710" t="s">
        <v>24</v>
      </c>
      <c r="E710" t="s">
        <v>17</v>
      </c>
      <c r="F710">
        <v>40.816000000000003</v>
      </c>
    </row>
    <row r="711" spans="1:6" x14ac:dyDescent="0.2">
      <c r="A711" t="s">
        <v>88</v>
      </c>
      <c r="B711" t="s">
        <v>5</v>
      </c>
      <c r="C711">
        <v>201505</v>
      </c>
      <c r="D711" t="s">
        <v>24</v>
      </c>
      <c r="E711" t="s">
        <v>17</v>
      </c>
      <c r="F711">
        <v>57.526000000000003</v>
      </c>
    </row>
    <row r="712" spans="1:6" x14ac:dyDescent="0.2">
      <c r="A712" t="s">
        <v>88</v>
      </c>
      <c r="B712" t="s">
        <v>5</v>
      </c>
      <c r="C712">
        <v>201506</v>
      </c>
      <c r="D712" t="s">
        <v>25</v>
      </c>
      <c r="E712" t="s">
        <v>17</v>
      </c>
      <c r="F712">
        <v>119.244</v>
      </c>
    </row>
    <row r="713" spans="1:6" x14ac:dyDescent="0.2">
      <c r="A713" t="s">
        <v>88</v>
      </c>
      <c r="B713" t="s">
        <v>5</v>
      </c>
      <c r="C713">
        <v>201507</v>
      </c>
      <c r="D713" t="s">
        <v>25</v>
      </c>
      <c r="E713" t="s">
        <v>17</v>
      </c>
      <c r="F713">
        <v>88.649000000000001</v>
      </c>
    </row>
    <row r="714" spans="1:6" x14ac:dyDescent="0.2">
      <c r="A714" t="s">
        <v>88</v>
      </c>
      <c r="B714" t="s">
        <v>5</v>
      </c>
      <c r="C714">
        <v>201507</v>
      </c>
      <c r="D714" t="s">
        <v>27</v>
      </c>
      <c r="E714" t="s">
        <v>17</v>
      </c>
      <c r="F714">
        <v>31.431000000000001</v>
      </c>
    </row>
    <row r="715" spans="1:6" x14ac:dyDescent="0.2">
      <c r="A715" t="s">
        <v>88</v>
      </c>
      <c r="B715" t="s">
        <v>5</v>
      </c>
      <c r="C715">
        <v>201508</v>
      </c>
      <c r="D715" t="s">
        <v>25</v>
      </c>
      <c r="E715" t="s">
        <v>17</v>
      </c>
      <c r="F715">
        <v>26.97</v>
      </c>
    </row>
    <row r="716" spans="1:6" x14ac:dyDescent="0.2">
      <c r="A716" t="s">
        <v>88</v>
      </c>
      <c r="B716" t="s">
        <v>5</v>
      </c>
      <c r="C716">
        <v>201509</v>
      </c>
      <c r="D716" t="s">
        <v>27</v>
      </c>
      <c r="E716" t="s">
        <v>17</v>
      </c>
      <c r="F716">
        <v>0</v>
      </c>
    </row>
    <row r="717" spans="1:6" x14ac:dyDescent="0.2">
      <c r="A717" t="s">
        <v>88</v>
      </c>
      <c r="B717" t="s">
        <v>5</v>
      </c>
      <c r="C717">
        <v>201510</v>
      </c>
      <c r="D717" t="s">
        <v>24</v>
      </c>
      <c r="E717" t="s">
        <v>17</v>
      </c>
      <c r="F717">
        <v>237.07900000000001</v>
      </c>
    </row>
    <row r="718" spans="1:6" x14ac:dyDescent="0.2">
      <c r="A718" t="s">
        <v>88</v>
      </c>
      <c r="B718" t="s">
        <v>5</v>
      </c>
      <c r="C718">
        <v>201510</v>
      </c>
      <c r="D718" t="s">
        <v>25</v>
      </c>
      <c r="E718" t="s">
        <v>17</v>
      </c>
      <c r="F718">
        <v>58.179000000000002</v>
      </c>
    </row>
    <row r="719" spans="1:6" x14ac:dyDescent="0.2">
      <c r="A719" t="s">
        <v>88</v>
      </c>
      <c r="B719" t="s">
        <v>5</v>
      </c>
      <c r="C719">
        <v>201511</v>
      </c>
      <c r="D719" t="s">
        <v>24</v>
      </c>
      <c r="E719" t="s">
        <v>17</v>
      </c>
      <c r="F719">
        <v>302.35700000000003</v>
      </c>
    </row>
    <row r="720" spans="1:6" x14ac:dyDescent="0.2">
      <c r="A720" t="s">
        <v>88</v>
      </c>
      <c r="B720" t="s">
        <v>5</v>
      </c>
      <c r="C720">
        <v>201511</v>
      </c>
      <c r="D720" t="s">
        <v>25</v>
      </c>
      <c r="E720" t="s">
        <v>17</v>
      </c>
      <c r="F720">
        <v>62.253999999999998</v>
      </c>
    </row>
    <row r="721" spans="1:6" x14ac:dyDescent="0.2">
      <c r="A721" t="s">
        <v>88</v>
      </c>
      <c r="B721" t="s">
        <v>5</v>
      </c>
      <c r="C721">
        <v>201512</v>
      </c>
      <c r="D721" t="s">
        <v>24</v>
      </c>
      <c r="E721" t="s">
        <v>17</v>
      </c>
      <c r="F721">
        <v>75.078999999999994</v>
      </c>
    </row>
    <row r="722" spans="1:6" x14ac:dyDescent="0.2">
      <c r="A722" t="s">
        <v>88</v>
      </c>
      <c r="B722" t="s">
        <v>5</v>
      </c>
      <c r="C722">
        <v>201512</v>
      </c>
      <c r="D722" t="s">
        <v>25</v>
      </c>
      <c r="E722" t="s">
        <v>17</v>
      </c>
      <c r="F722">
        <v>46.131999999999998</v>
      </c>
    </row>
    <row r="723" spans="1:6" x14ac:dyDescent="0.2">
      <c r="A723" t="s">
        <v>88</v>
      </c>
      <c r="B723" t="s">
        <v>5</v>
      </c>
      <c r="C723">
        <v>201512</v>
      </c>
      <c r="D723" t="s">
        <v>27</v>
      </c>
      <c r="E723" t="s">
        <v>17</v>
      </c>
      <c r="F723">
        <v>0</v>
      </c>
    </row>
    <row r="724" spans="1:6" x14ac:dyDescent="0.2">
      <c r="A724" t="s">
        <v>88</v>
      </c>
      <c r="B724" t="s">
        <v>5</v>
      </c>
      <c r="C724">
        <v>201512</v>
      </c>
      <c r="D724" t="s">
        <v>27</v>
      </c>
      <c r="E724" t="s">
        <v>18</v>
      </c>
      <c r="F724">
        <v>67.613</v>
      </c>
    </row>
    <row r="725" spans="1:6" x14ac:dyDescent="0.2">
      <c r="A725" t="s">
        <v>88</v>
      </c>
      <c r="B725" t="s">
        <v>5</v>
      </c>
      <c r="C725">
        <v>201601</v>
      </c>
      <c r="D725" t="s">
        <v>24</v>
      </c>
      <c r="E725" t="s">
        <v>17</v>
      </c>
      <c r="F725">
        <v>25.792999999999999</v>
      </c>
    </row>
    <row r="726" spans="1:6" x14ac:dyDescent="0.2">
      <c r="A726" t="s">
        <v>88</v>
      </c>
      <c r="B726" t="s">
        <v>5</v>
      </c>
      <c r="C726">
        <v>201601</v>
      </c>
      <c r="D726" t="s">
        <v>25</v>
      </c>
      <c r="E726" t="s">
        <v>17</v>
      </c>
      <c r="F726">
        <v>73.662999999999997</v>
      </c>
    </row>
    <row r="727" spans="1:6" x14ac:dyDescent="0.2">
      <c r="A727" t="s">
        <v>88</v>
      </c>
      <c r="B727" t="s">
        <v>5</v>
      </c>
      <c r="C727">
        <v>201601</v>
      </c>
      <c r="D727" t="s">
        <v>27</v>
      </c>
      <c r="E727" t="s">
        <v>17</v>
      </c>
      <c r="F727">
        <v>27.943000000000001</v>
      </c>
    </row>
    <row r="728" spans="1:6" x14ac:dyDescent="0.2">
      <c r="A728" t="s">
        <v>88</v>
      </c>
      <c r="B728" t="s">
        <v>5</v>
      </c>
      <c r="C728">
        <v>201602</v>
      </c>
      <c r="D728" t="s">
        <v>24</v>
      </c>
      <c r="E728" t="s">
        <v>17</v>
      </c>
      <c r="F728">
        <v>67.457999999999998</v>
      </c>
    </row>
    <row r="729" spans="1:6" x14ac:dyDescent="0.2">
      <c r="A729" t="s">
        <v>88</v>
      </c>
      <c r="B729" t="s">
        <v>5</v>
      </c>
      <c r="C729">
        <v>201602</v>
      </c>
      <c r="D729" t="s">
        <v>25</v>
      </c>
      <c r="E729" t="s">
        <v>17</v>
      </c>
      <c r="F729">
        <v>127.224</v>
      </c>
    </row>
    <row r="730" spans="1:6" x14ac:dyDescent="0.2">
      <c r="A730" t="s">
        <v>88</v>
      </c>
      <c r="B730" t="s">
        <v>5</v>
      </c>
      <c r="C730">
        <v>201602</v>
      </c>
      <c r="D730" t="s">
        <v>27</v>
      </c>
      <c r="E730" t="s">
        <v>17</v>
      </c>
      <c r="F730">
        <v>42.54</v>
      </c>
    </row>
    <row r="731" spans="1:6" x14ac:dyDescent="0.2">
      <c r="A731" t="s">
        <v>88</v>
      </c>
      <c r="B731" t="s">
        <v>5</v>
      </c>
      <c r="C731">
        <v>201602</v>
      </c>
      <c r="D731" t="s">
        <v>27</v>
      </c>
      <c r="E731" t="s">
        <v>18</v>
      </c>
      <c r="F731">
        <v>0</v>
      </c>
    </row>
    <row r="732" spans="1:6" x14ac:dyDescent="0.2">
      <c r="A732" t="s">
        <v>88</v>
      </c>
      <c r="B732" t="s">
        <v>5</v>
      </c>
      <c r="C732">
        <v>201603</v>
      </c>
      <c r="D732" t="s">
        <v>25</v>
      </c>
      <c r="E732" t="s">
        <v>17</v>
      </c>
      <c r="F732">
        <v>327.74099999999999</v>
      </c>
    </row>
    <row r="733" spans="1:6" x14ac:dyDescent="0.2">
      <c r="A733" t="s">
        <v>88</v>
      </c>
      <c r="B733" t="s">
        <v>5</v>
      </c>
      <c r="C733">
        <v>201603</v>
      </c>
      <c r="D733" t="s">
        <v>27</v>
      </c>
      <c r="E733" t="s">
        <v>17</v>
      </c>
      <c r="F733">
        <v>37.014000000000003</v>
      </c>
    </row>
    <row r="734" spans="1:6" x14ac:dyDescent="0.2">
      <c r="A734" t="s">
        <v>88</v>
      </c>
      <c r="B734" t="s">
        <v>5</v>
      </c>
      <c r="C734">
        <v>201603</v>
      </c>
      <c r="D734" t="s">
        <v>27</v>
      </c>
      <c r="E734" t="s">
        <v>18</v>
      </c>
      <c r="F734">
        <v>0</v>
      </c>
    </row>
    <row r="735" spans="1:6" x14ac:dyDescent="0.2">
      <c r="A735" t="s">
        <v>88</v>
      </c>
      <c r="B735" t="s">
        <v>5</v>
      </c>
      <c r="C735">
        <v>201604</v>
      </c>
      <c r="D735" t="s">
        <v>25</v>
      </c>
      <c r="E735" t="s">
        <v>17</v>
      </c>
      <c r="F735">
        <v>374.07900000000001</v>
      </c>
    </row>
    <row r="736" spans="1:6" x14ac:dyDescent="0.2">
      <c r="A736" t="s">
        <v>88</v>
      </c>
      <c r="B736" t="s">
        <v>5</v>
      </c>
      <c r="C736">
        <v>201604</v>
      </c>
      <c r="D736" t="s">
        <v>27</v>
      </c>
      <c r="E736" t="s">
        <v>17</v>
      </c>
      <c r="F736">
        <v>55.39</v>
      </c>
    </row>
    <row r="737" spans="1:6" x14ac:dyDescent="0.2">
      <c r="A737" t="s">
        <v>88</v>
      </c>
      <c r="B737" t="s">
        <v>5</v>
      </c>
      <c r="C737">
        <v>201604</v>
      </c>
      <c r="D737" t="s">
        <v>27</v>
      </c>
      <c r="E737" t="s">
        <v>18</v>
      </c>
      <c r="F737">
        <v>0</v>
      </c>
    </row>
    <row r="738" spans="1:6" x14ac:dyDescent="0.2">
      <c r="A738" t="s">
        <v>88</v>
      </c>
      <c r="B738" t="s">
        <v>5</v>
      </c>
      <c r="C738">
        <v>201605</v>
      </c>
      <c r="D738" t="s">
        <v>25</v>
      </c>
      <c r="E738" t="s">
        <v>17</v>
      </c>
      <c r="F738">
        <v>314.483</v>
      </c>
    </row>
    <row r="739" spans="1:6" x14ac:dyDescent="0.2">
      <c r="A739" t="s">
        <v>88</v>
      </c>
      <c r="B739" t="s">
        <v>5</v>
      </c>
      <c r="C739">
        <v>201605</v>
      </c>
      <c r="D739" t="s">
        <v>27</v>
      </c>
      <c r="E739" t="s">
        <v>17</v>
      </c>
      <c r="F739">
        <v>23.992000000000001</v>
      </c>
    </row>
    <row r="740" spans="1:6" x14ac:dyDescent="0.2">
      <c r="A740" t="s">
        <v>88</v>
      </c>
      <c r="B740" t="s">
        <v>5</v>
      </c>
      <c r="C740">
        <v>201605</v>
      </c>
      <c r="D740" t="s">
        <v>27</v>
      </c>
      <c r="E740" t="s">
        <v>18</v>
      </c>
      <c r="F740">
        <v>35.975000000000001</v>
      </c>
    </row>
    <row r="741" spans="1:6" x14ac:dyDescent="0.2">
      <c r="A741" t="s">
        <v>88</v>
      </c>
      <c r="B741" t="s">
        <v>5</v>
      </c>
      <c r="C741">
        <v>201606</v>
      </c>
      <c r="D741" t="s">
        <v>25</v>
      </c>
      <c r="E741" t="s">
        <v>17</v>
      </c>
      <c r="F741">
        <v>216.678</v>
      </c>
    </row>
    <row r="742" spans="1:6" x14ac:dyDescent="0.2">
      <c r="A742" t="s">
        <v>88</v>
      </c>
      <c r="B742" t="s">
        <v>5</v>
      </c>
      <c r="C742">
        <v>201606</v>
      </c>
      <c r="D742" t="s">
        <v>27</v>
      </c>
      <c r="E742" t="s">
        <v>17</v>
      </c>
      <c r="F742">
        <v>139.47300000000001</v>
      </c>
    </row>
    <row r="743" spans="1:6" x14ac:dyDescent="0.2">
      <c r="A743" t="s">
        <v>88</v>
      </c>
      <c r="B743" t="s">
        <v>5</v>
      </c>
      <c r="C743">
        <v>201606</v>
      </c>
      <c r="D743" t="s">
        <v>27</v>
      </c>
      <c r="E743" t="s">
        <v>18</v>
      </c>
      <c r="F743">
        <v>0.48</v>
      </c>
    </row>
    <row r="744" spans="1:6" x14ac:dyDescent="0.2">
      <c r="A744" t="s">
        <v>88</v>
      </c>
      <c r="B744" t="s">
        <v>5</v>
      </c>
      <c r="C744">
        <v>201607</v>
      </c>
      <c r="D744" t="s">
        <v>25</v>
      </c>
      <c r="E744" t="s">
        <v>17</v>
      </c>
      <c r="F744">
        <v>233.54400000000001</v>
      </c>
    </row>
    <row r="745" spans="1:6" x14ac:dyDescent="0.2">
      <c r="A745" t="s">
        <v>88</v>
      </c>
      <c r="B745" t="s">
        <v>5</v>
      </c>
      <c r="C745">
        <v>201607</v>
      </c>
      <c r="D745" t="s">
        <v>27</v>
      </c>
      <c r="E745" t="s">
        <v>17</v>
      </c>
      <c r="F745">
        <v>107.078</v>
      </c>
    </row>
    <row r="746" spans="1:6" x14ac:dyDescent="0.2">
      <c r="A746" t="s">
        <v>88</v>
      </c>
      <c r="B746" t="s">
        <v>5</v>
      </c>
      <c r="C746">
        <v>201607</v>
      </c>
      <c r="D746" t="s">
        <v>27</v>
      </c>
      <c r="E746" t="s">
        <v>18</v>
      </c>
      <c r="F746">
        <v>0</v>
      </c>
    </row>
    <row r="747" spans="1:6" x14ac:dyDescent="0.2">
      <c r="A747" t="s">
        <v>88</v>
      </c>
      <c r="B747" t="s">
        <v>5</v>
      </c>
      <c r="C747">
        <v>201608</v>
      </c>
      <c r="D747" t="s">
        <v>24</v>
      </c>
      <c r="E747" t="s">
        <v>17</v>
      </c>
      <c r="F747">
        <v>0</v>
      </c>
    </row>
    <row r="748" spans="1:6" x14ac:dyDescent="0.2">
      <c r="A748" t="s">
        <v>88</v>
      </c>
      <c r="B748" t="s">
        <v>5</v>
      </c>
      <c r="C748">
        <v>201608</v>
      </c>
      <c r="D748" t="s">
        <v>25</v>
      </c>
      <c r="E748" t="s">
        <v>17</v>
      </c>
      <c r="F748">
        <v>107.81699999999999</v>
      </c>
    </row>
    <row r="749" spans="1:6" x14ac:dyDescent="0.2">
      <c r="A749" t="s">
        <v>88</v>
      </c>
      <c r="B749" t="s">
        <v>5</v>
      </c>
      <c r="C749">
        <v>201608</v>
      </c>
      <c r="D749" t="s">
        <v>27</v>
      </c>
      <c r="E749" t="s">
        <v>17</v>
      </c>
      <c r="F749">
        <v>180.386</v>
      </c>
    </row>
    <row r="750" spans="1:6" x14ac:dyDescent="0.2">
      <c r="A750" t="s">
        <v>88</v>
      </c>
      <c r="B750" t="s">
        <v>5</v>
      </c>
      <c r="C750">
        <v>201608</v>
      </c>
      <c r="D750" t="s">
        <v>27</v>
      </c>
      <c r="E750" t="s">
        <v>18</v>
      </c>
      <c r="F750">
        <v>141.17500000000001</v>
      </c>
    </row>
    <row r="751" spans="1:6" x14ac:dyDescent="0.2">
      <c r="A751" t="s">
        <v>89</v>
      </c>
      <c r="B751" t="s">
        <v>5</v>
      </c>
      <c r="C751">
        <v>201511</v>
      </c>
      <c r="D751" t="s">
        <v>27</v>
      </c>
      <c r="E751" t="s">
        <v>17</v>
      </c>
      <c r="F751">
        <v>0</v>
      </c>
    </row>
    <row r="752" spans="1:6" x14ac:dyDescent="0.2">
      <c r="A752" t="s">
        <v>90</v>
      </c>
      <c r="B752" t="s">
        <v>5</v>
      </c>
      <c r="C752">
        <v>201502</v>
      </c>
      <c r="D752" t="s">
        <v>24</v>
      </c>
      <c r="E752" t="s">
        <v>17</v>
      </c>
      <c r="F752">
        <v>8.5730000000000004</v>
      </c>
    </row>
    <row r="753" spans="1:6" x14ac:dyDescent="0.2">
      <c r="A753" t="s">
        <v>90</v>
      </c>
      <c r="B753" t="s">
        <v>5</v>
      </c>
      <c r="C753">
        <v>201503</v>
      </c>
      <c r="D753" t="s">
        <v>24</v>
      </c>
      <c r="E753" t="s">
        <v>17</v>
      </c>
      <c r="F753">
        <v>11.555</v>
      </c>
    </row>
    <row r="754" spans="1:6" x14ac:dyDescent="0.2">
      <c r="A754" t="s">
        <v>90</v>
      </c>
      <c r="B754" t="s">
        <v>5</v>
      </c>
      <c r="C754">
        <v>201503</v>
      </c>
      <c r="D754" t="s">
        <v>25</v>
      </c>
      <c r="E754" t="s">
        <v>17</v>
      </c>
      <c r="F754">
        <v>35.031999999999996</v>
      </c>
    </row>
    <row r="755" spans="1:6" x14ac:dyDescent="0.2">
      <c r="A755" t="s">
        <v>90</v>
      </c>
      <c r="B755" t="s">
        <v>5</v>
      </c>
      <c r="C755">
        <v>201504</v>
      </c>
      <c r="D755" t="s">
        <v>24</v>
      </c>
      <c r="E755" t="s">
        <v>17</v>
      </c>
      <c r="F755">
        <v>8.5969999999999995</v>
      </c>
    </row>
    <row r="756" spans="1:6" x14ac:dyDescent="0.2">
      <c r="A756" t="s">
        <v>90</v>
      </c>
      <c r="B756" t="s">
        <v>5</v>
      </c>
      <c r="C756">
        <v>201504</v>
      </c>
      <c r="D756" t="s">
        <v>25</v>
      </c>
      <c r="E756" t="s">
        <v>17</v>
      </c>
      <c r="F756">
        <v>40.561999999999998</v>
      </c>
    </row>
    <row r="757" spans="1:6" x14ac:dyDescent="0.2">
      <c r="A757" t="s">
        <v>90</v>
      </c>
      <c r="B757" t="s">
        <v>5</v>
      </c>
      <c r="C757">
        <v>201505</v>
      </c>
      <c r="D757" t="s">
        <v>24</v>
      </c>
      <c r="E757" t="s">
        <v>17</v>
      </c>
      <c r="F757">
        <v>11.965999999999999</v>
      </c>
    </row>
    <row r="758" spans="1:6" x14ac:dyDescent="0.2">
      <c r="A758" t="s">
        <v>90</v>
      </c>
      <c r="B758" t="s">
        <v>5</v>
      </c>
      <c r="C758">
        <v>201505</v>
      </c>
      <c r="D758" t="s">
        <v>25</v>
      </c>
      <c r="E758" t="s">
        <v>17</v>
      </c>
      <c r="F758">
        <v>25.878</v>
      </c>
    </row>
    <row r="759" spans="1:6" x14ac:dyDescent="0.2">
      <c r="A759" t="s">
        <v>90</v>
      </c>
      <c r="B759" t="s">
        <v>5</v>
      </c>
      <c r="C759">
        <v>201507</v>
      </c>
      <c r="D759" t="s">
        <v>25</v>
      </c>
      <c r="E759" t="s">
        <v>17</v>
      </c>
      <c r="F759">
        <v>41.021999999999998</v>
      </c>
    </row>
    <row r="760" spans="1:6" x14ac:dyDescent="0.2">
      <c r="A760" t="s">
        <v>90</v>
      </c>
      <c r="B760" t="s">
        <v>5</v>
      </c>
      <c r="C760">
        <v>201508</v>
      </c>
      <c r="D760" t="s">
        <v>25</v>
      </c>
      <c r="E760" t="s">
        <v>17</v>
      </c>
      <c r="F760">
        <v>-2.3239999999999998</v>
      </c>
    </row>
    <row r="761" spans="1:6" x14ac:dyDescent="0.2">
      <c r="A761" t="s">
        <v>90</v>
      </c>
      <c r="B761" t="s">
        <v>5</v>
      </c>
      <c r="C761">
        <v>201509</v>
      </c>
      <c r="D761" t="s">
        <v>25</v>
      </c>
      <c r="E761" t="s">
        <v>17</v>
      </c>
      <c r="F761">
        <v>29.713999999999999</v>
      </c>
    </row>
    <row r="762" spans="1:6" x14ac:dyDescent="0.2">
      <c r="A762" t="s">
        <v>90</v>
      </c>
      <c r="B762" t="s">
        <v>5</v>
      </c>
      <c r="C762">
        <v>201510</v>
      </c>
      <c r="D762" t="s">
        <v>25</v>
      </c>
      <c r="E762" t="s">
        <v>17</v>
      </c>
      <c r="F762">
        <v>-0.59499999999999997</v>
      </c>
    </row>
    <row r="763" spans="1:6" x14ac:dyDescent="0.2">
      <c r="A763" t="s">
        <v>90</v>
      </c>
      <c r="B763" t="s">
        <v>5</v>
      </c>
      <c r="C763">
        <v>201511</v>
      </c>
      <c r="D763" t="s">
        <v>24</v>
      </c>
      <c r="E763" t="s">
        <v>17</v>
      </c>
      <c r="F763">
        <v>103.806</v>
      </c>
    </row>
    <row r="764" spans="1:6" x14ac:dyDescent="0.2">
      <c r="A764" t="s">
        <v>90</v>
      </c>
      <c r="B764" t="s">
        <v>5</v>
      </c>
      <c r="C764">
        <v>201511</v>
      </c>
      <c r="D764" t="s">
        <v>25</v>
      </c>
      <c r="E764" t="s">
        <v>17</v>
      </c>
      <c r="F764">
        <v>20.062999999999999</v>
      </c>
    </row>
    <row r="765" spans="1:6" x14ac:dyDescent="0.2">
      <c r="A765" t="s">
        <v>90</v>
      </c>
      <c r="B765" t="s">
        <v>5</v>
      </c>
      <c r="C765">
        <v>201512</v>
      </c>
      <c r="D765" t="s">
        <v>24</v>
      </c>
      <c r="E765" t="s">
        <v>17</v>
      </c>
      <c r="F765">
        <v>34.719000000000001</v>
      </c>
    </row>
    <row r="766" spans="1:6" x14ac:dyDescent="0.2">
      <c r="A766" t="s">
        <v>90</v>
      </c>
      <c r="B766" t="s">
        <v>5</v>
      </c>
      <c r="C766">
        <v>201512</v>
      </c>
      <c r="D766" t="s">
        <v>25</v>
      </c>
      <c r="E766" t="s">
        <v>17</v>
      </c>
      <c r="F766">
        <v>27.077999999999999</v>
      </c>
    </row>
    <row r="767" spans="1:6" x14ac:dyDescent="0.2">
      <c r="A767" t="s">
        <v>90</v>
      </c>
      <c r="B767" t="s">
        <v>5</v>
      </c>
      <c r="C767">
        <v>201601</v>
      </c>
      <c r="D767" t="s">
        <v>24</v>
      </c>
      <c r="E767" t="s">
        <v>17</v>
      </c>
      <c r="F767">
        <v>0.24</v>
      </c>
    </row>
    <row r="768" spans="1:6" x14ac:dyDescent="0.2">
      <c r="A768" t="s">
        <v>90</v>
      </c>
      <c r="B768" t="s">
        <v>5</v>
      </c>
      <c r="C768">
        <v>201601</v>
      </c>
      <c r="D768" t="s">
        <v>25</v>
      </c>
      <c r="E768" t="s">
        <v>17</v>
      </c>
      <c r="F768">
        <v>51.792000000000002</v>
      </c>
    </row>
    <row r="769" spans="1:6" x14ac:dyDescent="0.2">
      <c r="A769" t="s">
        <v>90</v>
      </c>
      <c r="B769" t="s">
        <v>5</v>
      </c>
      <c r="C769">
        <v>201601</v>
      </c>
      <c r="D769" t="s">
        <v>27</v>
      </c>
      <c r="E769" t="s">
        <v>17</v>
      </c>
      <c r="F769">
        <v>25.364000000000001</v>
      </c>
    </row>
    <row r="770" spans="1:6" x14ac:dyDescent="0.2">
      <c r="A770" t="s">
        <v>90</v>
      </c>
      <c r="B770" t="s">
        <v>5</v>
      </c>
      <c r="C770">
        <v>201602</v>
      </c>
      <c r="D770" t="s">
        <v>24</v>
      </c>
      <c r="E770" t="s">
        <v>17</v>
      </c>
      <c r="F770">
        <v>16.594000000000001</v>
      </c>
    </row>
    <row r="771" spans="1:6" x14ac:dyDescent="0.2">
      <c r="A771" t="s">
        <v>90</v>
      </c>
      <c r="B771" t="s">
        <v>5</v>
      </c>
      <c r="C771">
        <v>201602</v>
      </c>
      <c r="D771" t="s">
        <v>25</v>
      </c>
      <c r="E771" t="s">
        <v>17</v>
      </c>
      <c r="F771">
        <v>13.862</v>
      </c>
    </row>
    <row r="772" spans="1:6" x14ac:dyDescent="0.2">
      <c r="A772" t="s">
        <v>90</v>
      </c>
      <c r="B772" t="s">
        <v>5</v>
      </c>
      <c r="C772">
        <v>201602</v>
      </c>
      <c r="D772" t="s">
        <v>27</v>
      </c>
      <c r="E772" t="s">
        <v>17</v>
      </c>
      <c r="F772">
        <v>23.728999999999999</v>
      </c>
    </row>
    <row r="773" spans="1:6" x14ac:dyDescent="0.2">
      <c r="A773" t="s">
        <v>90</v>
      </c>
      <c r="B773" t="s">
        <v>5</v>
      </c>
      <c r="C773">
        <v>201603</v>
      </c>
      <c r="D773" t="s">
        <v>25</v>
      </c>
      <c r="E773" t="s">
        <v>17</v>
      </c>
      <c r="F773">
        <v>52.83</v>
      </c>
    </row>
    <row r="774" spans="1:6" x14ac:dyDescent="0.2">
      <c r="A774" t="s">
        <v>90</v>
      </c>
      <c r="B774" t="s">
        <v>5</v>
      </c>
      <c r="C774">
        <v>201603</v>
      </c>
      <c r="D774" t="s">
        <v>27</v>
      </c>
      <c r="E774" t="s">
        <v>17</v>
      </c>
      <c r="F774">
        <v>283.41800000000001</v>
      </c>
    </row>
    <row r="775" spans="1:6" x14ac:dyDescent="0.2">
      <c r="A775" t="s">
        <v>90</v>
      </c>
      <c r="B775" t="s">
        <v>5</v>
      </c>
      <c r="C775">
        <v>201604</v>
      </c>
      <c r="D775" t="s">
        <v>25</v>
      </c>
      <c r="E775" t="s">
        <v>17</v>
      </c>
      <c r="F775">
        <v>51.593000000000004</v>
      </c>
    </row>
    <row r="776" spans="1:6" x14ac:dyDescent="0.2">
      <c r="A776" t="s">
        <v>90</v>
      </c>
      <c r="B776" t="s">
        <v>5</v>
      </c>
      <c r="C776">
        <v>201604</v>
      </c>
      <c r="D776" t="s">
        <v>27</v>
      </c>
      <c r="E776" t="s">
        <v>17</v>
      </c>
      <c r="F776">
        <v>54.924999999999997</v>
      </c>
    </row>
    <row r="777" spans="1:6" x14ac:dyDescent="0.2">
      <c r="A777" t="s">
        <v>90</v>
      </c>
      <c r="B777" t="s">
        <v>5</v>
      </c>
      <c r="C777">
        <v>201605</v>
      </c>
      <c r="D777" t="s">
        <v>27</v>
      </c>
      <c r="E777" t="s">
        <v>17</v>
      </c>
      <c r="F777">
        <v>80.713999999999999</v>
      </c>
    </row>
    <row r="778" spans="1:6" x14ac:dyDescent="0.2">
      <c r="A778" t="s">
        <v>90</v>
      </c>
      <c r="B778" t="s">
        <v>5</v>
      </c>
      <c r="C778">
        <v>201606</v>
      </c>
      <c r="D778" t="s">
        <v>25</v>
      </c>
      <c r="E778" t="s">
        <v>17</v>
      </c>
      <c r="F778">
        <v>41.371000000000002</v>
      </c>
    </row>
    <row r="779" spans="1:6" x14ac:dyDescent="0.2">
      <c r="A779" t="s">
        <v>90</v>
      </c>
      <c r="B779" t="s">
        <v>5</v>
      </c>
      <c r="C779">
        <v>201606</v>
      </c>
      <c r="D779" t="s">
        <v>27</v>
      </c>
      <c r="E779" t="s">
        <v>17</v>
      </c>
      <c r="F779">
        <v>90.268000000000001</v>
      </c>
    </row>
    <row r="780" spans="1:6" x14ac:dyDescent="0.2">
      <c r="A780" t="s">
        <v>90</v>
      </c>
      <c r="B780" t="s">
        <v>5</v>
      </c>
      <c r="C780">
        <v>201607</v>
      </c>
      <c r="D780" t="s">
        <v>27</v>
      </c>
      <c r="E780" t="s">
        <v>17</v>
      </c>
      <c r="F780">
        <v>66.554000000000002</v>
      </c>
    </row>
    <row r="781" spans="1:6" x14ac:dyDescent="0.2">
      <c r="A781" t="s">
        <v>90</v>
      </c>
      <c r="B781" t="s">
        <v>5</v>
      </c>
      <c r="C781">
        <v>201608</v>
      </c>
      <c r="D781" t="s">
        <v>27</v>
      </c>
      <c r="E781" t="s">
        <v>17</v>
      </c>
      <c r="F781">
        <v>265.38900000000001</v>
      </c>
    </row>
    <row r="782" spans="1:6" x14ac:dyDescent="0.2">
      <c r="A782" t="s">
        <v>91</v>
      </c>
      <c r="B782" t="s">
        <v>5</v>
      </c>
      <c r="C782">
        <v>201511</v>
      </c>
      <c r="D782" t="s">
        <v>25</v>
      </c>
      <c r="E782" t="s">
        <v>17</v>
      </c>
      <c r="F782">
        <v>60.274000000000001</v>
      </c>
    </row>
    <row r="783" spans="1:6" x14ac:dyDescent="0.2">
      <c r="A783" t="s">
        <v>91</v>
      </c>
      <c r="B783" t="s">
        <v>5</v>
      </c>
      <c r="C783">
        <v>201512</v>
      </c>
      <c r="D783" t="s">
        <v>27</v>
      </c>
      <c r="E783" t="s">
        <v>17</v>
      </c>
      <c r="F783">
        <v>362.60199999999998</v>
      </c>
    </row>
    <row r="784" spans="1:6" x14ac:dyDescent="0.2">
      <c r="A784" t="s">
        <v>91</v>
      </c>
      <c r="B784" t="s">
        <v>5</v>
      </c>
      <c r="C784">
        <v>201601</v>
      </c>
      <c r="D784" t="s">
        <v>24</v>
      </c>
      <c r="E784" t="s">
        <v>17</v>
      </c>
      <c r="F784">
        <v>128.489</v>
      </c>
    </row>
    <row r="785" spans="1:6" x14ac:dyDescent="0.2">
      <c r="A785" t="s">
        <v>91</v>
      </c>
      <c r="B785" t="s">
        <v>5</v>
      </c>
      <c r="C785">
        <v>201601</v>
      </c>
      <c r="D785" t="s">
        <v>27</v>
      </c>
      <c r="E785" t="s">
        <v>17</v>
      </c>
      <c r="F785">
        <v>-74.313000000000002</v>
      </c>
    </row>
    <row r="786" spans="1:6" x14ac:dyDescent="0.2">
      <c r="A786" t="s">
        <v>91</v>
      </c>
      <c r="B786" t="s">
        <v>5</v>
      </c>
      <c r="C786">
        <v>201602</v>
      </c>
      <c r="D786" t="s">
        <v>24</v>
      </c>
      <c r="E786" t="s">
        <v>17</v>
      </c>
      <c r="F786">
        <v>135.173</v>
      </c>
    </row>
    <row r="787" spans="1:6" x14ac:dyDescent="0.2">
      <c r="A787" t="s">
        <v>91</v>
      </c>
      <c r="B787" t="s">
        <v>5</v>
      </c>
      <c r="C787">
        <v>201602</v>
      </c>
      <c r="D787" t="s">
        <v>24</v>
      </c>
      <c r="E787" t="s">
        <v>18</v>
      </c>
      <c r="F787">
        <v>57.948999999999998</v>
      </c>
    </row>
    <row r="788" spans="1:6" x14ac:dyDescent="0.2">
      <c r="A788" t="s">
        <v>91</v>
      </c>
      <c r="B788" t="s">
        <v>5</v>
      </c>
      <c r="C788">
        <v>201603</v>
      </c>
      <c r="D788" t="s">
        <v>24</v>
      </c>
      <c r="E788" t="s">
        <v>17</v>
      </c>
      <c r="F788">
        <v>313.87400000000002</v>
      </c>
    </row>
    <row r="789" spans="1:6" x14ac:dyDescent="0.2">
      <c r="A789" t="s">
        <v>91</v>
      </c>
      <c r="B789" t="s">
        <v>5</v>
      </c>
      <c r="C789">
        <v>201603</v>
      </c>
      <c r="D789" t="s">
        <v>24</v>
      </c>
      <c r="E789" t="s">
        <v>18</v>
      </c>
      <c r="F789">
        <v>81.17</v>
      </c>
    </row>
    <row r="790" spans="1:6" x14ac:dyDescent="0.2">
      <c r="A790" t="s">
        <v>91</v>
      </c>
      <c r="B790" t="s">
        <v>5</v>
      </c>
      <c r="C790">
        <v>201604</v>
      </c>
      <c r="D790" t="s">
        <v>24</v>
      </c>
      <c r="E790" t="s">
        <v>17</v>
      </c>
      <c r="F790">
        <v>192.35400000000001</v>
      </c>
    </row>
    <row r="791" spans="1:6" x14ac:dyDescent="0.2">
      <c r="A791" t="s">
        <v>91</v>
      </c>
      <c r="B791" t="s">
        <v>5</v>
      </c>
      <c r="C791">
        <v>201604</v>
      </c>
      <c r="D791" t="s">
        <v>24</v>
      </c>
      <c r="E791" t="s">
        <v>18</v>
      </c>
      <c r="F791">
        <v>38.801000000000002</v>
      </c>
    </row>
    <row r="792" spans="1:6" x14ac:dyDescent="0.2">
      <c r="A792" t="s">
        <v>91</v>
      </c>
      <c r="B792" t="s">
        <v>5</v>
      </c>
      <c r="C792">
        <v>201605</v>
      </c>
      <c r="D792" t="s">
        <v>24</v>
      </c>
      <c r="E792" t="s">
        <v>17</v>
      </c>
      <c r="F792">
        <v>315.40800000000002</v>
      </c>
    </row>
    <row r="793" spans="1:6" x14ac:dyDescent="0.2">
      <c r="A793" t="s">
        <v>91</v>
      </c>
      <c r="B793" t="s">
        <v>5</v>
      </c>
      <c r="C793">
        <v>201605</v>
      </c>
      <c r="D793" t="s">
        <v>27</v>
      </c>
      <c r="E793" t="s">
        <v>18</v>
      </c>
      <c r="F793">
        <v>0</v>
      </c>
    </row>
    <row r="794" spans="1:6" x14ac:dyDescent="0.2">
      <c r="A794" t="s">
        <v>91</v>
      </c>
      <c r="B794" t="s">
        <v>5</v>
      </c>
      <c r="C794">
        <v>201606</v>
      </c>
      <c r="D794" t="s">
        <v>24</v>
      </c>
      <c r="E794" t="s">
        <v>17</v>
      </c>
      <c r="F794">
        <v>145.01900000000001</v>
      </c>
    </row>
    <row r="795" spans="1:6" x14ac:dyDescent="0.2">
      <c r="A795" t="s">
        <v>91</v>
      </c>
      <c r="B795" t="s">
        <v>5</v>
      </c>
      <c r="C795">
        <v>201606</v>
      </c>
      <c r="D795" t="s">
        <v>24</v>
      </c>
      <c r="E795" t="s">
        <v>18</v>
      </c>
      <c r="F795">
        <v>15.971</v>
      </c>
    </row>
    <row r="796" spans="1:6" x14ac:dyDescent="0.2">
      <c r="A796" t="s">
        <v>91</v>
      </c>
      <c r="B796" t="s">
        <v>5</v>
      </c>
      <c r="C796">
        <v>201606</v>
      </c>
      <c r="D796" t="s">
        <v>25</v>
      </c>
      <c r="E796" t="s">
        <v>17</v>
      </c>
      <c r="F796">
        <v>197.28399999999999</v>
      </c>
    </row>
    <row r="797" spans="1:6" x14ac:dyDescent="0.2">
      <c r="A797" t="s">
        <v>91</v>
      </c>
      <c r="B797" t="s">
        <v>5</v>
      </c>
      <c r="C797">
        <v>201606</v>
      </c>
      <c r="D797" t="s">
        <v>27</v>
      </c>
      <c r="E797" t="s">
        <v>18</v>
      </c>
      <c r="F797">
        <v>0</v>
      </c>
    </row>
    <row r="798" spans="1:6" x14ac:dyDescent="0.2">
      <c r="A798" t="s">
        <v>91</v>
      </c>
      <c r="B798" t="s">
        <v>5</v>
      </c>
      <c r="C798">
        <v>201607</v>
      </c>
      <c r="D798" t="s">
        <v>25</v>
      </c>
      <c r="E798" t="s">
        <v>17</v>
      </c>
      <c r="F798">
        <v>113.697</v>
      </c>
    </row>
    <row r="799" spans="1:6" x14ac:dyDescent="0.2">
      <c r="A799" t="s">
        <v>91</v>
      </c>
      <c r="B799" t="s">
        <v>5</v>
      </c>
      <c r="C799">
        <v>201607</v>
      </c>
      <c r="D799" t="s">
        <v>25</v>
      </c>
      <c r="E799" t="s">
        <v>18</v>
      </c>
      <c r="F799">
        <v>94.900999999999996</v>
      </c>
    </row>
    <row r="800" spans="1:6" x14ac:dyDescent="0.2">
      <c r="A800" t="s">
        <v>91</v>
      </c>
      <c r="B800" t="s">
        <v>5</v>
      </c>
      <c r="C800">
        <v>201607</v>
      </c>
      <c r="D800" t="s">
        <v>27</v>
      </c>
      <c r="E800" t="s">
        <v>18</v>
      </c>
      <c r="F800">
        <v>0</v>
      </c>
    </row>
    <row r="801" spans="1:6" x14ac:dyDescent="0.2">
      <c r="A801" t="s">
        <v>91</v>
      </c>
      <c r="B801" t="s">
        <v>5</v>
      </c>
      <c r="C801">
        <v>201608</v>
      </c>
      <c r="D801" t="s">
        <v>25</v>
      </c>
      <c r="E801" t="s">
        <v>17</v>
      </c>
      <c r="F801">
        <v>410.65800000000002</v>
      </c>
    </row>
    <row r="802" spans="1:6" x14ac:dyDescent="0.2">
      <c r="A802" t="s">
        <v>91</v>
      </c>
      <c r="B802" t="s">
        <v>5</v>
      </c>
      <c r="C802">
        <v>201608</v>
      </c>
      <c r="D802" t="s">
        <v>25</v>
      </c>
      <c r="E802" t="s">
        <v>18</v>
      </c>
      <c r="F802">
        <v>38.347999999999999</v>
      </c>
    </row>
    <row r="803" spans="1:6" x14ac:dyDescent="0.2">
      <c r="A803" t="s">
        <v>92</v>
      </c>
      <c r="B803" t="s">
        <v>5</v>
      </c>
      <c r="C803">
        <v>201505</v>
      </c>
      <c r="D803" t="s">
        <v>24</v>
      </c>
      <c r="E803" t="s">
        <v>17</v>
      </c>
      <c r="F803">
        <v>33.405000000000001</v>
      </c>
    </row>
    <row r="804" spans="1:6" x14ac:dyDescent="0.2">
      <c r="A804" t="s">
        <v>92</v>
      </c>
      <c r="B804" t="s">
        <v>5</v>
      </c>
      <c r="C804">
        <v>201506</v>
      </c>
      <c r="D804" t="s">
        <v>24</v>
      </c>
      <c r="E804" t="s">
        <v>17</v>
      </c>
      <c r="F804">
        <v>-2.1160000000000001</v>
      </c>
    </row>
    <row r="805" spans="1:6" x14ac:dyDescent="0.2">
      <c r="A805" t="s">
        <v>92</v>
      </c>
      <c r="B805" t="s">
        <v>5</v>
      </c>
      <c r="C805">
        <v>201507</v>
      </c>
      <c r="D805" t="s">
        <v>24</v>
      </c>
      <c r="E805" t="s">
        <v>17</v>
      </c>
      <c r="F805">
        <v>67.896000000000001</v>
      </c>
    </row>
    <row r="806" spans="1:6" x14ac:dyDescent="0.2">
      <c r="A806" t="s">
        <v>92</v>
      </c>
      <c r="B806" t="s">
        <v>5</v>
      </c>
      <c r="C806">
        <v>201508</v>
      </c>
      <c r="D806" t="s">
        <v>24</v>
      </c>
      <c r="E806" t="s">
        <v>17</v>
      </c>
      <c r="F806">
        <v>13.492000000000001</v>
      </c>
    </row>
    <row r="807" spans="1:6" x14ac:dyDescent="0.2">
      <c r="A807" t="s">
        <v>92</v>
      </c>
      <c r="B807" t="s">
        <v>5</v>
      </c>
      <c r="C807">
        <v>201509</v>
      </c>
      <c r="D807" t="s">
        <v>24</v>
      </c>
      <c r="E807" t="s">
        <v>17</v>
      </c>
      <c r="F807">
        <v>52.25</v>
      </c>
    </row>
    <row r="808" spans="1:6" x14ac:dyDescent="0.2">
      <c r="A808" t="s">
        <v>92</v>
      </c>
      <c r="B808" t="s">
        <v>5</v>
      </c>
      <c r="C808">
        <v>201510</v>
      </c>
      <c r="D808" t="s">
        <v>24</v>
      </c>
      <c r="E808" t="s">
        <v>17</v>
      </c>
      <c r="F808">
        <v>49.38</v>
      </c>
    </row>
    <row r="809" spans="1:6" x14ac:dyDescent="0.2">
      <c r="A809" t="s">
        <v>92</v>
      </c>
      <c r="B809" t="s">
        <v>5</v>
      </c>
      <c r="C809">
        <v>201511</v>
      </c>
      <c r="D809" t="s">
        <v>24</v>
      </c>
      <c r="E809" t="s">
        <v>17</v>
      </c>
      <c r="F809">
        <v>62.317999999999998</v>
      </c>
    </row>
    <row r="810" spans="1:6" x14ac:dyDescent="0.2">
      <c r="A810" t="s">
        <v>92</v>
      </c>
      <c r="B810" t="s">
        <v>5</v>
      </c>
      <c r="C810">
        <v>201512</v>
      </c>
      <c r="D810" t="s">
        <v>25</v>
      </c>
      <c r="E810" t="s">
        <v>17</v>
      </c>
      <c r="F810">
        <v>204.34800000000001</v>
      </c>
    </row>
    <row r="811" spans="1:6" x14ac:dyDescent="0.2">
      <c r="A811" t="s">
        <v>92</v>
      </c>
      <c r="B811" t="s">
        <v>5</v>
      </c>
      <c r="C811">
        <v>201601</v>
      </c>
      <c r="D811" t="s">
        <v>25</v>
      </c>
      <c r="E811" t="s">
        <v>17</v>
      </c>
      <c r="F811">
        <v>69.662999999999997</v>
      </c>
    </row>
    <row r="812" spans="1:6" x14ac:dyDescent="0.2">
      <c r="A812" t="s">
        <v>92</v>
      </c>
      <c r="B812" t="s">
        <v>5</v>
      </c>
      <c r="C812">
        <v>201602</v>
      </c>
      <c r="D812" t="s">
        <v>25</v>
      </c>
      <c r="E812" t="s">
        <v>17</v>
      </c>
      <c r="F812">
        <v>75.488</v>
      </c>
    </row>
    <row r="813" spans="1:6" x14ac:dyDescent="0.2">
      <c r="A813" t="s">
        <v>92</v>
      </c>
      <c r="B813" t="s">
        <v>5</v>
      </c>
      <c r="C813">
        <v>201603</v>
      </c>
      <c r="D813" t="s">
        <v>25</v>
      </c>
      <c r="E813" t="s">
        <v>17</v>
      </c>
      <c r="F813">
        <v>405.89600000000002</v>
      </c>
    </row>
    <row r="814" spans="1:6" x14ac:dyDescent="0.2">
      <c r="A814" t="s">
        <v>92</v>
      </c>
      <c r="B814" t="s">
        <v>5</v>
      </c>
      <c r="C814">
        <v>201603</v>
      </c>
      <c r="D814" t="s">
        <v>25</v>
      </c>
      <c r="E814" t="s">
        <v>18</v>
      </c>
      <c r="F814">
        <v>13.178000000000001</v>
      </c>
    </row>
    <row r="815" spans="1:6" x14ac:dyDescent="0.2">
      <c r="A815" t="s">
        <v>92</v>
      </c>
      <c r="B815" t="s">
        <v>5</v>
      </c>
      <c r="C815">
        <v>201604</v>
      </c>
      <c r="D815" t="s">
        <v>25</v>
      </c>
      <c r="E815" t="s">
        <v>17</v>
      </c>
      <c r="F815">
        <v>120.625</v>
      </c>
    </row>
    <row r="816" spans="1:6" x14ac:dyDescent="0.2">
      <c r="A816" t="s">
        <v>92</v>
      </c>
      <c r="B816" t="s">
        <v>5</v>
      </c>
      <c r="C816">
        <v>201605</v>
      </c>
      <c r="D816" t="s">
        <v>25</v>
      </c>
      <c r="E816" t="s">
        <v>17</v>
      </c>
      <c r="F816">
        <v>134.59</v>
      </c>
    </row>
    <row r="817" spans="1:6" x14ac:dyDescent="0.2">
      <c r="A817" t="s">
        <v>92</v>
      </c>
      <c r="B817" t="s">
        <v>5</v>
      </c>
      <c r="C817">
        <v>201606</v>
      </c>
      <c r="D817" t="s">
        <v>25</v>
      </c>
      <c r="E817" t="s">
        <v>17</v>
      </c>
      <c r="F817">
        <v>42.430999999999997</v>
      </c>
    </row>
    <row r="818" spans="1:6" x14ac:dyDescent="0.2">
      <c r="A818" t="s">
        <v>92</v>
      </c>
      <c r="B818" t="s">
        <v>5</v>
      </c>
      <c r="C818">
        <v>201606</v>
      </c>
      <c r="D818" t="s">
        <v>27</v>
      </c>
      <c r="E818" t="s">
        <v>17</v>
      </c>
      <c r="F818">
        <v>38.92</v>
      </c>
    </row>
    <row r="819" spans="1:6" x14ac:dyDescent="0.2">
      <c r="A819" t="s">
        <v>92</v>
      </c>
      <c r="B819" t="s">
        <v>5</v>
      </c>
      <c r="C819">
        <v>201607</v>
      </c>
      <c r="D819" t="s">
        <v>24</v>
      </c>
      <c r="E819" t="s">
        <v>17</v>
      </c>
      <c r="F819">
        <v>31.715</v>
      </c>
    </row>
    <row r="820" spans="1:6" x14ac:dyDescent="0.2">
      <c r="A820" t="s">
        <v>92</v>
      </c>
      <c r="B820" t="s">
        <v>5</v>
      </c>
      <c r="C820">
        <v>201607</v>
      </c>
      <c r="D820" t="s">
        <v>27</v>
      </c>
      <c r="E820" t="s">
        <v>17</v>
      </c>
      <c r="F820">
        <v>159.20400000000001</v>
      </c>
    </row>
    <row r="821" spans="1:6" x14ac:dyDescent="0.2">
      <c r="A821" t="s">
        <v>92</v>
      </c>
      <c r="B821" t="s">
        <v>5</v>
      </c>
      <c r="C821">
        <v>201608</v>
      </c>
      <c r="D821" t="s">
        <v>24</v>
      </c>
      <c r="E821" t="s">
        <v>17</v>
      </c>
      <c r="F821">
        <v>52.718000000000004</v>
      </c>
    </row>
    <row r="822" spans="1:6" x14ac:dyDescent="0.2">
      <c r="A822" t="s">
        <v>92</v>
      </c>
      <c r="B822" t="s">
        <v>5</v>
      </c>
      <c r="C822">
        <v>201608</v>
      </c>
      <c r="D822" t="s">
        <v>27</v>
      </c>
      <c r="E822" t="s">
        <v>17</v>
      </c>
      <c r="F822">
        <v>156.47900000000001</v>
      </c>
    </row>
    <row r="823" spans="1:6" x14ac:dyDescent="0.2">
      <c r="A823" t="s">
        <v>93</v>
      </c>
      <c r="B823" t="s">
        <v>5</v>
      </c>
      <c r="C823">
        <v>201503</v>
      </c>
      <c r="D823" t="s">
        <v>25</v>
      </c>
      <c r="E823" t="s">
        <v>17</v>
      </c>
      <c r="F823">
        <v>47.411999999999999</v>
      </c>
    </row>
    <row r="824" spans="1:6" x14ac:dyDescent="0.2">
      <c r="A824" t="s">
        <v>93</v>
      </c>
      <c r="B824" t="s">
        <v>5</v>
      </c>
      <c r="C824">
        <v>201504</v>
      </c>
      <c r="D824" t="s">
        <v>24</v>
      </c>
      <c r="E824" t="s">
        <v>17</v>
      </c>
      <c r="F824">
        <v>13.922000000000001</v>
      </c>
    </row>
    <row r="825" spans="1:6" x14ac:dyDescent="0.2">
      <c r="A825" t="s">
        <v>93</v>
      </c>
      <c r="B825" t="s">
        <v>5</v>
      </c>
      <c r="C825">
        <v>201505</v>
      </c>
      <c r="D825" t="s">
        <v>24</v>
      </c>
      <c r="E825" t="s">
        <v>17</v>
      </c>
      <c r="F825">
        <v>10.683999999999999</v>
      </c>
    </row>
    <row r="826" spans="1:6" x14ac:dyDescent="0.2">
      <c r="A826" t="s">
        <v>93</v>
      </c>
      <c r="B826" t="s">
        <v>5</v>
      </c>
      <c r="C826">
        <v>201511</v>
      </c>
      <c r="D826" t="s">
        <v>27</v>
      </c>
      <c r="E826" t="s">
        <v>17</v>
      </c>
      <c r="F826">
        <v>0</v>
      </c>
    </row>
    <row r="827" spans="1:6" x14ac:dyDescent="0.2">
      <c r="A827" t="s">
        <v>93</v>
      </c>
      <c r="B827" t="s">
        <v>5</v>
      </c>
      <c r="C827">
        <v>201512</v>
      </c>
      <c r="D827" t="s">
        <v>27</v>
      </c>
      <c r="E827" t="s">
        <v>17</v>
      </c>
      <c r="F827">
        <v>40.978999999999999</v>
      </c>
    </row>
    <row r="828" spans="1:6" x14ac:dyDescent="0.2">
      <c r="A828" t="s">
        <v>93</v>
      </c>
      <c r="B828" t="s">
        <v>5</v>
      </c>
      <c r="C828">
        <v>201601</v>
      </c>
      <c r="D828" t="s">
        <v>27</v>
      </c>
      <c r="E828" t="s">
        <v>17</v>
      </c>
      <c r="F828">
        <v>27.295000000000002</v>
      </c>
    </row>
    <row r="829" spans="1:6" x14ac:dyDescent="0.2">
      <c r="A829" t="s">
        <v>93</v>
      </c>
      <c r="B829" t="s">
        <v>5</v>
      </c>
      <c r="C829">
        <v>201604</v>
      </c>
      <c r="D829" t="s">
        <v>27</v>
      </c>
      <c r="E829" t="s">
        <v>18</v>
      </c>
      <c r="F829">
        <v>0</v>
      </c>
    </row>
    <row r="830" spans="1:6" x14ac:dyDescent="0.2">
      <c r="A830" t="s">
        <v>93</v>
      </c>
      <c r="B830" t="s">
        <v>5</v>
      </c>
      <c r="C830">
        <v>201605</v>
      </c>
      <c r="D830" t="s">
        <v>27</v>
      </c>
      <c r="E830" t="s">
        <v>18</v>
      </c>
      <c r="F830">
        <v>0</v>
      </c>
    </row>
    <row r="831" spans="1:6" x14ac:dyDescent="0.2">
      <c r="A831" t="s">
        <v>93</v>
      </c>
      <c r="B831" t="s">
        <v>5</v>
      </c>
      <c r="C831">
        <v>201606</v>
      </c>
      <c r="D831" t="s">
        <v>27</v>
      </c>
      <c r="E831" t="s">
        <v>18</v>
      </c>
      <c r="F831">
        <v>0</v>
      </c>
    </row>
    <row r="832" spans="1:6" x14ac:dyDescent="0.2">
      <c r="A832" t="s">
        <v>93</v>
      </c>
      <c r="B832" t="s">
        <v>5</v>
      </c>
      <c r="C832">
        <v>201608</v>
      </c>
      <c r="D832" t="s">
        <v>27</v>
      </c>
      <c r="E832" t="s">
        <v>18</v>
      </c>
      <c r="F832">
        <v>8.3030000000000008</v>
      </c>
    </row>
    <row r="833" spans="1:6" x14ac:dyDescent="0.2">
      <c r="A833" t="s">
        <v>94</v>
      </c>
      <c r="B833" t="s">
        <v>5</v>
      </c>
      <c r="C833">
        <v>201501</v>
      </c>
      <c r="D833" t="s">
        <v>24</v>
      </c>
      <c r="E833" t="s">
        <v>17</v>
      </c>
      <c r="F833">
        <v>116.291</v>
      </c>
    </row>
    <row r="834" spans="1:6" x14ac:dyDescent="0.2">
      <c r="A834" t="s">
        <v>94</v>
      </c>
      <c r="B834" t="s">
        <v>5</v>
      </c>
      <c r="C834">
        <v>201501</v>
      </c>
      <c r="D834" t="s">
        <v>25</v>
      </c>
      <c r="E834" t="s">
        <v>17</v>
      </c>
      <c r="F834">
        <v>267.892</v>
      </c>
    </row>
    <row r="835" spans="1:6" x14ac:dyDescent="0.2">
      <c r="A835" t="s">
        <v>94</v>
      </c>
      <c r="B835" t="s">
        <v>5</v>
      </c>
      <c r="C835">
        <v>201502</v>
      </c>
      <c r="D835" t="s">
        <v>24</v>
      </c>
      <c r="E835" t="s">
        <v>17</v>
      </c>
      <c r="F835">
        <v>36.374000000000002</v>
      </c>
    </row>
    <row r="836" spans="1:6" x14ac:dyDescent="0.2">
      <c r="A836" t="s">
        <v>94</v>
      </c>
      <c r="B836" t="s">
        <v>5</v>
      </c>
      <c r="C836">
        <v>201502</v>
      </c>
      <c r="D836" t="s">
        <v>25</v>
      </c>
      <c r="E836" t="s">
        <v>17</v>
      </c>
      <c r="F836">
        <v>349.81099999999998</v>
      </c>
    </row>
    <row r="837" spans="1:6" x14ac:dyDescent="0.2">
      <c r="A837" t="s">
        <v>94</v>
      </c>
      <c r="B837" t="s">
        <v>5</v>
      </c>
      <c r="C837">
        <v>201502</v>
      </c>
      <c r="D837" t="s">
        <v>25</v>
      </c>
      <c r="E837" t="s">
        <v>18</v>
      </c>
      <c r="F837">
        <v>0</v>
      </c>
    </row>
    <row r="838" spans="1:6" x14ac:dyDescent="0.2">
      <c r="A838" t="s">
        <v>94</v>
      </c>
      <c r="B838" t="s">
        <v>5</v>
      </c>
      <c r="C838">
        <v>201503</v>
      </c>
      <c r="D838" t="s">
        <v>24</v>
      </c>
      <c r="E838" t="s">
        <v>17</v>
      </c>
      <c r="F838">
        <v>546.21500000000003</v>
      </c>
    </row>
    <row r="839" spans="1:6" x14ac:dyDescent="0.2">
      <c r="A839" t="s">
        <v>94</v>
      </c>
      <c r="B839" t="s">
        <v>5</v>
      </c>
      <c r="C839">
        <v>201503</v>
      </c>
      <c r="D839" t="s">
        <v>25</v>
      </c>
      <c r="E839" t="s">
        <v>17</v>
      </c>
      <c r="F839">
        <v>1080.2670000000001</v>
      </c>
    </row>
    <row r="840" spans="1:6" x14ac:dyDescent="0.2">
      <c r="A840" t="s">
        <v>94</v>
      </c>
      <c r="B840" t="s">
        <v>5</v>
      </c>
      <c r="C840">
        <v>201503</v>
      </c>
      <c r="D840" t="s">
        <v>25</v>
      </c>
      <c r="E840" t="s">
        <v>18</v>
      </c>
      <c r="F840">
        <v>0</v>
      </c>
    </row>
    <row r="841" spans="1:6" x14ac:dyDescent="0.2">
      <c r="A841" t="s">
        <v>94</v>
      </c>
      <c r="B841" t="s">
        <v>5</v>
      </c>
      <c r="C841">
        <v>201504</v>
      </c>
      <c r="D841" t="s">
        <v>24</v>
      </c>
      <c r="E841" t="s">
        <v>17</v>
      </c>
      <c r="F841">
        <v>607.58600000000001</v>
      </c>
    </row>
    <row r="842" spans="1:6" x14ac:dyDescent="0.2">
      <c r="A842" t="s">
        <v>94</v>
      </c>
      <c r="B842" t="s">
        <v>5</v>
      </c>
      <c r="C842">
        <v>201504</v>
      </c>
      <c r="D842" t="s">
        <v>25</v>
      </c>
      <c r="E842" t="s">
        <v>17</v>
      </c>
      <c r="F842">
        <v>665.577</v>
      </c>
    </row>
    <row r="843" spans="1:6" x14ac:dyDescent="0.2">
      <c r="A843" t="s">
        <v>94</v>
      </c>
      <c r="B843" t="s">
        <v>5</v>
      </c>
      <c r="C843">
        <v>201505</v>
      </c>
      <c r="D843" t="s">
        <v>24</v>
      </c>
      <c r="E843" t="s">
        <v>17</v>
      </c>
      <c r="F843">
        <v>507.39299999999997</v>
      </c>
    </row>
    <row r="844" spans="1:6" x14ac:dyDescent="0.2">
      <c r="A844" t="s">
        <v>94</v>
      </c>
      <c r="B844" t="s">
        <v>5</v>
      </c>
      <c r="C844">
        <v>201505</v>
      </c>
      <c r="D844" t="s">
        <v>25</v>
      </c>
      <c r="E844" t="s">
        <v>17</v>
      </c>
      <c r="F844">
        <v>842.077</v>
      </c>
    </row>
    <row r="845" spans="1:6" x14ac:dyDescent="0.2">
      <c r="A845" t="s">
        <v>94</v>
      </c>
      <c r="B845" t="s">
        <v>5</v>
      </c>
      <c r="C845">
        <v>201505</v>
      </c>
      <c r="D845" t="s">
        <v>25</v>
      </c>
      <c r="E845" t="s">
        <v>18</v>
      </c>
      <c r="F845">
        <v>15.077999999999999</v>
      </c>
    </row>
    <row r="846" spans="1:6" x14ac:dyDescent="0.2">
      <c r="A846" t="s">
        <v>94</v>
      </c>
      <c r="B846" t="s">
        <v>5</v>
      </c>
      <c r="C846">
        <v>201506</v>
      </c>
      <c r="D846" t="s">
        <v>24</v>
      </c>
      <c r="E846" t="s">
        <v>17</v>
      </c>
      <c r="F846">
        <v>898.471</v>
      </c>
    </row>
    <row r="847" spans="1:6" x14ac:dyDescent="0.2">
      <c r="A847" t="s">
        <v>94</v>
      </c>
      <c r="B847" t="s">
        <v>5</v>
      </c>
      <c r="C847">
        <v>201506</v>
      </c>
      <c r="D847" t="s">
        <v>25</v>
      </c>
      <c r="E847" t="s">
        <v>17</v>
      </c>
      <c r="F847">
        <v>674.20899999999995</v>
      </c>
    </row>
    <row r="848" spans="1:6" x14ac:dyDescent="0.2">
      <c r="A848" t="s">
        <v>94</v>
      </c>
      <c r="B848" t="s">
        <v>5</v>
      </c>
      <c r="C848">
        <v>201506</v>
      </c>
      <c r="D848" t="s">
        <v>25</v>
      </c>
      <c r="E848" t="s">
        <v>18</v>
      </c>
      <c r="F848">
        <v>0</v>
      </c>
    </row>
    <row r="849" spans="1:6" x14ac:dyDescent="0.2">
      <c r="A849" t="s">
        <v>94</v>
      </c>
      <c r="B849" t="s">
        <v>5</v>
      </c>
      <c r="C849">
        <v>201507</v>
      </c>
      <c r="D849" t="s">
        <v>24</v>
      </c>
      <c r="E849" t="s">
        <v>17</v>
      </c>
      <c r="F849">
        <v>303.27600000000001</v>
      </c>
    </row>
    <row r="850" spans="1:6" x14ac:dyDescent="0.2">
      <c r="A850" t="s">
        <v>94</v>
      </c>
      <c r="B850" t="s">
        <v>5</v>
      </c>
      <c r="C850">
        <v>201507</v>
      </c>
      <c r="D850" t="s">
        <v>25</v>
      </c>
      <c r="E850" t="s">
        <v>17</v>
      </c>
      <c r="F850">
        <v>1000.907</v>
      </c>
    </row>
    <row r="851" spans="1:6" x14ac:dyDescent="0.2">
      <c r="A851" t="s">
        <v>94</v>
      </c>
      <c r="B851" t="s">
        <v>5</v>
      </c>
      <c r="C851">
        <v>201507</v>
      </c>
      <c r="D851" t="s">
        <v>27</v>
      </c>
      <c r="E851" t="s">
        <v>17</v>
      </c>
      <c r="F851">
        <v>354.17200000000003</v>
      </c>
    </row>
    <row r="852" spans="1:6" x14ac:dyDescent="0.2">
      <c r="A852" t="s">
        <v>94</v>
      </c>
      <c r="B852" t="s">
        <v>5</v>
      </c>
      <c r="C852">
        <v>201508</v>
      </c>
      <c r="D852" t="s">
        <v>24</v>
      </c>
      <c r="E852" t="s">
        <v>17</v>
      </c>
      <c r="F852">
        <v>227.11799999999999</v>
      </c>
    </row>
    <row r="853" spans="1:6" x14ac:dyDescent="0.2">
      <c r="A853" t="s">
        <v>94</v>
      </c>
      <c r="B853" t="s">
        <v>5</v>
      </c>
      <c r="C853">
        <v>201508</v>
      </c>
      <c r="D853" t="s">
        <v>25</v>
      </c>
      <c r="E853" t="s">
        <v>17</v>
      </c>
      <c r="F853">
        <v>365.40499999999997</v>
      </c>
    </row>
    <row r="854" spans="1:6" x14ac:dyDescent="0.2">
      <c r="A854" t="s">
        <v>94</v>
      </c>
      <c r="B854" t="s">
        <v>5</v>
      </c>
      <c r="C854">
        <v>201508</v>
      </c>
      <c r="D854" t="s">
        <v>25</v>
      </c>
      <c r="E854" t="s">
        <v>18</v>
      </c>
      <c r="F854">
        <v>182.196</v>
      </c>
    </row>
    <row r="855" spans="1:6" x14ac:dyDescent="0.2">
      <c r="A855" t="s">
        <v>94</v>
      </c>
      <c r="B855" t="s">
        <v>5</v>
      </c>
      <c r="C855">
        <v>201508</v>
      </c>
      <c r="D855" t="s">
        <v>27</v>
      </c>
      <c r="E855" t="s">
        <v>17</v>
      </c>
      <c r="F855">
        <v>300.53199999999998</v>
      </c>
    </row>
    <row r="856" spans="1:6" x14ac:dyDescent="0.2">
      <c r="A856" t="s">
        <v>94</v>
      </c>
      <c r="B856" t="s">
        <v>5</v>
      </c>
      <c r="C856">
        <v>201508</v>
      </c>
      <c r="D856" t="s">
        <v>27</v>
      </c>
      <c r="E856" t="s">
        <v>18</v>
      </c>
      <c r="F856">
        <v>44.905000000000001</v>
      </c>
    </row>
    <row r="857" spans="1:6" x14ac:dyDescent="0.2">
      <c r="A857" t="s">
        <v>94</v>
      </c>
      <c r="B857" t="s">
        <v>5</v>
      </c>
      <c r="C857">
        <v>201509</v>
      </c>
      <c r="D857" t="s">
        <v>24</v>
      </c>
      <c r="E857" t="s">
        <v>17</v>
      </c>
      <c r="F857">
        <v>136.98400000000001</v>
      </c>
    </row>
    <row r="858" spans="1:6" x14ac:dyDescent="0.2">
      <c r="A858" t="s">
        <v>94</v>
      </c>
      <c r="B858" t="s">
        <v>5</v>
      </c>
      <c r="C858">
        <v>201509</v>
      </c>
      <c r="D858" t="s">
        <v>25</v>
      </c>
      <c r="E858" t="s">
        <v>17</v>
      </c>
      <c r="F858">
        <v>427.21100000000001</v>
      </c>
    </row>
    <row r="859" spans="1:6" x14ac:dyDescent="0.2">
      <c r="A859" t="s">
        <v>94</v>
      </c>
      <c r="B859" t="s">
        <v>5</v>
      </c>
      <c r="C859">
        <v>201509</v>
      </c>
      <c r="D859" t="s">
        <v>25</v>
      </c>
      <c r="E859" t="s">
        <v>18</v>
      </c>
      <c r="F859">
        <v>90.328999999999994</v>
      </c>
    </row>
    <row r="860" spans="1:6" x14ac:dyDescent="0.2">
      <c r="A860" t="s">
        <v>94</v>
      </c>
      <c r="B860" t="s">
        <v>5</v>
      </c>
      <c r="C860">
        <v>201509</v>
      </c>
      <c r="D860" t="s">
        <v>27</v>
      </c>
      <c r="E860" t="s">
        <v>17</v>
      </c>
      <c r="F860">
        <v>416.714</v>
      </c>
    </row>
    <row r="861" spans="1:6" x14ac:dyDescent="0.2">
      <c r="A861" t="s">
        <v>94</v>
      </c>
      <c r="B861" t="s">
        <v>5</v>
      </c>
      <c r="C861">
        <v>201509</v>
      </c>
      <c r="D861" t="s">
        <v>27</v>
      </c>
      <c r="E861" t="s">
        <v>18</v>
      </c>
      <c r="F861">
        <v>0</v>
      </c>
    </row>
    <row r="862" spans="1:6" x14ac:dyDescent="0.2">
      <c r="A862" t="s">
        <v>94</v>
      </c>
      <c r="B862" t="s">
        <v>5</v>
      </c>
      <c r="C862">
        <v>201510</v>
      </c>
      <c r="D862" t="s">
        <v>24</v>
      </c>
      <c r="E862" t="s">
        <v>17</v>
      </c>
      <c r="F862">
        <v>542.32899999999995</v>
      </c>
    </row>
    <row r="863" spans="1:6" x14ac:dyDescent="0.2">
      <c r="A863" t="s">
        <v>94</v>
      </c>
      <c r="B863" t="s">
        <v>5</v>
      </c>
      <c r="C863">
        <v>201510</v>
      </c>
      <c r="D863" t="s">
        <v>25</v>
      </c>
      <c r="E863" t="s">
        <v>17</v>
      </c>
      <c r="F863">
        <v>322.39499999999998</v>
      </c>
    </row>
    <row r="864" spans="1:6" x14ac:dyDescent="0.2">
      <c r="A864" t="s">
        <v>94</v>
      </c>
      <c r="B864" t="s">
        <v>5</v>
      </c>
      <c r="C864">
        <v>201510</v>
      </c>
      <c r="D864" t="s">
        <v>25</v>
      </c>
      <c r="E864" t="s">
        <v>18</v>
      </c>
      <c r="F864">
        <v>498.834</v>
      </c>
    </row>
    <row r="865" spans="1:6" x14ac:dyDescent="0.2">
      <c r="A865" t="s">
        <v>94</v>
      </c>
      <c r="B865" t="s">
        <v>5</v>
      </c>
      <c r="C865">
        <v>201510</v>
      </c>
      <c r="D865" t="s">
        <v>27</v>
      </c>
      <c r="E865" t="s">
        <v>17</v>
      </c>
      <c r="F865">
        <v>601.84900000000005</v>
      </c>
    </row>
    <row r="866" spans="1:6" x14ac:dyDescent="0.2">
      <c r="A866" t="s">
        <v>94</v>
      </c>
      <c r="B866" t="s">
        <v>5</v>
      </c>
      <c r="C866">
        <v>201510</v>
      </c>
      <c r="D866" t="s">
        <v>27</v>
      </c>
      <c r="E866" t="s">
        <v>18</v>
      </c>
      <c r="F866">
        <v>12.831</v>
      </c>
    </row>
    <row r="867" spans="1:6" x14ac:dyDescent="0.2">
      <c r="A867" t="s">
        <v>94</v>
      </c>
      <c r="B867" t="s">
        <v>5</v>
      </c>
      <c r="C867">
        <v>201511</v>
      </c>
      <c r="D867" t="s">
        <v>24</v>
      </c>
      <c r="E867" t="s">
        <v>17</v>
      </c>
      <c r="F867">
        <v>442.01799999999997</v>
      </c>
    </row>
    <row r="868" spans="1:6" x14ac:dyDescent="0.2">
      <c r="A868" t="s">
        <v>94</v>
      </c>
      <c r="B868" t="s">
        <v>5</v>
      </c>
      <c r="C868">
        <v>201511</v>
      </c>
      <c r="D868" t="s">
        <v>25</v>
      </c>
      <c r="E868" t="s">
        <v>17</v>
      </c>
      <c r="F868">
        <v>369.69099999999997</v>
      </c>
    </row>
    <row r="869" spans="1:6" x14ac:dyDescent="0.2">
      <c r="A869" t="s">
        <v>94</v>
      </c>
      <c r="B869" t="s">
        <v>5</v>
      </c>
      <c r="C869">
        <v>201511</v>
      </c>
      <c r="D869" t="s">
        <v>25</v>
      </c>
      <c r="E869" t="s">
        <v>18</v>
      </c>
      <c r="F869">
        <v>188.876</v>
      </c>
    </row>
    <row r="870" spans="1:6" x14ac:dyDescent="0.2">
      <c r="A870" t="s">
        <v>94</v>
      </c>
      <c r="B870" t="s">
        <v>5</v>
      </c>
      <c r="C870">
        <v>201511</v>
      </c>
      <c r="D870" t="s">
        <v>27</v>
      </c>
      <c r="E870" t="s">
        <v>17</v>
      </c>
      <c r="F870">
        <v>834.95500000000004</v>
      </c>
    </row>
    <row r="871" spans="1:6" x14ac:dyDescent="0.2">
      <c r="A871" t="s">
        <v>94</v>
      </c>
      <c r="B871" t="s">
        <v>5</v>
      </c>
      <c r="C871">
        <v>201511</v>
      </c>
      <c r="D871" t="s">
        <v>27</v>
      </c>
      <c r="E871" t="s">
        <v>18</v>
      </c>
      <c r="F871">
        <v>103.188</v>
      </c>
    </row>
    <row r="872" spans="1:6" x14ac:dyDescent="0.2">
      <c r="A872" t="s">
        <v>94</v>
      </c>
      <c r="B872" t="s">
        <v>5</v>
      </c>
      <c r="C872">
        <v>201512</v>
      </c>
      <c r="D872" t="s">
        <v>24</v>
      </c>
      <c r="E872" t="s">
        <v>17</v>
      </c>
      <c r="F872">
        <v>171.73099999999999</v>
      </c>
    </row>
    <row r="873" spans="1:6" x14ac:dyDescent="0.2">
      <c r="A873" t="s">
        <v>94</v>
      </c>
      <c r="B873" t="s">
        <v>5</v>
      </c>
      <c r="C873">
        <v>201512</v>
      </c>
      <c r="D873" t="s">
        <v>25</v>
      </c>
      <c r="E873" t="s">
        <v>17</v>
      </c>
      <c r="F873">
        <v>560.33299999999997</v>
      </c>
    </row>
    <row r="874" spans="1:6" x14ac:dyDescent="0.2">
      <c r="A874" t="s">
        <v>94</v>
      </c>
      <c r="B874" t="s">
        <v>5</v>
      </c>
      <c r="C874">
        <v>201512</v>
      </c>
      <c r="D874" t="s">
        <v>25</v>
      </c>
      <c r="E874" t="s">
        <v>18</v>
      </c>
      <c r="F874">
        <v>25.831</v>
      </c>
    </row>
    <row r="875" spans="1:6" x14ac:dyDescent="0.2">
      <c r="A875" t="s">
        <v>94</v>
      </c>
      <c r="B875" t="s">
        <v>5</v>
      </c>
      <c r="C875">
        <v>201512</v>
      </c>
      <c r="D875" t="s">
        <v>27</v>
      </c>
      <c r="E875" t="s">
        <v>17</v>
      </c>
      <c r="F875">
        <v>573.73699999999997</v>
      </c>
    </row>
    <row r="876" spans="1:6" x14ac:dyDescent="0.2">
      <c r="A876" t="s">
        <v>94</v>
      </c>
      <c r="B876" t="s">
        <v>5</v>
      </c>
      <c r="C876">
        <v>201512</v>
      </c>
      <c r="D876" t="s">
        <v>27</v>
      </c>
      <c r="E876" t="s">
        <v>18</v>
      </c>
      <c r="F876">
        <v>293.86200000000002</v>
      </c>
    </row>
    <row r="877" spans="1:6" x14ac:dyDescent="0.2">
      <c r="A877" t="s">
        <v>94</v>
      </c>
      <c r="B877" t="s">
        <v>5</v>
      </c>
      <c r="C877">
        <v>201601</v>
      </c>
      <c r="D877" t="s">
        <v>24</v>
      </c>
      <c r="E877" t="s">
        <v>17</v>
      </c>
      <c r="F877">
        <v>73.296000000000006</v>
      </c>
    </row>
    <row r="878" spans="1:6" x14ac:dyDescent="0.2">
      <c r="A878" t="s">
        <v>94</v>
      </c>
      <c r="B878" t="s">
        <v>5</v>
      </c>
      <c r="C878">
        <v>201601</v>
      </c>
      <c r="D878" t="s">
        <v>24</v>
      </c>
      <c r="E878" t="s">
        <v>18</v>
      </c>
      <c r="F878">
        <v>56.267000000000003</v>
      </c>
    </row>
    <row r="879" spans="1:6" x14ac:dyDescent="0.2">
      <c r="A879" t="s">
        <v>94</v>
      </c>
      <c r="B879" t="s">
        <v>5</v>
      </c>
      <c r="C879">
        <v>201601</v>
      </c>
      <c r="D879" t="s">
        <v>25</v>
      </c>
      <c r="E879" t="s">
        <v>17</v>
      </c>
      <c r="F879">
        <v>212.84899999999999</v>
      </c>
    </row>
    <row r="880" spans="1:6" x14ac:dyDescent="0.2">
      <c r="A880" t="s">
        <v>94</v>
      </c>
      <c r="B880" t="s">
        <v>5</v>
      </c>
      <c r="C880">
        <v>201601</v>
      </c>
      <c r="D880" t="s">
        <v>27</v>
      </c>
      <c r="E880" t="s">
        <v>17</v>
      </c>
      <c r="F880">
        <v>524.64400000000001</v>
      </c>
    </row>
    <row r="881" spans="1:6" x14ac:dyDescent="0.2">
      <c r="A881" t="s">
        <v>94</v>
      </c>
      <c r="B881" t="s">
        <v>5</v>
      </c>
      <c r="C881">
        <v>201601</v>
      </c>
      <c r="D881" t="s">
        <v>27</v>
      </c>
      <c r="E881" t="s">
        <v>18</v>
      </c>
      <c r="F881">
        <v>166.59399999999999</v>
      </c>
    </row>
    <row r="882" spans="1:6" x14ac:dyDescent="0.2">
      <c r="A882" t="s">
        <v>94</v>
      </c>
      <c r="B882" t="s">
        <v>5</v>
      </c>
      <c r="C882">
        <v>201602</v>
      </c>
      <c r="D882" t="s">
        <v>24</v>
      </c>
      <c r="E882" t="s">
        <v>17</v>
      </c>
      <c r="F882">
        <v>342.38499999999999</v>
      </c>
    </row>
    <row r="883" spans="1:6" x14ac:dyDescent="0.2">
      <c r="A883" t="s">
        <v>94</v>
      </c>
      <c r="B883" t="s">
        <v>5</v>
      </c>
      <c r="C883">
        <v>201602</v>
      </c>
      <c r="D883" t="s">
        <v>24</v>
      </c>
      <c r="E883" t="s">
        <v>18</v>
      </c>
      <c r="F883">
        <v>50.002000000000002</v>
      </c>
    </row>
    <row r="884" spans="1:6" x14ac:dyDescent="0.2">
      <c r="A884" t="s">
        <v>94</v>
      </c>
      <c r="B884" t="s">
        <v>5</v>
      </c>
      <c r="C884">
        <v>201602</v>
      </c>
      <c r="D884" t="s">
        <v>25</v>
      </c>
      <c r="E884" t="s">
        <v>17</v>
      </c>
      <c r="F884">
        <v>240.07400000000001</v>
      </c>
    </row>
    <row r="885" spans="1:6" x14ac:dyDescent="0.2">
      <c r="A885" t="s">
        <v>94</v>
      </c>
      <c r="B885" t="s">
        <v>5</v>
      </c>
      <c r="C885">
        <v>201602</v>
      </c>
      <c r="D885" t="s">
        <v>25</v>
      </c>
      <c r="E885" t="s">
        <v>18</v>
      </c>
      <c r="F885">
        <v>30.148</v>
      </c>
    </row>
    <row r="886" spans="1:6" x14ac:dyDescent="0.2">
      <c r="A886" t="s">
        <v>94</v>
      </c>
      <c r="B886" t="s">
        <v>5</v>
      </c>
      <c r="C886">
        <v>201602</v>
      </c>
      <c r="D886" t="s">
        <v>27</v>
      </c>
      <c r="E886" t="s">
        <v>17</v>
      </c>
      <c r="F886">
        <v>38.143000000000001</v>
      </c>
    </row>
    <row r="887" spans="1:6" x14ac:dyDescent="0.2">
      <c r="A887" t="s">
        <v>94</v>
      </c>
      <c r="B887" t="s">
        <v>5</v>
      </c>
      <c r="C887">
        <v>201602</v>
      </c>
      <c r="D887" t="s">
        <v>27</v>
      </c>
      <c r="E887" t="s">
        <v>18</v>
      </c>
      <c r="F887">
        <v>647.62699999999995</v>
      </c>
    </row>
    <row r="888" spans="1:6" x14ac:dyDescent="0.2">
      <c r="A888" t="s">
        <v>94</v>
      </c>
      <c r="B888" t="s">
        <v>5</v>
      </c>
      <c r="C888">
        <v>201603</v>
      </c>
      <c r="D888" t="s">
        <v>24</v>
      </c>
      <c r="E888" t="s">
        <v>17</v>
      </c>
      <c r="F888">
        <v>174.71100000000001</v>
      </c>
    </row>
    <row r="889" spans="1:6" x14ac:dyDescent="0.2">
      <c r="A889" t="s">
        <v>94</v>
      </c>
      <c r="B889" t="s">
        <v>5</v>
      </c>
      <c r="C889">
        <v>201603</v>
      </c>
      <c r="D889" t="s">
        <v>24</v>
      </c>
      <c r="E889" t="s">
        <v>18</v>
      </c>
      <c r="F889">
        <v>118.06399999999999</v>
      </c>
    </row>
    <row r="890" spans="1:6" x14ac:dyDescent="0.2">
      <c r="A890" t="s">
        <v>94</v>
      </c>
      <c r="B890" t="s">
        <v>5</v>
      </c>
      <c r="C890">
        <v>201603</v>
      </c>
      <c r="D890" t="s">
        <v>25</v>
      </c>
      <c r="E890" t="s">
        <v>17</v>
      </c>
      <c r="F890">
        <v>160.19999999999999</v>
      </c>
    </row>
    <row r="891" spans="1:6" x14ac:dyDescent="0.2">
      <c r="A891" t="s">
        <v>94</v>
      </c>
      <c r="B891" t="s">
        <v>5</v>
      </c>
      <c r="C891">
        <v>201603</v>
      </c>
      <c r="D891" t="s">
        <v>25</v>
      </c>
      <c r="E891" t="s">
        <v>18</v>
      </c>
      <c r="F891">
        <v>40.19</v>
      </c>
    </row>
    <row r="892" spans="1:6" x14ac:dyDescent="0.2">
      <c r="A892" t="s">
        <v>94</v>
      </c>
      <c r="B892" t="s">
        <v>5</v>
      </c>
      <c r="C892">
        <v>201603</v>
      </c>
      <c r="D892" t="s">
        <v>27</v>
      </c>
      <c r="E892" t="s">
        <v>17</v>
      </c>
      <c r="F892">
        <v>356.14299999999997</v>
      </c>
    </row>
    <row r="893" spans="1:6" x14ac:dyDescent="0.2">
      <c r="A893" t="s">
        <v>94</v>
      </c>
      <c r="B893" t="s">
        <v>5</v>
      </c>
      <c r="C893">
        <v>201603</v>
      </c>
      <c r="D893" t="s">
        <v>27</v>
      </c>
      <c r="E893" t="s">
        <v>18</v>
      </c>
      <c r="F893">
        <v>742.08900000000006</v>
      </c>
    </row>
    <row r="894" spans="1:6" x14ac:dyDescent="0.2">
      <c r="A894" t="s">
        <v>94</v>
      </c>
      <c r="B894" t="s">
        <v>5</v>
      </c>
      <c r="C894">
        <v>201604</v>
      </c>
      <c r="D894" t="s">
        <v>24</v>
      </c>
      <c r="E894" t="s">
        <v>17</v>
      </c>
      <c r="F894">
        <v>184.37299999999999</v>
      </c>
    </row>
    <row r="895" spans="1:6" x14ac:dyDescent="0.2">
      <c r="A895" t="s">
        <v>94</v>
      </c>
      <c r="B895" t="s">
        <v>5</v>
      </c>
      <c r="C895">
        <v>201604</v>
      </c>
      <c r="D895" t="s">
        <v>24</v>
      </c>
      <c r="E895" t="s">
        <v>18</v>
      </c>
      <c r="F895">
        <v>156.26599999999999</v>
      </c>
    </row>
    <row r="896" spans="1:6" x14ac:dyDescent="0.2">
      <c r="A896" t="s">
        <v>94</v>
      </c>
      <c r="B896" t="s">
        <v>5</v>
      </c>
      <c r="C896">
        <v>201604</v>
      </c>
      <c r="D896" t="s">
        <v>25</v>
      </c>
      <c r="E896" t="s">
        <v>17</v>
      </c>
      <c r="F896">
        <v>57.656999999999996</v>
      </c>
    </row>
    <row r="897" spans="1:6" x14ac:dyDescent="0.2">
      <c r="A897" t="s">
        <v>94</v>
      </c>
      <c r="B897" t="s">
        <v>5</v>
      </c>
      <c r="C897">
        <v>201604</v>
      </c>
      <c r="D897" t="s">
        <v>25</v>
      </c>
      <c r="E897" t="s">
        <v>18</v>
      </c>
      <c r="F897">
        <v>202.512</v>
      </c>
    </row>
    <row r="898" spans="1:6" x14ac:dyDescent="0.2">
      <c r="A898" t="s">
        <v>94</v>
      </c>
      <c r="B898" t="s">
        <v>5</v>
      </c>
      <c r="C898">
        <v>201604</v>
      </c>
      <c r="D898" t="s">
        <v>27</v>
      </c>
      <c r="E898" t="s">
        <v>17</v>
      </c>
      <c r="F898">
        <v>236.92599999999999</v>
      </c>
    </row>
    <row r="899" spans="1:6" x14ac:dyDescent="0.2">
      <c r="A899" t="s">
        <v>94</v>
      </c>
      <c r="B899" t="s">
        <v>5</v>
      </c>
      <c r="C899">
        <v>201604</v>
      </c>
      <c r="D899" t="s">
        <v>27</v>
      </c>
      <c r="E899" t="s">
        <v>18</v>
      </c>
      <c r="F899">
        <v>548.95699999999999</v>
      </c>
    </row>
    <row r="900" spans="1:6" x14ac:dyDescent="0.2">
      <c r="A900" t="s">
        <v>94</v>
      </c>
      <c r="B900" t="s">
        <v>5</v>
      </c>
      <c r="C900">
        <v>201605</v>
      </c>
      <c r="D900" t="s">
        <v>24</v>
      </c>
      <c r="E900" t="s">
        <v>17</v>
      </c>
      <c r="F900">
        <v>4.4329999999999998</v>
      </c>
    </row>
    <row r="901" spans="1:6" x14ac:dyDescent="0.2">
      <c r="A901" t="s">
        <v>94</v>
      </c>
      <c r="B901" t="s">
        <v>5</v>
      </c>
      <c r="C901">
        <v>201605</v>
      </c>
      <c r="D901" t="s">
        <v>24</v>
      </c>
      <c r="E901" t="s">
        <v>18</v>
      </c>
      <c r="F901">
        <v>106.303</v>
      </c>
    </row>
    <row r="902" spans="1:6" x14ac:dyDescent="0.2">
      <c r="A902" t="s">
        <v>94</v>
      </c>
      <c r="B902" t="s">
        <v>5</v>
      </c>
      <c r="C902">
        <v>201605</v>
      </c>
      <c r="D902" t="s">
        <v>25</v>
      </c>
      <c r="E902" t="s">
        <v>17</v>
      </c>
      <c r="F902">
        <v>46.994999999999997</v>
      </c>
    </row>
    <row r="903" spans="1:6" x14ac:dyDescent="0.2">
      <c r="A903" t="s">
        <v>94</v>
      </c>
      <c r="B903" t="s">
        <v>5</v>
      </c>
      <c r="C903">
        <v>201605</v>
      </c>
      <c r="D903" t="s">
        <v>25</v>
      </c>
      <c r="E903" t="s">
        <v>18</v>
      </c>
      <c r="F903">
        <v>20.495999999999999</v>
      </c>
    </row>
    <row r="904" spans="1:6" x14ac:dyDescent="0.2">
      <c r="A904" t="s">
        <v>94</v>
      </c>
      <c r="B904" t="s">
        <v>5</v>
      </c>
      <c r="C904">
        <v>201605</v>
      </c>
      <c r="D904" t="s">
        <v>27</v>
      </c>
      <c r="E904" t="s">
        <v>17</v>
      </c>
      <c r="F904">
        <v>703.17700000000002</v>
      </c>
    </row>
    <row r="905" spans="1:6" x14ac:dyDescent="0.2">
      <c r="A905" t="s">
        <v>94</v>
      </c>
      <c r="B905" t="s">
        <v>5</v>
      </c>
      <c r="C905">
        <v>201605</v>
      </c>
      <c r="D905" t="s">
        <v>27</v>
      </c>
      <c r="E905" t="s">
        <v>18</v>
      </c>
      <c r="F905">
        <v>875.50400000000104</v>
      </c>
    </row>
    <row r="906" spans="1:6" x14ac:dyDescent="0.2">
      <c r="A906" t="s">
        <v>94</v>
      </c>
      <c r="B906" t="s">
        <v>5</v>
      </c>
      <c r="C906">
        <v>201606</v>
      </c>
      <c r="D906" t="s">
        <v>24</v>
      </c>
      <c r="E906" t="s">
        <v>17</v>
      </c>
      <c r="F906">
        <v>70.587000000000003</v>
      </c>
    </row>
    <row r="907" spans="1:6" x14ac:dyDescent="0.2">
      <c r="A907" t="s">
        <v>94</v>
      </c>
      <c r="B907" t="s">
        <v>5</v>
      </c>
      <c r="C907">
        <v>201606</v>
      </c>
      <c r="D907" t="s">
        <v>25</v>
      </c>
      <c r="E907" t="s">
        <v>17</v>
      </c>
      <c r="F907">
        <v>316.16199999999998</v>
      </c>
    </row>
    <row r="908" spans="1:6" x14ac:dyDescent="0.2">
      <c r="A908" t="s">
        <v>94</v>
      </c>
      <c r="B908" t="s">
        <v>5</v>
      </c>
      <c r="C908">
        <v>201606</v>
      </c>
      <c r="D908" t="s">
        <v>25</v>
      </c>
      <c r="E908" t="s">
        <v>18</v>
      </c>
      <c r="F908">
        <v>262.50900000000001</v>
      </c>
    </row>
    <row r="909" spans="1:6" x14ac:dyDescent="0.2">
      <c r="A909" t="s">
        <v>94</v>
      </c>
      <c r="B909" t="s">
        <v>5</v>
      </c>
      <c r="C909">
        <v>201606</v>
      </c>
      <c r="D909" t="s">
        <v>27</v>
      </c>
      <c r="E909" t="s">
        <v>17</v>
      </c>
      <c r="F909">
        <v>761.83299999999997</v>
      </c>
    </row>
    <row r="910" spans="1:6" x14ac:dyDescent="0.2">
      <c r="A910" t="s">
        <v>94</v>
      </c>
      <c r="B910" t="s">
        <v>5</v>
      </c>
      <c r="C910">
        <v>201606</v>
      </c>
      <c r="D910" t="s">
        <v>27</v>
      </c>
      <c r="E910" t="s">
        <v>18</v>
      </c>
      <c r="F910">
        <v>675.49400000000003</v>
      </c>
    </row>
    <row r="911" spans="1:6" x14ac:dyDescent="0.2">
      <c r="A911" t="s">
        <v>94</v>
      </c>
      <c r="B911" t="s">
        <v>5</v>
      </c>
      <c r="C911">
        <v>201607</v>
      </c>
      <c r="D911" t="s">
        <v>24</v>
      </c>
      <c r="E911" t="s">
        <v>17</v>
      </c>
      <c r="F911">
        <v>13.468</v>
      </c>
    </row>
    <row r="912" spans="1:6" x14ac:dyDescent="0.2">
      <c r="A912" t="s">
        <v>94</v>
      </c>
      <c r="B912" t="s">
        <v>5</v>
      </c>
      <c r="C912">
        <v>201607</v>
      </c>
      <c r="D912" t="s">
        <v>25</v>
      </c>
      <c r="E912" t="s">
        <v>17</v>
      </c>
      <c r="F912">
        <v>200.41399999999999</v>
      </c>
    </row>
    <row r="913" spans="1:6" x14ac:dyDescent="0.2">
      <c r="A913" t="s">
        <v>94</v>
      </c>
      <c r="B913" t="s">
        <v>5</v>
      </c>
      <c r="C913">
        <v>201607</v>
      </c>
      <c r="D913" t="s">
        <v>25</v>
      </c>
      <c r="E913" t="s">
        <v>18</v>
      </c>
      <c r="F913">
        <v>96.158000000000001</v>
      </c>
    </row>
    <row r="914" spans="1:6" x14ac:dyDescent="0.2">
      <c r="A914" t="s">
        <v>94</v>
      </c>
      <c r="B914" t="s">
        <v>5</v>
      </c>
      <c r="C914">
        <v>201607</v>
      </c>
      <c r="D914" t="s">
        <v>27</v>
      </c>
      <c r="E914" t="s">
        <v>17</v>
      </c>
      <c r="F914">
        <v>285.517</v>
      </c>
    </row>
    <row r="915" spans="1:6" x14ac:dyDescent="0.2">
      <c r="A915" t="s">
        <v>94</v>
      </c>
      <c r="B915" t="s">
        <v>5</v>
      </c>
      <c r="C915">
        <v>201607</v>
      </c>
      <c r="D915" t="s">
        <v>27</v>
      </c>
      <c r="E915" t="s">
        <v>18</v>
      </c>
      <c r="F915">
        <v>721.89</v>
      </c>
    </row>
    <row r="916" spans="1:6" x14ac:dyDescent="0.2">
      <c r="A916" t="s">
        <v>94</v>
      </c>
      <c r="B916" t="s">
        <v>5</v>
      </c>
      <c r="C916">
        <v>201608</v>
      </c>
      <c r="D916" t="s">
        <v>24</v>
      </c>
      <c r="E916" t="s">
        <v>17</v>
      </c>
      <c r="F916">
        <v>135.751</v>
      </c>
    </row>
    <row r="917" spans="1:6" x14ac:dyDescent="0.2">
      <c r="A917" t="s">
        <v>94</v>
      </c>
      <c r="B917" t="s">
        <v>5</v>
      </c>
      <c r="C917">
        <v>201608</v>
      </c>
      <c r="D917" t="s">
        <v>25</v>
      </c>
      <c r="E917" t="s">
        <v>17</v>
      </c>
      <c r="F917">
        <v>89.843999999999994</v>
      </c>
    </row>
    <row r="918" spans="1:6" x14ac:dyDescent="0.2">
      <c r="A918" t="s">
        <v>94</v>
      </c>
      <c r="B918" t="s">
        <v>5</v>
      </c>
      <c r="C918">
        <v>201608</v>
      </c>
      <c r="D918" t="s">
        <v>25</v>
      </c>
      <c r="E918" t="s">
        <v>18</v>
      </c>
      <c r="F918">
        <v>391.77600000000001</v>
      </c>
    </row>
    <row r="919" spans="1:6" x14ac:dyDescent="0.2">
      <c r="A919" t="s">
        <v>94</v>
      </c>
      <c r="B919" t="s">
        <v>5</v>
      </c>
      <c r="C919">
        <v>201608</v>
      </c>
      <c r="D919" t="s">
        <v>27</v>
      </c>
      <c r="E919" t="s">
        <v>17</v>
      </c>
      <c r="F919">
        <v>171.90600000000001</v>
      </c>
    </row>
    <row r="920" spans="1:6" x14ac:dyDescent="0.2">
      <c r="A920" t="s">
        <v>94</v>
      </c>
      <c r="B920" t="s">
        <v>5</v>
      </c>
      <c r="C920">
        <v>201608</v>
      </c>
      <c r="D920" t="s">
        <v>27</v>
      </c>
      <c r="E920" t="s">
        <v>18</v>
      </c>
      <c r="F920">
        <v>955.48800000000006</v>
      </c>
    </row>
    <row r="921" spans="1:6" x14ac:dyDescent="0.2">
      <c r="A921" t="s">
        <v>95</v>
      </c>
      <c r="B921" t="s">
        <v>5</v>
      </c>
      <c r="C921">
        <v>201501</v>
      </c>
      <c r="D921" t="s">
        <v>24</v>
      </c>
      <c r="E921" t="s">
        <v>17</v>
      </c>
      <c r="F921">
        <v>-40.125999999999998</v>
      </c>
    </row>
    <row r="922" spans="1:6" x14ac:dyDescent="0.2">
      <c r="A922" t="s">
        <v>95</v>
      </c>
      <c r="B922" t="s">
        <v>5</v>
      </c>
      <c r="C922">
        <v>201501</v>
      </c>
      <c r="D922" t="s">
        <v>24</v>
      </c>
      <c r="E922" t="s">
        <v>18</v>
      </c>
      <c r="F922">
        <v>12.606</v>
      </c>
    </row>
    <row r="923" spans="1:6" x14ac:dyDescent="0.2">
      <c r="A923" t="s">
        <v>95</v>
      </c>
      <c r="B923" t="s">
        <v>5</v>
      </c>
      <c r="C923">
        <v>201501</v>
      </c>
      <c r="D923" t="s">
        <v>25</v>
      </c>
      <c r="E923" t="s">
        <v>17</v>
      </c>
      <c r="F923">
        <v>295.327</v>
      </c>
    </row>
    <row r="924" spans="1:6" x14ac:dyDescent="0.2">
      <c r="A924" t="s">
        <v>95</v>
      </c>
      <c r="B924" t="s">
        <v>5</v>
      </c>
      <c r="C924">
        <v>201502</v>
      </c>
      <c r="D924" t="s">
        <v>24</v>
      </c>
      <c r="E924" t="s">
        <v>18</v>
      </c>
      <c r="F924">
        <v>-2.5310000000000001</v>
      </c>
    </row>
    <row r="925" spans="1:6" x14ac:dyDescent="0.2">
      <c r="A925" t="s">
        <v>95</v>
      </c>
      <c r="B925" t="s">
        <v>5</v>
      </c>
      <c r="C925">
        <v>201502</v>
      </c>
      <c r="D925" t="s">
        <v>25</v>
      </c>
      <c r="E925" t="s">
        <v>17</v>
      </c>
      <c r="F925">
        <v>207.66200000000001</v>
      </c>
    </row>
    <row r="926" spans="1:6" x14ac:dyDescent="0.2">
      <c r="A926" t="s">
        <v>95</v>
      </c>
      <c r="B926" t="s">
        <v>5</v>
      </c>
      <c r="C926">
        <v>201502</v>
      </c>
      <c r="D926" t="s">
        <v>25</v>
      </c>
      <c r="E926" t="s">
        <v>18</v>
      </c>
      <c r="F926">
        <v>23.664999999999999</v>
      </c>
    </row>
    <row r="927" spans="1:6" x14ac:dyDescent="0.2">
      <c r="A927" t="s">
        <v>95</v>
      </c>
      <c r="B927" t="s">
        <v>5</v>
      </c>
      <c r="C927">
        <v>201503</v>
      </c>
      <c r="D927" t="s">
        <v>24</v>
      </c>
      <c r="E927" t="s">
        <v>18</v>
      </c>
      <c r="F927">
        <v>67.132000000000005</v>
      </c>
    </row>
    <row r="928" spans="1:6" x14ac:dyDescent="0.2">
      <c r="A928" t="s">
        <v>95</v>
      </c>
      <c r="B928" t="s">
        <v>5</v>
      </c>
      <c r="C928">
        <v>201503</v>
      </c>
      <c r="D928" t="s">
        <v>25</v>
      </c>
      <c r="E928" t="s">
        <v>17</v>
      </c>
      <c r="F928">
        <v>496.33</v>
      </c>
    </row>
    <row r="929" spans="1:6" x14ac:dyDescent="0.2">
      <c r="A929" t="s">
        <v>95</v>
      </c>
      <c r="B929" t="s">
        <v>5</v>
      </c>
      <c r="C929">
        <v>201503</v>
      </c>
      <c r="D929" t="s">
        <v>25</v>
      </c>
      <c r="E929" t="s">
        <v>18</v>
      </c>
      <c r="F929">
        <v>11.593999999999999</v>
      </c>
    </row>
    <row r="930" spans="1:6" x14ac:dyDescent="0.2">
      <c r="A930" t="s">
        <v>95</v>
      </c>
      <c r="B930" t="s">
        <v>5</v>
      </c>
      <c r="C930">
        <v>201504</v>
      </c>
      <c r="D930" t="s">
        <v>24</v>
      </c>
      <c r="E930" t="s">
        <v>17</v>
      </c>
      <c r="F930">
        <v>92.093999999999994</v>
      </c>
    </row>
    <row r="931" spans="1:6" x14ac:dyDescent="0.2">
      <c r="A931" t="s">
        <v>95</v>
      </c>
      <c r="B931" t="s">
        <v>5</v>
      </c>
      <c r="C931">
        <v>201504</v>
      </c>
      <c r="D931" t="s">
        <v>24</v>
      </c>
      <c r="E931" t="s">
        <v>18</v>
      </c>
      <c r="F931">
        <v>12.725</v>
      </c>
    </row>
    <row r="932" spans="1:6" x14ac:dyDescent="0.2">
      <c r="A932" t="s">
        <v>95</v>
      </c>
      <c r="B932" t="s">
        <v>5</v>
      </c>
      <c r="C932">
        <v>201504</v>
      </c>
      <c r="D932" t="s">
        <v>25</v>
      </c>
      <c r="E932" t="s">
        <v>17</v>
      </c>
      <c r="F932">
        <v>203.99799999999999</v>
      </c>
    </row>
    <row r="933" spans="1:6" x14ac:dyDescent="0.2">
      <c r="A933" t="s">
        <v>95</v>
      </c>
      <c r="B933" t="s">
        <v>5</v>
      </c>
      <c r="C933">
        <v>201504</v>
      </c>
      <c r="D933" t="s">
        <v>25</v>
      </c>
      <c r="E933" t="s">
        <v>18</v>
      </c>
      <c r="F933">
        <v>33.930999999999997</v>
      </c>
    </row>
    <row r="934" spans="1:6" x14ac:dyDescent="0.2">
      <c r="A934" t="s">
        <v>95</v>
      </c>
      <c r="B934" t="s">
        <v>5</v>
      </c>
      <c r="C934">
        <v>201505</v>
      </c>
      <c r="D934" t="s">
        <v>24</v>
      </c>
      <c r="E934" t="s">
        <v>17</v>
      </c>
      <c r="F934">
        <v>232.24700000000001</v>
      </c>
    </row>
    <row r="935" spans="1:6" x14ac:dyDescent="0.2">
      <c r="A935" t="s">
        <v>95</v>
      </c>
      <c r="B935" t="s">
        <v>5</v>
      </c>
      <c r="C935">
        <v>201505</v>
      </c>
      <c r="D935" t="s">
        <v>25</v>
      </c>
      <c r="E935" t="s">
        <v>17</v>
      </c>
      <c r="F935">
        <v>187.95699999999999</v>
      </c>
    </row>
    <row r="936" spans="1:6" x14ac:dyDescent="0.2">
      <c r="A936" t="s">
        <v>95</v>
      </c>
      <c r="B936" t="s">
        <v>5</v>
      </c>
      <c r="C936">
        <v>201505</v>
      </c>
      <c r="D936" t="s">
        <v>25</v>
      </c>
      <c r="E936" t="s">
        <v>18</v>
      </c>
      <c r="F936">
        <v>192.71199999999999</v>
      </c>
    </row>
    <row r="937" spans="1:6" x14ac:dyDescent="0.2">
      <c r="A937" t="s">
        <v>95</v>
      </c>
      <c r="B937" t="s">
        <v>5</v>
      </c>
      <c r="C937">
        <v>201506</v>
      </c>
      <c r="D937" t="s">
        <v>24</v>
      </c>
      <c r="E937" t="s">
        <v>17</v>
      </c>
      <c r="F937">
        <v>165.25399999999999</v>
      </c>
    </row>
    <row r="938" spans="1:6" x14ac:dyDescent="0.2">
      <c r="A938" t="s">
        <v>95</v>
      </c>
      <c r="B938" t="s">
        <v>5</v>
      </c>
      <c r="C938">
        <v>201506</v>
      </c>
      <c r="D938" t="s">
        <v>25</v>
      </c>
      <c r="E938" t="s">
        <v>17</v>
      </c>
      <c r="F938">
        <v>240.256</v>
      </c>
    </row>
    <row r="939" spans="1:6" x14ac:dyDescent="0.2">
      <c r="A939" t="s">
        <v>95</v>
      </c>
      <c r="B939" t="s">
        <v>5</v>
      </c>
      <c r="C939">
        <v>201506</v>
      </c>
      <c r="D939" t="s">
        <v>25</v>
      </c>
      <c r="E939" t="s">
        <v>18</v>
      </c>
      <c r="F939">
        <v>160.732</v>
      </c>
    </row>
    <row r="940" spans="1:6" x14ac:dyDescent="0.2">
      <c r="A940" t="s">
        <v>95</v>
      </c>
      <c r="B940" t="s">
        <v>5</v>
      </c>
      <c r="C940">
        <v>201507</v>
      </c>
      <c r="D940" t="s">
        <v>24</v>
      </c>
      <c r="E940" t="s">
        <v>17</v>
      </c>
      <c r="F940">
        <v>224.62</v>
      </c>
    </row>
    <row r="941" spans="1:6" x14ac:dyDescent="0.2">
      <c r="A941" t="s">
        <v>95</v>
      </c>
      <c r="B941" t="s">
        <v>5</v>
      </c>
      <c r="C941">
        <v>201507</v>
      </c>
      <c r="D941" t="s">
        <v>25</v>
      </c>
      <c r="E941" t="s">
        <v>17</v>
      </c>
      <c r="F941">
        <v>230.36699999999999</v>
      </c>
    </row>
    <row r="942" spans="1:6" x14ac:dyDescent="0.2">
      <c r="A942" t="s">
        <v>95</v>
      </c>
      <c r="B942" t="s">
        <v>5</v>
      </c>
      <c r="C942">
        <v>201507</v>
      </c>
      <c r="D942" t="s">
        <v>25</v>
      </c>
      <c r="E942" t="s">
        <v>18</v>
      </c>
      <c r="F942">
        <v>55.167000000000002</v>
      </c>
    </row>
    <row r="943" spans="1:6" x14ac:dyDescent="0.2">
      <c r="A943" t="s">
        <v>95</v>
      </c>
      <c r="B943" t="s">
        <v>5</v>
      </c>
      <c r="C943">
        <v>201507</v>
      </c>
      <c r="D943" t="s">
        <v>27</v>
      </c>
      <c r="E943" t="s">
        <v>17</v>
      </c>
      <c r="F943">
        <v>40.996000000000002</v>
      </c>
    </row>
    <row r="944" spans="1:6" x14ac:dyDescent="0.2">
      <c r="A944" t="s">
        <v>95</v>
      </c>
      <c r="B944" t="s">
        <v>5</v>
      </c>
      <c r="C944">
        <v>201507</v>
      </c>
      <c r="D944" t="s">
        <v>27</v>
      </c>
      <c r="E944" t="s">
        <v>18</v>
      </c>
      <c r="F944">
        <v>91.659000000000006</v>
      </c>
    </row>
    <row r="945" spans="1:6" x14ac:dyDescent="0.2">
      <c r="A945" t="s">
        <v>95</v>
      </c>
      <c r="B945" t="s">
        <v>5</v>
      </c>
      <c r="C945">
        <v>201508</v>
      </c>
      <c r="D945" t="s">
        <v>24</v>
      </c>
      <c r="E945" t="s">
        <v>17</v>
      </c>
      <c r="F945">
        <v>172.935</v>
      </c>
    </row>
    <row r="946" spans="1:6" x14ac:dyDescent="0.2">
      <c r="A946" t="s">
        <v>95</v>
      </c>
      <c r="B946" t="s">
        <v>5</v>
      </c>
      <c r="C946">
        <v>201508</v>
      </c>
      <c r="D946" t="s">
        <v>25</v>
      </c>
      <c r="E946" t="s">
        <v>18</v>
      </c>
      <c r="F946">
        <v>115.746</v>
      </c>
    </row>
    <row r="947" spans="1:6" x14ac:dyDescent="0.2">
      <c r="A947" t="s">
        <v>95</v>
      </c>
      <c r="B947" t="s">
        <v>5</v>
      </c>
      <c r="C947">
        <v>201508</v>
      </c>
      <c r="D947" t="s">
        <v>27</v>
      </c>
      <c r="E947" t="s">
        <v>17</v>
      </c>
      <c r="F947">
        <v>28.891999999999999</v>
      </c>
    </row>
    <row r="948" spans="1:6" x14ac:dyDescent="0.2">
      <c r="A948" t="s">
        <v>95</v>
      </c>
      <c r="B948" t="s">
        <v>5</v>
      </c>
      <c r="C948">
        <v>201508</v>
      </c>
      <c r="D948" t="s">
        <v>27</v>
      </c>
      <c r="E948" t="s">
        <v>18</v>
      </c>
      <c r="F948">
        <v>87.162000000000006</v>
      </c>
    </row>
    <row r="949" spans="1:6" x14ac:dyDescent="0.2">
      <c r="A949" t="s">
        <v>95</v>
      </c>
      <c r="B949" t="s">
        <v>5</v>
      </c>
      <c r="C949">
        <v>201509</v>
      </c>
      <c r="D949" t="s">
        <v>24</v>
      </c>
      <c r="E949" t="s">
        <v>17</v>
      </c>
      <c r="F949">
        <v>38.548000000000002</v>
      </c>
    </row>
    <row r="950" spans="1:6" x14ac:dyDescent="0.2">
      <c r="A950" t="s">
        <v>95</v>
      </c>
      <c r="B950" t="s">
        <v>5</v>
      </c>
      <c r="C950">
        <v>201509</v>
      </c>
      <c r="D950" t="s">
        <v>25</v>
      </c>
      <c r="E950" t="s">
        <v>17</v>
      </c>
      <c r="F950">
        <v>134.19499999999999</v>
      </c>
    </row>
    <row r="951" spans="1:6" x14ac:dyDescent="0.2">
      <c r="A951" t="s">
        <v>95</v>
      </c>
      <c r="B951" t="s">
        <v>5</v>
      </c>
      <c r="C951">
        <v>201509</v>
      </c>
      <c r="D951" t="s">
        <v>25</v>
      </c>
      <c r="E951" t="s">
        <v>18</v>
      </c>
      <c r="F951">
        <v>95.465000000000003</v>
      </c>
    </row>
    <row r="952" spans="1:6" x14ac:dyDescent="0.2">
      <c r="A952" t="s">
        <v>95</v>
      </c>
      <c r="B952" t="s">
        <v>5</v>
      </c>
      <c r="C952">
        <v>201509</v>
      </c>
      <c r="D952" t="s">
        <v>27</v>
      </c>
      <c r="E952" t="s">
        <v>17</v>
      </c>
      <c r="F952">
        <v>15.359</v>
      </c>
    </row>
    <row r="953" spans="1:6" x14ac:dyDescent="0.2">
      <c r="A953" t="s">
        <v>95</v>
      </c>
      <c r="B953" t="s">
        <v>5</v>
      </c>
      <c r="C953">
        <v>201509</v>
      </c>
      <c r="D953" t="s">
        <v>27</v>
      </c>
      <c r="E953" t="s">
        <v>18</v>
      </c>
      <c r="F953">
        <v>38.188000000000002</v>
      </c>
    </row>
    <row r="954" spans="1:6" x14ac:dyDescent="0.2">
      <c r="A954" t="s">
        <v>95</v>
      </c>
      <c r="B954" t="s">
        <v>5</v>
      </c>
      <c r="C954">
        <v>201510</v>
      </c>
      <c r="D954" t="s">
        <v>24</v>
      </c>
      <c r="E954" t="s">
        <v>17</v>
      </c>
      <c r="F954">
        <v>105.24299999999999</v>
      </c>
    </row>
    <row r="955" spans="1:6" x14ac:dyDescent="0.2">
      <c r="A955" t="s">
        <v>95</v>
      </c>
      <c r="B955" t="s">
        <v>5</v>
      </c>
      <c r="C955">
        <v>201510</v>
      </c>
      <c r="D955" t="s">
        <v>25</v>
      </c>
      <c r="E955" t="s">
        <v>17</v>
      </c>
      <c r="F955">
        <v>530.57100000000003</v>
      </c>
    </row>
    <row r="956" spans="1:6" x14ac:dyDescent="0.2">
      <c r="A956" t="s">
        <v>95</v>
      </c>
      <c r="B956" t="s">
        <v>5</v>
      </c>
      <c r="C956">
        <v>201510</v>
      </c>
      <c r="D956" t="s">
        <v>25</v>
      </c>
      <c r="E956" t="s">
        <v>18</v>
      </c>
      <c r="F956">
        <v>200.36199999999999</v>
      </c>
    </row>
    <row r="957" spans="1:6" x14ac:dyDescent="0.2">
      <c r="A957" t="s">
        <v>95</v>
      </c>
      <c r="B957" t="s">
        <v>5</v>
      </c>
      <c r="C957">
        <v>201510</v>
      </c>
      <c r="D957" t="s">
        <v>27</v>
      </c>
      <c r="E957" t="s">
        <v>17</v>
      </c>
      <c r="F957">
        <v>113.351</v>
      </c>
    </row>
    <row r="958" spans="1:6" x14ac:dyDescent="0.2">
      <c r="A958" t="s">
        <v>95</v>
      </c>
      <c r="B958" t="s">
        <v>5</v>
      </c>
      <c r="C958">
        <v>201510</v>
      </c>
      <c r="D958" t="s">
        <v>27</v>
      </c>
      <c r="E958" t="s">
        <v>18</v>
      </c>
      <c r="F958">
        <v>37.042999999999999</v>
      </c>
    </row>
    <row r="959" spans="1:6" x14ac:dyDescent="0.2">
      <c r="A959" t="s">
        <v>95</v>
      </c>
      <c r="B959" t="s">
        <v>5</v>
      </c>
      <c r="C959">
        <v>201511</v>
      </c>
      <c r="D959" t="s">
        <v>24</v>
      </c>
      <c r="E959" t="s">
        <v>17</v>
      </c>
      <c r="F959">
        <v>0</v>
      </c>
    </row>
    <row r="960" spans="1:6" x14ac:dyDescent="0.2">
      <c r="A960" t="s">
        <v>95</v>
      </c>
      <c r="B960" t="s">
        <v>5</v>
      </c>
      <c r="C960">
        <v>201511</v>
      </c>
      <c r="D960" t="s">
        <v>25</v>
      </c>
      <c r="E960" t="s">
        <v>17</v>
      </c>
      <c r="F960">
        <v>565.89800000000002</v>
      </c>
    </row>
    <row r="961" spans="1:6" x14ac:dyDescent="0.2">
      <c r="A961" t="s">
        <v>95</v>
      </c>
      <c r="B961" t="s">
        <v>5</v>
      </c>
      <c r="C961">
        <v>201511</v>
      </c>
      <c r="D961" t="s">
        <v>25</v>
      </c>
      <c r="E961" t="s">
        <v>18</v>
      </c>
      <c r="F961">
        <v>99.430999999999997</v>
      </c>
    </row>
    <row r="962" spans="1:6" x14ac:dyDescent="0.2">
      <c r="A962" t="s">
        <v>95</v>
      </c>
      <c r="B962" t="s">
        <v>5</v>
      </c>
      <c r="C962">
        <v>201511</v>
      </c>
      <c r="D962" t="s">
        <v>27</v>
      </c>
      <c r="E962" t="s">
        <v>17</v>
      </c>
      <c r="F962">
        <v>73.991</v>
      </c>
    </row>
    <row r="963" spans="1:6" x14ac:dyDescent="0.2">
      <c r="A963" t="s">
        <v>95</v>
      </c>
      <c r="B963" t="s">
        <v>5</v>
      </c>
      <c r="C963">
        <v>201511</v>
      </c>
      <c r="D963" t="s">
        <v>27</v>
      </c>
      <c r="E963" t="s">
        <v>18</v>
      </c>
      <c r="F963">
        <v>0</v>
      </c>
    </row>
    <row r="964" spans="1:6" x14ac:dyDescent="0.2">
      <c r="A964" t="s">
        <v>95</v>
      </c>
      <c r="B964" t="s">
        <v>5</v>
      </c>
      <c r="C964">
        <v>201512</v>
      </c>
      <c r="D964" t="s">
        <v>25</v>
      </c>
      <c r="E964" t="s">
        <v>17</v>
      </c>
      <c r="F964">
        <v>540.70600000000002</v>
      </c>
    </row>
    <row r="965" spans="1:6" x14ac:dyDescent="0.2">
      <c r="A965" t="s">
        <v>95</v>
      </c>
      <c r="B965" t="s">
        <v>5</v>
      </c>
      <c r="C965">
        <v>201512</v>
      </c>
      <c r="D965" t="s">
        <v>27</v>
      </c>
      <c r="E965" t="s">
        <v>17</v>
      </c>
      <c r="F965">
        <v>564.05100000000004</v>
      </c>
    </row>
    <row r="966" spans="1:6" x14ac:dyDescent="0.2">
      <c r="A966" t="s">
        <v>95</v>
      </c>
      <c r="B966" t="s">
        <v>5</v>
      </c>
      <c r="C966">
        <v>201512</v>
      </c>
      <c r="D966" t="s">
        <v>27</v>
      </c>
      <c r="E966" t="s">
        <v>18</v>
      </c>
      <c r="F966">
        <v>335.55</v>
      </c>
    </row>
    <row r="967" spans="1:6" x14ac:dyDescent="0.2">
      <c r="A967" t="s">
        <v>95</v>
      </c>
      <c r="B967" t="s">
        <v>5</v>
      </c>
      <c r="C967">
        <v>201601</v>
      </c>
      <c r="D967" t="s">
        <v>24</v>
      </c>
      <c r="E967" t="s">
        <v>17</v>
      </c>
      <c r="F967">
        <v>42.738</v>
      </c>
    </row>
    <row r="968" spans="1:6" x14ac:dyDescent="0.2">
      <c r="A968" t="s">
        <v>95</v>
      </c>
      <c r="B968" t="s">
        <v>5</v>
      </c>
      <c r="C968">
        <v>201601</v>
      </c>
      <c r="D968" t="s">
        <v>25</v>
      </c>
      <c r="E968" t="s">
        <v>17</v>
      </c>
      <c r="F968">
        <v>191.38499999999999</v>
      </c>
    </row>
    <row r="969" spans="1:6" x14ac:dyDescent="0.2">
      <c r="A969" t="s">
        <v>95</v>
      </c>
      <c r="B969" t="s">
        <v>5</v>
      </c>
      <c r="C969">
        <v>201601</v>
      </c>
      <c r="D969" t="s">
        <v>27</v>
      </c>
      <c r="E969" t="s">
        <v>17</v>
      </c>
      <c r="F969">
        <v>-9.9750000000000103</v>
      </c>
    </row>
    <row r="970" spans="1:6" x14ac:dyDescent="0.2">
      <c r="A970" t="s">
        <v>95</v>
      </c>
      <c r="B970" t="s">
        <v>5</v>
      </c>
      <c r="C970">
        <v>201601</v>
      </c>
      <c r="D970" t="s">
        <v>27</v>
      </c>
      <c r="E970" t="s">
        <v>18</v>
      </c>
      <c r="F970">
        <v>112.017</v>
      </c>
    </row>
    <row r="971" spans="1:6" x14ac:dyDescent="0.2">
      <c r="A971" t="s">
        <v>95</v>
      </c>
      <c r="B971" t="s">
        <v>5</v>
      </c>
      <c r="C971">
        <v>201602</v>
      </c>
      <c r="D971" t="s">
        <v>24</v>
      </c>
      <c r="E971" t="s">
        <v>17</v>
      </c>
      <c r="F971">
        <v>77.94</v>
      </c>
    </row>
    <row r="972" spans="1:6" x14ac:dyDescent="0.2">
      <c r="A972" t="s">
        <v>95</v>
      </c>
      <c r="B972" t="s">
        <v>5</v>
      </c>
      <c r="C972">
        <v>201602</v>
      </c>
      <c r="D972" t="s">
        <v>25</v>
      </c>
      <c r="E972" t="s">
        <v>17</v>
      </c>
      <c r="F972">
        <v>22.417999999999999</v>
      </c>
    </row>
    <row r="973" spans="1:6" x14ac:dyDescent="0.2">
      <c r="A973" t="s">
        <v>95</v>
      </c>
      <c r="B973" t="s">
        <v>5</v>
      </c>
      <c r="C973">
        <v>201602</v>
      </c>
      <c r="D973" t="s">
        <v>25</v>
      </c>
      <c r="E973" t="s">
        <v>18</v>
      </c>
      <c r="F973">
        <v>240.41499999999999</v>
      </c>
    </row>
    <row r="974" spans="1:6" x14ac:dyDescent="0.2">
      <c r="A974" t="s">
        <v>95</v>
      </c>
      <c r="B974" t="s">
        <v>5</v>
      </c>
      <c r="C974">
        <v>201602</v>
      </c>
      <c r="D974" t="s">
        <v>27</v>
      </c>
      <c r="E974" t="s">
        <v>17</v>
      </c>
      <c r="F974">
        <v>45.869</v>
      </c>
    </row>
    <row r="975" spans="1:6" x14ac:dyDescent="0.2">
      <c r="A975" t="s">
        <v>95</v>
      </c>
      <c r="B975" t="s">
        <v>5</v>
      </c>
      <c r="C975">
        <v>201602</v>
      </c>
      <c r="D975" t="s">
        <v>27</v>
      </c>
      <c r="E975" t="s">
        <v>18</v>
      </c>
      <c r="F975">
        <v>422.56200000000001</v>
      </c>
    </row>
    <row r="976" spans="1:6" x14ac:dyDescent="0.2">
      <c r="A976" t="s">
        <v>95</v>
      </c>
      <c r="B976" t="s">
        <v>5</v>
      </c>
      <c r="C976">
        <v>201603</v>
      </c>
      <c r="D976" t="s">
        <v>24</v>
      </c>
      <c r="E976" t="s">
        <v>17</v>
      </c>
      <c r="F976">
        <v>59.031999999999996</v>
      </c>
    </row>
    <row r="977" spans="1:6" x14ac:dyDescent="0.2">
      <c r="A977" t="s">
        <v>95</v>
      </c>
      <c r="B977" t="s">
        <v>5</v>
      </c>
      <c r="C977">
        <v>201603</v>
      </c>
      <c r="D977" t="s">
        <v>25</v>
      </c>
      <c r="E977" t="s">
        <v>17</v>
      </c>
      <c r="F977">
        <v>0</v>
      </c>
    </row>
    <row r="978" spans="1:6" x14ac:dyDescent="0.2">
      <c r="A978" t="s">
        <v>95</v>
      </c>
      <c r="B978" t="s">
        <v>5</v>
      </c>
      <c r="C978">
        <v>201603</v>
      </c>
      <c r="D978" t="s">
        <v>25</v>
      </c>
      <c r="E978" t="s">
        <v>18</v>
      </c>
      <c r="F978">
        <v>346.68200000000002</v>
      </c>
    </row>
    <row r="979" spans="1:6" x14ac:dyDescent="0.2">
      <c r="A979" t="s">
        <v>95</v>
      </c>
      <c r="B979" t="s">
        <v>5</v>
      </c>
      <c r="C979">
        <v>201603</v>
      </c>
      <c r="D979" t="s">
        <v>27</v>
      </c>
      <c r="E979" t="s">
        <v>17</v>
      </c>
      <c r="F979">
        <v>10.647</v>
      </c>
    </row>
    <row r="980" spans="1:6" x14ac:dyDescent="0.2">
      <c r="A980" t="s">
        <v>95</v>
      </c>
      <c r="B980" t="s">
        <v>5</v>
      </c>
      <c r="C980">
        <v>201603</v>
      </c>
      <c r="D980" t="s">
        <v>27</v>
      </c>
      <c r="E980" t="s">
        <v>18</v>
      </c>
      <c r="F980">
        <v>396.10399999999998</v>
      </c>
    </row>
    <row r="981" spans="1:6" x14ac:dyDescent="0.2">
      <c r="A981" t="s">
        <v>95</v>
      </c>
      <c r="B981" t="s">
        <v>5</v>
      </c>
      <c r="C981">
        <v>201604</v>
      </c>
      <c r="D981" t="s">
        <v>24</v>
      </c>
      <c r="E981" t="s">
        <v>17</v>
      </c>
      <c r="F981">
        <v>139.22399999999999</v>
      </c>
    </row>
    <row r="982" spans="1:6" x14ac:dyDescent="0.2">
      <c r="A982" t="s">
        <v>95</v>
      </c>
      <c r="B982" t="s">
        <v>5</v>
      </c>
      <c r="C982">
        <v>201604</v>
      </c>
      <c r="D982" t="s">
        <v>25</v>
      </c>
      <c r="E982" t="s">
        <v>17</v>
      </c>
      <c r="F982">
        <v>0</v>
      </c>
    </row>
    <row r="983" spans="1:6" x14ac:dyDescent="0.2">
      <c r="A983" t="s">
        <v>95</v>
      </c>
      <c r="B983" t="s">
        <v>5</v>
      </c>
      <c r="C983">
        <v>201604</v>
      </c>
      <c r="D983" t="s">
        <v>25</v>
      </c>
      <c r="E983" t="s">
        <v>18</v>
      </c>
      <c r="F983">
        <v>90.671999999999997</v>
      </c>
    </row>
    <row r="984" spans="1:6" x14ac:dyDescent="0.2">
      <c r="A984" t="s">
        <v>95</v>
      </c>
      <c r="B984" t="s">
        <v>5</v>
      </c>
      <c r="C984">
        <v>201604</v>
      </c>
      <c r="D984" t="s">
        <v>27</v>
      </c>
      <c r="E984" t="s">
        <v>17</v>
      </c>
      <c r="F984">
        <v>53.259</v>
      </c>
    </row>
    <row r="985" spans="1:6" x14ac:dyDescent="0.2">
      <c r="A985" t="s">
        <v>95</v>
      </c>
      <c r="B985" t="s">
        <v>5</v>
      </c>
      <c r="C985">
        <v>201604</v>
      </c>
      <c r="D985" t="s">
        <v>27</v>
      </c>
      <c r="E985" t="s">
        <v>18</v>
      </c>
      <c r="F985">
        <v>531.01300000000003</v>
      </c>
    </row>
    <row r="986" spans="1:6" x14ac:dyDescent="0.2">
      <c r="A986" t="s">
        <v>95</v>
      </c>
      <c r="B986" t="s">
        <v>5</v>
      </c>
      <c r="C986">
        <v>201605</v>
      </c>
      <c r="D986" t="s">
        <v>24</v>
      </c>
      <c r="E986" t="s">
        <v>17</v>
      </c>
      <c r="F986">
        <v>117.47799999999999</v>
      </c>
    </row>
    <row r="987" spans="1:6" x14ac:dyDescent="0.2">
      <c r="A987" t="s">
        <v>95</v>
      </c>
      <c r="B987" t="s">
        <v>5</v>
      </c>
      <c r="C987">
        <v>201605</v>
      </c>
      <c r="D987" t="s">
        <v>25</v>
      </c>
      <c r="E987" t="s">
        <v>17</v>
      </c>
      <c r="F987">
        <v>102.096</v>
      </c>
    </row>
    <row r="988" spans="1:6" x14ac:dyDescent="0.2">
      <c r="A988" t="s">
        <v>95</v>
      </c>
      <c r="B988" t="s">
        <v>5</v>
      </c>
      <c r="C988">
        <v>201605</v>
      </c>
      <c r="D988" t="s">
        <v>27</v>
      </c>
      <c r="E988" t="s">
        <v>17</v>
      </c>
      <c r="F988">
        <v>0</v>
      </c>
    </row>
    <row r="989" spans="1:6" x14ac:dyDescent="0.2">
      <c r="A989" t="s">
        <v>95</v>
      </c>
      <c r="B989" t="s">
        <v>5</v>
      </c>
      <c r="C989">
        <v>201605</v>
      </c>
      <c r="D989" t="s">
        <v>27</v>
      </c>
      <c r="E989" t="s">
        <v>18</v>
      </c>
      <c r="F989">
        <v>434.726</v>
      </c>
    </row>
    <row r="990" spans="1:6" x14ac:dyDescent="0.2">
      <c r="A990" t="s">
        <v>95</v>
      </c>
      <c r="B990" t="s">
        <v>5</v>
      </c>
      <c r="C990">
        <v>201606</v>
      </c>
      <c r="D990" t="s">
        <v>24</v>
      </c>
      <c r="E990" t="s">
        <v>17</v>
      </c>
      <c r="F990">
        <v>79.825000000000003</v>
      </c>
    </row>
    <row r="991" spans="1:6" x14ac:dyDescent="0.2">
      <c r="A991" t="s">
        <v>95</v>
      </c>
      <c r="B991" t="s">
        <v>5</v>
      </c>
      <c r="C991">
        <v>201606</v>
      </c>
      <c r="D991" t="s">
        <v>25</v>
      </c>
      <c r="E991" t="s">
        <v>17</v>
      </c>
      <c r="F991">
        <v>22.643999999999998</v>
      </c>
    </row>
    <row r="992" spans="1:6" x14ac:dyDescent="0.2">
      <c r="A992" t="s">
        <v>95</v>
      </c>
      <c r="B992" t="s">
        <v>5</v>
      </c>
      <c r="C992">
        <v>201606</v>
      </c>
      <c r="D992" t="s">
        <v>27</v>
      </c>
      <c r="E992" t="s">
        <v>17</v>
      </c>
      <c r="F992">
        <v>271.209</v>
      </c>
    </row>
    <row r="993" spans="1:6" x14ac:dyDescent="0.2">
      <c r="A993" t="s">
        <v>95</v>
      </c>
      <c r="B993" t="s">
        <v>5</v>
      </c>
      <c r="C993">
        <v>201606</v>
      </c>
      <c r="D993" t="s">
        <v>27</v>
      </c>
      <c r="E993" t="s">
        <v>18</v>
      </c>
      <c r="F993">
        <v>426.2</v>
      </c>
    </row>
    <row r="994" spans="1:6" x14ac:dyDescent="0.2">
      <c r="A994" t="s">
        <v>95</v>
      </c>
      <c r="B994" t="s">
        <v>5</v>
      </c>
      <c r="C994">
        <v>201607</v>
      </c>
      <c r="D994" t="s">
        <v>24</v>
      </c>
      <c r="E994" t="s">
        <v>17</v>
      </c>
      <c r="F994">
        <v>39.01</v>
      </c>
    </row>
    <row r="995" spans="1:6" x14ac:dyDescent="0.2">
      <c r="A995" t="s">
        <v>95</v>
      </c>
      <c r="B995" t="s">
        <v>5</v>
      </c>
      <c r="C995">
        <v>201607</v>
      </c>
      <c r="D995" t="s">
        <v>25</v>
      </c>
      <c r="E995" t="s">
        <v>17</v>
      </c>
      <c r="F995">
        <v>20.132000000000001</v>
      </c>
    </row>
    <row r="996" spans="1:6" x14ac:dyDescent="0.2">
      <c r="A996" t="s">
        <v>95</v>
      </c>
      <c r="B996" t="s">
        <v>5</v>
      </c>
      <c r="C996">
        <v>201607</v>
      </c>
      <c r="D996" t="s">
        <v>27</v>
      </c>
      <c r="E996" t="s">
        <v>17</v>
      </c>
      <c r="F996">
        <v>47.854999999999997</v>
      </c>
    </row>
    <row r="997" spans="1:6" x14ac:dyDescent="0.2">
      <c r="A997" t="s">
        <v>95</v>
      </c>
      <c r="B997" t="s">
        <v>5</v>
      </c>
      <c r="C997">
        <v>201607</v>
      </c>
      <c r="D997" t="s">
        <v>27</v>
      </c>
      <c r="E997" t="s">
        <v>18</v>
      </c>
      <c r="F997">
        <v>364.42700000000002</v>
      </c>
    </row>
    <row r="998" spans="1:6" x14ac:dyDescent="0.2">
      <c r="A998" t="s">
        <v>95</v>
      </c>
      <c r="B998" t="s">
        <v>5</v>
      </c>
      <c r="C998">
        <v>201608</v>
      </c>
      <c r="D998" t="s">
        <v>24</v>
      </c>
      <c r="E998" t="s">
        <v>17</v>
      </c>
      <c r="F998">
        <v>219.73500000000001</v>
      </c>
    </row>
    <row r="999" spans="1:6" x14ac:dyDescent="0.2">
      <c r="A999" t="s">
        <v>95</v>
      </c>
      <c r="B999" t="s">
        <v>5</v>
      </c>
      <c r="C999">
        <v>201608</v>
      </c>
      <c r="D999" t="s">
        <v>25</v>
      </c>
      <c r="E999" t="s">
        <v>17</v>
      </c>
      <c r="F999">
        <v>12.523999999999999</v>
      </c>
    </row>
    <row r="1000" spans="1:6" x14ac:dyDescent="0.2">
      <c r="A1000" t="s">
        <v>95</v>
      </c>
      <c r="B1000" t="s">
        <v>5</v>
      </c>
      <c r="C1000">
        <v>201608</v>
      </c>
      <c r="D1000" t="s">
        <v>27</v>
      </c>
      <c r="E1000" t="s">
        <v>17</v>
      </c>
      <c r="F1000" s="2">
        <v>-8.8817841970012504E-16</v>
      </c>
    </row>
    <row r="1001" spans="1:6" x14ac:dyDescent="0.2">
      <c r="A1001" t="s">
        <v>95</v>
      </c>
      <c r="B1001" t="s">
        <v>5</v>
      </c>
      <c r="C1001">
        <v>201608</v>
      </c>
      <c r="D1001" t="s">
        <v>27</v>
      </c>
      <c r="E1001" t="s">
        <v>18</v>
      </c>
      <c r="F1001">
        <v>963.11300000000006</v>
      </c>
    </row>
    <row r="1002" spans="1:6" x14ac:dyDescent="0.2">
      <c r="A1002" t="s">
        <v>96</v>
      </c>
      <c r="B1002" t="s">
        <v>5</v>
      </c>
      <c r="C1002">
        <v>201501</v>
      </c>
      <c r="D1002" t="s">
        <v>24</v>
      </c>
      <c r="E1002" t="s">
        <v>17</v>
      </c>
      <c r="F1002">
        <v>19.687999999999999</v>
      </c>
    </row>
    <row r="1003" spans="1:6" x14ac:dyDescent="0.2">
      <c r="A1003" t="s">
        <v>96</v>
      </c>
      <c r="B1003" t="s">
        <v>5</v>
      </c>
      <c r="C1003">
        <v>201501</v>
      </c>
      <c r="D1003" t="s">
        <v>24</v>
      </c>
      <c r="E1003" t="s">
        <v>18</v>
      </c>
      <c r="F1003">
        <v>34.972000000000001</v>
      </c>
    </row>
    <row r="1004" spans="1:6" x14ac:dyDescent="0.2">
      <c r="A1004" t="s">
        <v>96</v>
      </c>
      <c r="B1004" t="s">
        <v>5</v>
      </c>
      <c r="C1004">
        <v>201501</v>
      </c>
      <c r="D1004" t="s">
        <v>25</v>
      </c>
      <c r="E1004" t="s">
        <v>17</v>
      </c>
      <c r="F1004">
        <v>273.40499999999997</v>
      </c>
    </row>
    <row r="1005" spans="1:6" x14ac:dyDescent="0.2">
      <c r="A1005" t="s">
        <v>96</v>
      </c>
      <c r="B1005" t="s">
        <v>5</v>
      </c>
      <c r="C1005">
        <v>201502</v>
      </c>
      <c r="D1005" t="s">
        <v>24</v>
      </c>
      <c r="E1005" t="s">
        <v>17</v>
      </c>
      <c r="F1005">
        <v>38.561999999999998</v>
      </c>
    </row>
    <row r="1006" spans="1:6" x14ac:dyDescent="0.2">
      <c r="A1006" t="s">
        <v>96</v>
      </c>
      <c r="B1006" t="s">
        <v>5</v>
      </c>
      <c r="C1006">
        <v>201502</v>
      </c>
      <c r="D1006" t="s">
        <v>24</v>
      </c>
      <c r="E1006" t="s">
        <v>18</v>
      </c>
      <c r="F1006">
        <v>93.77</v>
      </c>
    </row>
    <row r="1007" spans="1:6" x14ac:dyDescent="0.2">
      <c r="A1007" t="s">
        <v>96</v>
      </c>
      <c r="B1007" t="s">
        <v>5</v>
      </c>
      <c r="C1007">
        <v>201502</v>
      </c>
      <c r="D1007" t="s">
        <v>25</v>
      </c>
      <c r="E1007" t="s">
        <v>17</v>
      </c>
      <c r="F1007">
        <v>356.62400000000002</v>
      </c>
    </row>
    <row r="1008" spans="1:6" x14ac:dyDescent="0.2">
      <c r="A1008" t="s">
        <v>96</v>
      </c>
      <c r="B1008" t="s">
        <v>5</v>
      </c>
      <c r="C1008">
        <v>201503</v>
      </c>
      <c r="D1008" t="s">
        <v>24</v>
      </c>
      <c r="E1008" t="s">
        <v>17</v>
      </c>
      <c r="F1008">
        <v>47.924999999999997</v>
      </c>
    </row>
    <row r="1009" spans="1:6" x14ac:dyDescent="0.2">
      <c r="A1009" t="s">
        <v>96</v>
      </c>
      <c r="B1009" t="s">
        <v>5</v>
      </c>
      <c r="C1009">
        <v>201503</v>
      </c>
      <c r="D1009" t="s">
        <v>24</v>
      </c>
      <c r="E1009" t="s">
        <v>18</v>
      </c>
      <c r="F1009">
        <v>562.99300000000005</v>
      </c>
    </row>
    <row r="1010" spans="1:6" x14ac:dyDescent="0.2">
      <c r="A1010" t="s">
        <v>96</v>
      </c>
      <c r="B1010" t="s">
        <v>5</v>
      </c>
      <c r="C1010">
        <v>201503</v>
      </c>
      <c r="D1010" t="s">
        <v>25</v>
      </c>
      <c r="E1010" t="s">
        <v>17</v>
      </c>
      <c r="F1010">
        <v>1159.643</v>
      </c>
    </row>
    <row r="1011" spans="1:6" x14ac:dyDescent="0.2">
      <c r="A1011" t="s">
        <v>96</v>
      </c>
      <c r="B1011" t="s">
        <v>5</v>
      </c>
      <c r="C1011">
        <v>201503</v>
      </c>
      <c r="D1011" t="s">
        <v>25</v>
      </c>
      <c r="E1011" t="s">
        <v>18</v>
      </c>
      <c r="F1011">
        <v>0</v>
      </c>
    </row>
    <row r="1012" spans="1:6" x14ac:dyDescent="0.2">
      <c r="A1012" t="s">
        <v>96</v>
      </c>
      <c r="B1012" t="s">
        <v>5</v>
      </c>
      <c r="C1012">
        <v>201504</v>
      </c>
      <c r="D1012" t="s">
        <v>24</v>
      </c>
      <c r="E1012" t="s">
        <v>17</v>
      </c>
      <c r="F1012">
        <v>163.15899999999999</v>
      </c>
    </row>
    <row r="1013" spans="1:6" x14ac:dyDescent="0.2">
      <c r="A1013" t="s">
        <v>96</v>
      </c>
      <c r="B1013" t="s">
        <v>5</v>
      </c>
      <c r="C1013">
        <v>201504</v>
      </c>
      <c r="D1013" t="s">
        <v>24</v>
      </c>
      <c r="E1013" t="s">
        <v>18</v>
      </c>
      <c r="F1013">
        <v>22.994</v>
      </c>
    </row>
    <row r="1014" spans="1:6" x14ac:dyDescent="0.2">
      <c r="A1014" t="s">
        <v>96</v>
      </c>
      <c r="B1014" t="s">
        <v>5</v>
      </c>
      <c r="C1014">
        <v>201504</v>
      </c>
      <c r="D1014" t="s">
        <v>25</v>
      </c>
      <c r="E1014" t="s">
        <v>17</v>
      </c>
      <c r="F1014">
        <v>1095.239</v>
      </c>
    </row>
    <row r="1015" spans="1:6" x14ac:dyDescent="0.2">
      <c r="A1015" t="s">
        <v>96</v>
      </c>
      <c r="B1015" t="s">
        <v>5</v>
      </c>
      <c r="C1015">
        <v>201504</v>
      </c>
      <c r="D1015" t="s">
        <v>25</v>
      </c>
      <c r="E1015" t="s">
        <v>18</v>
      </c>
      <c r="F1015">
        <v>0.68799999999999994</v>
      </c>
    </row>
    <row r="1016" spans="1:6" x14ac:dyDescent="0.2">
      <c r="A1016" t="s">
        <v>96</v>
      </c>
      <c r="B1016" t="s">
        <v>5</v>
      </c>
      <c r="C1016">
        <v>201505</v>
      </c>
      <c r="D1016" t="s">
        <v>24</v>
      </c>
      <c r="E1016" t="s">
        <v>17</v>
      </c>
      <c r="F1016">
        <v>160.685</v>
      </c>
    </row>
    <row r="1017" spans="1:6" x14ac:dyDescent="0.2">
      <c r="A1017" t="s">
        <v>96</v>
      </c>
      <c r="B1017" t="s">
        <v>5</v>
      </c>
      <c r="C1017">
        <v>201505</v>
      </c>
      <c r="D1017" t="s">
        <v>24</v>
      </c>
      <c r="E1017" t="s">
        <v>18</v>
      </c>
      <c r="F1017">
        <v>149.148</v>
      </c>
    </row>
    <row r="1018" spans="1:6" x14ac:dyDescent="0.2">
      <c r="A1018" t="s">
        <v>96</v>
      </c>
      <c r="B1018" t="s">
        <v>5</v>
      </c>
      <c r="C1018">
        <v>201505</v>
      </c>
      <c r="D1018" t="s">
        <v>25</v>
      </c>
      <c r="E1018" t="s">
        <v>17</v>
      </c>
      <c r="F1018">
        <v>856.58900000000006</v>
      </c>
    </row>
    <row r="1019" spans="1:6" x14ac:dyDescent="0.2">
      <c r="A1019" t="s">
        <v>96</v>
      </c>
      <c r="B1019" t="s">
        <v>5</v>
      </c>
      <c r="C1019">
        <v>201505</v>
      </c>
      <c r="D1019" t="s">
        <v>25</v>
      </c>
      <c r="E1019" t="s">
        <v>18</v>
      </c>
      <c r="F1019">
        <v>70.146000000000001</v>
      </c>
    </row>
    <row r="1020" spans="1:6" x14ac:dyDescent="0.2">
      <c r="A1020" t="s">
        <v>96</v>
      </c>
      <c r="B1020" t="s">
        <v>5</v>
      </c>
      <c r="C1020">
        <v>201506</v>
      </c>
      <c r="D1020" t="s">
        <v>24</v>
      </c>
      <c r="E1020" t="s">
        <v>17</v>
      </c>
      <c r="F1020">
        <v>196.62299999999999</v>
      </c>
    </row>
    <row r="1021" spans="1:6" x14ac:dyDescent="0.2">
      <c r="A1021" t="s">
        <v>96</v>
      </c>
      <c r="B1021" t="s">
        <v>5</v>
      </c>
      <c r="C1021">
        <v>201506</v>
      </c>
      <c r="D1021" t="s">
        <v>25</v>
      </c>
      <c r="E1021" t="s">
        <v>17</v>
      </c>
      <c r="F1021">
        <v>884.32799999999997</v>
      </c>
    </row>
    <row r="1022" spans="1:6" x14ac:dyDescent="0.2">
      <c r="A1022" t="s">
        <v>96</v>
      </c>
      <c r="B1022" t="s">
        <v>5</v>
      </c>
      <c r="C1022">
        <v>201506</v>
      </c>
      <c r="D1022" t="s">
        <v>25</v>
      </c>
      <c r="E1022" t="s">
        <v>18</v>
      </c>
      <c r="F1022">
        <v>175.01900000000001</v>
      </c>
    </row>
    <row r="1023" spans="1:6" x14ac:dyDescent="0.2">
      <c r="A1023" t="s">
        <v>96</v>
      </c>
      <c r="B1023" t="s">
        <v>5</v>
      </c>
      <c r="C1023">
        <v>201507</v>
      </c>
      <c r="D1023" t="s">
        <v>24</v>
      </c>
      <c r="E1023" t="s">
        <v>17</v>
      </c>
      <c r="F1023">
        <v>457.03899999999999</v>
      </c>
    </row>
    <row r="1024" spans="1:6" x14ac:dyDescent="0.2">
      <c r="A1024" t="s">
        <v>96</v>
      </c>
      <c r="B1024" t="s">
        <v>5</v>
      </c>
      <c r="C1024">
        <v>201507</v>
      </c>
      <c r="D1024" t="s">
        <v>25</v>
      </c>
      <c r="E1024" t="s">
        <v>17</v>
      </c>
      <c r="F1024">
        <v>750.45600000000002</v>
      </c>
    </row>
    <row r="1025" spans="1:6" x14ac:dyDescent="0.2">
      <c r="A1025" t="s">
        <v>96</v>
      </c>
      <c r="B1025" t="s">
        <v>5</v>
      </c>
      <c r="C1025">
        <v>201507</v>
      </c>
      <c r="D1025" t="s">
        <v>25</v>
      </c>
      <c r="E1025" t="s">
        <v>18</v>
      </c>
      <c r="F1025">
        <v>361.64</v>
      </c>
    </row>
    <row r="1026" spans="1:6" x14ac:dyDescent="0.2">
      <c r="A1026" t="s">
        <v>96</v>
      </c>
      <c r="B1026" t="s">
        <v>5</v>
      </c>
      <c r="C1026">
        <v>201507</v>
      </c>
      <c r="D1026" t="s">
        <v>27</v>
      </c>
      <c r="E1026" t="s">
        <v>17</v>
      </c>
      <c r="F1026">
        <v>173.23599999999999</v>
      </c>
    </row>
    <row r="1027" spans="1:6" x14ac:dyDescent="0.2">
      <c r="A1027" t="s">
        <v>96</v>
      </c>
      <c r="B1027" t="s">
        <v>5</v>
      </c>
      <c r="C1027">
        <v>201508</v>
      </c>
      <c r="D1027" t="s">
        <v>24</v>
      </c>
      <c r="E1027" t="s">
        <v>17</v>
      </c>
      <c r="F1027">
        <v>235.35499999999999</v>
      </c>
    </row>
    <row r="1028" spans="1:6" x14ac:dyDescent="0.2">
      <c r="A1028" t="s">
        <v>96</v>
      </c>
      <c r="B1028" t="s">
        <v>5</v>
      </c>
      <c r="C1028">
        <v>201508</v>
      </c>
      <c r="D1028" t="s">
        <v>25</v>
      </c>
      <c r="E1028" t="s">
        <v>17</v>
      </c>
      <c r="F1028">
        <v>56.360999999999997</v>
      </c>
    </row>
    <row r="1029" spans="1:6" x14ac:dyDescent="0.2">
      <c r="A1029" t="s">
        <v>96</v>
      </c>
      <c r="B1029" t="s">
        <v>5</v>
      </c>
      <c r="C1029">
        <v>201508</v>
      </c>
      <c r="D1029" t="s">
        <v>25</v>
      </c>
      <c r="E1029" t="s">
        <v>18</v>
      </c>
      <c r="F1029">
        <v>238.07599999999999</v>
      </c>
    </row>
    <row r="1030" spans="1:6" x14ac:dyDescent="0.2">
      <c r="A1030" t="s">
        <v>96</v>
      </c>
      <c r="B1030" t="s">
        <v>5</v>
      </c>
      <c r="C1030">
        <v>201508</v>
      </c>
      <c r="D1030" t="s">
        <v>27</v>
      </c>
      <c r="E1030" t="s">
        <v>17</v>
      </c>
      <c r="F1030">
        <v>-1.3759999999999699</v>
      </c>
    </row>
    <row r="1031" spans="1:6" x14ac:dyDescent="0.2">
      <c r="A1031" t="s">
        <v>96</v>
      </c>
      <c r="B1031" t="s">
        <v>5</v>
      </c>
      <c r="C1031">
        <v>201508</v>
      </c>
      <c r="D1031" t="s">
        <v>27</v>
      </c>
      <c r="E1031" t="s">
        <v>18</v>
      </c>
      <c r="F1031">
        <v>336.80099999999999</v>
      </c>
    </row>
    <row r="1032" spans="1:6" x14ac:dyDescent="0.2">
      <c r="A1032" t="s">
        <v>96</v>
      </c>
      <c r="B1032" t="s">
        <v>5</v>
      </c>
      <c r="C1032">
        <v>201509</v>
      </c>
      <c r="D1032" t="s">
        <v>24</v>
      </c>
      <c r="E1032" t="s">
        <v>17</v>
      </c>
      <c r="F1032">
        <v>584.78300000000002</v>
      </c>
    </row>
    <row r="1033" spans="1:6" x14ac:dyDescent="0.2">
      <c r="A1033" t="s">
        <v>96</v>
      </c>
      <c r="B1033" t="s">
        <v>5</v>
      </c>
      <c r="C1033">
        <v>201509</v>
      </c>
      <c r="D1033" t="s">
        <v>25</v>
      </c>
      <c r="E1033" t="s">
        <v>17</v>
      </c>
      <c r="F1033">
        <v>231.94900000000001</v>
      </c>
    </row>
    <row r="1034" spans="1:6" x14ac:dyDescent="0.2">
      <c r="A1034" t="s">
        <v>96</v>
      </c>
      <c r="B1034" t="s">
        <v>5</v>
      </c>
      <c r="C1034">
        <v>201509</v>
      </c>
      <c r="D1034" t="s">
        <v>25</v>
      </c>
      <c r="E1034" t="s">
        <v>18</v>
      </c>
      <c r="F1034">
        <v>41.848999999999997</v>
      </c>
    </row>
    <row r="1035" spans="1:6" x14ac:dyDescent="0.2">
      <c r="A1035" t="s">
        <v>96</v>
      </c>
      <c r="B1035" t="s">
        <v>5</v>
      </c>
      <c r="C1035">
        <v>201509</v>
      </c>
      <c r="D1035" t="s">
        <v>27</v>
      </c>
      <c r="E1035" t="s">
        <v>17</v>
      </c>
      <c r="F1035">
        <v>300.25400000000002</v>
      </c>
    </row>
    <row r="1036" spans="1:6" x14ac:dyDescent="0.2">
      <c r="A1036" t="s">
        <v>96</v>
      </c>
      <c r="B1036" t="s">
        <v>5</v>
      </c>
      <c r="C1036">
        <v>201509</v>
      </c>
      <c r="D1036" t="s">
        <v>27</v>
      </c>
      <c r="E1036" t="s">
        <v>18</v>
      </c>
      <c r="F1036">
        <v>337.22800000000001</v>
      </c>
    </row>
    <row r="1037" spans="1:6" x14ac:dyDescent="0.2">
      <c r="A1037" t="s">
        <v>96</v>
      </c>
      <c r="B1037" t="s">
        <v>5</v>
      </c>
      <c r="C1037">
        <v>201510</v>
      </c>
      <c r="D1037" t="s">
        <v>24</v>
      </c>
      <c r="E1037" t="s">
        <v>17</v>
      </c>
      <c r="F1037">
        <v>262.27300000000002</v>
      </c>
    </row>
    <row r="1038" spans="1:6" x14ac:dyDescent="0.2">
      <c r="A1038" t="s">
        <v>96</v>
      </c>
      <c r="B1038" t="s">
        <v>5</v>
      </c>
      <c r="C1038">
        <v>201510</v>
      </c>
      <c r="D1038" t="s">
        <v>25</v>
      </c>
      <c r="E1038" t="s">
        <v>17</v>
      </c>
      <c r="F1038">
        <v>681.89099999999996</v>
      </c>
    </row>
    <row r="1039" spans="1:6" x14ac:dyDescent="0.2">
      <c r="A1039" t="s">
        <v>96</v>
      </c>
      <c r="B1039" t="s">
        <v>5</v>
      </c>
      <c r="C1039">
        <v>201510</v>
      </c>
      <c r="D1039" t="s">
        <v>25</v>
      </c>
      <c r="E1039" t="s">
        <v>18</v>
      </c>
      <c r="F1039">
        <v>25.646000000000001</v>
      </c>
    </row>
    <row r="1040" spans="1:6" x14ac:dyDescent="0.2">
      <c r="A1040" t="s">
        <v>96</v>
      </c>
      <c r="B1040" t="s">
        <v>5</v>
      </c>
      <c r="C1040">
        <v>201510</v>
      </c>
      <c r="D1040" t="s">
        <v>27</v>
      </c>
      <c r="E1040" t="s">
        <v>17</v>
      </c>
      <c r="F1040">
        <v>818.15200000000004</v>
      </c>
    </row>
    <row r="1041" spans="1:6" x14ac:dyDescent="0.2">
      <c r="A1041" t="s">
        <v>96</v>
      </c>
      <c r="B1041" t="s">
        <v>5</v>
      </c>
      <c r="C1041">
        <v>201510</v>
      </c>
      <c r="D1041" t="s">
        <v>27</v>
      </c>
      <c r="E1041" t="s">
        <v>18</v>
      </c>
      <c r="F1041">
        <v>57.274000000000001</v>
      </c>
    </row>
    <row r="1042" spans="1:6" x14ac:dyDescent="0.2">
      <c r="A1042" t="s">
        <v>96</v>
      </c>
      <c r="B1042" t="s">
        <v>5</v>
      </c>
      <c r="C1042">
        <v>201511</v>
      </c>
      <c r="D1042" t="s">
        <v>24</v>
      </c>
      <c r="E1042" t="s">
        <v>17</v>
      </c>
      <c r="F1042">
        <v>105.38</v>
      </c>
    </row>
    <row r="1043" spans="1:6" x14ac:dyDescent="0.2">
      <c r="A1043" t="s">
        <v>96</v>
      </c>
      <c r="B1043" t="s">
        <v>5</v>
      </c>
      <c r="C1043">
        <v>201511</v>
      </c>
      <c r="D1043" t="s">
        <v>25</v>
      </c>
      <c r="E1043" t="s">
        <v>17</v>
      </c>
      <c r="F1043">
        <v>519.99800000000005</v>
      </c>
    </row>
    <row r="1044" spans="1:6" x14ac:dyDescent="0.2">
      <c r="A1044" t="s">
        <v>96</v>
      </c>
      <c r="B1044" t="s">
        <v>5</v>
      </c>
      <c r="C1044">
        <v>201511</v>
      </c>
      <c r="D1044" t="s">
        <v>25</v>
      </c>
      <c r="E1044" t="s">
        <v>18</v>
      </c>
      <c r="F1044">
        <v>20.832000000000001</v>
      </c>
    </row>
    <row r="1045" spans="1:6" x14ac:dyDescent="0.2">
      <c r="A1045" t="s">
        <v>96</v>
      </c>
      <c r="B1045" t="s">
        <v>5</v>
      </c>
      <c r="C1045">
        <v>201511</v>
      </c>
      <c r="D1045" t="s">
        <v>27</v>
      </c>
      <c r="E1045" t="s">
        <v>17</v>
      </c>
      <c r="F1045">
        <v>579.81700000000001</v>
      </c>
    </row>
    <row r="1046" spans="1:6" x14ac:dyDescent="0.2">
      <c r="A1046" t="s">
        <v>96</v>
      </c>
      <c r="B1046" t="s">
        <v>5</v>
      </c>
      <c r="C1046">
        <v>201511</v>
      </c>
      <c r="D1046" t="s">
        <v>27</v>
      </c>
      <c r="E1046" t="s">
        <v>18</v>
      </c>
      <c r="F1046">
        <v>207.76400000000001</v>
      </c>
    </row>
    <row r="1047" spans="1:6" x14ac:dyDescent="0.2">
      <c r="A1047" t="s">
        <v>96</v>
      </c>
      <c r="B1047" t="s">
        <v>5</v>
      </c>
      <c r="C1047">
        <v>201512</v>
      </c>
      <c r="D1047" t="s">
        <v>24</v>
      </c>
      <c r="E1047" t="s">
        <v>17</v>
      </c>
      <c r="F1047">
        <v>163.05799999999999</v>
      </c>
    </row>
    <row r="1048" spans="1:6" x14ac:dyDescent="0.2">
      <c r="A1048" t="s">
        <v>96</v>
      </c>
      <c r="B1048" t="s">
        <v>5</v>
      </c>
      <c r="C1048">
        <v>201512</v>
      </c>
      <c r="D1048" t="s">
        <v>25</v>
      </c>
      <c r="E1048" t="s">
        <v>17</v>
      </c>
      <c r="F1048">
        <v>1035.5530000000001</v>
      </c>
    </row>
    <row r="1049" spans="1:6" x14ac:dyDescent="0.2">
      <c r="A1049" t="s">
        <v>96</v>
      </c>
      <c r="B1049" t="s">
        <v>5</v>
      </c>
      <c r="C1049">
        <v>201512</v>
      </c>
      <c r="D1049" t="s">
        <v>27</v>
      </c>
      <c r="E1049" t="s">
        <v>17</v>
      </c>
      <c r="F1049">
        <v>751.93600000000004</v>
      </c>
    </row>
    <row r="1050" spans="1:6" x14ac:dyDescent="0.2">
      <c r="A1050" t="s">
        <v>96</v>
      </c>
      <c r="B1050" t="s">
        <v>5</v>
      </c>
      <c r="C1050">
        <v>201512</v>
      </c>
      <c r="D1050" t="s">
        <v>27</v>
      </c>
      <c r="E1050" t="s">
        <v>18</v>
      </c>
      <c r="F1050">
        <v>231.05799999999999</v>
      </c>
    </row>
    <row r="1051" spans="1:6" x14ac:dyDescent="0.2">
      <c r="A1051" t="s">
        <v>96</v>
      </c>
      <c r="B1051" t="s">
        <v>5</v>
      </c>
      <c r="C1051">
        <v>201601</v>
      </c>
      <c r="D1051" t="s">
        <v>24</v>
      </c>
      <c r="E1051" t="s">
        <v>17</v>
      </c>
      <c r="F1051">
        <v>50.793999999999997</v>
      </c>
    </row>
    <row r="1052" spans="1:6" x14ac:dyDescent="0.2">
      <c r="A1052" t="s">
        <v>96</v>
      </c>
      <c r="B1052" t="s">
        <v>5</v>
      </c>
      <c r="C1052">
        <v>201601</v>
      </c>
      <c r="D1052" t="s">
        <v>25</v>
      </c>
      <c r="E1052" t="s">
        <v>17</v>
      </c>
      <c r="F1052">
        <v>572.97</v>
      </c>
    </row>
    <row r="1053" spans="1:6" x14ac:dyDescent="0.2">
      <c r="A1053" t="s">
        <v>96</v>
      </c>
      <c r="B1053" t="s">
        <v>5</v>
      </c>
      <c r="C1053">
        <v>201601</v>
      </c>
      <c r="D1053" t="s">
        <v>27</v>
      </c>
      <c r="E1053" t="s">
        <v>17</v>
      </c>
      <c r="F1053">
        <v>233.167</v>
      </c>
    </row>
    <row r="1054" spans="1:6" x14ac:dyDescent="0.2">
      <c r="A1054" t="s">
        <v>96</v>
      </c>
      <c r="B1054" t="s">
        <v>5</v>
      </c>
      <c r="C1054">
        <v>201601</v>
      </c>
      <c r="D1054" t="s">
        <v>27</v>
      </c>
      <c r="E1054" t="s">
        <v>18</v>
      </c>
      <c r="F1054">
        <v>242.21299999999999</v>
      </c>
    </row>
    <row r="1055" spans="1:6" x14ac:dyDescent="0.2">
      <c r="A1055" t="s">
        <v>96</v>
      </c>
      <c r="B1055" t="s">
        <v>5</v>
      </c>
      <c r="C1055">
        <v>201602</v>
      </c>
      <c r="D1055" t="s">
        <v>25</v>
      </c>
      <c r="E1055" t="s">
        <v>17</v>
      </c>
      <c r="F1055">
        <v>-91.316999999999894</v>
      </c>
    </row>
    <row r="1056" spans="1:6" x14ac:dyDescent="0.2">
      <c r="A1056" t="s">
        <v>96</v>
      </c>
      <c r="B1056" t="s">
        <v>5</v>
      </c>
      <c r="C1056">
        <v>201602</v>
      </c>
      <c r="D1056" t="s">
        <v>25</v>
      </c>
      <c r="E1056" t="s">
        <v>18</v>
      </c>
      <c r="F1056">
        <v>840.10199999999998</v>
      </c>
    </row>
    <row r="1057" spans="1:6" x14ac:dyDescent="0.2">
      <c r="A1057" t="s">
        <v>96</v>
      </c>
      <c r="B1057" t="s">
        <v>5</v>
      </c>
      <c r="C1057">
        <v>201602</v>
      </c>
      <c r="D1057" t="s">
        <v>27</v>
      </c>
      <c r="E1057" t="s">
        <v>17</v>
      </c>
      <c r="F1057">
        <v>158.786</v>
      </c>
    </row>
    <row r="1058" spans="1:6" x14ac:dyDescent="0.2">
      <c r="A1058" t="s">
        <v>96</v>
      </c>
      <c r="B1058" t="s">
        <v>5</v>
      </c>
      <c r="C1058">
        <v>201602</v>
      </c>
      <c r="D1058" t="s">
        <v>27</v>
      </c>
      <c r="E1058" t="s">
        <v>18</v>
      </c>
      <c r="F1058">
        <v>941.94299999999998</v>
      </c>
    </row>
    <row r="1059" spans="1:6" x14ac:dyDescent="0.2">
      <c r="A1059" t="s">
        <v>96</v>
      </c>
      <c r="B1059" t="s">
        <v>5</v>
      </c>
      <c r="C1059">
        <v>201603</v>
      </c>
      <c r="D1059" t="s">
        <v>24</v>
      </c>
      <c r="E1059" t="s">
        <v>17</v>
      </c>
      <c r="F1059">
        <v>33.179000000000002</v>
      </c>
    </row>
    <row r="1060" spans="1:6" x14ac:dyDescent="0.2">
      <c r="A1060" t="s">
        <v>96</v>
      </c>
      <c r="B1060" t="s">
        <v>5</v>
      </c>
      <c r="C1060">
        <v>201603</v>
      </c>
      <c r="D1060" t="s">
        <v>25</v>
      </c>
      <c r="E1060" t="s">
        <v>17</v>
      </c>
      <c r="F1060">
        <v>103.869</v>
      </c>
    </row>
    <row r="1061" spans="1:6" x14ac:dyDescent="0.2">
      <c r="A1061" t="s">
        <v>96</v>
      </c>
      <c r="B1061" t="s">
        <v>5</v>
      </c>
      <c r="C1061">
        <v>201603</v>
      </c>
      <c r="D1061" t="s">
        <v>25</v>
      </c>
      <c r="E1061" t="s">
        <v>18</v>
      </c>
      <c r="F1061">
        <v>384.41800000000001</v>
      </c>
    </row>
    <row r="1062" spans="1:6" x14ac:dyDescent="0.2">
      <c r="A1062" t="s">
        <v>96</v>
      </c>
      <c r="B1062" t="s">
        <v>5</v>
      </c>
      <c r="C1062">
        <v>201603</v>
      </c>
      <c r="D1062" t="s">
        <v>27</v>
      </c>
      <c r="E1062" t="s">
        <v>17</v>
      </c>
      <c r="F1062">
        <v>409.55700000000002</v>
      </c>
    </row>
    <row r="1063" spans="1:6" x14ac:dyDescent="0.2">
      <c r="A1063" t="s">
        <v>96</v>
      </c>
      <c r="B1063" t="s">
        <v>5</v>
      </c>
      <c r="C1063">
        <v>201603</v>
      </c>
      <c r="D1063" t="s">
        <v>27</v>
      </c>
      <c r="E1063" t="s">
        <v>18</v>
      </c>
      <c r="F1063">
        <v>1137.848</v>
      </c>
    </row>
    <row r="1064" spans="1:6" x14ac:dyDescent="0.2">
      <c r="A1064" t="s">
        <v>96</v>
      </c>
      <c r="B1064" t="s">
        <v>5</v>
      </c>
      <c r="C1064">
        <v>201604</v>
      </c>
      <c r="D1064" t="s">
        <v>24</v>
      </c>
      <c r="E1064" t="s">
        <v>17</v>
      </c>
      <c r="F1064">
        <v>164.37899999999999</v>
      </c>
    </row>
    <row r="1065" spans="1:6" x14ac:dyDescent="0.2">
      <c r="A1065" t="s">
        <v>96</v>
      </c>
      <c r="B1065" t="s">
        <v>5</v>
      </c>
      <c r="C1065">
        <v>201604</v>
      </c>
      <c r="D1065" t="s">
        <v>25</v>
      </c>
      <c r="E1065" t="s">
        <v>17</v>
      </c>
      <c r="F1065">
        <v>248.905</v>
      </c>
    </row>
    <row r="1066" spans="1:6" x14ac:dyDescent="0.2">
      <c r="A1066" t="s">
        <v>96</v>
      </c>
      <c r="B1066" t="s">
        <v>5</v>
      </c>
      <c r="C1066">
        <v>201604</v>
      </c>
      <c r="D1066" t="s">
        <v>25</v>
      </c>
      <c r="E1066" t="s">
        <v>18</v>
      </c>
      <c r="F1066">
        <v>344.55700000000002</v>
      </c>
    </row>
    <row r="1067" spans="1:6" x14ac:dyDescent="0.2">
      <c r="A1067" t="s">
        <v>96</v>
      </c>
      <c r="B1067" t="s">
        <v>5</v>
      </c>
      <c r="C1067">
        <v>201604</v>
      </c>
      <c r="D1067" t="s">
        <v>27</v>
      </c>
      <c r="E1067" t="s">
        <v>17</v>
      </c>
      <c r="F1067">
        <v>245.751</v>
      </c>
    </row>
    <row r="1068" spans="1:6" x14ac:dyDescent="0.2">
      <c r="A1068" t="s">
        <v>96</v>
      </c>
      <c r="B1068" t="s">
        <v>5</v>
      </c>
      <c r="C1068">
        <v>201604</v>
      </c>
      <c r="D1068" t="s">
        <v>27</v>
      </c>
      <c r="E1068" t="s">
        <v>18</v>
      </c>
      <c r="F1068">
        <v>381.85199999999998</v>
      </c>
    </row>
    <row r="1069" spans="1:6" x14ac:dyDescent="0.2">
      <c r="A1069" t="s">
        <v>96</v>
      </c>
      <c r="B1069" t="s">
        <v>5</v>
      </c>
      <c r="C1069">
        <v>201605</v>
      </c>
      <c r="D1069" t="s">
        <v>24</v>
      </c>
      <c r="E1069" t="s">
        <v>17</v>
      </c>
      <c r="F1069">
        <v>278.23200000000003</v>
      </c>
    </row>
    <row r="1070" spans="1:6" x14ac:dyDescent="0.2">
      <c r="A1070" t="s">
        <v>96</v>
      </c>
      <c r="B1070" t="s">
        <v>5</v>
      </c>
      <c r="C1070">
        <v>201605</v>
      </c>
      <c r="D1070" t="s">
        <v>25</v>
      </c>
      <c r="E1070" t="s">
        <v>17</v>
      </c>
      <c r="F1070">
        <v>242.58</v>
      </c>
    </row>
    <row r="1071" spans="1:6" x14ac:dyDescent="0.2">
      <c r="A1071" t="s">
        <v>96</v>
      </c>
      <c r="B1071" t="s">
        <v>5</v>
      </c>
      <c r="C1071">
        <v>201605</v>
      </c>
      <c r="D1071" t="s">
        <v>25</v>
      </c>
      <c r="E1071" t="s">
        <v>18</v>
      </c>
      <c r="F1071">
        <v>323.62599999999998</v>
      </c>
    </row>
    <row r="1072" spans="1:6" x14ac:dyDescent="0.2">
      <c r="A1072" t="s">
        <v>96</v>
      </c>
      <c r="B1072" t="s">
        <v>5</v>
      </c>
      <c r="C1072">
        <v>201605</v>
      </c>
      <c r="D1072" t="s">
        <v>27</v>
      </c>
      <c r="E1072" t="s">
        <v>17</v>
      </c>
      <c r="F1072">
        <v>22.536000000000001</v>
      </c>
    </row>
    <row r="1073" spans="1:6" x14ac:dyDescent="0.2">
      <c r="A1073" t="s">
        <v>96</v>
      </c>
      <c r="B1073" t="s">
        <v>5</v>
      </c>
      <c r="C1073">
        <v>201605</v>
      </c>
      <c r="D1073" t="s">
        <v>27</v>
      </c>
      <c r="E1073" t="s">
        <v>18</v>
      </c>
      <c r="F1073">
        <v>1390.825</v>
      </c>
    </row>
    <row r="1074" spans="1:6" x14ac:dyDescent="0.2">
      <c r="A1074" t="s">
        <v>96</v>
      </c>
      <c r="B1074" t="s">
        <v>5</v>
      </c>
      <c r="C1074">
        <v>201606</v>
      </c>
      <c r="D1074" t="s">
        <v>24</v>
      </c>
      <c r="E1074" t="s">
        <v>17</v>
      </c>
      <c r="F1074">
        <v>121.983</v>
      </c>
    </row>
    <row r="1075" spans="1:6" x14ac:dyDescent="0.2">
      <c r="A1075" t="s">
        <v>96</v>
      </c>
      <c r="B1075" t="s">
        <v>5</v>
      </c>
      <c r="C1075">
        <v>201606</v>
      </c>
      <c r="D1075" t="s">
        <v>25</v>
      </c>
      <c r="E1075" t="s">
        <v>17</v>
      </c>
      <c r="F1075">
        <v>154.91</v>
      </c>
    </row>
    <row r="1076" spans="1:6" x14ac:dyDescent="0.2">
      <c r="A1076" t="s">
        <v>96</v>
      </c>
      <c r="B1076" t="s">
        <v>5</v>
      </c>
      <c r="C1076">
        <v>201606</v>
      </c>
      <c r="D1076" t="s">
        <v>27</v>
      </c>
      <c r="E1076" t="s">
        <v>17</v>
      </c>
      <c r="F1076">
        <v>392.04300000000001</v>
      </c>
    </row>
    <row r="1077" spans="1:6" x14ac:dyDescent="0.2">
      <c r="A1077" t="s">
        <v>96</v>
      </c>
      <c r="B1077" t="s">
        <v>5</v>
      </c>
      <c r="C1077">
        <v>201606</v>
      </c>
      <c r="D1077" t="s">
        <v>27</v>
      </c>
      <c r="E1077" t="s">
        <v>18</v>
      </c>
      <c r="F1077">
        <v>1112.491</v>
      </c>
    </row>
    <row r="1078" spans="1:6" x14ac:dyDescent="0.2">
      <c r="A1078" t="s">
        <v>96</v>
      </c>
      <c r="B1078" t="s">
        <v>5</v>
      </c>
      <c r="C1078">
        <v>201607</v>
      </c>
      <c r="D1078" t="s">
        <v>24</v>
      </c>
      <c r="E1078" t="s">
        <v>17</v>
      </c>
      <c r="F1078">
        <v>367.79599999999999</v>
      </c>
    </row>
    <row r="1079" spans="1:6" x14ac:dyDescent="0.2">
      <c r="A1079" t="s">
        <v>96</v>
      </c>
      <c r="B1079" t="s">
        <v>5</v>
      </c>
      <c r="C1079">
        <v>201607</v>
      </c>
      <c r="D1079" t="s">
        <v>25</v>
      </c>
      <c r="E1079" t="s">
        <v>17</v>
      </c>
      <c r="F1079">
        <v>137.63300000000001</v>
      </c>
    </row>
    <row r="1080" spans="1:6" x14ac:dyDescent="0.2">
      <c r="A1080" t="s">
        <v>96</v>
      </c>
      <c r="B1080" t="s">
        <v>5</v>
      </c>
      <c r="C1080">
        <v>201607</v>
      </c>
      <c r="D1080" t="s">
        <v>27</v>
      </c>
      <c r="E1080" t="s">
        <v>17</v>
      </c>
      <c r="F1080">
        <v>123.994</v>
      </c>
    </row>
    <row r="1081" spans="1:6" x14ac:dyDescent="0.2">
      <c r="A1081" t="s">
        <v>96</v>
      </c>
      <c r="B1081" t="s">
        <v>5</v>
      </c>
      <c r="C1081">
        <v>201607</v>
      </c>
      <c r="D1081" t="s">
        <v>27</v>
      </c>
      <c r="E1081" t="s">
        <v>18</v>
      </c>
      <c r="F1081">
        <v>952.81299999999999</v>
      </c>
    </row>
    <row r="1082" spans="1:6" x14ac:dyDescent="0.2">
      <c r="A1082" t="s">
        <v>96</v>
      </c>
      <c r="B1082" t="s">
        <v>5</v>
      </c>
      <c r="C1082">
        <v>201608</v>
      </c>
      <c r="D1082" t="s">
        <v>24</v>
      </c>
      <c r="E1082" t="s">
        <v>17</v>
      </c>
      <c r="F1082">
        <v>366.642</v>
      </c>
    </row>
    <row r="1083" spans="1:6" x14ac:dyDescent="0.2">
      <c r="A1083" t="s">
        <v>96</v>
      </c>
      <c r="B1083" t="s">
        <v>5</v>
      </c>
      <c r="C1083">
        <v>201608</v>
      </c>
      <c r="D1083" t="s">
        <v>25</v>
      </c>
      <c r="E1083" t="s">
        <v>17</v>
      </c>
      <c r="F1083">
        <v>12.27</v>
      </c>
    </row>
    <row r="1084" spans="1:6" x14ac:dyDescent="0.2">
      <c r="A1084" t="s">
        <v>96</v>
      </c>
      <c r="B1084" t="s">
        <v>5</v>
      </c>
      <c r="C1084">
        <v>201608</v>
      </c>
      <c r="D1084" t="s">
        <v>25</v>
      </c>
      <c r="E1084" t="s">
        <v>18</v>
      </c>
      <c r="F1084">
        <v>13.04</v>
      </c>
    </row>
    <row r="1085" spans="1:6" x14ac:dyDescent="0.2">
      <c r="A1085" t="s">
        <v>96</v>
      </c>
      <c r="B1085" t="s">
        <v>5</v>
      </c>
      <c r="C1085">
        <v>201608</v>
      </c>
      <c r="D1085" t="s">
        <v>27</v>
      </c>
      <c r="E1085" t="s">
        <v>17</v>
      </c>
      <c r="F1085">
        <v>177.01900000000001</v>
      </c>
    </row>
    <row r="1086" spans="1:6" x14ac:dyDescent="0.2">
      <c r="A1086" t="s">
        <v>96</v>
      </c>
      <c r="B1086" t="s">
        <v>5</v>
      </c>
      <c r="C1086">
        <v>201608</v>
      </c>
      <c r="D1086" t="s">
        <v>27</v>
      </c>
      <c r="E1086" t="s">
        <v>18</v>
      </c>
      <c r="F1086">
        <v>1136.039</v>
      </c>
    </row>
    <row r="1087" spans="1:6" x14ac:dyDescent="0.2">
      <c r="A1087" t="s">
        <v>97</v>
      </c>
      <c r="B1087" t="s">
        <v>5</v>
      </c>
      <c r="C1087">
        <v>201501</v>
      </c>
      <c r="D1087" t="s">
        <v>24</v>
      </c>
      <c r="E1087" t="s">
        <v>17</v>
      </c>
      <c r="F1087">
        <v>453.17500000000001</v>
      </c>
    </row>
    <row r="1088" spans="1:6" x14ac:dyDescent="0.2">
      <c r="A1088" t="s">
        <v>97</v>
      </c>
      <c r="B1088" t="s">
        <v>5</v>
      </c>
      <c r="C1088">
        <v>201501</v>
      </c>
      <c r="D1088" t="s">
        <v>25</v>
      </c>
      <c r="E1088" t="s">
        <v>17</v>
      </c>
      <c r="F1088">
        <v>138.43799999999999</v>
      </c>
    </row>
    <row r="1089" spans="1:6" x14ac:dyDescent="0.2">
      <c r="A1089" t="s">
        <v>97</v>
      </c>
      <c r="B1089" t="s">
        <v>5</v>
      </c>
      <c r="C1089">
        <v>201501</v>
      </c>
      <c r="D1089" t="s">
        <v>25</v>
      </c>
      <c r="E1089" t="s">
        <v>18</v>
      </c>
      <c r="F1089">
        <v>46.375</v>
      </c>
    </row>
    <row r="1090" spans="1:6" x14ac:dyDescent="0.2">
      <c r="A1090" t="s">
        <v>97</v>
      </c>
      <c r="B1090" t="s">
        <v>5</v>
      </c>
      <c r="C1090">
        <v>201502</v>
      </c>
      <c r="D1090" t="s">
        <v>24</v>
      </c>
      <c r="E1090" t="s">
        <v>17</v>
      </c>
      <c r="F1090">
        <v>109.18</v>
      </c>
    </row>
    <row r="1091" spans="1:6" x14ac:dyDescent="0.2">
      <c r="A1091" t="s">
        <v>97</v>
      </c>
      <c r="B1091" t="s">
        <v>5</v>
      </c>
      <c r="C1091">
        <v>201502</v>
      </c>
      <c r="D1091" t="s">
        <v>25</v>
      </c>
      <c r="E1091" t="s">
        <v>17</v>
      </c>
      <c r="F1091">
        <v>-3.6519999999999899</v>
      </c>
    </row>
    <row r="1092" spans="1:6" x14ac:dyDescent="0.2">
      <c r="A1092" t="s">
        <v>97</v>
      </c>
      <c r="B1092" t="s">
        <v>5</v>
      </c>
      <c r="C1092">
        <v>201502</v>
      </c>
      <c r="D1092" t="s">
        <v>25</v>
      </c>
      <c r="E1092" t="s">
        <v>18</v>
      </c>
      <c r="F1092">
        <v>111.26300000000001</v>
      </c>
    </row>
    <row r="1093" spans="1:6" x14ac:dyDescent="0.2">
      <c r="A1093" t="s">
        <v>97</v>
      </c>
      <c r="B1093" t="s">
        <v>5</v>
      </c>
      <c r="C1093">
        <v>201503</v>
      </c>
      <c r="D1093" t="s">
        <v>24</v>
      </c>
      <c r="E1093" t="s">
        <v>17</v>
      </c>
      <c r="F1093">
        <v>370.83199999999999</v>
      </c>
    </row>
    <row r="1094" spans="1:6" x14ac:dyDescent="0.2">
      <c r="A1094" t="s">
        <v>97</v>
      </c>
      <c r="B1094" t="s">
        <v>5</v>
      </c>
      <c r="C1094">
        <v>201503</v>
      </c>
      <c r="D1094" t="s">
        <v>25</v>
      </c>
      <c r="E1094" t="s">
        <v>17</v>
      </c>
      <c r="F1094">
        <v>189.75899999999999</v>
      </c>
    </row>
    <row r="1095" spans="1:6" x14ac:dyDescent="0.2">
      <c r="A1095" t="s">
        <v>97</v>
      </c>
      <c r="B1095" t="s">
        <v>5</v>
      </c>
      <c r="C1095">
        <v>201503</v>
      </c>
      <c r="D1095" t="s">
        <v>25</v>
      </c>
      <c r="E1095" t="s">
        <v>18</v>
      </c>
      <c r="F1095">
        <v>217.791</v>
      </c>
    </row>
    <row r="1096" spans="1:6" x14ac:dyDescent="0.2">
      <c r="A1096" t="s">
        <v>97</v>
      </c>
      <c r="B1096" t="s">
        <v>5</v>
      </c>
      <c r="C1096">
        <v>201504</v>
      </c>
      <c r="D1096" t="s">
        <v>24</v>
      </c>
      <c r="E1096" t="s">
        <v>17</v>
      </c>
      <c r="F1096">
        <v>65.712000000000003</v>
      </c>
    </row>
    <row r="1097" spans="1:6" x14ac:dyDescent="0.2">
      <c r="A1097" t="s">
        <v>97</v>
      </c>
      <c r="B1097" t="s">
        <v>5</v>
      </c>
      <c r="C1097">
        <v>201504</v>
      </c>
      <c r="D1097" t="s">
        <v>25</v>
      </c>
      <c r="E1097" t="s">
        <v>17</v>
      </c>
      <c r="F1097">
        <v>267.85399999999998</v>
      </c>
    </row>
    <row r="1098" spans="1:6" x14ac:dyDescent="0.2">
      <c r="A1098" t="s">
        <v>97</v>
      </c>
      <c r="B1098" t="s">
        <v>5</v>
      </c>
      <c r="C1098">
        <v>201504</v>
      </c>
      <c r="D1098" t="s">
        <v>25</v>
      </c>
      <c r="E1098" t="s">
        <v>18</v>
      </c>
      <c r="F1098">
        <v>140.37899999999999</v>
      </c>
    </row>
    <row r="1099" spans="1:6" x14ac:dyDescent="0.2">
      <c r="A1099" t="s">
        <v>97</v>
      </c>
      <c r="B1099" t="s">
        <v>5</v>
      </c>
      <c r="C1099">
        <v>201505</v>
      </c>
      <c r="D1099" t="s">
        <v>24</v>
      </c>
      <c r="E1099" t="s">
        <v>17</v>
      </c>
      <c r="F1099">
        <v>379.69799999999998</v>
      </c>
    </row>
    <row r="1100" spans="1:6" x14ac:dyDescent="0.2">
      <c r="A1100" t="s">
        <v>97</v>
      </c>
      <c r="B1100" t="s">
        <v>5</v>
      </c>
      <c r="C1100">
        <v>201505</v>
      </c>
      <c r="D1100" t="s">
        <v>25</v>
      </c>
      <c r="E1100" t="s">
        <v>17</v>
      </c>
      <c r="F1100">
        <v>190.89500000000001</v>
      </c>
    </row>
    <row r="1101" spans="1:6" x14ac:dyDescent="0.2">
      <c r="A1101" t="s">
        <v>97</v>
      </c>
      <c r="B1101" t="s">
        <v>5</v>
      </c>
      <c r="C1101">
        <v>201505</v>
      </c>
      <c r="D1101" t="s">
        <v>25</v>
      </c>
      <c r="E1101" t="s">
        <v>18</v>
      </c>
      <c r="F1101">
        <v>11.964</v>
      </c>
    </row>
    <row r="1102" spans="1:6" x14ac:dyDescent="0.2">
      <c r="A1102" t="s">
        <v>97</v>
      </c>
      <c r="B1102" t="s">
        <v>5</v>
      </c>
      <c r="C1102">
        <v>201506</v>
      </c>
      <c r="D1102" t="s">
        <v>24</v>
      </c>
      <c r="E1102" t="s">
        <v>17</v>
      </c>
      <c r="F1102">
        <v>311.87900000000002</v>
      </c>
    </row>
    <row r="1103" spans="1:6" x14ac:dyDescent="0.2">
      <c r="A1103" t="s">
        <v>97</v>
      </c>
      <c r="B1103" t="s">
        <v>5</v>
      </c>
      <c r="C1103">
        <v>201506</v>
      </c>
      <c r="D1103" t="s">
        <v>25</v>
      </c>
      <c r="E1103" t="s">
        <v>17</v>
      </c>
      <c r="F1103">
        <v>261.07900000000001</v>
      </c>
    </row>
    <row r="1104" spans="1:6" x14ac:dyDescent="0.2">
      <c r="A1104" t="s">
        <v>97</v>
      </c>
      <c r="B1104" t="s">
        <v>5</v>
      </c>
      <c r="C1104">
        <v>201506</v>
      </c>
      <c r="D1104" t="s">
        <v>25</v>
      </c>
      <c r="E1104" t="s">
        <v>18</v>
      </c>
      <c r="F1104">
        <v>60.423000000000002</v>
      </c>
    </row>
    <row r="1105" spans="1:6" x14ac:dyDescent="0.2">
      <c r="A1105" t="s">
        <v>97</v>
      </c>
      <c r="B1105" t="s">
        <v>5</v>
      </c>
      <c r="C1105">
        <v>201507</v>
      </c>
      <c r="D1105" t="s">
        <v>24</v>
      </c>
      <c r="E1105" t="s">
        <v>17</v>
      </c>
      <c r="F1105">
        <v>367.64699999999999</v>
      </c>
    </row>
    <row r="1106" spans="1:6" x14ac:dyDescent="0.2">
      <c r="A1106" t="s">
        <v>97</v>
      </c>
      <c r="B1106" t="s">
        <v>5</v>
      </c>
      <c r="C1106">
        <v>201507</v>
      </c>
      <c r="D1106" t="s">
        <v>25</v>
      </c>
      <c r="E1106" t="s">
        <v>17</v>
      </c>
      <c r="F1106">
        <v>173.595</v>
      </c>
    </row>
    <row r="1107" spans="1:6" x14ac:dyDescent="0.2">
      <c r="A1107" t="s">
        <v>97</v>
      </c>
      <c r="B1107" t="s">
        <v>5</v>
      </c>
      <c r="C1107">
        <v>201507</v>
      </c>
      <c r="D1107" t="s">
        <v>27</v>
      </c>
      <c r="E1107" t="s">
        <v>17</v>
      </c>
      <c r="F1107">
        <v>125.92400000000001</v>
      </c>
    </row>
    <row r="1108" spans="1:6" x14ac:dyDescent="0.2">
      <c r="A1108" t="s">
        <v>97</v>
      </c>
      <c r="B1108" t="s">
        <v>5</v>
      </c>
      <c r="C1108">
        <v>201507</v>
      </c>
      <c r="D1108" t="s">
        <v>27</v>
      </c>
      <c r="E1108" t="s">
        <v>18</v>
      </c>
      <c r="F1108">
        <v>54.17</v>
      </c>
    </row>
    <row r="1109" spans="1:6" x14ac:dyDescent="0.2">
      <c r="A1109" t="s">
        <v>97</v>
      </c>
      <c r="B1109" t="s">
        <v>5</v>
      </c>
      <c r="C1109">
        <v>201508</v>
      </c>
      <c r="D1109" t="s">
        <v>24</v>
      </c>
      <c r="E1109" t="s">
        <v>17</v>
      </c>
      <c r="F1109">
        <v>322.78800000000001</v>
      </c>
    </row>
    <row r="1110" spans="1:6" x14ac:dyDescent="0.2">
      <c r="A1110" t="s">
        <v>97</v>
      </c>
      <c r="B1110" t="s">
        <v>5</v>
      </c>
      <c r="C1110">
        <v>201508</v>
      </c>
      <c r="D1110" t="s">
        <v>25</v>
      </c>
      <c r="E1110" t="s">
        <v>17</v>
      </c>
      <c r="F1110">
        <v>109.349</v>
      </c>
    </row>
    <row r="1111" spans="1:6" x14ac:dyDescent="0.2">
      <c r="A1111" t="s">
        <v>97</v>
      </c>
      <c r="B1111" t="s">
        <v>5</v>
      </c>
      <c r="C1111">
        <v>201508</v>
      </c>
      <c r="D1111" t="s">
        <v>27</v>
      </c>
      <c r="E1111" t="s">
        <v>17</v>
      </c>
      <c r="F1111">
        <v>168.32</v>
      </c>
    </row>
    <row r="1112" spans="1:6" x14ac:dyDescent="0.2">
      <c r="A1112" t="s">
        <v>97</v>
      </c>
      <c r="B1112" t="s">
        <v>5</v>
      </c>
      <c r="C1112">
        <v>201508</v>
      </c>
      <c r="D1112" t="s">
        <v>27</v>
      </c>
      <c r="E1112" t="s">
        <v>18</v>
      </c>
      <c r="F1112">
        <v>49.802</v>
      </c>
    </row>
    <row r="1113" spans="1:6" x14ac:dyDescent="0.2">
      <c r="A1113" t="s">
        <v>97</v>
      </c>
      <c r="B1113" t="s">
        <v>5</v>
      </c>
      <c r="C1113">
        <v>201509</v>
      </c>
      <c r="D1113" t="s">
        <v>24</v>
      </c>
      <c r="E1113" t="s">
        <v>17</v>
      </c>
      <c r="F1113">
        <v>528.22900000000004</v>
      </c>
    </row>
    <row r="1114" spans="1:6" x14ac:dyDescent="0.2">
      <c r="A1114" t="s">
        <v>97</v>
      </c>
      <c r="B1114" t="s">
        <v>5</v>
      </c>
      <c r="C1114">
        <v>201509</v>
      </c>
      <c r="D1114" t="s">
        <v>25</v>
      </c>
      <c r="E1114" t="s">
        <v>17</v>
      </c>
      <c r="F1114">
        <v>42.92</v>
      </c>
    </row>
    <row r="1115" spans="1:6" x14ac:dyDescent="0.2">
      <c r="A1115" t="s">
        <v>97</v>
      </c>
      <c r="B1115" t="s">
        <v>5</v>
      </c>
      <c r="C1115">
        <v>201509</v>
      </c>
      <c r="D1115" t="s">
        <v>27</v>
      </c>
      <c r="E1115" t="s">
        <v>17</v>
      </c>
      <c r="F1115">
        <v>45.58</v>
      </c>
    </row>
    <row r="1116" spans="1:6" x14ac:dyDescent="0.2">
      <c r="A1116" t="s">
        <v>97</v>
      </c>
      <c r="B1116" t="s">
        <v>5</v>
      </c>
      <c r="C1116">
        <v>201509</v>
      </c>
      <c r="D1116" t="s">
        <v>27</v>
      </c>
      <c r="E1116" t="s">
        <v>18</v>
      </c>
      <c r="F1116">
        <v>60.231999999999999</v>
      </c>
    </row>
    <row r="1117" spans="1:6" x14ac:dyDescent="0.2">
      <c r="A1117" t="s">
        <v>97</v>
      </c>
      <c r="B1117" t="s">
        <v>5</v>
      </c>
      <c r="C1117">
        <v>201510</v>
      </c>
      <c r="D1117" t="s">
        <v>24</v>
      </c>
      <c r="E1117" t="s">
        <v>17</v>
      </c>
      <c r="F1117">
        <v>853.63300000000004</v>
      </c>
    </row>
    <row r="1118" spans="1:6" x14ac:dyDescent="0.2">
      <c r="A1118" t="s">
        <v>97</v>
      </c>
      <c r="B1118" t="s">
        <v>5</v>
      </c>
      <c r="C1118">
        <v>201510</v>
      </c>
      <c r="D1118" t="s">
        <v>25</v>
      </c>
      <c r="E1118" t="s">
        <v>17</v>
      </c>
      <c r="F1118">
        <v>176.66399999999999</v>
      </c>
    </row>
    <row r="1119" spans="1:6" x14ac:dyDescent="0.2">
      <c r="A1119" t="s">
        <v>97</v>
      </c>
      <c r="B1119" t="s">
        <v>5</v>
      </c>
      <c r="C1119">
        <v>201510</v>
      </c>
      <c r="D1119" t="s">
        <v>25</v>
      </c>
      <c r="E1119" t="s">
        <v>18</v>
      </c>
      <c r="F1119">
        <v>330.64100000000002</v>
      </c>
    </row>
    <row r="1120" spans="1:6" x14ac:dyDescent="0.2">
      <c r="A1120" t="s">
        <v>97</v>
      </c>
      <c r="B1120" t="s">
        <v>5</v>
      </c>
      <c r="C1120">
        <v>201510</v>
      </c>
      <c r="D1120" t="s">
        <v>27</v>
      </c>
      <c r="E1120" t="s">
        <v>17</v>
      </c>
      <c r="F1120">
        <v>366.81900000000002</v>
      </c>
    </row>
    <row r="1121" spans="1:6" x14ac:dyDescent="0.2">
      <c r="A1121" t="s">
        <v>97</v>
      </c>
      <c r="B1121" t="s">
        <v>5</v>
      </c>
      <c r="C1121">
        <v>201510</v>
      </c>
      <c r="D1121" t="s">
        <v>27</v>
      </c>
      <c r="E1121" t="s">
        <v>18</v>
      </c>
      <c r="F1121">
        <v>78.049000000000007</v>
      </c>
    </row>
    <row r="1122" spans="1:6" x14ac:dyDescent="0.2">
      <c r="A1122" t="s">
        <v>97</v>
      </c>
      <c r="B1122" t="s">
        <v>5</v>
      </c>
      <c r="C1122">
        <v>201511</v>
      </c>
      <c r="D1122" t="s">
        <v>24</v>
      </c>
      <c r="E1122" t="s">
        <v>17</v>
      </c>
      <c r="F1122">
        <v>1066.884</v>
      </c>
    </row>
    <row r="1123" spans="1:6" x14ac:dyDescent="0.2">
      <c r="A1123" t="s">
        <v>97</v>
      </c>
      <c r="B1123" t="s">
        <v>5</v>
      </c>
      <c r="C1123">
        <v>201511</v>
      </c>
      <c r="D1123" t="s">
        <v>25</v>
      </c>
      <c r="E1123" t="s">
        <v>17</v>
      </c>
      <c r="F1123">
        <v>847.06600000000003</v>
      </c>
    </row>
    <row r="1124" spans="1:6" x14ac:dyDescent="0.2">
      <c r="A1124" t="s">
        <v>97</v>
      </c>
      <c r="B1124" t="s">
        <v>5</v>
      </c>
      <c r="C1124">
        <v>201511</v>
      </c>
      <c r="D1124" t="s">
        <v>27</v>
      </c>
      <c r="E1124" t="s">
        <v>17</v>
      </c>
      <c r="F1124">
        <v>80.66</v>
      </c>
    </row>
    <row r="1125" spans="1:6" x14ac:dyDescent="0.2">
      <c r="A1125" t="s">
        <v>97</v>
      </c>
      <c r="B1125" t="s">
        <v>5</v>
      </c>
      <c r="C1125">
        <v>201511</v>
      </c>
      <c r="D1125" t="s">
        <v>27</v>
      </c>
      <c r="E1125" t="s">
        <v>18</v>
      </c>
      <c r="F1125">
        <v>589.44299999999998</v>
      </c>
    </row>
    <row r="1126" spans="1:6" x14ac:dyDescent="0.2">
      <c r="A1126" t="s">
        <v>97</v>
      </c>
      <c r="B1126" t="s">
        <v>5</v>
      </c>
      <c r="C1126">
        <v>201512</v>
      </c>
      <c r="D1126" t="s">
        <v>24</v>
      </c>
      <c r="E1126" t="s">
        <v>17</v>
      </c>
      <c r="F1126">
        <v>698.92399999999998</v>
      </c>
    </row>
    <row r="1127" spans="1:6" x14ac:dyDescent="0.2">
      <c r="A1127" t="s">
        <v>97</v>
      </c>
      <c r="B1127" t="s">
        <v>5</v>
      </c>
      <c r="C1127">
        <v>201512</v>
      </c>
      <c r="D1127" t="s">
        <v>25</v>
      </c>
      <c r="E1127" t="s">
        <v>17</v>
      </c>
      <c r="F1127">
        <v>614.20899999999995</v>
      </c>
    </row>
    <row r="1128" spans="1:6" x14ac:dyDescent="0.2">
      <c r="A1128" t="s">
        <v>97</v>
      </c>
      <c r="B1128" t="s">
        <v>5</v>
      </c>
      <c r="C1128">
        <v>201512</v>
      </c>
      <c r="D1128" t="s">
        <v>27</v>
      </c>
      <c r="E1128" t="s">
        <v>17</v>
      </c>
      <c r="F1128">
        <v>108.95399999999999</v>
      </c>
    </row>
    <row r="1129" spans="1:6" x14ac:dyDescent="0.2">
      <c r="A1129" t="s">
        <v>97</v>
      </c>
      <c r="B1129" t="s">
        <v>5</v>
      </c>
      <c r="C1129">
        <v>201512</v>
      </c>
      <c r="D1129" t="s">
        <v>27</v>
      </c>
      <c r="E1129" t="s">
        <v>18</v>
      </c>
      <c r="F1129">
        <v>-325.93</v>
      </c>
    </row>
    <row r="1130" spans="1:6" x14ac:dyDescent="0.2">
      <c r="A1130" t="s">
        <v>97</v>
      </c>
      <c r="B1130" t="s">
        <v>5</v>
      </c>
      <c r="C1130">
        <v>201601</v>
      </c>
      <c r="D1130" t="s">
        <v>24</v>
      </c>
      <c r="E1130" t="s">
        <v>17</v>
      </c>
      <c r="F1130">
        <v>150.476</v>
      </c>
    </row>
    <row r="1131" spans="1:6" x14ac:dyDescent="0.2">
      <c r="A1131" t="s">
        <v>97</v>
      </c>
      <c r="B1131" t="s">
        <v>5</v>
      </c>
      <c r="C1131">
        <v>201601</v>
      </c>
      <c r="D1131" t="s">
        <v>25</v>
      </c>
      <c r="E1131" t="s">
        <v>17</v>
      </c>
      <c r="F1131">
        <v>331.67899999999997</v>
      </c>
    </row>
    <row r="1132" spans="1:6" x14ac:dyDescent="0.2">
      <c r="A1132" t="s">
        <v>97</v>
      </c>
      <c r="B1132" t="s">
        <v>5</v>
      </c>
      <c r="C1132">
        <v>201601</v>
      </c>
      <c r="D1132" t="s">
        <v>27</v>
      </c>
      <c r="E1132" t="s">
        <v>17</v>
      </c>
      <c r="F1132">
        <v>0</v>
      </c>
    </row>
    <row r="1133" spans="1:6" x14ac:dyDescent="0.2">
      <c r="A1133" t="s">
        <v>97</v>
      </c>
      <c r="B1133" t="s">
        <v>5</v>
      </c>
      <c r="C1133">
        <v>201601</v>
      </c>
      <c r="D1133" t="s">
        <v>27</v>
      </c>
      <c r="E1133" t="s">
        <v>18</v>
      </c>
      <c r="F1133">
        <v>58.765000000000001</v>
      </c>
    </row>
    <row r="1134" spans="1:6" x14ac:dyDescent="0.2">
      <c r="A1134" t="s">
        <v>97</v>
      </c>
      <c r="B1134" t="s">
        <v>5</v>
      </c>
      <c r="C1134">
        <v>201602</v>
      </c>
      <c r="D1134" t="s">
        <v>24</v>
      </c>
      <c r="E1134" t="s">
        <v>17</v>
      </c>
      <c r="F1134">
        <v>451.54</v>
      </c>
    </row>
    <row r="1135" spans="1:6" x14ac:dyDescent="0.2">
      <c r="A1135" t="s">
        <v>97</v>
      </c>
      <c r="B1135" t="s">
        <v>5</v>
      </c>
      <c r="C1135">
        <v>201602</v>
      </c>
      <c r="D1135" t="s">
        <v>25</v>
      </c>
      <c r="E1135" t="s">
        <v>17</v>
      </c>
      <c r="F1135">
        <v>197.94</v>
      </c>
    </row>
    <row r="1136" spans="1:6" x14ac:dyDescent="0.2">
      <c r="A1136" t="s">
        <v>97</v>
      </c>
      <c r="B1136" t="s">
        <v>5</v>
      </c>
      <c r="C1136">
        <v>201602</v>
      </c>
      <c r="D1136" t="s">
        <v>25</v>
      </c>
      <c r="E1136" t="s">
        <v>18</v>
      </c>
      <c r="F1136">
        <v>203.24700000000001</v>
      </c>
    </row>
    <row r="1137" spans="1:6" x14ac:dyDescent="0.2">
      <c r="A1137" t="s">
        <v>97</v>
      </c>
      <c r="B1137" t="s">
        <v>5</v>
      </c>
      <c r="C1137">
        <v>201602</v>
      </c>
      <c r="D1137" t="s">
        <v>27</v>
      </c>
      <c r="E1137" t="s">
        <v>17</v>
      </c>
      <c r="F1137">
        <v>92.363</v>
      </c>
    </row>
    <row r="1138" spans="1:6" x14ac:dyDescent="0.2">
      <c r="A1138" t="s">
        <v>97</v>
      </c>
      <c r="B1138" t="s">
        <v>5</v>
      </c>
      <c r="C1138">
        <v>201602</v>
      </c>
      <c r="D1138" t="s">
        <v>27</v>
      </c>
      <c r="E1138" t="s">
        <v>18</v>
      </c>
      <c r="F1138">
        <v>172.048</v>
      </c>
    </row>
    <row r="1139" spans="1:6" x14ac:dyDescent="0.2">
      <c r="A1139" t="s">
        <v>97</v>
      </c>
      <c r="B1139" t="s">
        <v>5</v>
      </c>
      <c r="C1139">
        <v>201603</v>
      </c>
      <c r="D1139" t="s">
        <v>24</v>
      </c>
      <c r="E1139" t="s">
        <v>17</v>
      </c>
      <c r="F1139">
        <v>187.68700000000001</v>
      </c>
    </row>
    <row r="1140" spans="1:6" x14ac:dyDescent="0.2">
      <c r="A1140" t="s">
        <v>97</v>
      </c>
      <c r="B1140" t="s">
        <v>5</v>
      </c>
      <c r="C1140">
        <v>201603</v>
      </c>
      <c r="D1140" t="s">
        <v>25</v>
      </c>
      <c r="E1140" t="s">
        <v>17</v>
      </c>
      <c r="F1140">
        <v>501.31400000000002</v>
      </c>
    </row>
    <row r="1141" spans="1:6" x14ac:dyDescent="0.2">
      <c r="A1141" t="s">
        <v>97</v>
      </c>
      <c r="B1141" t="s">
        <v>5</v>
      </c>
      <c r="C1141">
        <v>201603</v>
      </c>
      <c r="D1141" t="s">
        <v>25</v>
      </c>
      <c r="E1141" t="s">
        <v>18</v>
      </c>
      <c r="F1141">
        <v>243.405</v>
      </c>
    </row>
    <row r="1142" spans="1:6" x14ac:dyDescent="0.2">
      <c r="A1142" t="s">
        <v>97</v>
      </c>
      <c r="B1142" t="s">
        <v>5</v>
      </c>
      <c r="C1142">
        <v>201603</v>
      </c>
      <c r="D1142" t="s">
        <v>27</v>
      </c>
      <c r="E1142" t="s">
        <v>17</v>
      </c>
      <c r="F1142">
        <v>105.664</v>
      </c>
    </row>
    <row r="1143" spans="1:6" x14ac:dyDescent="0.2">
      <c r="A1143" t="s">
        <v>97</v>
      </c>
      <c r="B1143" t="s">
        <v>5</v>
      </c>
      <c r="C1143">
        <v>201603</v>
      </c>
      <c r="D1143" t="s">
        <v>27</v>
      </c>
      <c r="E1143" t="s">
        <v>18</v>
      </c>
      <c r="F1143">
        <v>272.08600000000001</v>
      </c>
    </row>
    <row r="1144" spans="1:6" x14ac:dyDescent="0.2">
      <c r="A1144" t="s">
        <v>97</v>
      </c>
      <c r="B1144" t="s">
        <v>5</v>
      </c>
      <c r="C1144">
        <v>201604</v>
      </c>
      <c r="D1144" t="s">
        <v>24</v>
      </c>
      <c r="E1144" t="s">
        <v>17</v>
      </c>
      <c r="F1144">
        <v>0</v>
      </c>
    </row>
    <row r="1145" spans="1:6" x14ac:dyDescent="0.2">
      <c r="A1145" t="s">
        <v>97</v>
      </c>
      <c r="B1145" t="s">
        <v>5</v>
      </c>
      <c r="C1145">
        <v>201604</v>
      </c>
      <c r="D1145" t="s">
        <v>25</v>
      </c>
      <c r="E1145" t="s">
        <v>17</v>
      </c>
      <c r="F1145">
        <v>517.85199999999998</v>
      </c>
    </row>
    <row r="1146" spans="1:6" x14ac:dyDescent="0.2">
      <c r="A1146" t="s">
        <v>97</v>
      </c>
      <c r="B1146" t="s">
        <v>5</v>
      </c>
      <c r="C1146">
        <v>201604</v>
      </c>
      <c r="D1146" t="s">
        <v>25</v>
      </c>
      <c r="E1146" t="s">
        <v>18</v>
      </c>
      <c r="F1146">
        <v>488.44200000000001</v>
      </c>
    </row>
    <row r="1147" spans="1:6" x14ac:dyDescent="0.2">
      <c r="A1147" t="s">
        <v>97</v>
      </c>
      <c r="B1147" t="s">
        <v>5</v>
      </c>
      <c r="C1147">
        <v>201604</v>
      </c>
      <c r="D1147" t="s">
        <v>27</v>
      </c>
      <c r="E1147" t="s">
        <v>17</v>
      </c>
      <c r="F1147">
        <v>280.75799999999998</v>
      </c>
    </row>
    <row r="1148" spans="1:6" x14ac:dyDescent="0.2">
      <c r="A1148" t="s">
        <v>97</v>
      </c>
      <c r="B1148" t="s">
        <v>5</v>
      </c>
      <c r="C1148">
        <v>201604</v>
      </c>
      <c r="D1148" t="s">
        <v>27</v>
      </c>
      <c r="E1148" t="s">
        <v>18</v>
      </c>
      <c r="F1148">
        <v>42.378999999999998</v>
      </c>
    </row>
    <row r="1149" spans="1:6" x14ac:dyDescent="0.2">
      <c r="A1149" t="s">
        <v>97</v>
      </c>
      <c r="B1149" t="s">
        <v>5</v>
      </c>
      <c r="C1149">
        <v>201605</v>
      </c>
      <c r="D1149" t="s">
        <v>25</v>
      </c>
      <c r="E1149" t="s">
        <v>17</v>
      </c>
      <c r="F1149">
        <v>450.09300000000002</v>
      </c>
    </row>
    <row r="1150" spans="1:6" x14ac:dyDescent="0.2">
      <c r="A1150" t="s">
        <v>97</v>
      </c>
      <c r="B1150" t="s">
        <v>5</v>
      </c>
      <c r="C1150">
        <v>201605</v>
      </c>
      <c r="D1150" t="s">
        <v>25</v>
      </c>
      <c r="E1150" t="s">
        <v>18</v>
      </c>
      <c r="F1150">
        <v>132.27000000000001</v>
      </c>
    </row>
    <row r="1151" spans="1:6" x14ac:dyDescent="0.2">
      <c r="A1151" t="s">
        <v>97</v>
      </c>
      <c r="B1151" t="s">
        <v>5</v>
      </c>
      <c r="C1151">
        <v>201605</v>
      </c>
      <c r="D1151" t="s">
        <v>27</v>
      </c>
      <c r="E1151" t="s">
        <v>17</v>
      </c>
      <c r="F1151">
        <v>210.279</v>
      </c>
    </row>
    <row r="1152" spans="1:6" x14ac:dyDescent="0.2">
      <c r="A1152" t="s">
        <v>97</v>
      </c>
      <c r="B1152" t="s">
        <v>5</v>
      </c>
      <c r="C1152">
        <v>201605</v>
      </c>
      <c r="D1152" t="s">
        <v>27</v>
      </c>
      <c r="E1152" t="s">
        <v>18</v>
      </c>
      <c r="F1152">
        <v>194.91499999999999</v>
      </c>
    </row>
    <row r="1153" spans="1:6" x14ac:dyDescent="0.2">
      <c r="A1153" t="s">
        <v>97</v>
      </c>
      <c r="B1153" t="s">
        <v>5</v>
      </c>
      <c r="C1153">
        <v>201606</v>
      </c>
      <c r="D1153" t="s">
        <v>24</v>
      </c>
      <c r="E1153" t="s">
        <v>17</v>
      </c>
      <c r="F1153">
        <v>202.673</v>
      </c>
    </row>
    <row r="1154" spans="1:6" x14ac:dyDescent="0.2">
      <c r="A1154" t="s">
        <v>97</v>
      </c>
      <c r="B1154" t="s">
        <v>5</v>
      </c>
      <c r="C1154">
        <v>201606</v>
      </c>
      <c r="D1154" t="s">
        <v>25</v>
      </c>
      <c r="E1154" t="s">
        <v>17</v>
      </c>
      <c r="F1154">
        <v>377.303</v>
      </c>
    </row>
    <row r="1155" spans="1:6" x14ac:dyDescent="0.2">
      <c r="A1155" t="s">
        <v>97</v>
      </c>
      <c r="B1155" t="s">
        <v>5</v>
      </c>
      <c r="C1155">
        <v>201606</v>
      </c>
      <c r="D1155" t="s">
        <v>27</v>
      </c>
      <c r="E1155" t="s">
        <v>17</v>
      </c>
      <c r="F1155">
        <v>203.34800000000001</v>
      </c>
    </row>
    <row r="1156" spans="1:6" x14ac:dyDescent="0.2">
      <c r="A1156" t="s">
        <v>97</v>
      </c>
      <c r="B1156" t="s">
        <v>5</v>
      </c>
      <c r="C1156">
        <v>201606</v>
      </c>
      <c r="D1156" t="s">
        <v>27</v>
      </c>
      <c r="E1156" t="s">
        <v>18</v>
      </c>
      <c r="F1156">
        <v>469.45600000000002</v>
      </c>
    </row>
    <row r="1157" spans="1:6" x14ac:dyDescent="0.2">
      <c r="A1157" t="s">
        <v>97</v>
      </c>
      <c r="B1157" t="s">
        <v>5</v>
      </c>
      <c r="C1157">
        <v>201607</v>
      </c>
      <c r="D1157" t="s">
        <v>24</v>
      </c>
      <c r="E1157" t="s">
        <v>17</v>
      </c>
      <c r="F1157">
        <v>10.634</v>
      </c>
    </row>
    <row r="1158" spans="1:6" x14ac:dyDescent="0.2">
      <c r="A1158" t="s">
        <v>97</v>
      </c>
      <c r="B1158" t="s">
        <v>5</v>
      </c>
      <c r="C1158">
        <v>201607</v>
      </c>
      <c r="D1158" t="s">
        <v>25</v>
      </c>
      <c r="E1158" t="s">
        <v>17</v>
      </c>
      <c r="F1158">
        <v>190.00200000000001</v>
      </c>
    </row>
    <row r="1159" spans="1:6" x14ac:dyDescent="0.2">
      <c r="A1159" t="s">
        <v>97</v>
      </c>
      <c r="B1159" t="s">
        <v>5</v>
      </c>
      <c r="C1159">
        <v>201607</v>
      </c>
      <c r="D1159" t="s">
        <v>27</v>
      </c>
      <c r="E1159" t="s">
        <v>17</v>
      </c>
      <c r="F1159">
        <v>62.725000000000001</v>
      </c>
    </row>
    <row r="1160" spans="1:6" x14ac:dyDescent="0.2">
      <c r="A1160" t="s">
        <v>97</v>
      </c>
      <c r="B1160" t="s">
        <v>5</v>
      </c>
      <c r="C1160">
        <v>201607</v>
      </c>
      <c r="D1160" t="s">
        <v>27</v>
      </c>
      <c r="E1160" t="s">
        <v>18</v>
      </c>
      <c r="F1160">
        <v>169.76499999999999</v>
      </c>
    </row>
    <row r="1161" spans="1:6" x14ac:dyDescent="0.2">
      <c r="A1161" t="s">
        <v>97</v>
      </c>
      <c r="B1161" t="s">
        <v>5</v>
      </c>
      <c r="C1161">
        <v>201608</v>
      </c>
      <c r="D1161" t="s">
        <v>24</v>
      </c>
      <c r="E1161" t="s">
        <v>17</v>
      </c>
      <c r="F1161">
        <v>34.698</v>
      </c>
    </row>
    <row r="1162" spans="1:6" x14ac:dyDescent="0.2">
      <c r="A1162" t="s">
        <v>97</v>
      </c>
      <c r="B1162" t="s">
        <v>5</v>
      </c>
      <c r="C1162">
        <v>201608</v>
      </c>
      <c r="D1162" t="s">
        <v>25</v>
      </c>
      <c r="E1162" t="s">
        <v>17</v>
      </c>
      <c r="F1162">
        <v>-43.338000000000001</v>
      </c>
    </row>
    <row r="1163" spans="1:6" x14ac:dyDescent="0.2">
      <c r="A1163" t="s">
        <v>97</v>
      </c>
      <c r="B1163" t="s">
        <v>5</v>
      </c>
      <c r="C1163">
        <v>201608</v>
      </c>
      <c r="D1163" t="s">
        <v>25</v>
      </c>
      <c r="E1163" t="s">
        <v>18</v>
      </c>
      <c r="F1163">
        <v>439.91300000000001</v>
      </c>
    </row>
    <row r="1164" spans="1:6" x14ac:dyDescent="0.2">
      <c r="A1164" t="s">
        <v>97</v>
      </c>
      <c r="B1164" t="s">
        <v>5</v>
      </c>
      <c r="C1164">
        <v>201608</v>
      </c>
      <c r="D1164" t="s">
        <v>27</v>
      </c>
      <c r="E1164" t="s">
        <v>17</v>
      </c>
      <c r="F1164">
        <v>102.57899999999999</v>
      </c>
    </row>
    <row r="1165" spans="1:6" x14ac:dyDescent="0.2">
      <c r="A1165" t="s">
        <v>97</v>
      </c>
      <c r="B1165" t="s">
        <v>5</v>
      </c>
      <c r="C1165">
        <v>201608</v>
      </c>
      <c r="D1165" t="s">
        <v>27</v>
      </c>
      <c r="E1165" t="s">
        <v>18</v>
      </c>
      <c r="F1165">
        <v>385.88900000000001</v>
      </c>
    </row>
    <row r="1166" spans="1:6" x14ac:dyDescent="0.2">
      <c r="A1166" t="s">
        <v>98</v>
      </c>
      <c r="B1166" t="s">
        <v>5</v>
      </c>
      <c r="C1166">
        <v>201501</v>
      </c>
      <c r="D1166" t="s">
        <v>24</v>
      </c>
      <c r="E1166" t="s">
        <v>17</v>
      </c>
      <c r="F1166">
        <v>37.703000000000003</v>
      </c>
    </row>
    <row r="1167" spans="1:6" x14ac:dyDescent="0.2">
      <c r="A1167" t="s">
        <v>98</v>
      </c>
      <c r="B1167" t="s">
        <v>5</v>
      </c>
      <c r="C1167">
        <v>201501</v>
      </c>
      <c r="D1167" t="s">
        <v>25</v>
      </c>
      <c r="E1167" t="s">
        <v>17</v>
      </c>
      <c r="F1167">
        <v>240.50700000000001</v>
      </c>
    </row>
    <row r="1168" spans="1:6" x14ac:dyDescent="0.2">
      <c r="A1168" t="s">
        <v>98</v>
      </c>
      <c r="B1168" t="s">
        <v>5</v>
      </c>
      <c r="C1168">
        <v>201502</v>
      </c>
      <c r="D1168" t="s">
        <v>24</v>
      </c>
      <c r="E1168" t="s">
        <v>17</v>
      </c>
      <c r="F1168">
        <v>29.169</v>
      </c>
    </row>
    <row r="1169" spans="1:6" x14ac:dyDescent="0.2">
      <c r="A1169" t="s">
        <v>98</v>
      </c>
      <c r="B1169" t="s">
        <v>5</v>
      </c>
      <c r="C1169">
        <v>201502</v>
      </c>
      <c r="D1169" t="s">
        <v>25</v>
      </c>
      <c r="E1169" t="s">
        <v>17</v>
      </c>
      <c r="F1169">
        <v>152.08500000000001</v>
      </c>
    </row>
    <row r="1170" spans="1:6" x14ac:dyDescent="0.2">
      <c r="A1170" t="s">
        <v>98</v>
      </c>
      <c r="B1170" t="s">
        <v>5</v>
      </c>
      <c r="C1170">
        <v>201503</v>
      </c>
      <c r="D1170" t="s">
        <v>24</v>
      </c>
      <c r="E1170" t="s">
        <v>17</v>
      </c>
      <c r="F1170">
        <v>9.98</v>
      </c>
    </row>
    <row r="1171" spans="1:6" x14ac:dyDescent="0.2">
      <c r="A1171" t="s">
        <v>98</v>
      </c>
      <c r="B1171" t="s">
        <v>5</v>
      </c>
      <c r="C1171">
        <v>201503</v>
      </c>
      <c r="D1171" t="s">
        <v>25</v>
      </c>
      <c r="E1171" t="s">
        <v>17</v>
      </c>
      <c r="F1171">
        <v>563.58799999999997</v>
      </c>
    </row>
    <row r="1172" spans="1:6" x14ac:dyDescent="0.2">
      <c r="A1172" t="s">
        <v>98</v>
      </c>
      <c r="B1172" t="s">
        <v>5</v>
      </c>
      <c r="C1172">
        <v>201504</v>
      </c>
      <c r="D1172" t="s">
        <v>24</v>
      </c>
      <c r="E1172" t="s">
        <v>17</v>
      </c>
      <c r="F1172">
        <v>20.69</v>
      </c>
    </row>
    <row r="1173" spans="1:6" x14ac:dyDescent="0.2">
      <c r="A1173" t="s">
        <v>98</v>
      </c>
      <c r="B1173" t="s">
        <v>5</v>
      </c>
      <c r="C1173">
        <v>201504</v>
      </c>
      <c r="D1173" t="s">
        <v>25</v>
      </c>
      <c r="E1173" t="s">
        <v>17</v>
      </c>
      <c r="F1173">
        <v>716.55399999999997</v>
      </c>
    </row>
    <row r="1174" spans="1:6" x14ac:dyDescent="0.2">
      <c r="A1174" t="s">
        <v>98</v>
      </c>
      <c r="B1174" t="s">
        <v>5</v>
      </c>
      <c r="C1174">
        <v>201504</v>
      </c>
      <c r="D1174" t="s">
        <v>25</v>
      </c>
      <c r="E1174" t="s">
        <v>18</v>
      </c>
      <c r="F1174">
        <v>17.768000000000001</v>
      </c>
    </row>
    <row r="1175" spans="1:6" x14ac:dyDescent="0.2">
      <c r="A1175" t="s">
        <v>98</v>
      </c>
      <c r="B1175" t="s">
        <v>5</v>
      </c>
      <c r="C1175">
        <v>201505</v>
      </c>
      <c r="D1175" t="s">
        <v>24</v>
      </c>
      <c r="E1175" t="s">
        <v>17</v>
      </c>
      <c r="F1175">
        <v>62.344999999999999</v>
      </c>
    </row>
    <row r="1176" spans="1:6" x14ac:dyDescent="0.2">
      <c r="A1176" t="s">
        <v>98</v>
      </c>
      <c r="B1176" t="s">
        <v>5</v>
      </c>
      <c r="C1176">
        <v>201505</v>
      </c>
      <c r="D1176" t="s">
        <v>25</v>
      </c>
      <c r="E1176" t="s">
        <v>17</v>
      </c>
      <c r="F1176">
        <v>564.06899999999996</v>
      </c>
    </row>
    <row r="1177" spans="1:6" x14ac:dyDescent="0.2">
      <c r="A1177" t="s">
        <v>98</v>
      </c>
      <c r="B1177" t="s">
        <v>5</v>
      </c>
      <c r="C1177">
        <v>201506</v>
      </c>
      <c r="D1177" t="s">
        <v>24</v>
      </c>
      <c r="E1177" t="s">
        <v>17</v>
      </c>
      <c r="F1177">
        <v>211.428</v>
      </c>
    </row>
    <row r="1178" spans="1:6" x14ac:dyDescent="0.2">
      <c r="A1178" t="s">
        <v>98</v>
      </c>
      <c r="B1178" t="s">
        <v>5</v>
      </c>
      <c r="C1178">
        <v>201506</v>
      </c>
      <c r="D1178" t="s">
        <v>25</v>
      </c>
      <c r="E1178" t="s">
        <v>17</v>
      </c>
      <c r="F1178">
        <v>970.54600000000005</v>
      </c>
    </row>
    <row r="1179" spans="1:6" x14ac:dyDescent="0.2">
      <c r="A1179" t="s">
        <v>98</v>
      </c>
      <c r="B1179" t="s">
        <v>5</v>
      </c>
      <c r="C1179">
        <v>201507</v>
      </c>
      <c r="D1179" t="s">
        <v>24</v>
      </c>
      <c r="E1179" t="s">
        <v>17</v>
      </c>
      <c r="F1179">
        <v>250.76400000000001</v>
      </c>
    </row>
    <row r="1180" spans="1:6" x14ac:dyDescent="0.2">
      <c r="A1180" t="s">
        <v>98</v>
      </c>
      <c r="B1180" t="s">
        <v>5</v>
      </c>
      <c r="C1180">
        <v>201507</v>
      </c>
      <c r="D1180" t="s">
        <v>25</v>
      </c>
      <c r="E1180" t="s">
        <v>17</v>
      </c>
      <c r="F1180">
        <v>265.38400000000001</v>
      </c>
    </row>
    <row r="1181" spans="1:6" x14ac:dyDescent="0.2">
      <c r="A1181" t="s">
        <v>98</v>
      </c>
      <c r="B1181" t="s">
        <v>5</v>
      </c>
      <c r="C1181">
        <v>201507</v>
      </c>
      <c r="D1181" t="s">
        <v>27</v>
      </c>
      <c r="E1181" t="s">
        <v>17</v>
      </c>
      <c r="F1181">
        <v>585.33500000000004</v>
      </c>
    </row>
    <row r="1182" spans="1:6" x14ac:dyDescent="0.2">
      <c r="A1182" t="s">
        <v>98</v>
      </c>
      <c r="B1182" t="s">
        <v>5</v>
      </c>
      <c r="C1182">
        <v>201508</v>
      </c>
      <c r="D1182" t="s">
        <v>24</v>
      </c>
      <c r="E1182" t="s">
        <v>17</v>
      </c>
      <c r="F1182">
        <v>368.19200000000001</v>
      </c>
    </row>
    <row r="1183" spans="1:6" x14ac:dyDescent="0.2">
      <c r="A1183" t="s">
        <v>98</v>
      </c>
      <c r="B1183" t="s">
        <v>5</v>
      </c>
      <c r="C1183">
        <v>201508</v>
      </c>
      <c r="D1183" t="s">
        <v>25</v>
      </c>
      <c r="E1183" t="s">
        <v>17</v>
      </c>
      <c r="F1183">
        <v>11.978</v>
      </c>
    </row>
    <row r="1184" spans="1:6" x14ac:dyDescent="0.2">
      <c r="A1184" t="s">
        <v>98</v>
      </c>
      <c r="B1184" t="s">
        <v>5</v>
      </c>
      <c r="C1184">
        <v>201508</v>
      </c>
      <c r="D1184" t="s">
        <v>27</v>
      </c>
      <c r="E1184" t="s">
        <v>17</v>
      </c>
      <c r="F1184">
        <v>31.527000000000001</v>
      </c>
    </row>
    <row r="1185" spans="1:6" x14ac:dyDescent="0.2">
      <c r="A1185" t="s">
        <v>98</v>
      </c>
      <c r="B1185" t="s">
        <v>5</v>
      </c>
      <c r="C1185">
        <v>201508</v>
      </c>
      <c r="D1185" t="s">
        <v>27</v>
      </c>
      <c r="E1185" t="s">
        <v>18</v>
      </c>
      <c r="F1185">
        <v>354.50200000000001</v>
      </c>
    </row>
    <row r="1186" spans="1:6" x14ac:dyDescent="0.2">
      <c r="A1186" t="s">
        <v>98</v>
      </c>
      <c r="B1186" t="s">
        <v>5</v>
      </c>
      <c r="C1186">
        <v>201509</v>
      </c>
      <c r="D1186" t="s">
        <v>24</v>
      </c>
      <c r="E1186" t="s">
        <v>17</v>
      </c>
      <c r="F1186">
        <v>164.37799999999999</v>
      </c>
    </row>
    <row r="1187" spans="1:6" x14ac:dyDescent="0.2">
      <c r="A1187" t="s">
        <v>98</v>
      </c>
      <c r="B1187" t="s">
        <v>5</v>
      </c>
      <c r="C1187">
        <v>201509</v>
      </c>
      <c r="D1187" t="s">
        <v>25</v>
      </c>
      <c r="E1187" t="s">
        <v>17</v>
      </c>
      <c r="F1187">
        <v>221.58</v>
      </c>
    </row>
    <row r="1188" spans="1:6" x14ac:dyDescent="0.2">
      <c r="A1188" t="s">
        <v>98</v>
      </c>
      <c r="B1188" t="s">
        <v>5</v>
      </c>
      <c r="C1188">
        <v>201509</v>
      </c>
      <c r="D1188" t="s">
        <v>27</v>
      </c>
      <c r="E1188" t="s">
        <v>17</v>
      </c>
      <c r="F1188">
        <v>155.863</v>
      </c>
    </row>
    <row r="1189" spans="1:6" x14ac:dyDescent="0.2">
      <c r="A1189" t="s">
        <v>98</v>
      </c>
      <c r="B1189" t="s">
        <v>5</v>
      </c>
      <c r="C1189">
        <v>201509</v>
      </c>
      <c r="D1189" t="s">
        <v>27</v>
      </c>
      <c r="E1189" t="s">
        <v>18</v>
      </c>
      <c r="F1189">
        <v>580.59100000000001</v>
      </c>
    </row>
    <row r="1190" spans="1:6" x14ac:dyDescent="0.2">
      <c r="A1190" t="s">
        <v>98</v>
      </c>
      <c r="B1190" t="s">
        <v>5</v>
      </c>
      <c r="C1190">
        <v>201510</v>
      </c>
      <c r="D1190" t="s">
        <v>24</v>
      </c>
      <c r="E1190" t="s">
        <v>17</v>
      </c>
      <c r="F1190">
        <v>159.971</v>
      </c>
    </row>
    <row r="1191" spans="1:6" x14ac:dyDescent="0.2">
      <c r="A1191" t="s">
        <v>98</v>
      </c>
      <c r="B1191" t="s">
        <v>5</v>
      </c>
      <c r="C1191">
        <v>201510</v>
      </c>
      <c r="D1191" t="s">
        <v>25</v>
      </c>
      <c r="E1191" t="s">
        <v>17</v>
      </c>
      <c r="F1191">
        <v>574.46199999999999</v>
      </c>
    </row>
    <row r="1192" spans="1:6" x14ac:dyDescent="0.2">
      <c r="A1192" t="s">
        <v>98</v>
      </c>
      <c r="B1192" t="s">
        <v>5</v>
      </c>
      <c r="C1192">
        <v>201510</v>
      </c>
      <c r="D1192" t="s">
        <v>27</v>
      </c>
      <c r="E1192" t="s">
        <v>17</v>
      </c>
      <c r="F1192">
        <v>225.14699999999999</v>
      </c>
    </row>
    <row r="1193" spans="1:6" x14ac:dyDescent="0.2">
      <c r="A1193" t="s">
        <v>98</v>
      </c>
      <c r="B1193" t="s">
        <v>5</v>
      </c>
      <c r="C1193">
        <v>201510</v>
      </c>
      <c r="D1193" t="s">
        <v>27</v>
      </c>
      <c r="E1193" t="s">
        <v>18</v>
      </c>
      <c r="F1193">
        <v>772.77699999999902</v>
      </c>
    </row>
    <row r="1194" spans="1:6" x14ac:dyDescent="0.2">
      <c r="A1194" t="s">
        <v>98</v>
      </c>
      <c r="B1194" t="s">
        <v>5</v>
      </c>
      <c r="C1194">
        <v>201511</v>
      </c>
      <c r="D1194" t="s">
        <v>24</v>
      </c>
      <c r="E1194" t="s">
        <v>17</v>
      </c>
      <c r="F1194">
        <v>89.570999999999998</v>
      </c>
    </row>
    <row r="1195" spans="1:6" x14ac:dyDescent="0.2">
      <c r="A1195" t="s">
        <v>98</v>
      </c>
      <c r="B1195" t="s">
        <v>5</v>
      </c>
      <c r="C1195">
        <v>201511</v>
      </c>
      <c r="D1195" t="s">
        <v>25</v>
      </c>
      <c r="E1195" t="s">
        <v>17</v>
      </c>
      <c r="F1195">
        <v>655.25699999999995</v>
      </c>
    </row>
    <row r="1196" spans="1:6" x14ac:dyDescent="0.2">
      <c r="A1196" t="s">
        <v>98</v>
      </c>
      <c r="B1196" t="s">
        <v>5</v>
      </c>
      <c r="C1196">
        <v>201511</v>
      </c>
      <c r="D1196" t="s">
        <v>27</v>
      </c>
      <c r="E1196" t="s">
        <v>17</v>
      </c>
      <c r="F1196">
        <v>467.56</v>
      </c>
    </row>
    <row r="1197" spans="1:6" x14ac:dyDescent="0.2">
      <c r="A1197" t="s">
        <v>98</v>
      </c>
      <c r="B1197" t="s">
        <v>5</v>
      </c>
      <c r="C1197">
        <v>201511</v>
      </c>
      <c r="D1197" t="s">
        <v>27</v>
      </c>
      <c r="E1197" t="s">
        <v>18</v>
      </c>
      <c r="F1197">
        <v>626.66999999999996</v>
      </c>
    </row>
    <row r="1198" spans="1:6" x14ac:dyDescent="0.2">
      <c r="A1198" t="s">
        <v>98</v>
      </c>
      <c r="B1198" t="s">
        <v>5</v>
      </c>
      <c r="C1198">
        <v>201512</v>
      </c>
      <c r="D1198" t="s">
        <v>24</v>
      </c>
      <c r="E1198" t="s">
        <v>17</v>
      </c>
      <c r="F1198">
        <v>45.023000000000003</v>
      </c>
    </row>
    <row r="1199" spans="1:6" x14ac:dyDescent="0.2">
      <c r="A1199" t="s">
        <v>98</v>
      </c>
      <c r="B1199" t="s">
        <v>5</v>
      </c>
      <c r="C1199">
        <v>201512</v>
      </c>
      <c r="D1199" t="s">
        <v>25</v>
      </c>
      <c r="E1199" t="s">
        <v>17</v>
      </c>
      <c r="F1199">
        <v>681.49099999999999</v>
      </c>
    </row>
    <row r="1200" spans="1:6" x14ac:dyDescent="0.2">
      <c r="A1200" t="s">
        <v>98</v>
      </c>
      <c r="B1200" t="s">
        <v>5</v>
      </c>
      <c r="C1200">
        <v>201512</v>
      </c>
      <c r="D1200" t="s">
        <v>27</v>
      </c>
      <c r="E1200" t="s">
        <v>17</v>
      </c>
      <c r="F1200">
        <v>401.51499999999999</v>
      </c>
    </row>
    <row r="1201" spans="1:6" x14ac:dyDescent="0.2">
      <c r="A1201" t="s">
        <v>98</v>
      </c>
      <c r="B1201" t="s">
        <v>5</v>
      </c>
      <c r="C1201">
        <v>201512</v>
      </c>
      <c r="D1201" t="s">
        <v>27</v>
      </c>
      <c r="E1201" t="s">
        <v>18</v>
      </c>
      <c r="F1201">
        <v>470.46600000000001</v>
      </c>
    </row>
    <row r="1202" spans="1:6" x14ac:dyDescent="0.2">
      <c r="A1202" t="s">
        <v>98</v>
      </c>
      <c r="B1202" t="s">
        <v>5</v>
      </c>
      <c r="C1202">
        <v>201601</v>
      </c>
      <c r="D1202" t="s">
        <v>24</v>
      </c>
      <c r="E1202" t="s">
        <v>17</v>
      </c>
      <c r="F1202">
        <v>97.429000000000002</v>
      </c>
    </row>
    <row r="1203" spans="1:6" x14ac:dyDescent="0.2">
      <c r="A1203" t="s">
        <v>98</v>
      </c>
      <c r="B1203" t="s">
        <v>5</v>
      </c>
      <c r="C1203">
        <v>201601</v>
      </c>
      <c r="D1203" t="s">
        <v>25</v>
      </c>
      <c r="E1203" t="s">
        <v>17</v>
      </c>
      <c r="F1203">
        <v>198.00200000000001</v>
      </c>
    </row>
    <row r="1204" spans="1:6" x14ac:dyDescent="0.2">
      <c r="A1204" t="s">
        <v>98</v>
      </c>
      <c r="B1204" t="s">
        <v>5</v>
      </c>
      <c r="C1204">
        <v>201601</v>
      </c>
      <c r="D1204" t="s">
        <v>27</v>
      </c>
      <c r="E1204" t="s">
        <v>17</v>
      </c>
      <c r="F1204">
        <v>86.168000000000006</v>
      </c>
    </row>
    <row r="1205" spans="1:6" x14ac:dyDescent="0.2">
      <c r="A1205" t="s">
        <v>98</v>
      </c>
      <c r="B1205" t="s">
        <v>5</v>
      </c>
      <c r="C1205">
        <v>201601</v>
      </c>
      <c r="D1205" t="s">
        <v>27</v>
      </c>
      <c r="E1205" t="s">
        <v>18</v>
      </c>
      <c r="F1205">
        <v>340.85399999999998</v>
      </c>
    </row>
    <row r="1206" spans="1:6" x14ac:dyDescent="0.2">
      <c r="A1206" t="s">
        <v>98</v>
      </c>
      <c r="B1206" t="s">
        <v>5</v>
      </c>
      <c r="C1206">
        <v>201602</v>
      </c>
      <c r="D1206" t="s">
        <v>24</v>
      </c>
      <c r="E1206" t="s">
        <v>17</v>
      </c>
      <c r="F1206">
        <v>38.673000000000002</v>
      </c>
    </row>
    <row r="1207" spans="1:6" x14ac:dyDescent="0.2">
      <c r="A1207" t="s">
        <v>98</v>
      </c>
      <c r="B1207" t="s">
        <v>5</v>
      </c>
      <c r="C1207">
        <v>201602</v>
      </c>
      <c r="D1207" t="s">
        <v>25</v>
      </c>
      <c r="E1207" t="s">
        <v>17</v>
      </c>
      <c r="F1207">
        <v>166.72399999999999</v>
      </c>
    </row>
    <row r="1208" spans="1:6" x14ac:dyDescent="0.2">
      <c r="A1208" t="s">
        <v>98</v>
      </c>
      <c r="B1208" t="s">
        <v>5</v>
      </c>
      <c r="C1208">
        <v>201602</v>
      </c>
      <c r="D1208" t="s">
        <v>25</v>
      </c>
      <c r="E1208" t="s">
        <v>18</v>
      </c>
      <c r="F1208">
        <v>72.212000000000003</v>
      </c>
    </row>
    <row r="1209" spans="1:6" x14ac:dyDescent="0.2">
      <c r="A1209" t="s">
        <v>98</v>
      </c>
      <c r="B1209" t="s">
        <v>5</v>
      </c>
      <c r="C1209">
        <v>201602</v>
      </c>
      <c r="D1209" t="s">
        <v>27</v>
      </c>
      <c r="E1209" t="s">
        <v>17</v>
      </c>
      <c r="F1209">
        <v>11.503</v>
      </c>
    </row>
    <row r="1210" spans="1:6" x14ac:dyDescent="0.2">
      <c r="A1210" t="s">
        <v>98</v>
      </c>
      <c r="B1210" t="s">
        <v>5</v>
      </c>
      <c r="C1210">
        <v>201602</v>
      </c>
      <c r="D1210" t="s">
        <v>27</v>
      </c>
      <c r="E1210" t="s">
        <v>18</v>
      </c>
      <c r="F1210">
        <v>683.56700000000001</v>
      </c>
    </row>
    <row r="1211" spans="1:6" x14ac:dyDescent="0.2">
      <c r="A1211" t="s">
        <v>98</v>
      </c>
      <c r="B1211" t="s">
        <v>5</v>
      </c>
      <c r="C1211">
        <v>201603</v>
      </c>
      <c r="D1211" t="s">
        <v>24</v>
      </c>
      <c r="E1211" t="s">
        <v>17</v>
      </c>
      <c r="F1211">
        <v>350.92500000000001</v>
      </c>
    </row>
    <row r="1212" spans="1:6" x14ac:dyDescent="0.2">
      <c r="A1212" t="s">
        <v>98</v>
      </c>
      <c r="B1212" t="s">
        <v>5</v>
      </c>
      <c r="C1212">
        <v>201603</v>
      </c>
      <c r="D1212" t="s">
        <v>25</v>
      </c>
      <c r="E1212" t="s">
        <v>17</v>
      </c>
      <c r="F1212">
        <v>263.59199999999998</v>
      </c>
    </row>
    <row r="1213" spans="1:6" x14ac:dyDescent="0.2">
      <c r="A1213" t="s">
        <v>98</v>
      </c>
      <c r="B1213" t="s">
        <v>5</v>
      </c>
      <c r="C1213">
        <v>201603</v>
      </c>
      <c r="D1213" t="s">
        <v>25</v>
      </c>
      <c r="E1213" t="s">
        <v>18</v>
      </c>
      <c r="F1213">
        <v>201.64</v>
      </c>
    </row>
    <row r="1214" spans="1:6" x14ac:dyDescent="0.2">
      <c r="A1214" t="s">
        <v>98</v>
      </c>
      <c r="B1214" t="s">
        <v>5</v>
      </c>
      <c r="C1214">
        <v>201603</v>
      </c>
      <c r="D1214" t="s">
        <v>27</v>
      </c>
      <c r="E1214" t="s">
        <v>17</v>
      </c>
      <c r="F1214">
        <v>121.056</v>
      </c>
    </row>
    <row r="1215" spans="1:6" x14ac:dyDescent="0.2">
      <c r="A1215" t="s">
        <v>98</v>
      </c>
      <c r="B1215" t="s">
        <v>5</v>
      </c>
      <c r="C1215">
        <v>201603</v>
      </c>
      <c r="D1215" t="s">
        <v>27</v>
      </c>
      <c r="E1215" t="s">
        <v>18</v>
      </c>
      <c r="F1215">
        <v>1018.835</v>
      </c>
    </row>
    <row r="1216" spans="1:6" x14ac:dyDescent="0.2">
      <c r="A1216" t="s">
        <v>98</v>
      </c>
      <c r="B1216" t="s">
        <v>5</v>
      </c>
      <c r="C1216">
        <v>201604</v>
      </c>
      <c r="D1216" t="s">
        <v>24</v>
      </c>
      <c r="E1216" t="s">
        <v>17</v>
      </c>
      <c r="F1216">
        <v>163.50800000000001</v>
      </c>
    </row>
    <row r="1217" spans="1:6" x14ac:dyDescent="0.2">
      <c r="A1217" t="s">
        <v>98</v>
      </c>
      <c r="B1217" t="s">
        <v>5</v>
      </c>
      <c r="C1217">
        <v>201604</v>
      </c>
      <c r="D1217" t="s">
        <v>25</v>
      </c>
      <c r="E1217" t="s">
        <v>17</v>
      </c>
      <c r="F1217">
        <v>72.010999999999996</v>
      </c>
    </row>
    <row r="1218" spans="1:6" x14ac:dyDescent="0.2">
      <c r="A1218" t="s">
        <v>98</v>
      </c>
      <c r="B1218" t="s">
        <v>5</v>
      </c>
      <c r="C1218">
        <v>201604</v>
      </c>
      <c r="D1218" t="s">
        <v>25</v>
      </c>
      <c r="E1218" t="s">
        <v>18</v>
      </c>
      <c r="F1218">
        <v>147.11699999999999</v>
      </c>
    </row>
    <row r="1219" spans="1:6" x14ac:dyDescent="0.2">
      <c r="A1219" t="s">
        <v>98</v>
      </c>
      <c r="B1219" t="s">
        <v>5</v>
      </c>
      <c r="C1219">
        <v>201604</v>
      </c>
      <c r="D1219" t="s">
        <v>27</v>
      </c>
      <c r="E1219" t="s">
        <v>17</v>
      </c>
      <c r="F1219">
        <v>216.89099999999999</v>
      </c>
    </row>
    <row r="1220" spans="1:6" x14ac:dyDescent="0.2">
      <c r="A1220" t="s">
        <v>98</v>
      </c>
      <c r="B1220" t="s">
        <v>5</v>
      </c>
      <c r="C1220">
        <v>201604</v>
      </c>
      <c r="D1220" t="s">
        <v>27</v>
      </c>
      <c r="E1220" t="s">
        <v>18</v>
      </c>
      <c r="F1220">
        <v>701.02700000000004</v>
      </c>
    </row>
    <row r="1221" spans="1:6" x14ac:dyDescent="0.2">
      <c r="A1221" t="s">
        <v>98</v>
      </c>
      <c r="B1221" t="s">
        <v>5</v>
      </c>
      <c r="C1221">
        <v>201605</v>
      </c>
      <c r="D1221" t="s">
        <v>24</v>
      </c>
      <c r="E1221" t="s">
        <v>17</v>
      </c>
      <c r="F1221">
        <v>68.772999999999996</v>
      </c>
    </row>
    <row r="1222" spans="1:6" x14ac:dyDescent="0.2">
      <c r="A1222" t="s">
        <v>98</v>
      </c>
      <c r="B1222" t="s">
        <v>5</v>
      </c>
      <c r="C1222">
        <v>201605</v>
      </c>
      <c r="D1222" t="s">
        <v>25</v>
      </c>
      <c r="E1222" t="s">
        <v>17</v>
      </c>
      <c r="F1222">
        <v>-0.127000000000002</v>
      </c>
    </row>
    <row r="1223" spans="1:6" x14ac:dyDescent="0.2">
      <c r="A1223" t="s">
        <v>98</v>
      </c>
      <c r="B1223" t="s">
        <v>5</v>
      </c>
      <c r="C1223">
        <v>201605</v>
      </c>
      <c r="D1223" t="s">
        <v>27</v>
      </c>
      <c r="E1223" t="s">
        <v>17</v>
      </c>
      <c r="F1223">
        <v>141.22200000000001</v>
      </c>
    </row>
    <row r="1224" spans="1:6" x14ac:dyDescent="0.2">
      <c r="A1224" t="s">
        <v>98</v>
      </c>
      <c r="B1224" t="s">
        <v>5</v>
      </c>
      <c r="C1224">
        <v>201605</v>
      </c>
      <c r="D1224" t="s">
        <v>27</v>
      </c>
      <c r="E1224" t="s">
        <v>18</v>
      </c>
      <c r="F1224">
        <v>1105.077</v>
      </c>
    </row>
    <row r="1225" spans="1:6" x14ac:dyDescent="0.2">
      <c r="A1225" t="s">
        <v>98</v>
      </c>
      <c r="B1225" t="s">
        <v>5</v>
      </c>
      <c r="C1225">
        <v>201606</v>
      </c>
      <c r="D1225" t="s">
        <v>24</v>
      </c>
      <c r="E1225" t="s">
        <v>17</v>
      </c>
      <c r="F1225">
        <v>18.193000000000001</v>
      </c>
    </row>
    <row r="1226" spans="1:6" x14ac:dyDescent="0.2">
      <c r="A1226" t="s">
        <v>98</v>
      </c>
      <c r="B1226" t="s">
        <v>5</v>
      </c>
      <c r="C1226">
        <v>201606</v>
      </c>
      <c r="D1226" t="s">
        <v>25</v>
      </c>
      <c r="E1226" t="s">
        <v>17</v>
      </c>
      <c r="F1226">
        <v>98.501000000000005</v>
      </c>
    </row>
    <row r="1227" spans="1:6" x14ac:dyDescent="0.2">
      <c r="A1227" t="s">
        <v>98</v>
      </c>
      <c r="B1227" t="s">
        <v>5</v>
      </c>
      <c r="C1227">
        <v>201606</v>
      </c>
      <c r="D1227" t="s">
        <v>27</v>
      </c>
      <c r="E1227" t="s">
        <v>17</v>
      </c>
      <c r="F1227">
        <v>115.23099999999999</v>
      </c>
    </row>
    <row r="1228" spans="1:6" x14ac:dyDescent="0.2">
      <c r="A1228" t="s">
        <v>98</v>
      </c>
      <c r="B1228" t="s">
        <v>5</v>
      </c>
      <c r="C1228">
        <v>201606</v>
      </c>
      <c r="D1228" t="s">
        <v>27</v>
      </c>
      <c r="E1228" t="s">
        <v>18</v>
      </c>
      <c r="F1228">
        <v>1064.8910000000001</v>
      </c>
    </row>
    <row r="1229" spans="1:6" x14ac:dyDescent="0.2">
      <c r="A1229" t="s">
        <v>98</v>
      </c>
      <c r="B1229" t="s">
        <v>5</v>
      </c>
      <c r="C1229">
        <v>201607</v>
      </c>
      <c r="D1229" t="s">
        <v>24</v>
      </c>
      <c r="E1229" t="s">
        <v>17</v>
      </c>
      <c r="F1229">
        <v>104.108</v>
      </c>
    </row>
    <row r="1230" spans="1:6" x14ac:dyDescent="0.2">
      <c r="A1230" t="s">
        <v>98</v>
      </c>
      <c r="B1230" t="s">
        <v>5</v>
      </c>
      <c r="C1230">
        <v>201607</v>
      </c>
      <c r="D1230" t="s">
        <v>25</v>
      </c>
      <c r="E1230" t="s">
        <v>17</v>
      </c>
      <c r="F1230">
        <v>24.67</v>
      </c>
    </row>
    <row r="1231" spans="1:6" x14ac:dyDescent="0.2">
      <c r="A1231" t="s">
        <v>98</v>
      </c>
      <c r="B1231" t="s">
        <v>5</v>
      </c>
      <c r="C1231">
        <v>201607</v>
      </c>
      <c r="D1231" t="s">
        <v>27</v>
      </c>
      <c r="E1231" t="s">
        <v>17</v>
      </c>
      <c r="F1231">
        <v>145.89099999999999</v>
      </c>
    </row>
    <row r="1232" spans="1:6" x14ac:dyDescent="0.2">
      <c r="A1232" t="s">
        <v>98</v>
      </c>
      <c r="B1232" t="s">
        <v>5</v>
      </c>
      <c r="C1232">
        <v>201607</v>
      </c>
      <c r="D1232" t="s">
        <v>27</v>
      </c>
      <c r="E1232" t="s">
        <v>18</v>
      </c>
      <c r="F1232">
        <v>1262.588</v>
      </c>
    </row>
    <row r="1233" spans="1:6" x14ac:dyDescent="0.2">
      <c r="A1233" t="s">
        <v>98</v>
      </c>
      <c r="B1233" t="s">
        <v>5</v>
      </c>
      <c r="C1233">
        <v>201608</v>
      </c>
      <c r="D1233" t="s">
        <v>24</v>
      </c>
      <c r="E1233" t="s">
        <v>17</v>
      </c>
      <c r="F1233">
        <v>27.722000000000001</v>
      </c>
    </row>
    <row r="1234" spans="1:6" x14ac:dyDescent="0.2">
      <c r="A1234" t="s">
        <v>98</v>
      </c>
      <c r="B1234" t="s">
        <v>5</v>
      </c>
      <c r="C1234">
        <v>201608</v>
      </c>
      <c r="D1234" t="s">
        <v>25</v>
      </c>
      <c r="E1234" t="s">
        <v>17</v>
      </c>
      <c r="F1234">
        <v>0</v>
      </c>
    </row>
    <row r="1235" spans="1:6" x14ac:dyDescent="0.2">
      <c r="A1235" t="s">
        <v>98</v>
      </c>
      <c r="B1235" t="s">
        <v>5</v>
      </c>
      <c r="C1235">
        <v>201608</v>
      </c>
      <c r="D1235" t="s">
        <v>25</v>
      </c>
      <c r="E1235" t="s">
        <v>18</v>
      </c>
      <c r="F1235">
        <v>22.62</v>
      </c>
    </row>
    <row r="1236" spans="1:6" x14ac:dyDescent="0.2">
      <c r="A1236" t="s">
        <v>98</v>
      </c>
      <c r="B1236" t="s">
        <v>5</v>
      </c>
      <c r="C1236">
        <v>201608</v>
      </c>
      <c r="D1236" t="s">
        <v>27</v>
      </c>
      <c r="E1236" t="s">
        <v>17</v>
      </c>
      <c r="F1236">
        <v>61.735999999999997</v>
      </c>
    </row>
    <row r="1237" spans="1:6" x14ac:dyDescent="0.2">
      <c r="A1237" t="s">
        <v>98</v>
      </c>
      <c r="B1237" t="s">
        <v>5</v>
      </c>
      <c r="C1237">
        <v>201608</v>
      </c>
      <c r="D1237" t="s">
        <v>27</v>
      </c>
      <c r="E1237" t="s">
        <v>18</v>
      </c>
      <c r="F1237">
        <v>1278.5909999999999</v>
      </c>
    </row>
    <row r="1238" spans="1:6" x14ac:dyDescent="0.2">
      <c r="A1238" t="s">
        <v>99</v>
      </c>
      <c r="B1238" t="s">
        <v>5</v>
      </c>
      <c r="C1238">
        <v>201511</v>
      </c>
      <c r="D1238" t="s">
        <v>24</v>
      </c>
      <c r="E1238" t="s">
        <v>17</v>
      </c>
      <c r="F1238">
        <v>289.34800000000001</v>
      </c>
    </row>
    <row r="1239" spans="1:6" x14ac:dyDescent="0.2">
      <c r="A1239" t="s">
        <v>99</v>
      </c>
      <c r="B1239" t="s">
        <v>5</v>
      </c>
      <c r="C1239">
        <v>201511</v>
      </c>
      <c r="D1239" t="s">
        <v>25</v>
      </c>
      <c r="E1239" t="s">
        <v>17</v>
      </c>
      <c r="F1239">
        <v>726.44500000000005</v>
      </c>
    </row>
    <row r="1240" spans="1:6" x14ac:dyDescent="0.2">
      <c r="A1240" t="s">
        <v>99</v>
      </c>
      <c r="B1240" t="s">
        <v>5</v>
      </c>
      <c r="C1240">
        <v>201511</v>
      </c>
      <c r="D1240" t="s">
        <v>27</v>
      </c>
      <c r="E1240" t="s">
        <v>17</v>
      </c>
      <c r="F1240">
        <v>37.825000000000003</v>
      </c>
    </row>
    <row r="1241" spans="1:6" x14ac:dyDescent="0.2">
      <c r="A1241" t="s">
        <v>99</v>
      </c>
      <c r="B1241" t="s">
        <v>5</v>
      </c>
      <c r="C1241">
        <v>201512</v>
      </c>
      <c r="D1241" t="s">
        <v>24</v>
      </c>
      <c r="E1241" t="s">
        <v>17</v>
      </c>
      <c r="F1241">
        <v>45.192999999999998</v>
      </c>
    </row>
    <row r="1242" spans="1:6" x14ac:dyDescent="0.2">
      <c r="A1242" t="s">
        <v>99</v>
      </c>
      <c r="B1242" t="s">
        <v>5</v>
      </c>
      <c r="C1242">
        <v>201512</v>
      </c>
      <c r="D1242" t="s">
        <v>25</v>
      </c>
      <c r="E1242" t="s">
        <v>17</v>
      </c>
      <c r="F1242">
        <v>175.29599999999999</v>
      </c>
    </row>
    <row r="1243" spans="1:6" x14ac:dyDescent="0.2">
      <c r="A1243" t="s">
        <v>99</v>
      </c>
      <c r="B1243" t="s">
        <v>5</v>
      </c>
      <c r="C1243">
        <v>201512</v>
      </c>
      <c r="D1243" t="s">
        <v>27</v>
      </c>
      <c r="E1243" t="s">
        <v>17</v>
      </c>
      <c r="F1243">
        <v>13.73</v>
      </c>
    </row>
    <row r="1244" spans="1:6" x14ac:dyDescent="0.2">
      <c r="A1244" t="s">
        <v>99</v>
      </c>
      <c r="B1244" t="s">
        <v>5</v>
      </c>
      <c r="C1244">
        <v>201601</v>
      </c>
      <c r="D1244" t="s">
        <v>24</v>
      </c>
      <c r="E1244" t="s">
        <v>17</v>
      </c>
      <c r="F1244">
        <v>8.4830000000000005</v>
      </c>
    </row>
    <row r="1245" spans="1:6" x14ac:dyDescent="0.2">
      <c r="A1245" t="s">
        <v>99</v>
      </c>
      <c r="B1245" t="s">
        <v>5</v>
      </c>
      <c r="C1245">
        <v>201602</v>
      </c>
      <c r="D1245" t="s">
        <v>24</v>
      </c>
      <c r="E1245" t="s">
        <v>17</v>
      </c>
      <c r="F1245">
        <v>23.349</v>
      </c>
    </row>
    <row r="1246" spans="1:6" x14ac:dyDescent="0.2">
      <c r="A1246" t="s">
        <v>99</v>
      </c>
      <c r="B1246" t="s">
        <v>5</v>
      </c>
      <c r="C1246">
        <v>201602</v>
      </c>
      <c r="D1246" t="s">
        <v>25</v>
      </c>
      <c r="E1246" t="s">
        <v>17</v>
      </c>
      <c r="F1246">
        <v>18.123999999999999</v>
      </c>
    </row>
    <row r="1247" spans="1:6" x14ac:dyDescent="0.2">
      <c r="A1247" t="s">
        <v>99</v>
      </c>
      <c r="B1247" t="s">
        <v>5</v>
      </c>
      <c r="C1247">
        <v>201603</v>
      </c>
      <c r="D1247" t="s">
        <v>24</v>
      </c>
      <c r="E1247" t="s">
        <v>17</v>
      </c>
      <c r="F1247">
        <v>100.238</v>
      </c>
    </row>
    <row r="1248" spans="1:6" x14ac:dyDescent="0.2">
      <c r="A1248" t="s">
        <v>99</v>
      </c>
      <c r="B1248" t="s">
        <v>5</v>
      </c>
      <c r="C1248">
        <v>201603</v>
      </c>
      <c r="D1248" t="s">
        <v>25</v>
      </c>
      <c r="E1248" t="s">
        <v>17</v>
      </c>
      <c r="F1248">
        <v>89.11</v>
      </c>
    </row>
    <row r="1249" spans="1:6" x14ac:dyDescent="0.2">
      <c r="A1249" t="s">
        <v>99</v>
      </c>
      <c r="B1249" t="s">
        <v>5</v>
      </c>
      <c r="C1249">
        <v>201604</v>
      </c>
      <c r="D1249" t="s">
        <v>24</v>
      </c>
      <c r="E1249" t="s">
        <v>17</v>
      </c>
      <c r="F1249">
        <v>51.488</v>
      </c>
    </row>
    <row r="1250" spans="1:6" x14ac:dyDescent="0.2">
      <c r="A1250" t="s">
        <v>99</v>
      </c>
      <c r="B1250" t="s">
        <v>5</v>
      </c>
      <c r="C1250">
        <v>201604</v>
      </c>
      <c r="D1250" t="s">
        <v>27</v>
      </c>
      <c r="E1250" t="s">
        <v>17</v>
      </c>
      <c r="F1250">
        <v>124.68600000000001</v>
      </c>
    </row>
    <row r="1251" spans="1:6" x14ac:dyDescent="0.2">
      <c r="A1251" t="s">
        <v>99</v>
      </c>
      <c r="B1251" t="s">
        <v>5</v>
      </c>
      <c r="C1251">
        <v>201605</v>
      </c>
      <c r="D1251" t="s">
        <v>25</v>
      </c>
      <c r="E1251" t="s">
        <v>17</v>
      </c>
      <c r="F1251">
        <v>163.42599999999999</v>
      </c>
    </row>
    <row r="1252" spans="1:6" x14ac:dyDescent="0.2">
      <c r="A1252" t="s">
        <v>99</v>
      </c>
      <c r="B1252" t="s">
        <v>5</v>
      </c>
      <c r="C1252">
        <v>201605</v>
      </c>
      <c r="D1252" t="s">
        <v>27</v>
      </c>
      <c r="E1252" t="s">
        <v>17</v>
      </c>
      <c r="F1252">
        <v>33.890999999999998</v>
      </c>
    </row>
    <row r="1253" spans="1:6" x14ac:dyDescent="0.2">
      <c r="A1253" t="s">
        <v>99</v>
      </c>
      <c r="B1253" t="s">
        <v>5</v>
      </c>
      <c r="C1253">
        <v>201605</v>
      </c>
      <c r="D1253" t="s">
        <v>27</v>
      </c>
      <c r="E1253" t="s">
        <v>18</v>
      </c>
      <c r="F1253">
        <v>27.629000000000001</v>
      </c>
    </row>
    <row r="1254" spans="1:6" x14ac:dyDescent="0.2">
      <c r="A1254" t="s">
        <v>99</v>
      </c>
      <c r="B1254" t="s">
        <v>5</v>
      </c>
      <c r="C1254">
        <v>201606</v>
      </c>
      <c r="D1254" t="s">
        <v>24</v>
      </c>
      <c r="E1254" t="s">
        <v>17</v>
      </c>
      <c r="F1254">
        <v>114.16800000000001</v>
      </c>
    </row>
    <row r="1255" spans="1:6" x14ac:dyDescent="0.2">
      <c r="A1255" t="s">
        <v>99</v>
      </c>
      <c r="B1255" t="s">
        <v>5</v>
      </c>
      <c r="C1255">
        <v>201606</v>
      </c>
      <c r="D1255" t="s">
        <v>25</v>
      </c>
      <c r="E1255" t="s">
        <v>17</v>
      </c>
      <c r="F1255">
        <v>148.46</v>
      </c>
    </row>
    <row r="1256" spans="1:6" x14ac:dyDescent="0.2">
      <c r="A1256" t="s">
        <v>99</v>
      </c>
      <c r="B1256" t="s">
        <v>5</v>
      </c>
      <c r="C1256">
        <v>201607</v>
      </c>
      <c r="D1256" t="s">
        <v>24</v>
      </c>
      <c r="E1256" t="s">
        <v>17</v>
      </c>
      <c r="F1256">
        <v>45.561</v>
      </c>
    </row>
    <row r="1257" spans="1:6" x14ac:dyDescent="0.2">
      <c r="A1257" t="s">
        <v>99</v>
      </c>
      <c r="B1257" t="s">
        <v>5</v>
      </c>
      <c r="C1257">
        <v>201607</v>
      </c>
      <c r="D1257" t="s">
        <v>25</v>
      </c>
      <c r="E1257" t="s">
        <v>17</v>
      </c>
      <c r="F1257">
        <v>94.786000000000001</v>
      </c>
    </row>
    <row r="1258" spans="1:6" x14ac:dyDescent="0.2">
      <c r="A1258" t="s">
        <v>99</v>
      </c>
      <c r="B1258" t="s">
        <v>5</v>
      </c>
      <c r="C1258">
        <v>201607</v>
      </c>
      <c r="D1258" t="s">
        <v>27</v>
      </c>
      <c r="E1258" t="s">
        <v>18</v>
      </c>
      <c r="F1258">
        <v>0</v>
      </c>
    </row>
    <row r="1259" spans="1:6" x14ac:dyDescent="0.2">
      <c r="A1259" t="s">
        <v>99</v>
      </c>
      <c r="B1259" t="s">
        <v>5</v>
      </c>
      <c r="C1259">
        <v>201608</v>
      </c>
      <c r="D1259" t="s">
        <v>24</v>
      </c>
      <c r="E1259" t="s">
        <v>17</v>
      </c>
      <c r="F1259">
        <v>27.645</v>
      </c>
    </row>
    <row r="1260" spans="1:6" x14ac:dyDescent="0.2">
      <c r="A1260" t="s">
        <v>99</v>
      </c>
      <c r="B1260" t="s">
        <v>5</v>
      </c>
      <c r="C1260">
        <v>201608</v>
      </c>
      <c r="D1260" t="s">
        <v>25</v>
      </c>
      <c r="E1260" t="s">
        <v>17</v>
      </c>
      <c r="F1260">
        <v>195.69499999999999</v>
      </c>
    </row>
    <row r="1261" spans="1:6" x14ac:dyDescent="0.2">
      <c r="A1261" t="s">
        <v>99</v>
      </c>
      <c r="B1261" t="s">
        <v>5</v>
      </c>
      <c r="C1261">
        <v>201608</v>
      </c>
      <c r="D1261" t="s">
        <v>27</v>
      </c>
      <c r="E1261" t="s">
        <v>18</v>
      </c>
      <c r="F1261">
        <v>9.9529999999999994</v>
      </c>
    </row>
    <row r="1262" spans="1:6" x14ac:dyDescent="0.2">
      <c r="A1262" t="s">
        <v>100</v>
      </c>
      <c r="B1262" t="s">
        <v>5</v>
      </c>
      <c r="C1262">
        <v>201501</v>
      </c>
      <c r="D1262" t="s">
        <v>24</v>
      </c>
      <c r="E1262" t="s">
        <v>17</v>
      </c>
      <c r="F1262">
        <v>11.699</v>
      </c>
    </row>
    <row r="1263" spans="1:6" x14ac:dyDescent="0.2">
      <c r="A1263" t="s">
        <v>100</v>
      </c>
      <c r="B1263" t="s">
        <v>5</v>
      </c>
      <c r="C1263">
        <v>201501</v>
      </c>
      <c r="D1263" t="s">
        <v>25</v>
      </c>
      <c r="E1263" t="s">
        <v>17</v>
      </c>
      <c r="F1263">
        <v>88.233999999999995</v>
      </c>
    </row>
    <row r="1264" spans="1:6" x14ac:dyDescent="0.2">
      <c r="A1264" t="s">
        <v>100</v>
      </c>
      <c r="B1264" t="s">
        <v>5</v>
      </c>
      <c r="C1264">
        <v>201502</v>
      </c>
      <c r="D1264" t="s">
        <v>24</v>
      </c>
      <c r="E1264" t="s">
        <v>17</v>
      </c>
      <c r="F1264">
        <v>44.317999999999998</v>
      </c>
    </row>
    <row r="1265" spans="1:6" x14ac:dyDescent="0.2">
      <c r="A1265" t="s">
        <v>100</v>
      </c>
      <c r="B1265" t="s">
        <v>5</v>
      </c>
      <c r="C1265">
        <v>201502</v>
      </c>
      <c r="D1265" t="s">
        <v>25</v>
      </c>
      <c r="E1265" t="s">
        <v>17</v>
      </c>
      <c r="F1265">
        <v>11.526</v>
      </c>
    </row>
    <row r="1266" spans="1:6" x14ac:dyDescent="0.2">
      <c r="A1266" t="s">
        <v>100</v>
      </c>
      <c r="B1266" t="s">
        <v>5</v>
      </c>
      <c r="C1266">
        <v>201503</v>
      </c>
      <c r="D1266" t="s">
        <v>24</v>
      </c>
      <c r="E1266" t="s">
        <v>17</v>
      </c>
      <c r="F1266">
        <v>65.763000000000005</v>
      </c>
    </row>
    <row r="1267" spans="1:6" x14ac:dyDescent="0.2">
      <c r="A1267" t="s">
        <v>100</v>
      </c>
      <c r="B1267" t="s">
        <v>5</v>
      </c>
      <c r="C1267">
        <v>201503</v>
      </c>
      <c r="D1267" t="s">
        <v>25</v>
      </c>
      <c r="E1267" t="s">
        <v>17</v>
      </c>
      <c r="F1267">
        <v>10.446999999999999</v>
      </c>
    </row>
    <row r="1268" spans="1:6" x14ac:dyDescent="0.2">
      <c r="A1268" t="s">
        <v>100</v>
      </c>
      <c r="B1268" t="s">
        <v>5</v>
      </c>
      <c r="C1268">
        <v>201504</v>
      </c>
      <c r="D1268" t="s">
        <v>24</v>
      </c>
      <c r="E1268" t="s">
        <v>17</v>
      </c>
      <c r="F1268">
        <v>141.43600000000001</v>
      </c>
    </row>
    <row r="1269" spans="1:6" x14ac:dyDescent="0.2">
      <c r="A1269" t="s">
        <v>100</v>
      </c>
      <c r="B1269" t="s">
        <v>5</v>
      </c>
      <c r="C1269">
        <v>201504</v>
      </c>
      <c r="D1269" t="s">
        <v>25</v>
      </c>
      <c r="E1269" t="s">
        <v>17</v>
      </c>
      <c r="F1269">
        <v>36.619</v>
      </c>
    </row>
    <row r="1270" spans="1:6" x14ac:dyDescent="0.2">
      <c r="A1270" t="s">
        <v>100</v>
      </c>
      <c r="B1270" t="s">
        <v>5</v>
      </c>
      <c r="C1270">
        <v>201505</v>
      </c>
      <c r="D1270" t="s">
        <v>24</v>
      </c>
      <c r="E1270" t="s">
        <v>17</v>
      </c>
      <c r="F1270">
        <v>85.215000000000003</v>
      </c>
    </row>
    <row r="1271" spans="1:6" x14ac:dyDescent="0.2">
      <c r="A1271" t="s">
        <v>100</v>
      </c>
      <c r="B1271" t="s">
        <v>5</v>
      </c>
      <c r="C1271">
        <v>201505</v>
      </c>
      <c r="D1271" t="s">
        <v>25</v>
      </c>
      <c r="E1271" t="s">
        <v>17</v>
      </c>
      <c r="F1271">
        <v>19.059999999999999</v>
      </c>
    </row>
    <row r="1272" spans="1:6" x14ac:dyDescent="0.2">
      <c r="A1272" t="s">
        <v>100</v>
      </c>
      <c r="B1272" t="s">
        <v>5</v>
      </c>
      <c r="C1272">
        <v>201506</v>
      </c>
      <c r="D1272" t="s">
        <v>24</v>
      </c>
      <c r="E1272" t="s">
        <v>17</v>
      </c>
      <c r="F1272">
        <v>148.904</v>
      </c>
    </row>
    <row r="1273" spans="1:6" x14ac:dyDescent="0.2">
      <c r="A1273" t="s">
        <v>100</v>
      </c>
      <c r="B1273" t="s">
        <v>5</v>
      </c>
      <c r="C1273">
        <v>201506</v>
      </c>
      <c r="D1273" t="s">
        <v>25</v>
      </c>
      <c r="E1273" t="s">
        <v>17</v>
      </c>
      <c r="F1273">
        <v>127.06</v>
      </c>
    </row>
    <row r="1274" spans="1:6" x14ac:dyDescent="0.2">
      <c r="A1274" t="s">
        <v>100</v>
      </c>
      <c r="B1274" t="s">
        <v>5</v>
      </c>
      <c r="C1274">
        <v>201507</v>
      </c>
      <c r="D1274" t="s">
        <v>24</v>
      </c>
      <c r="E1274" t="s">
        <v>17</v>
      </c>
      <c r="F1274">
        <v>-13.398</v>
      </c>
    </row>
    <row r="1275" spans="1:6" x14ac:dyDescent="0.2">
      <c r="A1275" t="s">
        <v>100</v>
      </c>
      <c r="B1275" t="s">
        <v>5</v>
      </c>
      <c r="C1275">
        <v>201507</v>
      </c>
      <c r="D1275" t="s">
        <v>25</v>
      </c>
      <c r="E1275" t="s">
        <v>17</v>
      </c>
      <c r="F1275">
        <v>63.533999999999999</v>
      </c>
    </row>
    <row r="1276" spans="1:6" x14ac:dyDescent="0.2">
      <c r="A1276" t="s">
        <v>100</v>
      </c>
      <c r="B1276" t="s">
        <v>5</v>
      </c>
      <c r="C1276">
        <v>201507</v>
      </c>
      <c r="D1276" t="s">
        <v>27</v>
      </c>
      <c r="E1276" t="s">
        <v>17</v>
      </c>
      <c r="F1276">
        <v>63.478000000000002</v>
      </c>
    </row>
    <row r="1277" spans="1:6" x14ac:dyDescent="0.2">
      <c r="A1277" t="s">
        <v>100</v>
      </c>
      <c r="B1277" t="s">
        <v>5</v>
      </c>
      <c r="C1277">
        <v>201508</v>
      </c>
      <c r="D1277" t="s">
        <v>24</v>
      </c>
      <c r="E1277" t="s">
        <v>17</v>
      </c>
      <c r="F1277">
        <v>-7.0739999999999998</v>
      </c>
    </row>
    <row r="1278" spans="1:6" x14ac:dyDescent="0.2">
      <c r="A1278" t="s">
        <v>100</v>
      </c>
      <c r="B1278" t="s">
        <v>5</v>
      </c>
      <c r="C1278">
        <v>201508</v>
      </c>
      <c r="D1278" t="s">
        <v>25</v>
      </c>
      <c r="E1278" t="s">
        <v>17</v>
      </c>
      <c r="F1278">
        <v>112.643</v>
      </c>
    </row>
    <row r="1279" spans="1:6" x14ac:dyDescent="0.2">
      <c r="A1279" t="s">
        <v>100</v>
      </c>
      <c r="B1279" t="s">
        <v>5</v>
      </c>
      <c r="C1279">
        <v>201508</v>
      </c>
      <c r="D1279" t="s">
        <v>27</v>
      </c>
      <c r="E1279" t="s">
        <v>17</v>
      </c>
      <c r="F1279">
        <v>219.649</v>
      </c>
    </row>
    <row r="1280" spans="1:6" x14ac:dyDescent="0.2">
      <c r="A1280" t="s">
        <v>100</v>
      </c>
      <c r="B1280" t="s">
        <v>5</v>
      </c>
      <c r="C1280">
        <v>201509</v>
      </c>
      <c r="D1280" t="s">
        <v>25</v>
      </c>
      <c r="E1280" t="s">
        <v>17</v>
      </c>
      <c r="F1280">
        <v>103.57899999999999</v>
      </c>
    </row>
    <row r="1281" spans="1:6" x14ac:dyDescent="0.2">
      <c r="A1281" t="s">
        <v>100</v>
      </c>
      <c r="B1281" t="s">
        <v>5</v>
      </c>
      <c r="C1281">
        <v>201509</v>
      </c>
      <c r="D1281" t="s">
        <v>27</v>
      </c>
      <c r="E1281" t="s">
        <v>17</v>
      </c>
      <c r="F1281">
        <v>88</v>
      </c>
    </row>
    <row r="1282" spans="1:6" x14ac:dyDescent="0.2">
      <c r="A1282" t="s">
        <v>100</v>
      </c>
      <c r="B1282" t="s">
        <v>5</v>
      </c>
      <c r="C1282">
        <v>201510</v>
      </c>
      <c r="D1282" t="s">
        <v>24</v>
      </c>
      <c r="E1282" t="s">
        <v>17</v>
      </c>
      <c r="F1282">
        <v>13.52</v>
      </c>
    </row>
    <row r="1283" spans="1:6" x14ac:dyDescent="0.2">
      <c r="A1283" t="s">
        <v>100</v>
      </c>
      <c r="B1283" t="s">
        <v>5</v>
      </c>
      <c r="C1283">
        <v>201510</v>
      </c>
      <c r="D1283" t="s">
        <v>25</v>
      </c>
      <c r="E1283" t="s">
        <v>17</v>
      </c>
      <c r="F1283">
        <v>102.149</v>
      </c>
    </row>
    <row r="1284" spans="1:6" x14ac:dyDescent="0.2">
      <c r="A1284" t="s">
        <v>100</v>
      </c>
      <c r="B1284" t="s">
        <v>5</v>
      </c>
      <c r="C1284">
        <v>201510</v>
      </c>
      <c r="D1284" t="s">
        <v>27</v>
      </c>
      <c r="E1284" t="s">
        <v>17</v>
      </c>
      <c r="F1284">
        <v>47.356000000000002</v>
      </c>
    </row>
    <row r="1285" spans="1:6" x14ac:dyDescent="0.2">
      <c r="A1285" t="s">
        <v>100</v>
      </c>
      <c r="B1285" t="s">
        <v>5</v>
      </c>
      <c r="C1285">
        <v>201511</v>
      </c>
      <c r="D1285" t="s">
        <v>24</v>
      </c>
      <c r="E1285" t="s">
        <v>17</v>
      </c>
      <c r="F1285">
        <v>86.134</v>
      </c>
    </row>
    <row r="1286" spans="1:6" x14ac:dyDescent="0.2">
      <c r="A1286" t="s">
        <v>100</v>
      </c>
      <c r="B1286" t="s">
        <v>5</v>
      </c>
      <c r="C1286">
        <v>201511</v>
      </c>
      <c r="D1286" t="s">
        <v>25</v>
      </c>
      <c r="E1286" t="s">
        <v>17</v>
      </c>
      <c r="F1286">
        <v>58.055999999999997</v>
      </c>
    </row>
    <row r="1287" spans="1:6" x14ac:dyDescent="0.2">
      <c r="A1287" t="s">
        <v>100</v>
      </c>
      <c r="B1287" t="s">
        <v>5</v>
      </c>
      <c r="C1287">
        <v>201511</v>
      </c>
      <c r="D1287" t="s">
        <v>27</v>
      </c>
      <c r="E1287" t="s">
        <v>17</v>
      </c>
      <c r="F1287">
        <v>203.077</v>
      </c>
    </row>
    <row r="1288" spans="1:6" x14ac:dyDescent="0.2">
      <c r="A1288" t="s">
        <v>100</v>
      </c>
      <c r="B1288" t="s">
        <v>5</v>
      </c>
      <c r="C1288">
        <v>201512</v>
      </c>
      <c r="D1288" t="s">
        <v>24</v>
      </c>
      <c r="E1288" t="s">
        <v>17</v>
      </c>
      <c r="F1288">
        <v>-22.942</v>
      </c>
    </row>
    <row r="1289" spans="1:6" x14ac:dyDescent="0.2">
      <c r="A1289" t="s">
        <v>100</v>
      </c>
      <c r="B1289" t="s">
        <v>5</v>
      </c>
      <c r="C1289">
        <v>201512</v>
      </c>
      <c r="D1289" t="s">
        <v>25</v>
      </c>
      <c r="E1289" t="s">
        <v>17</v>
      </c>
      <c r="F1289">
        <v>27.02</v>
      </c>
    </row>
    <row r="1290" spans="1:6" x14ac:dyDescent="0.2">
      <c r="A1290" t="s">
        <v>100</v>
      </c>
      <c r="B1290" t="s">
        <v>5</v>
      </c>
      <c r="C1290">
        <v>201512</v>
      </c>
      <c r="D1290" t="s">
        <v>27</v>
      </c>
      <c r="E1290" t="s">
        <v>17</v>
      </c>
      <c r="F1290">
        <v>102.949</v>
      </c>
    </row>
    <row r="1291" spans="1:6" x14ac:dyDescent="0.2">
      <c r="A1291" t="s">
        <v>100</v>
      </c>
      <c r="B1291" t="s">
        <v>5</v>
      </c>
      <c r="C1291">
        <v>201601</v>
      </c>
      <c r="D1291" t="s">
        <v>24</v>
      </c>
      <c r="E1291" t="s">
        <v>17</v>
      </c>
      <c r="F1291">
        <v>23.605</v>
      </c>
    </row>
    <row r="1292" spans="1:6" x14ac:dyDescent="0.2">
      <c r="A1292" t="s">
        <v>100</v>
      </c>
      <c r="B1292" t="s">
        <v>5</v>
      </c>
      <c r="C1292">
        <v>201601</v>
      </c>
      <c r="D1292" t="s">
        <v>25</v>
      </c>
      <c r="E1292" t="s">
        <v>17</v>
      </c>
      <c r="F1292">
        <v>36.304000000000002</v>
      </c>
    </row>
    <row r="1293" spans="1:6" x14ac:dyDescent="0.2">
      <c r="A1293" t="s">
        <v>100</v>
      </c>
      <c r="B1293" t="s">
        <v>5</v>
      </c>
      <c r="C1293">
        <v>201601</v>
      </c>
      <c r="D1293" t="s">
        <v>27</v>
      </c>
      <c r="E1293" t="s">
        <v>17</v>
      </c>
      <c r="F1293">
        <v>5.609</v>
      </c>
    </row>
    <row r="1294" spans="1:6" x14ac:dyDescent="0.2">
      <c r="A1294" t="s">
        <v>100</v>
      </c>
      <c r="B1294" t="s">
        <v>5</v>
      </c>
      <c r="C1294">
        <v>201602</v>
      </c>
      <c r="D1294" t="s">
        <v>24</v>
      </c>
      <c r="E1294" t="s">
        <v>17</v>
      </c>
      <c r="F1294">
        <v>168.166</v>
      </c>
    </row>
    <row r="1295" spans="1:6" x14ac:dyDescent="0.2">
      <c r="A1295" t="s">
        <v>100</v>
      </c>
      <c r="B1295" t="s">
        <v>5</v>
      </c>
      <c r="C1295">
        <v>201602</v>
      </c>
      <c r="D1295" t="s">
        <v>27</v>
      </c>
      <c r="E1295" t="s">
        <v>17</v>
      </c>
      <c r="F1295">
        <v>37.621000000000002</v>
      </c>
    </row>
    <row r="1296" spans="1:6" x14ac:dyDescent="0.2">
      <c r="A1296" t="s">
        <v>100</v>
      </c>
      <c r="B1296" t="s">
        <v>5</v>
      </c>
      <c r="C1296">
        <v>201602</v>
      </c>
      <c r="D1296" t="s">
        <v>27</v>
      </c>
      <c r="E1296" t="s">
        <v>18</v>
      </c>
      <c r="F1296">
        <v>0</v>
      </c>
    </row>
    <row r="1297" spans="1:6" x14ac:dyDescent="0.2">
      <c r="A1297" t="s">
        <v>100</v>
      </c>
      <c r="B1297" t="s">
        <v>5</v>
      </c>
      <c r="C1297">
        <v>201603</v>
      </c>
      <c r="D1297" t="s">
        <v>25</v>
      </c>
      <c r="E1297" t="s">
        <v>17</v>
      </c>
      <c r="F1297">
        <v>89.143000000000001</v>
      </c>
    </row>
    <row r="1298" spans="1:6" x14ac:dyDescent="0.2">
      <c r="A1298" t="s">
        <v>100</v>
      </c>
      <c r="B1298" t="s">
        <v>5</v>
      </c>
      <c r="C1298">
        <v>201603</v>
      </c>
      <c r="D1298" t="s">
        <v>27</v>
      </c>
      <c r="E1298" t="s">
        <v>17</v>
      </c>
      <c r="F1298">
        <v>66.343000000000004</v>
      </c>
    </row>
    <row r="1299" spans="1:6" x14ac:dyDescent="0.2">
      <c r="A1299" t="s">
        <v>100</v>
      </c>
      <c r="B1299" t="s">
        <v>5</v>
      </c>
      <c r="C1299">
        <v>201603</v>
      </c>
      <c r="D1299" t="s">
        <v>27</v>
      </c>
      <c r="E1299" t="s">
        <v>18</v>
      </c>
      <c r="F1299">
        <v>63.52</v>
      </c>
    </row>
    <row r="1300" spans="1:6" x14ac:dyDescent="0.2">
      <c r="A1300" t="s">
        <v>100</v>
      </c>
      <c r="B1300" t="s">
        <v>5</v>
      </c>
      <c r="C1300">
        <v>201604</v>
      </c>
      <c r="D1300" t="s">
        <v>25</v>
      </c>
      <c r="E1300" t="s">
        <v>17</v>
      </c>
      <c r="F1300">
        <v>-7.0140000000000002</v>
      </c>
    </row>
    <row r="1301" spans="1:6" x14ac:dyDescent="0.2">
      <c r="A1301" t="s">
        <v>100</v>
      </c>
      <c r="B1301" t="s">
        <v>5</v>
      </c>
      <c r="C1301">
        <v>201604</v>
      </c>
      <c r="D1301" t="s">
        <v>27</v>
      </c>
      <c r="E1301" t="s">
        <v>17</v>
      </c>
      <c r="F1301">
        <v>24.734999999999999</v>
      </c>
    </row>
    <row r="1302" spans="1:6" x14ac:dyDescent="0.2">
      <c r="A1302" t="s">
        <v>100</v>
      </c>
      <c r="B1302" t="s">
        <v>5</v>
      </c>
      <c r="C1302">
        <v>201604</v>
      </c>
      <c r="D1302" t="s">
        <v>27</v>
      </c>
      <c r="E1302" t="s">
        <v>18</v>
      </c>
      <c r="F1302">
        <v>12.194000000000001</v>
      </c>
    </row>
    <row r="1303" spans="1:6" x14ac:dyDescent="0.2">
      <c r="A1303" t="s">
        <v>100</v>
      </c>
      <c r="B1303" t="s">
        <v>5</v>
      </c>
      <c r="C1303">
        <v>201605</v>
      </c>
      <c r="D1303" t="s">
        <v>25</v>
      </c>
      <c r="E1303" t="s">
        <v>17</v>
      </c>
      <c r="F1303">
        <v>25.707999999999998</v>
      </c>
    </row>
    <row r="1304" spans="1:6" x14ac:dyDescent="0.2">
      <c r="A1304" t="s">
        <v>100</v>
      </c>
      <c r="B1304" t="s">
        <v>5</v>
      </c>
      <c r="C1304">
        <v>201605</v>
      </c>
      <c r="D1304" t="s">
        <v>27</v>
      </c>
      <c r="E1304" t="s">
        <v>17</v>
      </c>
      <c r="F1304">
        <v>350.55700000000002</v>
      </c>
    </row>
    <row r="1305" spans="1:6" x14ac:dyDescent="0.2">
      <c r="A1305" t="s">
        <v>100</v>
      </c>
      <c r="B1305" t="s">
        <v>5</v>
      </c>
      <c r="C1305">
        <v>201605</v>
      </c>
      <c r="D1305" t="s">
        <v>27</v>
      </c>
      <c r="E1305" t="s">
        <v>18</v>
      </c>
      <c r="F1305">
        <v>20.452000000000002</v>
      </c>
    </row>
    <row r="1306" spans="1:6" x14ac:dyDescent="0.2">
      <c r="A1306" t="s">
        <v>100</v>
      </c>
      <c r="B1306" t="s">
        <v>5</v>
      </c>
      <c r="C1306">
        <v>201606</v>
      </c>
      <c r="D1306" t="s">
        <v>24</v>
      </c>
      <c r="E1306" t="s">
        <v>17</v>
      </c>
      <c r="F1306">
        <v>33.975000000000001</v>
      </c>
    </row>
    <row r="1307" spans="1:6" x14ac:dyDescent="0.2">
      <c r="A1307" t="s">
        <v>100</v>
      </c>
      <c r="B1307" t="s">
        <v>5</v>
      </c>
      <c r="C1307">
        <v>201606</v>
      </c>
      <c r="D1307" t="s">
        <v>25</v>
      </c>
      <c r="E1307" t="s">
        <v>17</v>
      </c>
      <c r="F1307">
        <v>12.157</v>
      </c>
    </row>
    <row r="1308" spans="1:6" x14ac:dyDescent="0.2">
      <c r="A1308" t="s">
        <v>100</v>
      </c>
      <c r="B1308" t="s">
        <v>5</v>
      </c>
      <c r="C1308">
        <v>201606</v>
      </c>
      <c r="D1308" t="s">
        <v>27</v>
      </c>
      <c r="E1308" t="s">
        <v>17</v>
      </c>
      <c r="F1308">
        <v>212.82400000000001</v>
      </c>
    </row>
    <row r="1309" spans="1:6" x14ac:dyDescent="0.2">
      <c r="A1309" t="s">
        <v>100</v>
      </c>
      <c r="B1309" t="s">
        <v>5</v>
      </c>
      <c r="C1309">
        <v>201606</v>
      </c>
      <c r="D1309" t="s">
        <v>27</v>
      </c>
      <c r="E1309" t="s">
        <v>18</v>
      </c>
      <c r="F1309">
        <v>29.526</v>
      </c>
    </row>
    <row r="1310" spans="1:6" x14ac:dyDescent="0.2">
      <c r="A1310" t="s">
        <v>100</v>
      </c>
      <c r="B1310" t="s">
        <v>5</v>
      </c>
      <c r="C1310">
        <v>201607</v>
      </c>
      <c r="D1310" t="s">
        <v>24</v>
      </c>
      <c r="E1310" t="s">
        <v>17</v>
      </c>
      <c r="F1310">
        <v>25.05</v>
      </c>
    </row>
    <row r="1311" spans="1:6" x14ac:dyDescent="0.2">
      <c r="A1311" t="s">
        <v>100</v>
      </c>
      <c r="B1311" t="s">
        <v>5</v>
      </c>
      <c r="C1311">
        <v>201607</v>
      </c>
      <c r="D1311" t="s">
        <v>25</v>
      </c>
      <c r="E1311" t="s">
        <v>17</v>
      </c>
      <c r="F1311">
        <v>67.144000000000005</v>
      </c>
    </row>
    <row r="1312" spans="1:6" x14ac:dyDescent="0.2">
      <c r="A1312" t="s">
        <v>100</v>
      </c>
      <c r="B1312" t="s">
        <v>5</v>
      </c>
      <c r="C1312">
        <v>201607</v>
      </c>
      <c r="D1312" t="s">
        <v>27</v>
      </c>
      <c r="E1312" t="s">
        <v>17</v>
      </c>
      <c r="F1312">
        <v>158.173</v>
      </c>
    </row>
    <row r="1313" spans="1:6" x14ac:dyDescent="0.2">
      <c r="A1313" t="s">
        <v>100</v>
      </c>
      <c r="B1313" t="s">
        <v>5</v>
      </c>
      <c r="C1313">
        <v>201607</v>
      </c>
      <c r="D1313" t="s">
        <v>27</v>
      </c>
      <c r="E1313" t="s">
        <v>18</v>
      </c>
      <c r="F1313">
        <v>252.065</v>
      </c>
    </row>
    <row r="1314" spans="1:6" x14ac:dyDescent="0.2">
      <c r="A1314" t="s">
        <v>100</v>
      </c>
      <c r="B1314" t="s">
        <v>5</v>
      </c>
      <c r="C1314">
        <v>201608</v>
      </c>
      <c r="D1314" t="s">
        <v>24</v>
      </c>
      <c r="E1314" t="s">
        <v>17</v>
      </c>
      <c r="F1314">
        <v>12.262</v>
      </c>
    </row>
    <row r="1315" spans="1:6" x14ac:dyDescent="0.2">
      <c r="A1315" t="s">
        <v>100</v>
      </c>
      <c r="B1315" t="s">
        <v>5</v>
      </c>
      <c r="C1315">
        <v>201608</v>
      </c>
      <c r="D1315" t="s">
        <v>25</v>
      </c>
      <c r="E1315" t="s">
        <v>17</v>
      </c>
      <c r="F1315">
        <v>44.73</v>
      </c>
    </row>
    <row r="1316" spans="1:6" x14ac:dyDescent="0.2">
      <c r="A1316" t="s">
        <v>100</v>
      </c>
      <c r="B1316" t="s">
        <v>5</v>
      </c>
      <c r="C1316">
        <v>201608</v>
      </c>
      <c r="D1316" t="s">
        <v>25</v>
      </c>
      <c r="E1316" t="s">
        <v>18</v>
      </c>
      <c r="F1316">
        <v>0</v>
      </c>
    </row>
    <row r="1317" spans="1:6" x14ac:dyDescent="0.2">
      <c r="A1317" t="s">
        <v>100</v>
      </c>
      <c r="B1317" t="s">
        <v>5</v>
      </c>
      <c r="C1317">
        <v>201608</v>
      </c>
      <c r="D1317" t="s">
        <v>27</v>
      </c>
      <c r="E1317" t="s">
        <v>17</v>
      </c>
      <c r="F1317">
        <v>-13.975</v>
      </c>
    </row>
    <row r="1318" spans="1:6" x14ac:dyDescent="0.2">
      <c r="A1318" t="s">
        <v>100</v>
      </c>
      <c r="B1318" t="s">
        <v>5</v>
      </c>
      <c r="C1318">
        <v>201608</v>
      </c>
      <c r="D1318" t="s">
        <v>27</v>
      </c>
      <c r="E1318" t="s">
        <v>18</v>
      </c>
      <c r="F1318">
        <v>100.485</v>
      </c>
    </row>
    <row r="1319" spans="1:6" x14ac:dyDescent="0.2">
      <c r="A1319" t="s">
        <v>101</v>
      </c>
      <c r="B1319" t="s">
        <v>5</v>
      </c>
      <c r="C1319">
        <v>201503</v>
      </c>
      <c r="D1319" t="s">
        <v>24</v>
      </c>
      <c r="E1319" t="s">
        <v>17</v>
      </c>
      <c r="F1319">
        <v>57.588000000000001</v>
      </c>
    </row>
    <row r="1320" spans="1:6" x14ac:dyDescent="0.2">
      <c r="A1320" t="s">
        <v>101</v>
      </c>
      <c r="B1320" t="s">
        <v>5</v>
      </c>
      <c r="C1320">
        <v>201504</v>
      </c>
      <c r="D1320" t="s">
        <v>24</v>
      </c>
      <c r="E1320" t="s">
        <v>17</v>
      </c>
      <c r="F1320">
        <v>157.5</v>
      </c>
    </row>
    <row r="1321" spans="1:6" x14ac:dyDescent="0.2">
      <c r="A1321" t="s">
        <v>101</v>
      </c>
      <c r="B1321" t="s">
        <v>5</v>
      </c>
      <c r="C1321">
        <v>201505</v>
      </c>
      <c r="D1321" t="s">
        <v>24</v>
      </c>
      <c r="E1321" t="s">
        <v>17</v>
      </c>
      <c r="F1321">
        <v>42.088999999999999</v>
      </c>
    </row>
    <row r="1322" spans="1:6" x14ac:dyDescent="0.2">
      <c r="A1322" t="s">
        <v>101</v>
      </c>
      <c r="B1322" t="s">
        <v>5</v>
      </c>
      <c r="C1322">
        <v>201506</v>
      </c>
      <c r="D1322" t="s">
        <v>24</v>
      </c>
      <c r="E1322" t="s">
        <v>17</v>
      </c>
      <c r="F1322">
        <v>183.32400000000001</v>
      </c>
    </row>
    <row r="1323" spans="1:6" x14ac:dyDescent="0.2">
      <c r="A1323" t="s">
        <v>101</v>
      </c>
      <c r="B1323" t="s">
        <v>5</v>
      </c>
      <c r="C1323">
        <v>201507</v>
      </c>
      <c r="D1323" t="s">
        <v>24</v>
      </c>
      <c r="E1323" t="s">
        <v>17</v>
      </c>
      <c r="F1323">
        <v>114.756</v>
      </c>
    </row>
    <row r="1324" spans="1:6" x14ac:dyDescent="0.2">
      <c r="A1324" t="s">
        <v>101</v>
      </c>
      <c r="B1324" t="s">
        <v>5</v>
      </c>
      <c r="C1324">
        <v>201508</v>
      </c>
      <c r="D1324" t="s">
        <v>24</v>
      </c>
      <c r="E1324" t="s">
        <v>17</v>
      </c>
      <c r="F1324">
        <v>48.247</v>
      </c>
    </row>
    <row r="1325" spans="1:6" x14ac:dyDescent="0.2">
      <c r="A1325" t="s">
        <v>101</v>
      </c>
      <c r="B1325" t="s">
        <v>5</v>
      </c>
      <c r="C1325">
        <v>201508</v>
      </c>
      <c r="D1325" t="s">
        <v>25</v>
      </c>
      <c r="E1325" t="s">
        <v>17</v>
      </c>
      <c r="F1325">
        <v>27.966000000000001</v>
      </c>
    </row>
    <row r="1326" spans="1:6" x14ac:dyDescent="0.2">
      <c r="A1326" t="s">
        <v>101</v>
      </c>
      <c r="B1326" t="s">
        <v>5</v>
      </c>
      <c r="C1326">
        <v>201509</v>
      </c>
      <c r="D1326" t="s">
        <v>24</v>
      </c>
      <c r="E1326" t="s">
        <v>17</v>
      </c>
      <c r="F1326">
        <v>24.419</v>
      </c>
    </row>
    <row r="1327" spans="1:6" x14ac:dyDescent="0.2">
      <c r="A1327" t="s">
        <v>101</v>
      </c>
      <c r="B1327" t="s">
        <v>5</v>
      </c>
      <c r="C1327">
        <v>201509</v>
      </c>
      <c r="D1327" t="s">
        <v>25</v>
      </c>
      <c r="E1327" t="s">
        <v>17</v>
      </c>
      <c r="F1327">
        <v>53.942999999999998</v>
      </c>
    </row>
    <row r="1328" spans="1:6" x14ac:dyDescent="0.2">
      <c r="A1328" t="s">
        <v>101</v>
      </c>
      <c r="B1328" t="s">
        <v>5</v>
      </c>
      <c r="C1328">
        <v>201510</v>
      </c>
      <c r="D1328" t="s">
        <v>25</v>
      </c>
      <c r="E1328" t="s">
        <v>17</v>
      </c>
      <c r="F1328">
        <v>24.562000000000001</v>
      </c>
    </row>
    <row r="1329" spans="1:6" x14ac:dyDescent="0.2">
      <c r="A1329" t="s">
        <v>101</v>
      </c>
      <c r="B1329" t="s">
        <v>5</v>
      </c>
      <c r="C1329">
        <v>201511</v>
      </c>
      <c r="D1329" t="s">
        <v>25</v>
      </c>
      <c r="E1329" t="s">
        <v>17</v>
      </c>
      <c r="F1329">
        <v>83.234999999999999</v>
      </c>
    </row>
    <row r="1330" spans="1:6" x14ac:dyDescent="0.2">
      <c r="A1330" t="s">
        <v>101</v>
      </c>
      <c r="B1330" t="s">
        <v>5</v>
      </c>
      <c r="C1330">
        <v>201512</v>
      </c>
      <c r="D1330" t="s">
        <v>25</v>
      </c>
      <c r="E1330" t="s">
        <v>17</v>
      </c>
      <c r="F1330">
        <v>209.60599999999999</v>
      </c>
    </row>
    <row r="1331" spans="1:6" x14ac:dyDescent="0.2">
      <c r="A1331" t="s">
        <v>101</v>
      </c>
      <c r="B1331" t="s">
        <v>5</v>
      </c>
      <c r="C1331">
        <v>201512</v>
      </c>
      <c r="D1331" t="s">
        <v>27</v>
      </c>
      <c r="E1331" t="s">
        <v>17</v>
      </c>
      <c r="F1331">
        <v>26</v>
      </c>
    </row>
    <row r="1332" spans="1:6" x14ac:dyDescent="0.2">
      <c r="A1332" t="s">
        <v>101</v>
      </c>
      <c r="B1332" t="s">
        <v>5</v>
      </c>
      <c r="C1332">
        <v>201601</v>
      </c>
      <c r="D1332" t="s">
        <v>25</v>
      </c>
      <c r="E1332" t="s">
        <v>17</v>
      </c>
      <c r="F1332">
        <v>228.59200000000001</v>
      </c>
    </row>
    <row r="1333" spans="1:6" x14ac:dyDescent="0.2">
      <c r="A1333" t="s">
        <v>101</v>
      </c>
      <c r="B1333" t="s">
        <v>5</v>
      </c>
      <c r="C1333">
        <v>201602</v>
      </c>
      <c r="D1333" t="s">
        <v>25</v>
      </c>
      <c r="E1333" t="s">
        <v>17</v>
      </c>
      <c r="F1333">
        <v>56.162999999999997</v>
      </c>
    </row>
    <row r="1334" spans="1:6" x14ac:dyDescent="0.2">
      <c r="A1334" t="s">
        <v>101</v>
      </c>
      <c r="B1334" t="s">
        <v>5</v>
      </c>
      <c r="C1334">
        <v>201603</v>
      </c>
      <c r="D1334" t="s">
        <v>25</v>
      </c>
      <c r="E1334" t="s">
        <v>17</v>
      </c>
      <c r="F1334">
        <v>62.283000000000001</v>
      </c>
    </row>
    <row r="1335" spans="1:6" x14ac:dyDescent="0.2">
      <c r="A1335" t="s">
        <v>101</v>
      </c>
      <c r="B1335" t="s">
        <v>5</v>
      </c>
      <c r="C1335">
        <v>201603</v>
      </c>
      <c r="D1335" t="s">
        <v>27</v>
      </c>
      <c r="E1335" t="s">
        <v>17</v>
      </c>
      <c r="F1335">
        <v>63.906999999999996</v>
      </c>
    </row>
    <row r="1336" spans="1:6" x14ac:dyDescent="0.2">
      <c r="A1336" t="s">
        <v>101</v>
      </c>
      <c r="B1336" t="s">
        <v>5</v>
      </c>
      <c r="C1336">
        <v>201604</v>
      </c>
      <c r="D1336" t="s">
        <v>25</v>
      </c>
      <c r="E1336" t="s">
        <v>17</v>
      </c>
      <c r="F1336">
        <v>174.43100000000001</v>
      </c>
    </row>
    <row r="1337" spans="1:6" x14ac:dyDescent="0.2">
      <c r="A1337" t="s">
        <v>101</v>
      </c>
      <c r="B1337" t="s">
        <v>5</v>
      </c>
      <c r="C1337">
        <v>201604</v>
      </c>
      <c r="D1337" t="s">
        <v>27</v>
      </c>
      <c r="E1337" t="s">
        <v>17</v>
      </c>
      <c r="F1337">
        <v>115.81</v>
      </c>
    </row>
    <row r="1338" spans="1:6" x14ac:dyDescent="0.2">
      <c r="A1338" t="s">
        <v>101</v>
      </c>
      <c r="B1338" t="s">
        <v>5</v>
      </c>
      <c r="C1338">
        <v>201604</v>
      </c>
      <c r="D1338" t="s">
        <v>27</v>
      </c>
      <c r="E1338" t="s">
        <v>18</v>
      </c>
      <c r="F1338">
        <v>11.438000000000001</v>
      </c>
    </row>
    <row r="1339" spans="1:6" x14ac:dyDescent="0.2">
      <c r="A1339" t="s">
        <v>101</v>
      </c>
      <c r="B1339" t="s">
        <v>5</v>
      </c>
      <c r="C1339">
        <v>201605</v>
      </c>
      <c r="D1339" t="s">
        <v>27</v>
      </c>
      <c r="E1339" t="s">
        <v>17</v>
      </c>
      <c r="F1339">
        <v>268.02100000000002</v>
      </c>
    </row>
    <row r="1340" spans="1:6" x14ac:dyDescent="0.2">
      <c r="A1340" t="s">
        <v>101</v>
      </c>
      <c r="B1340" t="s">
        <v>5</v>
      </c>
      <c r="C1340">
        <v>201606</v>
      </c>
      <c r="D1340" t="s">
        <v>24</v>
      </c>
      <c r="E1340" t="s">
        <v>17</v>
      </c>
      <c r="F1340">
        <v>15.624000000000001</v>
      </c>
    </row>
    <row r="1341" spans="1:6" x14ac:dyDescent="0.2">
      <c r="A1341" t="s">
        <v>101</v>
      </c>
      <c r="B1341" t="s">
        <v>5</v>
      </c>
      <c r="C1341">
        <v>201606</v>
      </c>
      <c r="D1341" t="s">
        <v>27</v>
      </c>
      <c r="E1341" t="s">
        <v>17</v>
      </c>
      <c r="F1341">
        <v>147.392</v>
      </c>
    </row>
    <row r="1342" spans="1:6" x14ac:dyDescent="0.2">
      <c r="A1342" t="s">
        <v>101</v>
      </c>
      <c r="B1342" t="s">
        <v>5</v>
      </c>
      <c r="C1342">
        <v>201607</v>
      </c>
      <c r="D1342" t="s">
        <v>24</v>
      </c>
      <c r="E1342" t="s">
        <v>17</v>
      </c>
      <c r="F1342">
        <v>12.06</v>
      </c>
    </row>
    <row r="1343" spans="1:6" x14ac:dyDescent="0.2">
      <c r="A1343" t="s">
        <v>101</v>
      </c>
      <c r="B1343" t="s">
        <v>5</v>
      </c>
      <c r="C1343">
        <v>201607</v>
      </c>
      <c r="D1343" t="s">
        <v>27</v>
      </c>
      <c r="E1343" t="s">
        <v>17</v>
      </c>
      <c r="F1343">
        <v>199.42</v>
      </c>
    </row>
    <row r="1344" spans="1:6" x14ac:dyDescent="0.2">
      <c r="A1344" t="s">
        <v>101</v>
      </c>
      <c r="B1344" t="s">
        <v>5</v>
      </c>
      <c r="C1344">
        <v>201608</v>
      </c>
      <c r="D1344" t="s">
        <v>24</v>
      </c>
      <c r="E1344" t="s">
        <v>17</v>
      </c>
      <c r="F1344">
        <v>11.832000000000001</v>
      </c>
    </row>
    <row r="1345" spans="1:6" x14ac:dyDescent="0.2">
      <c r="A1345" t="s">
        <v>101</v>
      </c>
      <c r="B1345" t="s">
        <v>5</v>
      </c>
      <c r="C1345">
        <v>201608</v>
      </c>
      <c r="D1345" t="s">
        <v>27</v>
      </c>
      <c r="E1345" t="s">
        <v>17</v>
      </c>
      <c r="F1345">
        <v>208.08500000000001</v>
      </c>
    </row>
    <row r="1346" spans="1:6" x14ac:dyDescent="0.2">
      <c r="A1346" t="s">
        <v>102</v>
      </c>
      <c r="B1346" t="s">
        <v>5</v>
      </c>
      <c r="C1346">
        <v>201501</v>
      </c>
      <c r="D1346" t="s">
        <v>24</v>
      </c>
      <c r="E1346" t="s">
        <v>17</v>
      </c>
      <c r="F1346">
        <v>7.0369999999999999</v>
      </c>
    </row>
    <row r="1347" spans="1:6" x14ac:dyDescent="0.2">
      <c r="A1347" t="s">
        <v>102</v>
      </c>
      <c r="B1347" t="s">
        <v>5</v>
      </c>
      <c r="C1347">
        <v>201504</v>
      </c>
      <c r="D1347" t="s">
        <v>24</v>
      </c>
      <c r="E1347" t="s">
        <v>17</v>
      </c>
      <c r="F1347">
        <v>67.825000000000003</v>
      </c>
    </row>
    <row r="1348" spans="1:6" x14ac:dyDescent="0.2">
      <c r="A1348" t="s">
        <v>102</v>
      </c>
      <c r="B1348" t="s">
        <v>5</v>
      </c>
      <c r="C1348">
        <v>201504</v>
      </c>
      <c r="D1348" t="s">
        <v>25</v>
      </c>
      <c r="E1348" t="s">
        <v>17</v>
      </c>
      <c r="F1348">
        <v>0</v>
      </c>
    </row>
    <row r="1349" spans="1:6" x14ac:dyDescent="0.2">
      <c r="A1349" t="s">
        <v>102</v>
      </c>
      <c r="B1349" t="s">
        <v>5</v>
      </c>
      <c r="C1349">
        <v>201504</v>
      </c>
      <c r="D1349" t="s">
        <v>25</v>
      </c>
      <c r="E1349" t="s">
        <v>18</v>
      </c>
      <c r="F1349">
        <v>0</v>
      </c>
    </row>
    <row r="1350" spans="1:6" x14ac:dyDescent="0.2">
      <c r="A1350" t="s">
        <v>102</v>
      </c>
      <c r="B1350" t="s">
        <v>5</v>
      </c>
      <c r="C1350">
        <v>201505</v>
      </c>
      <c r="D1350" t="s">
        <v>24</v>
      </c>
      <c r="E1350" t="s">
        <v>17</v>
      </c>
      <c r="F1350">
        <v>22.413</v>
      </c>
    </row>
    <row r="1351" spans="1:6" x14ac:dyDescent="0.2">
      <c r="A1351" t="s">
        <v>102</v>
      </c>
      <c r="B1351" t="s">
        <v>5</v>
      </c>
      <c r="C1351">
        <v>201506</v>
      </c>
      <c r="D1351" t="s">
        <v>25</v>
      </c>
      <c r="E1351" t="s">
        <v>17</v>
      </c>
      <c r="F1351">
        <v>117.777</v>
      </c>
    </row>
    <row r="1352" spans="1:6" x14ac:dyDescent="0.2">
      <c r="A1352" t="s">
        <v>102</v>
      </c>
      <c r="B1352" t="s">
        <v>5</v>
      </c>
      <c r="C1352">
        <v>201507</v>
      </c>
      <c r="D1352" t="s">
        <v>25</v>
      </c>
      <c r="E1352" t="s">
        <v>17</v>
      </c>
      <c r="F1352">
        <v>113.473</v>
      </c>
    </row>
    <row r="1353" spans="1:6" x14ac:dyDescent="0.2">
      <c r="A1353" t="s">
        <v>102</v>
      </c>
      <c r="B1353" t="s">
        <v>5</v>
      </c>
      <c r="C1353">
        <v>201508</v>
      </c>
      <c r="D1353" t="s">
        <v>25</v>
      </c>
      <c r="E1353" t="s">
        <v>17</v>
      </c>
      <c r="F1353">
        <v>59.354999999999997</v>
      </c>
    </row>
    <row r="1354" spans="1:6" x14ac:dyDescent="0.2">
      <c r="A1354" t="s">
        <v>102</v>
      </c>
      <c r="B1354" t="s">
        <v>5</v>
      </c>
      <c r="C1354">
        <v>201508</v>
      </c>
      <c r="D1354" t="s">
        <v>25</v>
      </c>
      <c r="E1354" t="s">
        <v>18</v>
      </c>
      <c r="F1354">
        <v>26.998000000000001</v>
      </c>
    </row>
    <row r="1355" spans="1:6" x14ac:dyDescent="0.2">
      <c r="A1355" t="s">
        <v>102</v>
      </c>
      <c r="B1355" t="s">
        <v>5</v>
      </c>
      <c r="C1355">
        <v>201509</v>
      </c>
      <c r="D1355" t="s">
        <v>24</v>
      </c>
      <c r="E1355" t="s">
        <v>17</v>
      </c>
      <c r="F1355">
        <v>15.03</v>
      </c>
    </row>
    <row r="1356" spans="1:6" x14ac:dyDescent="0.2">
      <c r="A1356" t="s">
        <v>102</v>
      </c>
      <c r="B1356" t="s">
        <v>5</v>
      </c>
      <c r="C1356">
        <v>201509</v>
      </c>
      <c r="D1356" t="s">
        <v>25</v>
      </c>
      <c r="E1356" t="s">
        <v>17</v>
      </c>
      <c r="F1356">
        <v>40.292000000000002</v>
      </c>
    </row>
    <row r="1357" spans="1:6" x14ac:dyDescent="0.2">
      <c r="A1357" t="s">
        <v>102</v>
      </c>
      <c r="B1357" t="s">
        <v>5</v>
      </c>
      <c r="C1357">
        <v>201509</v>
      </c>
      <c r="D1357" t="s">
        <v>25</v>
      </c>
      <c r="E1357" t="s">
        <v>18</v>
      </c>
      <c r="F1357">
        <v>33.375999999999998</v>
      </c>
    </row>
    <row r="1358" spans="1:6" x14ac:dyDescent="0.2">
      <c r="A1358" t="s">
        <v>102</v>
      </c>
      <c r="B1358" t="s">
        <v>5</v>
      </c>
      <c r="C1358">
        <v>201509</v>
      </c>
      <c r="D1358" t="s">
        <v>27</v>
      </c>
      <c r="E1358" t="s">
        <v>18</v>
      </c>
      <c r="F1358">
        <v>0</v>
      </c>
    </row>
    <row r="1359" spans="1:6" x14ac:dyDescent="0.2">
      <c r="A1359" t="s">
        <v>102</v>
      </c>
      <c r="B1359" t="s">
        <v>5</v>
      </c>
      <c r="C1359">
        <v>201510</v>
      </c>
      <c r="D1359" t="s">
        <v>24</v>
      </c>
      <c r="E1359" t="s">
        <v>17</v>
      </c>
      <c r="F1359">
        <v>0</v>
      </c>
    </row>
    <row r="1360" spans="1:6" x14ac:dyDescent="0.2">
      <c r="A1360" t="s">
        <v>102</v>
      </c>
      <c r="B1360" t="s">
        <v>5</v>
      </c>
      <c r="C1360">
        <v>201510</v>
      </c>
      <c r="D1360" t="s">
        <v>25</v>
      </c>
      <c r="E1360" t="s">
        <v>17</v>
      </c>
      <c r="F1360">
        <v>100.274</v>
      </c>
    </row>
    <row r="1361" spans="1:6" x14ac:dyDescent="0.2">
      <c r="A1361" t="s">
        <v>102</v>
      </c>
      <c r="B1361" t="s">
        <v>5</v>
      </c>
      <c r="C1361">
        <v>201510</v>
      </c>
      <c r="D1361" t="s">
        <v>27</v>
      </c>
      <c r="E1361" t="s">
        <v>18</v>
      </c>
      <c r="F1361">
        <v>65.646000000000001</v>
      </c>
    </row>
    <row r="1362" spans="1:6" x14ac:dyDescent="0.2">
      <c r="A1362" t="s">
        <v>102</v>
      </c>
      <c r="B1362" t="s">
        <v>5</v>
      </c>
      <c r="C1362">
        <v>201511</v>
      </c>
      <c r="D1362" t="s">
        <v>24</v>
      </c>
      <c r="E1362" t="s">
        <v>17</v>
      </c>
      <c r="F1362">
        <v>10.664</v>
      </c>
    </row>
    <row r="1363" spans="1:6" x14ac:dyDescent="0.2">
      <c r="A1363" t="s">
        <v>102</v>
      </c>
      <c r="B1363" t="s">
        <v>5</v>
      </c>
      <c r="C1363">
        <v>201511</v>
      </c>
      <c r="D1363" t="s">
        <v>25</v>
      </c>
      <c r="E1363" t="s">
        <v>17</v>
      </c>
      <c r="F1363">
        <v>21.494</v>
      </c>
    </row>
    <row r="1364" spans="1:6" x14ac:dyDescent="0.2">
      <c r="A1364" t="s">
        <v>102</v>
      </c>
      <c r="B1364" t="s">
        <v>5</v>
      </c>
      <c r="C1364">
        <v>201511</v>
      </c>
      <c r="D1364" t="s">
        <v>27</v>
      </c>
      <c r="E1364" t="s">
        <v>18</v>
      </c>
      <c r="F1364">
        <v>11.657</v>
      </c>
    </row>
    <row r="1365" spans="1:6" x14ac:dyDescent="0.2">
      <c r="A1365" t="s">
        <v>102</v>
      </c>
      <c r="B1365" t="s">
        <v>5</v>
      </c>
      <c r="C1365">
        <v>201512</v>
      </c>
      <c r="D1365" t="s">
        <v>24</v>
      </c>
      <c r="E1365" t="s">
        <v>17</v>
      </c>
      <c r="F1365">
        <v>237.45599999999999</v>
      </c>
    </row>
    <row r="1366" spans="1:6" x14ac:dyDescent="0.2">
      <c r="A1366" t="s">
        <v>102</v>
      </c>
      <c r="B1366" t="s">
        <v>5</v>
      </c>
      <c r="C1366">
        <v>201512</v>
      </c>
      <c r="D1366" t="s">
        <v>25</v>
      </c>
      <c r="E1366" t="s">
        <v>17</v>
      </c>
      <c r="F1366">
        <v>402.358</v>
      </c>
    </row>
    <row r="1367" spans="1:6" x14ac:dyDescent="0.2">
      <c r="A1367" t="s">
        <v>102</v>
      </c>
      <c r="B1367" t="s">
        <v>5</v>
      </c>
      <c r="C1367">
        <v>201512</v>
      </c>
      <c r="D1367" t="s">
        <v>27</v>
      </c>
      <c r="E1367" t="s">
        <v>18</v>
      </c>
      <c r="F1367">
        <v>169.40100000000001</v>
      </c>
    </row>
    <row r="1368" spans="1:6" x14ac:dyDescent="0.2">
      <c r="A1368" t="s">
        <v>102</v>
      </c>
      <c r="B1368" t="s">
        <v>5</v>
      </c>
      <c r="C1368">
        <v>201601</v>
      </c>
      <c r="D1368" t="s">
        <v>24</v>
      </c>
      <c r="E1368" t="s">
        <v>17</v>
      </c>
      <c r="F1368">
        <v>34.765000000000001</v>
      </c>
    </row>
    <row r="1369" spans="1:6" x14ac:dyDescent="0.2">
      <c r="A1369" t="s">
        <v>102</v>
      </c>
      <c r="B1369" t="s">
        <v>5</v>
      </c>
      <c r="C1369">
        <v>201601</v>
      </c>
      <c r="D1369" t="s">
        <v>25</v>
      </c>
      <c r="E1369" t="s">
        <v>17</v>
      </c>
      <c r="F1369">
        <v>7.6989999999999998</v>
      </c>
    </row>
    <row r="1370" spans="1:6" x14ac:dyDescent="0.2">
      <c r="A1370" t="s">
        <v>102</v>
      </c>
      <c r="B1370" t="s">
        <v>5</v>
      </c>
      <c r="C1370">
        <v>201601</v>
      </c>
      <c r="D1370" t="s">
        <v>27</v>
      </c>
      <c r="E1370" t="s">
        <v>17</v>
      </c>
      <c r="F1370">
        <v>-40.802999999999997</v>
      </c>
    </row>
    <row r="1371" spans="1:6" x14ac:dyDescent="0.2">
      <c r="A1371" t="s">
        <v>102</v>
      </c>
      <c r="B1371" t="s">
        <v>5</v>
      </c>
      <c r="C1371">
        <v>201601</v>
      </c>
      <c r="D1371" t="s">
        <v>27</v>
      </c>
      <c r="E1371" t="s">
        <v>18</v>
      </c>
      <c r="F1371">
        <v>-2.7250000000000001</v>
      </c>
    </row>
    <row r="1372" spans="1:6" x14ac:dyDescent="0.2">
      <c r="A1372" t="s">
        <v>102</v>
      </c>
      <c r="B1372" t="s">
        <v>5</v>
      </c>
      <c r="C1372">
        <v>201602</v>
      </c>
      <c r="D1372" t="s">
        <v>24</v>
      </c>
      <c r="E1372" t="s">
        <v>17</v>
      </c>
      <c r="F1372">
        <v>8.7089999999999996</v>
      </c>
    </row>
    <row r="1373" spans="1:6" x14ac:dyDescent="0.2">
      <c r="A1373" t="s">
        <v>102</v>
      </c>
      <c r="B1373" t="s">
        <v>5</v>
      </c>
      <c r="C1373">
        <v>201602</v>
      </c>
      <c r="D1373" t="s">
        <v>27</v>
      </c>
      <c r="E1373" t="s">
        <v>18</v>
      </c>
      <c r="F1373">
        <v>21.442</v>
      </c>
    </row>
    <row r="1374" spans="1:6" x14ac:dyDescent="0.2">
      <c r="A1374" t="s">
        <v>102</v>
      </c>
      <c r="B1374" t="s">
        <v>5</v>
      </c>
      <c r="C1374">
        <v>201603</v>
      </c>
      <c r="D1374" t="s">
        <v>24</v>
      </c>
      <c r="E1374" t="s">
        <v>17</v>
      </c>
      <c r="F1374">
        <v>110.401</v>
      </c>
    </row>
    <row r="1375" spans="1:6" x14ac:dyDescent="0.2">
      <c r="A1375" t="s">
        <v>102</v>
      </c>
      <c r="B1375" t="s">
        <v>5</v>
      </c>
      <c r="C1375">
        <v>201603</v>
      </c>
      <c r="D1375" t="s">
        <v>25</v>
      </c>
      <c r="E1375" t="s">
        <v>17</v>
      </c>
      <c r="F1375">
        <v>48.79</v>
      </c>
    </row>
    <row r="1376" spans="1:6" x14ac:dyDescent="0.2">
      <c r="A1376" t="s">
        <v>102</v>
      </c>
      <c r="B1376" t="s">
        <v>5</v>
      </c>
      <c r="C1376">
        <v>201603</v>
      </c>
      <c r="D1376" t="s">
        <v>25</v>
      </c>
      <c r="E1376" t="s">
        <v>18</v>
      </c>
      <c r="F1376">
        <v>0</v>
      </c>
    </row>
    <row r="1377" spans="1:6" x14ac:dyDescent="0.2">
      <c r="A1377" t="s">
        <v>102</v>
      </c>
      <c r="B1377" t="s">
        <v>5</v>
      </c>
      <c r="C1377">
        <v>201603</v>
      </c>
      <c r="D1377" t="s">
        <v>27</v>
      </c>
      <c r="E1377" t="s">
        <v>18</v>
      </c>
      <c r="F1377">
        <v>20.686</v>
      </c>
    </row>
    <row r="1378" spans="1:6" x14ac:dyDescent="0.2">
      <c r="A1378" t="s">
        <v>102</v>
      </c>
      <c r="B1378" t="s">
        <v>5</v>
      </c>
      <c r="C1378">
        <v>201604</v>
      </c>
      <c r="D1378" t="s">
        <v>24</v>
      </c>
      <c r="E1378" t="s">
        <v>17</v>
      </c>
      <c r="F1378">
        <v>146.11799999999999</v>
      </c>
    </row>
    <row r="1379" spans="1:6" x14ac:dyDescent="0.2">
      <c r="A1379" t="s">
        <v>102</v>
      </c>
      <c r="B1379" t="s">
        <v>5</v>
      </c>
      <c r="C1379">
        <v>201604</v>
      </c>
      <c r="D1379" t="s">
        <v>25</v>
      </c>
      <c r="E1379" t="s">
        <v>17</v>
      </c>
      <c r="F1379">
        <v>38.17</v>
      </c>
    </row>
    <row r="1380" spans="1:6" x14ac:dyDescent="0.2">
      <c r="A1380" t="s">
        <v>102</v>
      </c>
      <c r="B1380" t="s">
        <v>5</v>
      </c>
      <c r="C1380">
        <v>201604</v>
      </c>
      <c r="D1380" t="s">
        <v>27</v>
      </c>
      <c r="E1380" t="s">
        <v>17</v>
      </c>
      <c r="F1380">
        <v>0</v>
      </c>
    </row>
    <row r="1381" spans="1:6" x14ac:dyDescent="0.2">
      <c r="A1381" t="s">
        <v>102</v>
      </c>
      <c r="B1381" t="s">
        <v>5</v>
      </c>
      <c r="C1381">
        <v>201604</v>
      </c>
      <c r="D1381" t="s">
        <v>27</v>
      </c>
      <c r="E1381" t="s">
        <v>18</v>
      </c>
      <c r="F1381">
        <v>0</v>
      </c>
    </row>
    <row r="1382" spans="1:6" x14ac:dyDescent="0.2">
      <c r="A1382" t="s">
        <v>102</v>
      </c>
      <c r="B1382" t="s">
        <v>5</v>
      </c>
      <c r="C1382">
        <v>201605</v>
      </c>
      <c r="D1382" t="s">
        <v>24</v>
      </c>
      <c r="E1382" t="s">
        <v>17</v>
      </c>
      <c r="F1382">
        <v>64.64</v>
      </c>
    </row>
    <row r="1383" spans="1:6" x14ac:dyDescent="0.2">
      <c r="A1383" t="s">
        <v>102</v>
      </c>
      <c r="B1383" t="s">
        <v>5</v>
      </c>
      <c r="C1383">
        <v>201605</v>
      </c>
      <c r="D1383" t="s">
        <v>25</v>
      </c>
      <c r="E1383" t="s">
        <v>17</v>
      </c>
      <c r="F1383">
        <v>413.78800000000001</v>
      </c>
    </row>
    <row r="1384" spans="1:6" x14ac:dyDescent="0.2">
      <c r="A1384" t="s">
        <v>102</v>
      </c>
      <c r="B1384" t="s">
        <v>5</v>
      </c>
      <c r="C1384">
        <v>201605</v>
      </c>
      <c r="D1384" t="s">
        <v>27</v>
      </c>
      <c r="E1384" t="s">
        <v>17</v>
      </c>
      <c r="F1384">
        <v>0</v>
      </c>
    </row>
    <row r="1385" spans="1:6" x14ac:dyDescent="0.2">
      <c r="A1385" t="s">
        <v>102</v>
      </c>
      <c r="B1385" t="s">
        <v>5</v>
      </c>
      <c r="C1385">
        <v>201605</v>
      </c>
      <c r="D1385" t="s">
        <v>27</v>
      </c>
      <c r="E1385" t="s">
        <v>18</v>
      </c>
      <c r="F1385">
        <v>0</v>
      </c>
    </row>
    <row r="1386" spans="1:6" x14ac:dyDescent="0.2">
      <c r="A1386" t="s">
        <v>102</v>
      </c>
      <c r="B1386" t="s">
        <v>5</v>
      </c>
      <c r="C1386">
        <v>201606</v>
      </c>
      <c r="D1386" t="s">
        <v>24</v>
      </c>
      <c r="E1386" t="s">
        <v>17</v>
      </c>
      <c r="F1386">
        <v>114.43300000000001</v>
      </c>
    </row>
    <row r="1387" spans="1:6" x14ac:dyDescent="0.2">
      <c r="A1387" t="s">
        <v>102</v>
      </c>
      <c r="B1387" t="s">
        <v>5</v>
      </c>
      <c r="C1387">
        <v>201606</v>
      </c>
      <c r="D1387" t="s">
        <v>25</v>
      </c>
      <c r="E1387" t="s">
        <v>17</v>
      </c>
      <c r="F1387">
        <v>430.99</v>
      </c>
    </row>
    <row r="1388" spans="1:6" x14ac:dyDescent="0.2">
      <c r="A1388" t="s">
        <v>102</v>
      </c>
      <c r="B1388" t="s">
        <v>5</v>
      </c>
      <c r="C1388">
        <v>201606</v>
      </c>
      <c r="D1388" t="s">
        <v>27</v>
      </c>
      <c r="E1388" t="s">
        <v>17</v>
      </c>
      <c r="F1388">
        <v>0</v>
      </c>
    </row>
    <row r="1389" spans="1:6" x14ac:dyDescent="0.2">
      <c r="A1389" t="s">
        <v>102</v>
      </c>
      <c r="B1389" t="s">
        <v>5</v>
      </c>
      <c r="C1389">
        <v>201606</v>
      </c>
      <c r="D1389" t="s">
        <v>27</v>
      </c>
      <c r="E1389" t="s">
        <v>18</v>
      </c>
      <c r="F1389">
        <v>50.801000000000002</v>
      </c>
    </row>
    <row r="1390" spans="1:6" x14ac:dyDescent="0.2">
      <c r="A1390" t="s">
        <v>102</v>
      </c>
      <c r="B1390" t="s">
        <v>5</v>
      </c>
      <c r="C1390">
        <v>201607</v>
      </c>
      <c r="D1390" t="s">
        <v>25</v>
      </c>
      <c r="E1390" t="s">
        <v>17</v>
      </c>
      <c r="F1390">
        <v>261.24599999999998</v>
      </c>
    </row>
    <row r="1391" spans="1:6" x14ac:dyDescent="0.2">
      <c r="A1391" t="s">
        <v>102</v>
      </c>
      <c r="B1391" t="s">
        <v>5</v>
      </c>
      <c r="C1391">
        <v>201607</v>
      </c>
      <c r="D1391" t="s">
        <v>27</v>
      </c>
      <c r="E1391" t="s">
        <v>17</v>
      </c>
      <c r="F1391">
        <v>0</v>
      </c>
    </row>
    <row r="1392" spans="1:6" x14ac:dyDescent="0.2">
      <c r="A1392" t="s">
        <v>102</v>
      </c>
      <c r="B1392" t="s">
        <v>5</v>
      </c>
      <c r="C1392">
        <v>201608</v>
      </c>
      <c r="D1392" t="s">
        <v>24</v>
      </c>
      <c r="E1392" t="s">
        <v>17</v>
      </c>
      <c r="F1392">
        <v>52.255000000000003</v>
      </c>
    </row>
    <row r="1393" spans="1:6" x14ac:dyDescent="0.2">
      <c r="A1393" t="s">
        <v>102</v>
      </c>
      <c r="B1393" t="s">
        <v>5</v>
      </c>
      <c r="C1393">
        <v>201608</v>
      </c>
      <c r="D1393" t="s">
        <v>25</v>
      </c>
      <c r="E1393" t="s">
        <v>17</v>
      </c>
      <c r="F1393">
        <v>374.57</v>
      </c>
    </row>
    <row r="1394" spans="1:6" x14ac:dyDescent="0.2">
      <c r="A1394" t="s">
        <v>102</v>
      </c>
      <c r="B1394" t="s">
        <v>5</v>
      </c>
      <c r="C1394">
        <v>201608</v>
      </c>
      <c r="D1394" t="s">
        <v>27</v>
      </c>
      <c r="E1394" t="s">
        <v>17</v>
      </c>
      <c r="F1394">
        <v>0</v>
      </c>
    </row>
    <row r="1395" spans="1:6" x14ac:dyDescent="0.2">
      <c r="A1395" t="s">
        <v>103</v>
      </c>
      <c r="B1395" t="s">
        <v>5</v>
      </c>
      <c r="C1395">
        <v>201501</v>
      </c>
      <c r="D1395" t="s">
        <v>24</v>
      </c>
      <c r="E1395" t="s">
        <v>17</v>
      </c>
      <c r="F1395">
        <v>15.436</v>
      </c>
    </row>
    <row r="1396" spans="1:6" x14ac:dyDescent="0.2">
      <c r="A1396" t="s">
        <v>103</v>
      </c>
      <c r="B1396" t="s">
        <v>5</v>
      </c>
      <c r="C1396">
        <v>201501</v>
      </c>
      <c r="D1396" t="s">
        <v>24</v>
      </c>
      <c r="E1396" t="s">
        <v>18</v>
      </c>
      <c r="F1396">
        <v>236.06800000000001</v>
      </c>
    </row>
    <row r="1397" spans="1:6" x14ac:dyDescent="0.2">
      <c r="A1397" t="s">
        <v>103</v>
      </c>
      <c r="B1397" t="s">
        <v>5</v>
      </c>
      <c r="C1397">
        <v>201501</v>
      </c>
      <c r="D1397" t="s">
        <v>25</v>
      </c>
      <c r="E1397" t="s">
        <v>17</v>
      </c>
      <c r="F1397">
        <v>41.201000000000001</v>
      </c>
    </row>
    <row r="1398" spans="1:6" x14ac:dyDescent="0.2">
      <c r="A1398" t="s">
        <v>103</v>
      </c>
      <c r="B1398" t="s">
        <v>5</v>
      </c>
      <c r="C1398">
        <v>201501</v>
      </c>
      <c r="D1398" t="s">
        <v>25</v>
      </c>
      <c r="E1398" t="s">
        <v>18</v>
      </c>
      <c r="F1398">
        <v>117.309</v>
      </c>
    </row>
    <row r="1399" spans="1:6" x14ac:dyDescent="0.2">
      <c r="A1399" t="s">
        <v>103</v>
      </c>
      <c r="B1399" t="s">
        <v>5</v>
      </c>
      <c r="C1399">
        <v>201502</v>
      </c>
      <c r="D1399" t="s">
        <v>24</v>
      </c>
      <c r="E1399" t="s">
        <v>17</v>
      </c>
      <c r="F1399">
        <v>20.527999999999999</v>
      </c>
    </row>
    <row r="1400" spans="1:6" x14ac:dyDescent="0.2">
      <c r="A1400" t="s">
        <v>103</v>
      </c>
      <c r="B1400" t="s">
        <v>5</v>
      </c>
      <c r="C1400">
        <v>201502</v>
      </c>
      <c r="D1400" t="s">
        <v>24</v>
      </c>
      <c r="E1400" t="s">
        <v>18</v>
      </c>
      <c r="F1400">
        <v>134.55199999999999</v>
      </c>
    </row>
    <row r="1401" spans="1:6" x14ac:dyDescent="0.2">
      <c r="A1401" t="s">
        <v>103</v>
      </c>
      <c r="B1401" t="s">
        <v>5</v>
      </c>
      <c r="C1401">
        <v>201502</v>
      </c>
      <c r="D1401" t="s">
        <v>25</v>
      </c>
      <c r="E1401" t="s">
        <v>17</v>
      </c>
      <c r="F1401">
        <v>-16.318000000000001</v>
      </c>
    </row>
    <row r="1402" spans="1:6" x14ac:dyDescent="0.2">
      <c r="A1402" t="s">
        <v>103</v>
      </c>
      <c r="B1402" t="s">
        <v>5</v>
      </c>
      <c r="C1402">
        <v>201502</v>
      </c>
      <c r="D1402" t="s">
        <v>25</v>
      </c>
      <c r="E1402" t="s">
        <v>18</v>
      </c>
      <c r="F1402">
        <v>87.885999999999996</v>
      </c>
    </row>
    <row r="1403" spans="1:6" x14ac:dyDescent="0.2">
      <c r="A1403" t="s">
        <v>103</v>
      </c>
      <c r="B1403" t="s">
        <v>5</v>
      </c>
      <c r="C1403">
        <v>201503</v>
      </c>
      <c r="D1403" t="s">
        <v>25</v>
      </c>
      <c r="E1403" t="s">
        <v>17</v>
      </c>
      <c r="F1403">
        <v>-7.6159999999999997</v>
      </c>
    </row>
    <row r="1404" spans="1:6" x14ac:dyDescent="0.2">
      <c r="A1404" t="s">
        <v>103</v>
      </c>
      <c r="B1404" t="s">
        <v>5</v>
      </c>
      <c r="C1404">
        <v>201503</v>
      </c>
      <c r="D1404" t="s">
        <v>25</v>
      </c>
      <c r="E1404" t="s">
        <v>18</v>
      </c>
      <c r="F1404">
        <v>194.911</v>
      </c>
    </row>
    <row r="1405" spans="1:6" x14ac:dyDescent="0.2">
      <c r="A1405" t="s">
        <v>103</v>
      </c>
      <c r="B1405" t="s">
        <v>5</v>
      </c>
      <c r="C1405">
        <v>201504</v>
      </c>
      <c r="D1405" t="s">
        <v>24</v>
      </c>
      <c r="E1405" t="s">
        <v>17</v>
      </c>
      <c r="F1405">
        <v>73.748999999999995</v>
      </c>
    </row>
    <row r="1406" spans="1:6" x14ac:dyDescent="0.2">
      <c r="A1406" t="s">
        <v>103</v>
      </c>
      <c r="B1406" t="s">
        <v>5</v>
      </c>
      <c r="C1406">
        <v>201504</v>
      </c>
      <c r="D1406" t="s">
        <v>25</v>
      </c>
      <c r="E1406" t="s">
        <v>17</v>
      </c>
      <c r="F1406">
        <v>0</v>
      </c>
    </row>
    <row r="1407" spans="1:6" x14ac:dyDescent="0.2">
      <c r="A1407" t="s">
        <v>103</v>
      </c>
      <c r="B1407" t="s">
        <v>5</v>
      </c>
      <c r="C1407">
        <v>201504</v>
      </c>
      <c r="D1407" t="s">
        <v>25</v>
      </c>
      <c r="E1407" t="s">
        <v>18</v>
      </c>
      <c r="F1407">
        <v>193.29300000000001</v>
      </c>
    </row>
    <row r="1408" spans="1:6" x14ac:dyDescent="0.2">
      <c r="A1408" t="s">
        <v>103</v>
      </c>
      <c r="B1408" t="s">
        <v>5</v>
      </c>
      <c r="C1408">
        <v>201505</v>
      </c>
      <c r="D1408" t="s">
        <v>24</v>
      </c>
      <c r="E1408" t="s">
        <v>17</v>
      </c>
      <c r="F1408">
        <v>58.255000000000003</v>
      </c>
    </row>
    <row r="1409" spans="1:6" x14ac:dyDescent="0.2">
      <c r="A1409" t="s">
        <v>103</v>
      </c>
      <c r="B1409" t="s">
        <v>5</v>
      </c>
      <c r="C1409">
        <v>201505</v>
      </c>
      <c r="D1409" t="s">
        <v>25</v>
      </c>
      <c r="E1409" t="s">
        <v>17</v>
      </c>
      <c r="F1409">
        <v>30.222000000000001</v>
      </c>
    </row>
    <row r="1410" spans="1:6" x14ac:dyDescent="0.2">
      <c r="A1410" t="s">
        <v>103</v>
      </c>
      <c r="B1410" t="s">
        <v>5</v>
      </c>
      <c r="C1410">
        <v>201505</v>
      </c>
      <c r="D1410" t="s">
        <v>25</v>
      </c>
      <c r="E1410" t="s">
        <v>18</v>
      </c>
      <c r="F1410">
        <v>352.959</v>
      </c>
    </row>
    <row r="1411" spans="1:6" x14ac:dyDescent="0.2">
      <c r="A1411" t="s">
        <v>103</v>
      </c>
      <c r="B1411" t="s">
        <v>5</v>
      </c>
      <c r="C1411">
        <v>201506</v>
      </c>
      <c r="D1411" t="s">
        <v>24</v>
      </c>
      <c r="E1411" t="s">
        <v>17</v>
      </c>
      <c r="F1411">
        <v>84.043999999999997</v>
      </c>
    </row>
    <row r="1412" spans="1:6" x14ac:dyDescent="0.2">
      <c r="A1412" t="s">
        <v>103</v>
      </c>
      <c r="B1412" t="s">
        <v>5</v>
      </c>
      <c r="C1412">
        <v>201506</v>
      </c>
      <c r="D1412" t="s">
        <v>25</v>
      </c>
      <c r="E1412" t="s">
        <v>17</v>
      </c>
      <c r="F1412">
        <v>51.76</v>
      </c>
    </row>
    <row r="1413" spans="1:6" x14ac:dyDescent="0.2">
      <c r="A1413" t="s">
        <v>103</v>
      </c>
      <c r="B1413" t="s">
        <v>5</v>
      </c>
      <c r="C1413">
        <v>201506</v>
      </c>
      <c r="D1413" t="s">
        <v>25</v>
      </c>
      <c r="E1413" t="s">
        <v>18</v>
      </c>
      <c r="F1413">
        <v>246.13300000000001</v>
      </c>
    </row>
    <row r="1414" spans="1:6" x14ac:dyDescent="0.2">
      <c r="A1414" t="s">
        <v>103</v>
      </c>
      <c r="B1414" t="s">
        <v>5</v>
      </c>
      <c r="C1414">
        <v>201507</v>
      </c>
      <c r="D1414" t="s">
        <v>24</v>
      </c>
      <c r="E1414" t="s">
        <v>17</v>
      </c>
      <c r="F1414">
        <v>80.596000000000004</v>
      </c>
    </row>
    <row r="1415" spans="1:6" x14ac:dyDescent="0.2">
      <c r="A1415" t="s">
        <v>103</v>
      </c>
      <c r="B1415" t="s">
        <v>5</v>
      </c>
      <c r="C1415">
        <v>201507</v>
      </c>
      <c r="D1415" t="s">
        <v>25</v>
      </c>
      <c r="E1415" t="s">
        <v>17</v>
      </c>
      <c r="F1415">
        <v>14.428000000000001</v>
      </c>
    </row>
    <row r="1416" spans="1:6" x14ac:dyDescent="0.2">
      <c r="A1416" t="s">
        <v>103</v>
      </c>
      <c r="B1416" t="s">
        <v>5</v>
      </c>
      <c r="C1416">
        <v>201507</v>
      </c>
      <c r="D1416" t="s">
        <v>25</v>
      </c>
      <c r="E1416" t="s">
        <v>18</v>
      </c>
      <c r="F1416">
        <v>141.357</v>
      </c>
    </row>
    <row r="1417" spans="1:6" x14ac:dyDescent="0.2">
      <c r="A1417" t="s">
        <v>103</v>
      </c>
      <c r="B1417" t="s">
        <v>5</v>
      </c>
      <c r="C1417">
        <v>201507</v>
      </c>
      <c r="D1417" t="s">
        <v>27</v>
      </c>
      <c r="E1417" t="s">
        <v>17</v>
      </c>
      <c r="F1417">
        <v>0</v>
      </c>
    </row>
    <row r="1418" spans="1:6" x14ac:dyDescent="0.2">
      <c r="A1418" t="s">
        <v>103</v>
      </c>
      <c r="B1418" t="s">
        <v>5</v>
      </c>
      <c r="C1418">
        <v>201507</v>
      </c>
      <c r="D1418" t="s">
        <v>27</v>
      </c>
      <c r="E1418" t="s">
        <v>18</v>
      </c>
      <c r="F1418">
        <v>110.43</v>
      </c>
    </row>
    <row r="1419" spans="1:6" x14ac:dyDescent="0.2">
      <c r="A1419" t="s">
        <v>103</v>
      </c>
      <c r="B1419" t="s">
        <v>5</v>
      </c>
      <c r="C1419">
        <v>201508</v>
      </c>
      <c r="D1419" t="s">
        <v>24</v>
      </c>
      <c r="E1419" t="s">
        <v>17</v>
      </c>
      <c r="F1419">
        <v>267.666</v>
      </c>
    </row>
    <row r="1420" spans="1:6" x14ac:dyDescent="0.2">
      <c r="A1420" t="s">
        <v>103</v>
      </c>
      <c r="B1420" t="s">
        <v>5</v>
      </c>
      <c r="C1420">
        <v>201508</v>
      </c>
      <c r="D1420" t="s">
        <v>25</v>
      </c>
      <c r="E1420" t="s">
        <v>18</v>
      </c>
      <c r="F1420">
        <v>105.97199999999999</v>
      </c>
    </row>
    <row r="1421" spans="1:6" x14ac:dyDescent="0.2">
      <c r="A1421" t="s">
        <v>103</v>
      </c>
      <c r="B1421" t="s">
        <v>5</v>
      </c>
      <c r="C1421">
        <v>201508</v>
      </c>
      <c r="D1421" t="s">
        <v>27</v>
      </c>
      <c r="E1421" t="s">
        <v>17</v>
      </c>
      <c r="F1421">
        <v>21.75</v>
      </c>
    </row>
    <row r="1422" spans="1:6" x14ac:dyDescent="0.2">
      <c r="A1422" t="s">
        <v>103</v>
      </c>
      <c r="B1422" t="s">
        <v>5</v>
      </c>
      <c r="C1422">
        <v>201508</v>
      </c>
      <c r="D1422" t="s">
        <v>27</v>
      </c>
      <c r="E1422" t="s">
        <v>18</v>
      </c>
      <c r="F1422">
        <v>58.384999999999998</v>
      </c>
    </row>
    <row r="1423" spans="1:6" x14ac:dyDescent="0.2">
      <c r="A1423" t="s">
        <v>103</v>
      </c>
      <c r="B1423" t="s">
        <v>5</v>
      </c>
      <c r="C1423">
        <v>201509</v>
      </c>
      <c r="D1423" t="s">
        <v>24</v>
      </c>
      <c r="E1423" t="s">
        <v>17</v>
      </c>
      <c r="F1423">
        <v>287.86399999999998</v>
      </c>
    </row>
    <row r="1424" spans="1:6" x14ac:dyDescent="0.2">
      <c r="A1424" t="s">
        <v>103</v>
      </c>
      <c r="B1424" t="s">
        <v>5</v>
      </c>
      <c r="C1424">
        <v>201509</v>
      </c>
      <c r="D1424" t="s">
        <v>25</v>
      </c>
      <c r="E1424" t="s">
        <v>17</v>
      </c>
      <c r="F1424">
        <v>89.146000000000001</v>
      </c>
    </row>
    <row r="1425" spans="1:6" x14ac:dyDescent="0.2">
      <c r="A1425" t="s">
        <v>103</v>
      </c>
      <c r="B1425" t="s">
        <v>5</v>
      </c>
      <c r="C1425">
        <v>201509</v>
      </c>
      <c r="D1425" t="s">
        <v>25</v>
      </c>
      <c r="E1425" t="s">
        <v>18</v>
      </c>
      <c r="F1425">
        <v>45.613</v>
      </c>
    </row>
    <row r="1426" spans="1:6" x14ac:dyDescent="0.2">
      <c r="A1426" t="s">
        <v>103</v>
      </c>
      <c r="B1426" t="s">
        <v>5</v>
      </c>
      <c r="C1426">
        <v>201509</v>
      </c>
      <c r="D1426" t="s">
        <v>27</v>
      </c>
      <c r="E1426" t="s">
        <v>17</v>
      </c>
      <c r="F1426">
        <v>19.234000000000002</v>
      </c>
    </row>
    <row r="1427" spans="1:6" x14ac:dyDescent="0.2">
      <c r="A1427" t="s">
        <v>103</v>
      </c>
      <c r="B1427" t="s">
        <v>5</v>
      </c>
      <c r="C1427">
        <v>201509</v>
      </c>
      <c r="D1427" t="s">
        <v>27</v>
      </c>
      <c r="E1427" t="s">
        <v>18</v>
      </c>
      <c r="F1427">
        <v>83.256</v>
      </c>
    </row>
    <row r="1428" spans="1:6" x14ac:dyDescent="0.2">
      <c r="A1428" t="s">
        <v>103</v>
      </c>
      <c r="B1428" t="s">
        <v>5</v>
      </c>
      <c r="C1428">
        <v>201510</v>
      </c>
      <c r="D1428" t="s">
        <v>24</v>
      </c>
      <c r="E1428" t="s">
        <v>17</v>
      </c>
      <c r="F1428">
        <v>52.27</v>
      </c>
    </row>
    <row r="1429" spans="1:6" x14ac:dyDescent="0.2">
      <c r="A1429" t="s">
        <v>103</v>
      </c>
      <c r="B1429" t="s">
        <v>5</v>
      </c>
      <c r="C1429">
        <v>201510</v>
      </c>
      <c r="D1429" t="s">
        <v>25</v>
      </c>
      <c r="E1429" t="s">
        <v>17</v>
      </c>
      <c r="F1429">
        <v>307.58600000000001</v>
      </c>
    </row>
    <row r="1430" spans="1:6" x14ac:dyDescent="0.2">
      <c r="A1430" t="s">
        <v>103</v>
      </c>
      <c r="B1430" t="s">
        <v>5</v>
      </c>
      <c r="C1430">
        <v>201510</v>
      </c>
      <c r="D1430" t="s">
        <v>27</v>
      </c>
      <c r="E1430" t="s">
        <v>18</v>
      </c>
      <c r="F1430">
        <v>108.33</v>
      </c>
    </row>
    <row r="1431" spans="1:6" x14ac:dyDescent="0.2">
      <c r="A1431" t="s">
        <v>103</v>
      </c>
      <c r="B1431" t="s">
        <v>5</v>
      </c>
      <c r="C1431">
        <v>201511</v>
      </c>
      <c r="D1431" t="s">
        <v>24</v>
      </c>
      <c r="E1431" t="s">
        <v>17</v>
      </c>
      <c r="F1431">
        <v>196.19300000000001</v>
      </c>
    </row>
    <row r="1432" spans="1:6" x14ac:dyDescent="0.2">
      <c r="A1432" t="s">
        <v>103</v>
      </c>
      <c r="B1432" t="s">
        <v>5</v>
      </c>
      <c r="C1432">
        <v>201511</v>
      </c>
      <c r="D1432" t="s">
        <v>25</v>
      </c>
      <c r="E1432" t="s">
        <v>17</v>
      </c>
      <c r="F1432">
        <v>242.23500000000001</v>
      </c>
    </row>
    <row r="1433" spans="1:6" x14ac:dyDescent="0.2">
      <c r="A1433" t="s">
        <v>103</v>
      </c>
      <c r="B1433" t="s">
        <v>5</v>
      </c>
      <c r="C1433">
        <v>201511</v>
      </c>
      <c r="D1433" t="s">
        <v>27</v>
      </c>
      <c r="E1433" t="s">
        <v>17</v>
      </c>
      <c r="F1433">
        <v>120.464</v>
      </c>
    </row>
    <row r="1434" spans="1:6" x14ac:dyDescent="0.2">
      <c r="A1434" t="s">
        <v>103</v>
      </c>
      <c r="B1434" t="s">
        <v>5</v>
      </c>
      <c r="C1434">
        <v>201511</v>
      </c>
      <c r="D1434" t="s">
        <v>27</v>
      </c>
      <c r="E1434" t="s">
        <v>18</v>
      </c>
      <c r="F1434">
        <v>520.61199999999997</v>
      </c>
    </row>
    <row r="1435" spans="1:6" x14ac:dyDescent="0.2">
      <c r="A1435" t="s">
        <v>103</v>
      </c>
      <c r="B1435" t="s">
        <v>5</v>
      </c>
      <c r="C1435">
        <v>201512</v>
      </c>
      <c r="D1435" t="s">
        <v>24</v>
      </c>
      <c r="E1435" t="s">
        <v>17</v>
      </c>
      <c r="F1435">
        <v>58.512999999999998</v>
      </c>
    </row>
    <row r="1436" spans="1:6" x14ac:dyDescent="0.2">
      <c r="A1436" t="s">
        <v>103</v>
      </c>
      <c r="B1436" t="s">
        <v>5</v>
      </c>
      <c r="C1436">
        <v>201512</v>
      </c>
      <c r="D1436" t="s">
        <v>25</v>
      </c>
      <c r="E1436" t="s">
        <v>17</v>
      </c>
      <c r="F1436">
        <v>455.995</v>
      </c>
    </row>
    <row r="1437" spans="1:6" x14ac:dyDescent="0.2">
      <c r="A1437" t="s">
        <v>103</v>
      </c>
      <c r="B1437" t="s">
        <v>5</v>
      </c>
      <c r="C1437">
        <v>201512</v>
      </c>
      <c r="D1437" t="s">
        <v>27</v>
      </c>
      <c r="E1437" t="s">
        <v>17</v>
      </c>
      <c r="F1437">
        <v>136.827</v>
      </c>
    </row>
    <row r="1438" spans="1:6" x14ac:dyDescent="0.2">
      <c r="A1438" t="s">
        <v>103</v>
      </c>
      <c r="B1438" t="s">
        <v>5</v>
      </c>
      <c r="C1438">
        <v>201512</v>
      </c>
      <c r="D1438" t="s">
        <v>27</v>
      </c>
      <c r="E1438" t="s">
        <v>18</v>
      </c>
      <c r="F1438">
        <v>393.90800000000002</v>
      </c>
    </row>
    <row r="1439" spans="1:6" x14ac:dyDescent="0.2">
      <c r="A1439" t="s">
        <v>103</v>
      </c>
      <c r="B1439" t="s">
        <v>5</v>
      </c>
      <c r="C1439">
        <v>201601</v>
      </c>
      <c r="D1439" t="s">
        <v>24</v>
      </c>
      <c r="E1439" t="s">
        <v>17</v>
      </c>
      <c r="F1439">
        <v>-29.849</v>
      </c>
    </row>
    <row r="1440" spans="1:6" x14ac:dyDescent="0.2">
      <c r="A1440" t="s">
        <v>103</v>
      </c>
      <c r="B1440" t="s">
        <v>5</v>
      </c>
      <c r="C1440">
        <v>201601</v>
      </c>
      <c r="D1440" t="s">
        <v>25</v>
      </c>
      <c r="E1440" t="s">
        <v>17</v>
      </c>
      <c r="F1440">
        <v>159.18</v>
      </c>
    </row>
    <row r="1441" spans="1:6" x14ac:dyDescent="0.2">
      <c r="A1441" t="s">
        <v>103</v>
      </c>
      <c r="B1441" t="s">
        <v>5</v>
      </c>
      <c r="C1441">
        <v>201601</v>
      </c>
      <c r="D1441" t="s">
        <v>27</v>
      </c>
      <c r="E1441" t="s">
        <v>17</v>
      </c>
      <c r="F1441">
        <v>-42.957999999999998</v>
      </c>
    </row>
    <row r="1442" spans="1:6" x14ac:dyDescent="0.2">
      <c r="A1442" t="s">
        <v>103</v>
      </c>
      <c r="B1442" t="s">
        <v>5</v>
      </c>
      <c r="C1442">
        <v>201601</v>
      </c>
      <c r="D1442" t="s">
        <v>27</v>
      </c>
      <c r="E1442" t="s">
        <v>18</v>
      </c>
      <c r="F1442">
        <v>129.018</v>
      </c>
    </row>
    <row r="1443" spans="1:6" x14ac:dyDescent="0.2">
      <c r="A1443" t="s">
        <v>103</v>
      </c>
      <c r="B1443" t="s">
        <v>5</v>
      </c>
      <c r="C1443">
        <v>201602</v>
      </c>
      <c r="D1443" t="s">
        <v>25</v>
      </c>
      <c r="E1443" t="s">
        <v>17</v>
      </c>
      <c r="F1443">
        <v>30.777999999999999</v>
      </c>
    </row>
    <row r="1444" spans="1:6" x14ac:dyDescent="0.2">
      <c r="A1444" t="s">
        <v>103</v>
      </c>
      <c r="B1444" t="s">
        <v>5</v>
      </c>
      <c r="C1444">
        <v>201602</v>
      </c>
      <c r="D1444" t="s">
        <v>25</v>
      </c>
      <c r="E1444" t="s">
        <v>18</v>
      </c>
      <c r="F1444">
        <v>138.256</v>
      </c>
    </row>
    <row r="1445" spans="1:6" x14ac:dyDescent="0.2">
      <c r="A1445" t="s">
        <v>103</v>
      </c>
      <c r="B1445" t="s">
        <v>5</v>
      </c>
      <c r="C1445">
        <v>201602</v>
      </c>
      <c r="D1445" t="s">
        <v>27</v>
      </c>
      <c r="E1445" t="s">
        <v>17</v>
      </c>
      <c r="F1445">
        <v>0</v>
      </c>
    </row>
    <row r="1446" spans="1:6" x14ac:dyDescent="0.2">
      <c r="A1446" t="s">
        <v>103</v>
      </c>
      <c r="B1446" t="s">
        <v>5</v>
      </c>
      <c r="C1446">
        <v>201602</v>
      </c>
      <c r="D1446" t="s">
        <v>27</v>
      </c>
      <c r="E1446" t="s">
        <v>18</v>
      </c>
      <c r="F1446">
        <v>85.036000000000001</v>
      </c>
    </row>
    <row r="1447" spans="1:6" x14ac:dyDescent="0.2">
      <c r="A1447" t="s">
        <v>103</v>
      </c>
      <c r="B1447" t="s">
        <v>5</v>
      </c>
      <c r="C1447">
        <v>201603</v>
      </c>
      <c r="D1447" t="s">
        <v>24</v>
      </c>
      <c r="E1447" t="s">
        <v>17</v>
      </c>
      <c r="F1447">
        <v>20.260000000000002</v>
      </c>
    </row>
    <row r="1448" spans="1:6" x14ac:dyDescent="0.2">
      <c r="A1448" t="s">
        <v>103</v>
      </c>
      <c r="B1448" t="s">
        <v>5</v>
      </c>
      <c r="C1448">
        <v>201603</v>
      </c>
      <c r="D1448" t="s">
        <v>25</v>
      </c>
      <c r="E1448" t="s">
        <v>17</v>
      </c>
      <c r="F1448">
        <v>118.514</v>
      </c>
    </row>
    <row r="1449" spans="1:6" x14ac:dyDescent="0.2">
      <c r="A1449" t="s">
        <v>103</v>
      </c>
      <c r="B1449" t="s">
        <v>5</v>
      </c>
      <c r="C1449">
        <v>201603</v>
      </c>
      <c r="D1449" t="s">
        <v>25</v>
      </c>
      <c r="E1449" t="s">
        <v>18</v>
      </c>
      <c r="F1449">
        <v>116.16200000000001</v>
      </c>
    </row>
    <row r="1450" spans="1:6" x14ac:dyDescent="0.2">
      <c r="A1450" t="s">
        <v>103</v>
      </c>
      <c r="B1450" t="s">
        <v>5</v>
      </c>
      <c r="C1450">
        <v>201603</v>
      </c>
      <c r="D1450" t="s">
        <v>27</v>
      </c>
      <c r="E1450" t="s">
        <v>17</v>
      </c>
      <c r="F1450">
        <v>0</v>
      </c>
    </row>
    <row r="1451" spans="1:6" x14ac:dyDescent="0.2">
      <c r="A1451" t="s">
        <v>103</v>
      </c>
      <c r="B1451" t="s">
        <v>5</v>
      </c>
      <c r="C1451">
        <v>201603</v>
      </c>
      <c r="D1451" t="s">
        <v>27</v>
      </c>
      <c r="E1451" t="s">
        <v>18</v>
      </c>
      <c r="F1451">
        <v>356.19299999999998</v>
      </c>
    </row>
    <row r="1452" spans="1:6" x14ac:dyDescent="0.2">
      <c r="A1452" t="s">
        <v>103</v>
      </c>
      <c r="B1452" t="s">
        <v>5</v>
      </c>
      <c r="C1452">
        <v>201604</v>
      </c>
      <c r="D1452" t="s">
        <v>24</v>
      </c>
      <c r="E1452" t="s">
        <v>17</v>
      </c>
      <c r="F1452">
        <v>157.702</v>
      </c>
    </row>
    <row r="1453" spans="1:6" x14ac:dyDescent="0.2">
      <c r="A1453" t="s">
        <v>103</v>
      </c>
      <c r="B1453" t="s">
        <v>5</v>
      </c>
      <c r="C1453">
        <v>201604</v>
      </c>
      <c r="D1453" t="s">
        <v>25</v>
      </c>
      <c r="E1453" t="s">
        <v>17</v>
      </c>
      <c r="F1453">
        <v>166.16300000000001</v>
      </c>
    </row>
    <row r="1454" spans="1:6" x14ac:dyDescent="0.2">
      <c r="A1454" t="s">
        <v>103</v>
      </c>
      <c r="B1454" t="s">
        <v>5</v>
      </c>
      <c r="C1454">
        <v>201604</v>
      </c>
      <c r="D1454" t="s">
        <v>25</v>
      </c>
      <c r="E1454" t="s">
        <v>18</v>
      </c>
      <c r="F1454">
        <v>161.49299999999999</v>
      </c>
    </row>
    <row r="1455" spans="1:6" x14ac:dyDescent="0.2">
      <c r="A1455" t="s">
        <v>103</v>
      </c>
      <c r="B1455" t="s">
        <v>5</v>
      </c>
      <c r="C1455">
        <v>201604</v>
      </c>
      <c r="D1455" t="s">
        <v>27</v>
      </c>
      <c r="E1455" t="s">
        <v>17</v>
      </c>
      <c r="F1455">
        <v>222</v>
      </c>
    </row>
    <row r="1456" spans="1:6" x14ac:dyDescent="0.2">
      <c r="A1456" t="s">
        <v>103</v>
      </c>
      <c r="B1456" t="s">
        <v>5</v>
      </c>
      <c r="C1456">
        <v>201604</v>
      </c>
      <c r="D1456" t="s">
        <v>27</v>
      </c>
      <c r="E1456" t="s">
        <v>18</v>
      </c>
      <c r="F1456">
        <v>250.38800000000001</v>
      </c>
    </row>
    <row r="1457" spans="1:6" x14ac:dyDescent="0.2">
      <c r="A1457" t="s">
        <v>103</v>
      </c>
      <c r="B1457" t="s">
        <v>5</v>
      </c>
      <c r="C1457">
        <v>201605</v>
      </c>
      <c r="D1457" t="s">
        <v>24</v>
      </c>
      <c r="E1457" t="s">
        <v>17</v>
      </c>
      <c r="F1457">
        <v>207.529</v>
      </c>
    </row>
    <row r="1458" spans="1:6" x14ac:dyDescent="0.2">
      <c r="A1458" t="s">
        <v>103</v>
      </c>
      <c r="B1458" t="s">
        <v>5</v>
      </c>
      <c r="C1458">
        <v>201605</v>
      </c>
      <c r="D1458" t="s">
        <v>25</v>
      </c>
      <c r="E1458" t="s">
        <v>17</v>
      </c>
      <c r="F1458">
        <v>117.691</v>
      </c>
    </row>
    <row r="1459" spans="1:6" x14ac:dyDescent="0.2">
      <c r="A1459" t="s">
        <v>103</v>
      </c>
      <c r="B1459" t="s">
        <v>5</v>
      </c>
      <c r="C1459">
        <v>201605</v>
      </c>
      <c r="D1459" t="s">
        <v>27</v>
      </c>
      <c r="E1459" t="s">
        <v>17</v>
      </c>
      <c r="F1459">
        <v>73.682000000000002</v>
      </c>
    </row>
    <row r="1460" spans="1:6" x14ac:dyDescent="0.2">
      <c r="A1460" t="s">
        <v>103</v>
      </c>
      <c r="B1460" t="s">
        <v>5</v>
      </c>
      <c r="C1460">
        <v>201605</v>
      </c>
      <c r="D1460" t="s">
        <v>27</v>
      </c>
      <c r="E1460" t="s">
        <v>18</v>
      </c>
      <c r="F1460">
        <v>505.85199999999998</v>
      </c>
    </row>
    <row r="1461" spans="1:6" x14ac:dyDescent="0.2">
      <c r="A1461" t="s">
        <v>103</v>
      </c>
      <c r="B1461" t="s">
        <v>5</v>
      </c>
      <c r="C1461">
        <v>201606</v>
      </c>
      <c r="D1461" t="s">
        <v>24</v>
      </c>
      <c r="E1461" t="s">
        <v>17</v>
      </c>
      <c r="F1461">
        <v>115.221</v>
      </c>
    </row>
    <row r="1462" spans="1:6" x14ac:dyDescent="0.2">
      <c r="A1462" t="s">
        <v>103</v>
      </c>
      <c r="B1462" t="s">
        <v>5</v>
      </c>
      <c r="C1462">
        <v>201606</v>
      </c>
      <c r="D1462" t="s">
        <v>25</v>
      </c>
      <c r="E1462" t="s">
        <v>17</v>
      </c>
      <c r="F1462">
        <v>343.572</v>
      </c>
    </row>
    <row r="1463" spans="1:6" x14ac:dyDescent="0.2">
      <c r="A1463" t="s">
        <v>103</v>
      </c>
      <c r="B1463" t="s">
        <v>5</v>
      </c>
      <c r="C1463">
        <v>201606</v>
      </c>
      <c r="D1463" t="s">
        <v>27</v>
      </c>
      <c r="E1463" t="s">
        <v>17</v>
      </c>
      <c r="F1463">
        <v>376.96899999999999</v>
      </c>
    </row>
    <row r="1464" spans="1:6" x14ac:dyDescent="0.2">
      <c r="A1464" t="s">
        <v>103</v>
      </c>
      <c r="B1464" t="s">
        <v>5</v>
      </c>
      <c r="C1464">
        <v>201606</v>
      </c>
      <c r="D1464" t="s">
        <v>27</v>
      </c>
      <c r="E1464" t="s">
        <v>18</v>
      </c>
      <c r="F1464">
        <v>718.950999999999</v>
      </c>
    </row>
    <row r="1465" spans="1:6" x14ac:dyDescent="0.2">
      <c r="A1465" t="s">
        <v>103</v>
      </c>
      <c r="B1465" t="s">
        <v>5</v>
      </c>
      <c r="C1465">
        <v>201607</v>
      </c>
      <c r="D1465" t="s">
        <v>24</v>
      </c>
      <c r="E1465" t="s">
        <v>17</v>
      </c>
      <c r="F1465">
        <v>114.377</v>
      </c>
    </row>
    <row r="1466" spans="1:6" x14ac:dyDescent="0.2">
      <c r="A1466" t="s">
        <v>103</v>
      </c>
      <c r="B1466" t="s">
        <v>5</v>
      </c>
      <c r="C1466">
        <v>201607</v>
      </c>
      <c r="D1466" t="s">
        <v>25</v>
      </c>
      <c r="E1466" t="s">
        <v>17</v>
      </c>
      <c r="F1466">
        <v>112.08499999999999</v>
      </c>
    </row>
    <row r="1467" spans="1:6" x14ac:dyDescent="0.2">
      <c r="A1467" t="s">
        <v>103</v>
      </c>
      <c r="B1467" t="s">
        <v>5</v>
      </c>
      <c r="C1467">
        <v>201607</v>
      </c>
      <c r="D1467" t="s">
        <v>27</v>
      </c>
      <c r="E1467" t="s">
        <v>17</v>
      </c>
      <c r="F1467">
        <v>182.74199999999999</v>
      </c>
    </row>
    <row r="1468" spans="1:6" x14ac:dyDescent="0.2">
      <c r="A1468" t="s">
        <v>103</v>
      </c>
      <c r="B1468" t="s">
        <v>5</v>
      </c>
      <c r="C1468">
        <v>201607</v>
      </c>
      <c r="D1468" t="s">
        <v>27</v>
      </c>
      <c r="E1468" t="s">
        <v>18</v>
      </c>
      <c r="F1468">
        <v>904.995</v>
      </c>
    </row>
    <row r="1469" spans="1:6" x14ac:dyDescent="0.2">
      <c r="A1469" t="s">
        <v>103</v>
      </c>
      <c r="B1469" t="s">
        <v>5</v>
      </c>
      <c r="C1469">
        <v>201608</v>
      </c>
      <c r="D1469" t="s">
        <v>24</v>
      </c>
      <c r="E1469" t="s">
        <v>17</v>
      </c>
      <c r="F1469">
        <v>290.07799999999997</v>
      </c>
    </row>
    <row r="1470" spans="1:6" x14ac:dyDescent="0.2">
      <c r="A1470" t="s">
        <v>103</v>
      </c>
      <c r="B1470" t="s">
        <v>5</v>
      </c>
      <c r="C1470">
        <v>201608</v>
      </c>
      <c r="D1470" t="s">
        <v>25</v>
      </c>
      <c r="E1470" t="s">
        <v>17</v>
      </c>
      <c r="F1470">
        <v>173.72399999999999</v>
      </c>
    </row>
    <row r="1471" spans="1:6" x14ac:dyDescent="0.2">
      <c r="A1471" t="s">
        <v>103</v>
      </c>
      <c r="B1471" t="s">
        <v>5</v>
      </c>
      <c r="C1471">
        <v>201608</v>
      </c>
      <c r="D1471" t="s">
        <v>27</v>
      </c>
      <c r="E1471" t="s">
        <v>17</v>
      </c>
      <c r="F1471">
        <v>198.869</v>
      </c>
    </row>
    <row r="1472" spans="1:6" x14ac:dyDescent="0.2">
      <c r="A1472" t="s">
        <v>103</v>
      </c>
      <c r="B1472" t="s">
        <v>5</v>
      </c>
      <c r="C1472">
        <v>201608</v>
      </c>
      <c r="D1472" t="s">
        <v>27</v>
      </c>
      <c r="E1472" t="s">
        <v>18</v>
      </c>
      <c r="F1472">
        <v>803.37999999999897</v>
      </c>
    </row>
    <row r="1473" spans="1:6" x14ac:dyDescent="0.2">
      <c r="A1473" t="s">
        <v>104</v>
      </c>
      <c r="B1473" t="s">
        <v>5</v>
      </c>
      <c r="C1473">
        <v>201501</v>
      </c>
      <c r="D1473" t="s">
        <v>24</v>
      </c>
      <c r="E1473" t="s">
        <v>17</v>
      </c>
      <c r="F1473">
        <v>76.177999999999997</v>
      </c>
    </row>
    <row r="1474" spans="1:6" x14ac:dyDescent="0.2">
      <c r="A1474" t="s">
        <v>104</v>
      </c>
      <c r="B1474" t="s">
        <v>5</v>
      </c>
      <c r="C1474">
        <v>201501</v>
      </c>
      <c r="D1474" t="s">
        <v>25</v>
      </c>
      <c r="E1474" t="s">
        <v>17</v>
      </c>
      <c r="F1474">
        <v>48.539000000000001</v>
      </c>
    </row>
    <row r="1475" spans="1:6" x14ac:dyDescent="0.2">
      <c r="A1475" t="s">
        <v>104</v>
      </c>
      <c r="B1475" t="s">
        <v>5</v>
      </c>
      <c r="C1475">
        <v>201502</v>
      </c>
      <c r="D1475" t="s">
        <v>24</v>
      </c>
      <c r="E1475" t="s">
        <v>17</v>
      </c>
      <c r="F1475">
        <v>18.664000000000001</v>
      </c>
    </row>
    <row r="1476" spans="1:6" x14ac:dyDescent="0.2">
      <c r="A1476" t="s">
        <v>104</v>
      </c>
      <c r="B1476" t="s">
        <v>5</v>
      </c>
      <c r="C1476">
        <v>201503</v>
      </c>
      <c r="D1476" t="s">
        <v>24</v>
      </c>
      <c r="E1476" t="s">
        <v>17</v>
      </c>
      <c r="F1476">
        <v>114.313</v>
      </c>
    </row>
    <row r="1477" spans="1:6" x14ac:dyDescent="0.2">
      <c r="A1477" t="s">
        <v>104</v>
      </c>
      <c r="B1477" t="s">
        <v>5</v>
      </c>
      <c r="C1477">
        <v>201503</v>
      </c>
      <c r="D1477" t="s">
        <v>25</v>
      </c>
      <c r="E1477" t="s">
        <v>17</v>
      </c>
      <c r="F1477">
        <v>51.267000000000003</v>
      </c>
    </row>
    <row r="1478" spans="1:6" x14ac:dyDescent="0.2">
      <c r="A1478" t="s">
        <v>104</v>
      </c>
      <c r="B1478" t="s">
        <v>5</v>
      </c>
      <c r="C1478">
        <v>201503</v>
      </c>
      <c r="D1478" t="s">
        <v>25</v>
      </c>
      <c r="E1478" t="s">
        <v>18</v>
      </c>
      <c r="F1478">
        <v>42.805999999999997</v>
      </c>
    </row>
    <row r="1479" spans="1:6" x14ac:dyDescent="0.2">
      <c r="A1479" t="s">
        <v>104</v>
      </c>
      <c r="B1479" t="s">
        <v>5</v>
      </c>
      <c r="C1479">
        <v>201504</v>
      </c>
      <c r="D1479" t="s">
        <v>24</v>
      </c>
      <c r="E1479" t="s">
        <v>17</v>
      </c>
      <c r="F1479">
        <v>24.347999999999999</v>
      </c>
    </row>
    <row r="1480" spans="1:6" x14ac:dyDescent="0.2">
      <c r="A1480" t="s">
        <v>104</v>
      </c>
      <c r="B1480" t="s">
        <v>5</v>
      </c>
      <c r="C1480">
        <v>201504</v>
      </c>
      <c r="D1480" t="s">
        <v>25</v>
      </c>
      <c r="E1480" t="s">
        <v>17</v>
      </c>
      <c r="F1480">
        <v>81.168000000000006</v>
      </c>
    </row>
    <row r="1481" spans="1:6" x14ac:dyDescent="0.2">
      <c r="A1481" t="s">
        <v>104</v>
      </c>
      <c r="B1481" t="s">
        <v>5</v>
      </c>
      <c r="C1481">
        <v>201504</v>
      </c>
      <c r="D1481" t="s">
        <v>25</v>
      </c>
      <c r="E1481" t="s">
        <v>18</v>
      </c>
      <c r="F1481">
        <v>20.125</v>
      </c>
    </row>
    <row r="1482" spans="1:6" x14ac:dyDescent="0.2">
      <c r="A1482" t="s">
        <v>104</v>
      </c>
      <c r="B1482" t="s">
        <v>5</v>
      </c>
      <c r="C1482">
        <v>201505</v>
      </c>
      <c r="D1482" t="s">
        <v>24</v>
      </c>
      <c r="E1482" t="s">
        <v>17</v>
      </c>
      <c r="F1482">
        <v>28.094999999999999</v>
      </c>
    </row>
    <row r="1483" spans="1:6" x14ac:dyDescent="0.2">
      <c r="A1483" t="s">
        <v>104</v>
      </c>
      <c r="B1483" t="s">
        <v>5</v>
      </c>
      <c r="C1483">
        <v>201505</v>
      </c>
      <c r="D1483" t="s">
        <v>25</v>
      </c>
      <c r="E1483" t="s">
        <v>17</v>
      </c>
      <c r="F1483">
        <v>77.546999999999997</v>
      </c>
    </row>
    <row r="1484" spans="1:6" x14ac:dyDescent="0.2">
      <c r="A1484" t="s">
        <v>104</v>
      </c>
      <c r="B1484" t="s">
        <v>5</v>
      </c>
      <c r="C1484">
        <v>201506</v>
      </c>
      <c r="D1484" t="s">
        <v>24</v>
      </c>
      <c r="E1484" t="s">
        <v>17</v>
      </c>
      <c r="F1484">
        <v>46.404000000000003</v>
      </c>
    </row>
    <row r="1485" spans="1:6" x14ac:dyDescent="0.2">
      <c r="A1485" t="s">
        <v>104</v>
      </c>
      <c r="B1485" t="s">
        <v>5</v>
      </c>
      <c r="C1485">
        <v>201506</v>
      </c>
      <c r="D1485" t="s">
        <v>25</v>
      </c>
      <c r="E1485" t="s">
        <v>17</v>
      </c>
      <c r="F1485">
        <v>185.47800000000001</v>
      </c>
    </row>
    <row r="1486" spans="1:6" x14ac:dyDescent="0.2">
      <c r="A1486" t="s">
        <v>104</v>
      </c>
      <c r="B1486" t="s">
        <v>5</v>
      </c>
      <c r="C1486">
        <v>201506</v>
      </c>
      <c r="D1486" t="s">
        <v>25</v>
      </c>
      <c r="E1486" t="s">
        <v>18</v>
      </c>
      <c r="F1486">
        <v>0</v>
      </c>
    </row>
    <row r="1487" spans="1:6" x14ac:dyDescent="0.2">
      <c r="A1487" t="s">
        <v>104</v>
      </c>
      <c r="B1487" t="s">
        <v>5</v>
      </c>
      <c r="C1487">
        <v>201507</v>
      </c>
      <c r="D1487" t="s">
        <v>24</v>
      </c>
      <c r="E1487" t="s">
        <v>17</v>
      </c>
      <c r="F1487">
        <v>168.20400000000001</v>
      </c>
    </row>
    <row r="1488" spans="1:6" x14ac:dyDescent="0.2">
      <c r="A1488" t="s">
        <v>104</v>
      </c>
      <c r="B1488" t="s">
        <v>5</v>
      </c>
      <c r="C1488">
        <v>201507</v>
      </c>
      <c r="D1488" t="s">
        <v>25</v>
      </c>
      <c r="E1488" t="s">
        <v>17</v>
      </c>
      <c r="F1488">
        <v>22.878</v>
      </c>
    </row>
    <row r="1489" spans="1:6" x14ac:dyDescent="0.2">
      <c r="A1489" t="s">
        <v>104</v>
      </c>
      <c r="B1489" t="s">
        <v>5</v>
      </c>
      <c r="C1489">
        <v>201507</v>
      </c>
      <c r="D1489" t="s">
        <v>27</v>
      </c>
      <c r="E1489" t="s">
        <v>17</v>
      </c>
      <c r="F1489">
        <v>169.05699999999999</v>
      </c>
    </row>
    <row r="1490" spans="1:6" x14ac:dyDescent="0.2">
      <c r="A1490" t="s">
        <v>104</v>
      </c>
      <c r="B1490" t="s">
        <v>5</v>
      </c>
      <c r="C1490">
        <v>201508</v>
      </c>
      <c r="D1490" t="s">
        <v>24</v>
      </c>
      <c r="E1490" t="s">
        <v>17</v>
      </c>
      <c r="F1490">
        <v>273.36900000000003</v>
      </c>
    </row>
    <row r="1491" spans="1:6" x14ac:dyDescent="0.2">
      <c r="A1491" t="s">
        <v>104</v>
      </c>
      <c r="B1491" t="s">
        <v>5</v>
      </c>
      <c r="C1491">
        <v>201508</v>
      </c>
      <c r="D1491" t="s">
        <v>25</v>
      </c>
      <c r="E1491" t="s">
        <v>17</v>
      </c>
      <c r="F1491">
        <v>148.41499999999999</v>
      </c>
    </row>
    <row r="1492" spans="1:6" x14ac:dyDescent="0.2">
      <c r="A1492" t="s">
        <v>104</v>
      </c>
      <c r="B1492" t="s">
        <v>5</v>
      </c>
      <c r="C1492">
        <v>201508</v>
      </c>
      <c r="D1492" t="s">
        <v>25</v>
      </c>
      <c r="E1492" t="s">
        <v>18</v>
      </c>
      <c r="F1492">
        <v>0</v>
      </c>
    </row>
    <row r="1493" spans="1:6" x14ac:dyDescent="0.2">
      <c r="A1493" t="s">
        <v>104</v>
      </c>
      <c r="B1493" t="s">
        <v>5</v>
      </c>
      <c r="C1493">
        <v>201508</v>
      </c>
      <c r="D1493" t="s">
        <v>27</v>
      </c>
      <c r="E1493" t="s">
        <v>17</v>
      </c>
      <c r="F1493">
        <v>93.576999999999998</v>
      </c>
    </row>
    <row r="1494" spans="1:6" x14ac:dyDescent="0.2">
      <c r="A1494" t="s">
        <v>104</v>
      </c>
      <c r="B1494" t="s">
        <v>5</v>
      </c>
      <c r="C1494">
        <v>201508</v>
      </c>
      <c r="D1494" t="s">
        <v>27</v>
      </c>
      <c r="E1494" t="s">
        <v>18</v>
      </c>
      <c r="F1494">
        <v>0</v>
      </c>
    </row>
    <row r="1495" spans="1:6" x14ac:dyDescent="0.2">
      <c r="A1495" t="s">
        <v>104</v>
      </c>
      <c r="B1495" t="s">
        <v>5</v>
      </c>
      <c r="C1495">
        <v>201509</v>
      </c>
      <c r="D1495" t="s">
        <v>24</v>
      </c>
      <c r="E1495" t="s">
        <v>17</v>
      </c>
      <c r="F1495">
        <v>853.253999999999</v>
      </c>
    </row>
    <row r="1496" spans="1:6" x14ac:dyDescent="0.2">
      <c r="A1496" t="s">
        <v>104</v>
      </c>
      <c r="B1496" t="s">
        <v>5</v>
      </c>
      <c r="C1496">
        <v>201509</v>
      </c>
      <c r="D1496" t="s">
        <v>25</v>
      </c>
      <c r="E1496" t="s">
        <v>17</v>
      </c>
      <c r="F1496">
        <v>282.62200000000001</v>
      </c>
    </row>
    <row r="1497" spans="1:6" x14ac:dyDescent="0.2">
      <c r="A1497" t="s">
        <v>104</v>
      </c>
      <c r="B1497" t="s">
        <v>5</v>
      </c>
      <c r="C1497">
        <v>201509</v>
      </c>
      <c r="D1497" t="s">
        <v>27</v>
      </c>
      <c r="E1497" t="s">
        <v>17</v>
      </c>
      <c r="F1497">
        <v>248.494</v>
      </c>
    </row>
    <row r="1498" spans="1:6" x14ac:dyDescent="0.2">
      <c r="A1498" t="s">
        <v>104</v>
      </c>
      <c r="B1498" t="s">
        <v>5</v>
      </c>
      <c r="C1498">
        <v>201509</v>
      </c>
      <c r="D1498" t="s">
        <v>27</v>
      </c>
      <c r="E1498" t="s">
        <v>18</v>
      </c>
      <c r="F1498">
        <v>10.907999999999999</v>
      </c>
    </row>
    <row r="1499" spans="1:6" x14ac:dyDescent="0.2">
      <c r="A1499" t="s">
        <v>104</v>
      </c>
      <c r="B1499" t="s">
        <v>5</v>
      </c>
      <c r="C1499">
        <v>201510</v>
      </c>
      <c r="D1499" t="s">
        <v>24</v>
      </c>
      <c r="E1499" t="s">
        <v>17</v>
      </c>
      <c r="F1499">
        <v>605.18600000000004</v>
      </c>
    </row>
    <row r="1500" spans="1:6" x14ac:dyDescent="0.2">
      <c r="A1500" t="s">
        <v>104</v>
      </c>
      <c r="B1500" t="s">
        <v>5</v>
      </c>
      <c r="C1500">
        <v>201510</v>
      </c>
      <c r="D1500" t="s">
        <v>25</v>
      </c>
      <c r="E1500" t="s">
        <v>17</v>
      </c>
      <c r="F1500">
        <v>175.78899999999999</v>
      </c>
    </row>
    <row r="1501" spans="1:6" x14ac:dyDescent="0.2">
      <c r="A1501" t="s">
        <v>104</v>
      </c>
      <c r="B1501" t="s">
        <v>5</v>
      </c>
      <c r="C1501">
        <v>201510</v>
      </c>
      <c r="D1501" t="s">
        <v>27</v>
      </c>
      <c r="E1501" t="s">
        <v>17</v>
      </c>
      <c r="F1501">
        <v>311.16000000000003</v>
      </c>
    </row>
    <row r="1502" spans="1:6" x14ac:dyDescent="0.2">
      <c r="A1502" t="s">
        <v>104</v>
      </c>
      <c r="B1502" t="s">
        <v>5</v>
      </c>
      <c r="C1502">
        <v>201510</v>
      </c>
      <c r="D1502" t="s">
        <v>27</v>
      </c>
      <c r="E1502" t="s">
        <v>18</v>
      </c>
      <c r="F1502">
        <v>-10.907999999999999</v>
      </c>
    </row>
    <row r="1503" spans="1:6" x14ac:dyDescent="0.2">
      <c r="A1503" t="s">
        <v>104</v>
      </c>
      <c r="B1503" t="s">
        <v>5</v>
      </c>
      <c r="C1503">
        <v>201511</v>
      </c>
      <c r="D1503" t="s">
        <v>24</v>
      </c>
      <c r="E1503" t="s">
        <v>17</v>
      </c>
      <c r="F1503">
        <v>540.15099999999995</v>
      </c>
    </row>
    <row r="1504" spans="1:6" x14ac:dyDescent="0.2">
      <c r="A1504" t="s">
        <v>104</v>
      </c>
      <c r="B1504" t="s">
        <v>5</v>
      </c>
      <c r="C1504">
        <v>201511</v>
      </c>
      <c r="D1504" t="s">
        <v>25</v>
      </c>
      <c r="E1504" t="s">
        <v>17</v>
      </c>
      <c r="F1504">
        <v>67.161000000000001</v>
      </c>
    </row>
    <row r="1505" spans="1:6" x14ac:dyDescent="0.2">
      <c r="A1505" t="s">
        <v>104</v>
      </c>
      <c r="B1505" t="s">
        <v>5</v>
      </c>
      <c r="C1505">
        <v>201511</v>
      </c>
      <c r="D1505" t="s">
        <v>27</v>
      </c>
      <c r="E1505" t="s">
        <v>17</v>
      </c>
      <c r="F1505">
        <v>672.42600000000004</v>
      </c>
    </row>
    <row r="1506" spans="1:6" x14ac:dyDescent="0.2">
      <c r="A1506" t="s">
        <v>104</v>
      </c>
      <c r="B1506" t="s">
        <v>5</v>
      </c>
      <c r="C1506">
        <v>201511</v>
      </c>
      <c r="D1506" t="s">
        <v>27</v>
      </c>
      <c r="E1506" t="s">
        <v>18</v>
      </c>
      <c r="F1506">
        <v>0</v>
      </c>
    </row>
    <row r="1507" spans="1:6" x14ac:dyDescent="0.2">
      <c r="A1507" t="s">
        <v>104</v>
      </c>
      <c r="B1507" t="s">
        <v>5</v>
      </c>
      <c r="C1507">
        <v>201512</v>
      </c>
      <c r="D1507" t="s">
        <v>24</v>
      </c>
      <c r="E1507" t="s">
        <v>17</v>
      </c>
      <c r="F1507">
        <v>1255.2149999999999</v>
      </c>
    </row>
    <row r="1508" spans="1:6" x14ac:dyDescent="0.2">
      <c r="A1508" t="s">
        <v>104</v>
      </c>
      <c r="B1508" t="s">
        <v>5</v>
      </c>
      <c r="C1508">
        <v>201512</v>
      </c>
      <c r="D1508" t="s">
        <v>25</v>
      </c>
      <c r="E1508" t="s">
        <v>17</v>
      </c>
      <c r="F1508">
        <v>259.41800000000001</v>
      </c>
    </row>
    <row r="1509" spans="1:6" x14ac:dyDescent="0.2">
      <c r="A1509" t="s">
        <v>104</v>
      </c>
      <c r="B1509" t="s">
        <v>5</v>
      </c>
      <c r="C1509">
        <v>201512</v>
      </c>
      <c r="D1509" t="s">
        <v>27</v>
      </c>
      <c r="E1509" t="s">
        <v>17</v>
      </c>
      <c r="F1509">
        <v>723.13900000000001</v>
      </c>
    </row>
    <row r="1510" spans="1:6" x14ac:dyDescent="0.2">
      <c r="A1510" t="s">
        <v>104</v>
      </c>
      <c r="B1510" t="s">
        <v>5</v>
      </c>
      <c r="C1510">
        <v>201512</v>
      </c>
      <c r="D1510" t="s">
        <v>27</v>
      </c>
      <c r="E1510" t="s">
        <v>18</v>
      </c>
      <c r="F1510">
        <v>0</v>
      </c>
    </row>
    <row r="1511" spans="1:6" x14ac:dyDescent="0.2">
      <c r="A1511" t="s">
        <v>104</v>
      </c>
      <c r="B1511" t="s">
        <v>5</v>
      </c>
      <c r="C1511">
        <v>201601</v>
      </c>
      <c r="D1511" t="s">
        <v>24</v>
      </c>
      <c r="E1511" t="s">
        <v>17</v>
      </c>
      <c r="F1511">
        <v>129.22</v>
      </c>
    </row>
    <row r="1512" spans="1:6" x14ac:dyDescent="0.2">
      <c r="A1512" t="s">
        <v>104</v>
      </c>
      <c r="B1512" t="s">
        <v>5</v>
      </c>
      <c r="C1512">
        <v>201601</v>
      </c>
      <c r="D1512" t="s">
        <v>25</v>
      </c>
      <c r="E1512" t="s">
        <v>17</v>
      </c>
      <c r="F1512">
        <v>85.863</v>
      </c>
    </row>
    <row r="1513" spans="1:6" x14ac:dyDescent="0.2">
      <c r="A1513" t="s">
        <v>104</v>
      </c>
      <c r="B1513" t="s">
        <v>5</v>
      </c>
      <c r="C1513">
        <v>201601</v>
      </c>
      <c r="D1513" t="s">
        <v>27</v>
      </c>
      <c r="E1513" t="s">
        <v>17</v>
      </c>
      <c r="F1513">
        <v>-8.1570000000000196</v>
      </c>
    </row>
    <row r="1514" spans="1:6" x14ac:dyDescent="0.2">
      <c r="A1514" t="s">
        <v>104</v>
      </c>
      <c r="B1514" t="s">
        <v>5</v>
      </c>
      <c r="C1514">
        <v>201601</v>
      </c>
      <c r="D1514" t="s">
        <v>27</v>
      </c>
      <c r="E1514" t="s">
        <v>18</v>
      </c>
      <c r="F1514">
        <v>0</v>
      </c>
    </row>
    <row r="1515" spans="1:6" x14ac:dyDescent="0.2">
      <c r="A1515" t="s">
        <v>104</v>
      </c>
      <c r="B1515" t="s">
        <v>5</v>
      </c>
      <c r="C1515">
        <v>201602</v>
      </c>
      <c r="D1515" t="s">
        <v>24</v>
      </c>
      <c r="E1515" t="s">
        <v>17</v>
      </c>
      <c r="F1515">
        <v>37.994</v>
      </c>
    </row>
    <row r="1516" spans="1:6" x14ac:dyDescent="0.2">
      <c r="A1516" t="s">
        <v>104</v>
      </c>
      <c r="B1516" t="s">
        <v>5</v>
      </c>
      <c r="C1516">
        <v>201602</v>
      </c>
      <c r="D1516" t="s">
        <v>25</v>
      </c>
      <c r="E1516" t="s">
        <v>17</v>
      </c>
      <c r="F1516">
        <v>137.83500000000001</v>
      </c>
    </row>
    <row r="1517" spans="1:6" x14ac:dyDescent="0.2">
      <c r="A1517" t="s">
        <v>104</v>
      </c>
      <c r="B1517" t="s">
        <v>5</v>
      </c>
      <c r="C1517">
        <v>201602</v>
      </c>
      <c r="D1517" t="s">
        <v>27</v>
      </c>
      <c r="E1517" t="s">
        <v>17</v>
      </c>
      <c r="F1517">
        <v>0</v>
      </c>
    </row>
    <row r="1518" spans="1:6" x14ac:dyDescent="0.2">
      <c r="A1518" t="s">
        <v>104</v>
      </c>
      <c r="B1518" t="s">
        <v>5</v>
      </c>
      <c r="C1518">
        <v>201602</v>
      </c>
      <c r="D1518" t="s">
        <v>27</v>
      </c>
      <c r="E1518" t="s">
        <v>18</v>
      </c>
      <c r="F1518">
        <v>179.55099999999999</v>
      </c>
    </row>
    <row r="1519" spans="1:6" x14ac:dyDescent="0.2">
      <c r="A1519" t="s">
        <v>104</v>
      </c>
      <c r="B1519" t="s">
        <v>5</v>
      </c>
      <c r="C1519">
        <v>201603</v>
      </c>
      <c r="D1519" t="s">
        <v>24</v>
      </c>
      <c r="E1519" t="s">
        <v>17</v>
      </c>
      <c r="F1519">
        <v>93.747</v>
      </c>
    </row>
    <row r="1520" spans="1:6" x14ac:dyDescent="0.2">
      <c r="A1520" t="s">
        <v>104</v>
      </c>
      <c r="B1520" t="s">
        <v>5</v>
      </c>
      <c r="C1520">
        <v>201603</v>
      </c>
      <c r="D1520" t="s">
        <v>25</v>
      </c>
      <c r="E1520" t="s">
        <v>17</v>
      </c>
      <c r="F1520">
        <v>515.35900000000004</v>
      </c>
    </row>
    <row r="1521" spans="1:6" x14ac:dyDescent="0.2">
      <c r="A1521" t="s">
        <v>104</v>
      </c>
      <c r="B1521" t="s">
        <v>5</v>
      </c>
      <c r="C1521">
        <v>201603</v>
      </c>
      <c r="D1521" t="s">
        <v>25</v>
      </c>
      <c r="E1521" t="s">
        <v>18</v>
      </c>
      <c r="F1521">
        <v>0</v>
      </c>
    </row>
    <row r="1522" spans="1:6" x14ac:dyDescent="0.2">
      <c r="A1522" t="s">
        <v>104</v>
      </c>
      <c r="B1522" t="s">
        <v>5</v>
      </c>
      <c r="C1522">
        <v>201603</v>
      </c>
      <c r="D1522" t="s">
        <v>27</v>
      </c>
      <c r="E1522" t="s">
        <v>17</v>
      </c>
      <c r="F1522">
        <v>36.322000000000003</v>
      </c>
    </row>
    <row r="1523" spans="1:6" x14ac:dyDescent="0.2">
      <c r="A1523" t="s">
        <v>104</v>
      </c>
      <c r="B1523" t="s">
        <v>5</v>
      </c>
      <c r="C1523">
        <v>201603</v>
      </c>
      <c r="D1523" t="s">
        <v>27</v>
      </c>
      <c r="E1523" t="s">
        <v>18</v>
      </c>
      <c r="F1523">
        <v>190.779</v>
      </c>
    </row>
    <row r="1524" spans="1:6" x14ac:dyDescent="0.2">
      <c r="A1524" t="s">
        <v>104</v>
      </c>
      <c r="B1524" t="s">
        <v>5</v>
      </c>
      <c r="C1524">
        <v>201604</v>
      </c>
      <c r="D1524" t="s">
        <v>24</v>
      </c>
      <c r="E1524" t="s">
        <v>17</v>
      </c>
      <c r="F1524">
        <v>172.21600000000001</v>
      </c>
    </row>
    <row r="1525" spans="1:6" x14ac:dyDescent="0.2">
      <c r="A1525" t="s">
        <v>104</v>
      </c>
      <c r="B1525" t="s">
        <v>5</v>
      </c>
      <c r="C1525">
        <v>201604</v>
      </c>
      <c r="D1525" t="s">
        <v>25</v>
      </c>
      <c r="E1525" t="s">
        <v>17</v>
      </c>
      <c r="F1525">
        <v>535.24199999999996</v>
      </c>
    </row>
    <row r="1526" spans="1:6" x14ac:dyDescent="0.2">
      <c r="A1526" t="s">
        <v>104</v>
      </c>
      <c r="B1526" t="s">
        <v>5</v>
      </c>
      <c r="C1526">
        <v>201604</v>
      </c>
      <c r="D1526" t="s">
        <v>27</v>
      </c>
      <c r="E1526" t="s">
        <v>18</v>
      </c>
      <c r="F1526">
        <v>245.584</v>
      </c>
    </row>
    <row r="1527" spans="1:6" x14ac:dyDescent="0.2">
      <c r="A1527" t="s">
        <v>104</v>
      </c>
      <c r="B1527" t="s">
        <v>5</v>
      </c>
      <c r="C1527">
        <v>201605</v>
      </c>
      <c r="D1527" t="s">
        <v>24</v>
      </c>
      <c r="E1527" t="s">
        <v>17</v>
      </c>
      <c r="F1527">
        <v>186.44300000000001</v>
      </c>
    </row>
    <row r="1528" spans="1:6" x14ac:dyDescent="0.2">
      <c r="A1528" t="s">
        <v>104</v>
      </c>
      <c r="B1528" t="s">
        <v>5</v>
      </c>
      <c r="C1528">
        <v>201605</v>
      </c>
      <c r="D1528" t="s">
        <v>25</v>
      </c>
      <c r="E1528" t="s">
        <v>17</v>
      </c>
      <c r="F1528">
        <v>590.80200000000002</v>
      </c>
    </row>
    <row r="1529" spans="1:6" x14ac:dyDescent="0.2">
      <c r="A1529" t="s">
        <v>104</v>
      </c>
      <c r="B1529" t="s">
        <v>5</v>
      </c>
      <c r="C1529">
        <v>201605</v>
      </c>
      <c r="D1529" t="s">
        <v>27</v>
      </c>
      <c r="E1529" t="s">
        <v>17</v>
      </c>
      <c r="F1529">
        <v>120.19199999999999</v>
      </c>
    </row>
    <row r="1530" spans="1:6" x14ac:dyDescent="0.2">
      <c r="A1530" t="s">
        <v>104</v>
      </c>
      <c r="B1530" t="s">
        <v>5</v>
      </c>
      <c r="C1530">
        <v>201605</v>
      </c>
      <c r="D1530" t="s">
        <v>27</v>
      </c>
      <c r="E1530" t="s">
        <v>18</v>
      </c>
      <c r="F1530">
        <v>120.104</v>
      </c>
    </row>
    <row r="1531" spans="1:6" x14ac:dyDescent="0.2">
      <c r="A1531" t="s">
        <v>104</v>
      </c>
      <c r="B1531" t="s">
        <v>5</v>
      </c>
      <c r="C1531">
        <v>201606</v>
      </c>
      <c r="D1531" t="s">
        <v>24</v>
      </c>
      <c r="E1531" t="s">
        <v>17</v>
      </c>
      <c r="F1531">
        <v>244.94</v>
      </c>
    </row>
    <row r="1532" spans="1:6" x14ac:dyDescent="0.2">
      <c r="A1532" t="s">
        <v>104</v>
      </c>
      <c r="B1532" t="s">
        <v>5</v>
      </c>
      <c r="C1532">
        <v>201606</v>
      </c>
      <c r="D1532" t="s">
        <v>25</v>
      </c>
      <c r="E1532" t="s">
        <v>17</v>
      </c>
      <c r="F1532">
        <v>718.077</v>
      </c>
    </row>
    <row r="1533" spans="1:6" x14ac:dyDescent="0.2">
      <c r="A1533" t="s">
        <v>104</v>
      </c>
      <c r="B1533" t="s">
        <v>5</v>
      </c>
      <c r="C1533">
        <v>201606</v>
      </c>
      <c r="D1533" t="s">
        <v>27</v>
      </c>
      <c r="E1533" t="s">
        <v>17</v>
      </c>
      <c r="F1533">
        <v>75.980999999999995</v>
      </c>
    </row>
    <row r="1534" spans="1:6" x14ac:dyDescent="0.2">
      <c r="A1534" t="s">
        <v>104</v>
      </c>
      <c r="B1534" t="s">
        <v>5</v>
      </c>
      <c r="C1534">
        <v>201606</v>
      </c>
      <c r="D1534" t="s">
        <v>27</v>
      </c>
      <c r="E1534" t="s">
        <v>18</v>
      </c>
      <c r="F1534">
        <v>147.60499999999999</v>
      </c>
    </row>
    <row r="1535" spans="1:6" x14ac:dyDescent="0.2">
      <c r="A1535" t="s">
        <v>104</v>
      </c>
      <c r="B1535" t="s">
        <v>5</v>
      </c>
      <c r="C1535">
        <v>201607</v>
      </c>
      <c r="D1535" t="s">
        <v>24</v>
      </c>
      <c r="E1535" t="s">
        <v>17</v>
      </c>
      <c r="F1535">
        <v>238.82599999999999</v>
      </c>
    </row>
    <row r="1536" spans="1:6" x14ac:dyDescent="0.2">
      <c r="A1536" t="s">
        <v>104</v>
      </c>
      <c r="B1536" t="s">
        <v>5</v>
      </c>
      <c r="C1536">
        <v>201607</v>
      </c>
      <c r="D1536" t="s">
        <v>25</v>
      </c>
      <c r="E1536" t="s">
        <v>17</v>
      </c>
      <c r="F1536">
        <v>584.71500000000003</v>
      </c>
    </row>
    <row r="1537" spans="1:6" x14ac:dyDescent="0.2">
      <c r="A1537" t="s">
        <v>104</v>
      </c>
      <c r="B1537" t="s">
        <v>5</v>
      </c>
      <c r="C1537">
        <v>201607</v>
      </c>
      <c r="D1537" t="s">
        <v>27</v>
      </c>
      <c r="E1537" t="s">
        <v>17</v>
      </c>
      <c r="F1537">
        <v>43.094999999999999</v>
      </c>
    </row>
    <row r="1538" spans="1:6" x14ac:dyDescent="0.2">
      <c r="A1538" t="s">
        <v>104</v>
      </c>
      <c r="B1538" t="s">
        <v>5</v>
      </c>
      <c r="C1538">
        <v>201607</v>
      </c>
      <c r="D1538" t="s">
        <v>27</v>
      </c>
      <c r="E1538" t="s">
        <v>18</v>
      </c>
      <c r="F1538">
        <v>114.977</v>
      </c>
    </row>
    <row r="1539" spans="1:6" x14ac:dyDescent="0.2">
      <c r="A1539" t="s">
        <v>104</v>
      </c>
      <c r="B1539" t="s">
        <v>5</v>
      </c>
      <c r="C1539">
        <v>201608</v>
      </c>
      <c r="D1539" t="s">
        <v>24</v>
      </c>
      <c r="E1539" t="s">
        <v>17</v>
      </c>
      <c r="F1539">
        <v>535.91600000000005</v>
      </c>
    </row>
    <row r="1540" spans="1:6" x14ac:dyDescent="0.2">
      <c r="A1540" t="s">
        <v>104</v>
      </c>
      <c r="B1540" t="s">
        <v>5</v>
      </c>
      <c r="C1540">
        <v>201608</v>
      </c>
      <c r="D1540" t="s">
        <v>24</v>
      </c>
      <c r="E1540" t="s">
        <v>18</v>
      </c>
      <c r="F1540">
        <v>112.38500000000001</v>
      </c>
    </row>
    <row r="1541" spans="1:6" x14ac:dyDescent="0.2">
      <c r="A1541" t="s">
        <v>104</v>
      </c>
      <c r="B1541" t="s">
        <v>5</v>
      </c>
      <c r="C1541">
        <v>201608</v>
      </c>
      <c r="D1541" t="s">
        <v>25</v>
      </c>
      <c r="E1541" t="s">
        <v>17</v>
      </c>
      <c r="F1541">
        <v>904.08299999999997</v>
      </c>
    </row>
    <row r="1542" spans="1:6" x14ac:dyDescent="0.2">
      <c r="A1542" t="s">
        <v>104</v>
      </c>
      <c r="B1542" t="s">
        <v>5</v>
      </c>
      <c r="C1542">
        <v>201608</v>
      </c>
      <c r="D1542" t="s">
        <v>25</v>
      </c>
      <c r="E1542" t="s">
        <v>18</v>
      </c>
      <c r="F1542">
        <v>37.427999999999997</v>
      </c>
    </row>
    <row r="1543" spans="1:6" x14ac:dyDescent="0.2">
      <c r="A1543" t="s">
        <v>104</v>
      </c>
      <c r="B1543" t="s">
        <v>5</v>
      </c>
      <c r="C1543">
        <v>201608</v>
      </c>
      <c r="D1543" t="s">
        <v>27</v>
      </c>
      <c r="E1543" t="s">
        <v>17</v>
      </c>
      <c r="F1543">
        <v>364.18799999999999</v>
      </c>
    </row>
    <row r="1544" spans="1:6" x14ac:dyDescent="0.2">
      <c r="A1544" t="s">
        <v>104</v>
      </c>
      <c r="B1544" t="s">
        <v>5</v>
      </c>
      <c r="C1544">
        <v>201608</v>
      </c>
      <c r="D1544" t="s">
        <v>27</v>
      </c>
      <c r="E1544" t="s">
        <v>18</v>
      </c>
      <c r="F1544">
        <v>523.673</v>
      </c>
    </row>
    <row r="1545" spans="1:6" x14ac:dyDescent="0.2">
      <c r="A1545" t="s">
        <v>105</v>
      </c>
      <c r="B1545" t="s">
        <v>5</v>
      </c>
      <c r="C1545">
        <v>201501</v>
      </c>
      <c r="D1545" t="s">
        <v>24</v>
      </c>
      <c r="E1545" t="s">
        <v>17</v>
      </c>
      <c r="F1545">
        <v>63.944000000000003</v>
      </c>
    </row>
    <row r="1546" spans="1:6" x14ac:dyDescent="0.2">
      <c r="A1546" t="s">
        <v>105</v>
      </c>
      <c r="B1546" t="s">
        <v>5</v>
      </c>
      <c r="C1546">
        <v>201502</v>
      </c>
      <c r="D1546" t="s">
        <v>24</v>
      </c>
      <c r="E1546" t="s">
        <v>17</v>
      </c>
      <c r="F1546">
        <v>0</v>
      </c>
    </row>
    <row r="1547" spans="1:6" x14ac:dyDescent="0.2">
      <c r="A1547" t="s">
        <v>105</v>
      </c>
      <c r="B1547" t="s">
        <v>5</v>
      </c>
      <c r="C1547">
        <v>201502</v>
      </c>
      <c r="D1547" t="s">
        <v>25</v>
      </c>
      <c r="E1547" t="s">
        <v>17</v>
      </c>
      <c r="F1547">
        <v>0</v>
      </c>
    </row>
    <row r="1548" spans="1:6" x14ac:dyDescent="0.2">
      <c r="A1548" t="s">
        <v>105</v>
      </c>
      <c r="B1548" t="s">
        <v>5</v>
      </c>
      <c r="C1548">
        <v>201503</v>
      </c>
      <c r="D1548" t="s">
        <v>24</v>
      </c>
      <c r="E1548" t="s">
        <v>17</v>
      </c>
      <c r="F1548">
        <v>24.600999999999999</v>
      </c>
    </row>
    <row r="1549" spans="1:6" x14ac:dyDescent="0.2">
      <c r="A1549" t="s">
        <v>105</v>
      </c>
      <c r="B1549" t="s">
        <v>5</v>
      </c>
      <c r="C1549">
        <v>201503</v>
      </c>
      <c r="D1549" t="s">
        <v>25</v>
      </c>
      <c r="E1549" t="s">
        <v>18</v>
      </c>
      <c r="F1549">
        <v>16.178000000000001</v>
      </c>
    </row>
    <row r="1550" spans="1:6" x14ac:dyDescent="0.2">
      <c r="A1550" t="s">
        <v>105</v>
      </c>
      <c r="B1550" t="s">
        <v>5</v>
      </c>
      <c r="C1550">
        <v>201504</v>
      </c>
      <c r="D1550" t="s">
        <v>24</v>
      </c>
      <c r="E1550" t="s">
        <v>17</v>
      </c>
      <c r="F1550">
        <v>-17.143999999999998</v>
      </c>
    </row>
    <row r="1551" spans="1:6" x14ac:dyDescent="0.2">
      <c r="A1551" t="s">
        <v>105</v>
      </c>
      <c r="B1551" t="s">
        <v>5</v>
      </c>
      <c r="C1551">
        <v>201504</v>
      </c>
      <c r="D1551" t="s">
        <v>25</v>
      </c>
      <c r="E1551" t="s">
        <v>18</v>
      </c>
      <c r="F1551">
        <v>38.18</v>
      </c>
    </row>
    <row r="1552" spans="1:6" x14ac:dyDescent="0.2">
      <c r="A1552" t="s">
        <v>105</v>
      </c>
      <c r="B1552" t="s">
        <v>5</v>
      </c>
      <c r="C1552">
        <v>201505</v>
      </c>
      <c r="D1552" t="s">
        <v>24</v>
      </c>
      <c r="E1552" t="s">
        <v>17</v>
      </c>
      <c r="F1552">
        <v>11.282</v>
      </c>
    </row>
    <row r="1553" spans="1:6" x14ac:dyDescent="0.2">
      <c r="A1553" t="s">
        <v>105</v>
      </c>
      <c r="B1553" t="s">
        <v>5</v>
      </c>
      <c r="C1553">
        <v>201505</v>
      </c>
      <c r="D1553" t="s">
        <v>25</v>
      </c>
      <c r="E1553" t="s">
        <v>17</v>
      </c>
      <c r="F1553">
        <v>26.481000000000002</v>
      </c>
    </row>
    <row r="1554" spans="1:6" x14ac:dyDescent="0.2">
      <c r="A1554" t="s">
        <v>105</v>
      </c>
      <c r="B1554" t="s">
        <v>5</v>
      </c>
      <c r="C1554">
        <v>201506</v>
      </c>
      <c r="D1554" t="s">
        <v>25</v>
      </c>
      <c r="E1554" t="s">
        <v>18</v>
      </c>
      <c r="F1554">
        <v>26.08</v>
      </c>
    </row>
    <row r="1555" spans="1:6" x14ac:dyDescent="0.2">
      <c r="A1555" t="s">
        <v>105</v>
      </c>
      <c r="B1555" t="s">
        <v>5</v>
      </c>
      <c r="C1555">
        <v>201507</v>
      </c>
      <c r="D1555" t="s">
        <v>24</v>
      </c>
      <c r="E1555" t="s">
        <v>17</v>
      </c>
      <c r="F1555">
        <v>59.965000000000003</v>
      </c>
    </row>
    <row r="1556" spans="1:6" x14ac:dyDescent="0.2">
      <c r="A1556" t="s">
        <v>105</v>
      </c>
      <c r="B1556" t="s">
        <v>5</v>
      </c>
      <c r="C1556">
        <v>201507</v>
      </c>
      <c r="D1556" t="s">
        <v>25</v>
      </c>
      <c r="E1556" t="s">
        <v>17</v>
      </c>
      <c r="F1556">
        <v>27.462</v>
      </c>
    </row>
    <row r="1557" spans="1:6" x14ac:dyDescent="0.2">
      <c r="A1557" t="s">
        <v>105</v>
      </c>
      <c r="B1557" t="s">
        <v>5</v>
      </c>
      <c r="C1557">
        <v>201507</v>
      </c>
      <c r="D1557" t="s">
        <v>27</v>
      </c>
      <c r="E1557" t="s">
        <v>18</v>
      </c>
      <c r="F1557">
        <v>-10.805999999999999</v>
      </c>
    </row>
    <row r="1558" spans="1:6" x14ac:dyDescent="0.2">
      <c r="A1558" t="s">
        <v>105</v>
      </c>
      <c r="B1558" t="s">
        <v>5</v>
      </c>
      <c r="C1558">
        <v>201508</v>
      </c>
      <c r="D1558" t="s">
        <v>24</v>
      </c>
      <c r="E1558" t="s">
        <v>17</v>
      </c>
      <c r="F1558">
        <v>56.134</v>
      </c>
    </row>
    <row r="1559" spans="1:6" x14ac:dyDescent="0.2">
      <c r="A1559" t="s">
        <v>105</v>
      </c>
      <c r="B1559" t="s">
        <v>5</v>
      </c>
      <c r="C1559">
        <v>201508</v>
      </c>
      <c r="D1559" t="s">
        <v>25</v>
      </c>
      <c r="E1559" t="s">
        <v>17</v>
      </c>
      <c r="F1559">
        <v>16.536999999999999</v>
      </c>
    </row>
    <row r="1560" spans="1:6" x14ac:dyDescent="0.2">
      <c r="A1560" t="s">
        <v>105</v>
      </c>
      <c r="B1560" t="s">
        <v>5</v>
      </c>
      <c r="C1560">
        <v>201508</v>
      </c>
      <c r="D1560" t="s">
        <v>27</v>
      </c>
      <c r="E1560" t="s">
        <v>17</v>
      </c>
      <c r="F1560">
        <v>0</v>
      </c>
    </row>
    <row r="1561" spans="1:6" x14ac:dyDescent="0.2">
      <c r="A1561" t="s">
        <v>105</v>
      </c>
      <c r="B1561" t="s">
        <v>5</v>
      </c>
      <c r="C1561">
        <v>201509</v>
      </c>
      <c r="D1561" t="s">
        <v>24</v>
      </c>
      <c r="E1561" t="s">
        <v>17</v>
      </c>
      <c r="F1561">
        <v>120.73699999999999</v>
      </c>
    </row>
    <row r="1562" spans="1:6" x14ac:dyDescent="0.2">
      <c r="A1562" t="s">
        <v>105</v>
      </c>
      <c r="B1562" t="s">
        <v>5</v>
      </c>
      <c r="C1562">
        <v>201509</v>
      </c>
      <c r="D1562" t="s">
        <v>25</v>
      </c>
      <c r="E1562" t="s">
        <v>17</v>
      </c>
      <c r="F1562">
        <v>19.117000000000001</v>
      </c>
    </row>
    <row r="1563" spans="1:6" x14ac:dyDescent="0.2">
      <c r="A1563" t="s">
        <v>105</v>
      </c>
      <c r="B1563" t="s">
        <v>5</v>
      </c>
      <c r="C1563">
        <v>201509</v>
      </c>
      <c r="D1563" t="s">
        <v>27</v>
      </c>
      <c r="E1563" t="s">
        <v>18</v>
      </c>
      <c r="F1563">
        <v>11.38</v>
      </c>
    </row>
    <row r="1564" spans="1:6" x14ac:dyDescent="0.2">
      <c r="A1564" t="s">
        <v>105</v>
      </c>
      <c r="B1564" t="s">
        <v>5</v>
      </c>
      <c r="C1564">
        <v>201510</v>
      </c>
      <c r="D1564" t="s">
        <v>24</v>
      </c>
      <c r="E1564" t="s">
        <v>17</v>
      </c>
      <c r="F1564">
        <v>132.321</v>
      </c>
    </row>
    <row r="1565" spans="1:6" x14ac:dyDescent="0.2">
      <c r="A1565" t="s">
        <v>105</v>
      </c>
      <c r="B1565" t="s">
        <v>5</v>
      </c>
      <c r="C1565">
        <v>201510</v>
      </c>
      <c r="D1565" t="s">
        <v>25</v>
      </c>
      <c r="E1565" t="s">
        <v>17</v>
      </c>
      <c r="F1565">
        <v>13.768000000000001</v>
      </c>
    </row>
    <row r="1566" spans="1:6" x14ac:dyDescent="0.2">
      <c r="A1566" t="s">
        <v>105</v>
      </c>
      <c r="B1566" t="s">
        <v>5</v>
      </c>
      <c r="C1566">
        <v>201510</v>
      </c>
      <c r="D1566" t="s">
        <v>27</v>
      </c>
      <c r="E1566" t="s">
        <v>18</v>
      </c>
      <c r="F1566">
        <v>-11.38</v>
      </c>
    </row>
    <row r="1567" spans="1:6" x14ac:dyDescent="0.2">
      <c r="A1567" t="s">
        <v>105</v>
      </c>
      <c r="B1567" t="s">
        <v>5</v>
      </c>
      <c r="C1567">
        <v>201511</v>
      </c>
      <c r="D1567" t="s">
        <v>24</v>
      </c>
      <c r="E1567" t="s">
        <v>17</v>
      </c>
      <c r="F1567">
        <v>329.22800000000001</v>
      </c>
    </row>
    <row r="1568" spans="1:6" x14ac:dyDescent="0.2">
      <c r="A1568" t="s">
        <v>105</v>
      </c>
      <c r="B1568" t="s">
        <v>5</v>
      </c>
      <c r="C1568">
        <v>201511</v>
      </c>
      <c r="D1568" t="s">
        <v>25</v>
      </c>
      <c r="E1568" t="s">
        <v>17</v>
      </c>
      <c r="F1568">
        <v>185.39</v>
      </c>
    </row>
    <row r="1569" spans="1:6" x14ac:dyDescent="0.2">
      <c r="A1569" t="s">
        <v>105</v>
      </c>
      <c r="B1569" t="s">
        <v>5</v>
      </c>
      <c r="C1569">
        <v>201512</v>
      </c>
      <c r="D1569" t="s">
        <v>24</v>
      </c>
      <c r="E1569" t="s">
        <v>17</v>
      </c>
      <c r="F1569">
        <v>332.173</v>
      </c>
    </row>
    <row r="1570" spans="1:6" x14ac:dyDescent="0.2">
      <c r="A1570" t="s">
        <v>105</v>
      </c>
      <c r="B1570" t="s">
        <v>5</v>
      </c>
      <c r="C1570">
        <v>201512</v>
      </c>
      <c r="D1570" t="s">
        <v>25</v>
      </c>
      <c r="E1570" t="s">
        <v>17</v>
      </c>
      <c r="F1570">
        <v>116.383</v>
      </c>
    </row>
    <row r="1571" spans="1:6" x14ac:dyDescent="0.2">
      <c r="A1571" t="s">
        <v>105</v>
      </c>
      <c r="B1571" t="s">
        <v>5</v>
      </c>
      <c r="C1571">
        <v>201512</v>
      </c>
      <c r="D1571" t="s">
        <v>27</v>
      </c>
      <c r="E1571" t="s">
        <v>17</v>
      </c>
      <c r="F1571">
        <v>138.02199999999999</v>
      </c>
    </row>
    <row r="1572" spans="1:6" x14ac:dyDescent="0.2">
      <c r="A1572" t="s">
        <v>105</v>
      </c>
      <c r="B1572" t="s">
        <v>5</v>
      </c>
      <c r="C1572">
        <v>201601</v>
      </c>
      <c r="D1572" t="s">
        <v>24</v>
      </c>
      <c r="E1572" t="s">
        <v>17</v>
      </c>
      <c r="F1572">
        <v>121.83799999999999</v>
      </c>
    </row>
    <row r="1573" spans="1:6" x14ac:dyDescent="0.2">
      <c r="A1573" t="s">
        <v>105</v>
      </c>
      <c r="B1573" t="s">
        <v>5</v>
      </c>
      <c r="C1573">
        <v>201601</v>
      </c>
      <c r="D1573" t="s">
        <v>25</v>
      </c>
      <c r="E1573" t="s">
        <v>17</v>
      </c>
      <c r="F1573">
        <v>37.030999999999999</v>
      </c>
    </row>
    <row r="1574" spans="1:6" x14ac:dyDescent="0.2">
      <c r="A1574" t="s">
        <v>105</v>
      </c>
      <c r="B1574" t="s">
        <v>5</v>
      </c>
      <c r="C1574">
        <v>201601</v>
      </c>
      <c r="D1574" t="s">
        <v>27</v>
      </c>
      <c r="E1574" t="s">
        <v>17</v>
      </c>
      <c r="F1574">
        <v>-9.3590000000000106</v>
      </c>
    </row>
    <row r="1575" spans="1:6" x14ac:dyDescent="0.2">
      <c r="A1575" t="s">
        <v>105</v>
      </c>
      <c r="B1575" t="s">
        <v>5</v>
      </c>
      <c r="C1575">
        <v>201602</v>
      </c>
      <c r="D1575" t="s">
        <v>24</v>
      </c>
      <c r="E1575" t="s">
        <v>17</v>
      </c>
      <c r="F1575">
        <v>146.655</v>
      </c>
    </row>
    <row r="1576" spans="1:6" x14ac:dyDescent="0.2">
      <c r="A1576" t="s">
        <v>105</v>
      </c>
      <c r="B1576" t="s">
        <v>5</v>
      </c>
      <c r="C1576">
        <v>201602</v>
      </c>
      <c r="D1576" t="s">
        <v>25</v>
      </c>
      <c r="E1576" t="s">
        <v>17</v>
      </c>
      <c r="F1576">
        <v>25.702000000000002</v>
      </c>
    </row>
    <row r="1577" spans="1:6" x14ac:dyDescent="0.2">
      <c r="A1577" t="s">
        <v>105</v>
      </c>
      <c r="B1577" t="s">
        <v>5</v>
      </c>
      <c r="C1577">
        <v>201602</v>
      </c>
      <c r="D1577" t="s">
        <v>27</v>
      </c>
      <c r="E1577" t="s">
        <v>17</v>
      </c>
      <c r="F1577">
        <v>0</v>
      </c>
    </row>
    <row r="1578" spans="1:6" x14ac:dyDescent="0.2">
      <c r="A1578" t="s">
        <v>105</v>
      </c>
      <c r="B1578" t="s">
        <v>5</v>
      </c>
      <c r="C1578">
        <v>201602</v>
      </c>
      <c r="D1578" t="s">
        <v>27</v>
      </c>
      <c r="E1578" t="s">
        <v>18</v>
      </c>
      <c r="F1578">
        <v>0</v>
      </c>
    </row>
    <row r="1579" spans="1:6" x14ac:dyDescent="0.2">
      <c r="A1579" t="s">
        <v>105</v>
      </c>
      <c r="B1579" t="s">
        <v>5</v>
      </c>
      <c r="C1579">
        <v>201603</v>
      </c>
      <c r="D1579" t="s">
        <v>24</v>
      </c>
      <c r="E1579" t="s">
        <v>17</v>
      </c>
      <c r="F1579">
        <v>52.481000000000002</v>
      </c>
    </row>
    <row r="1580" spans="1:6" x14ac:dyDescent="0.2">
      <c r="A1580" t="s">
        <v>105</v>
      </c>
      <c r="B1580" t="s">
        <v>5</v>
      </c>
      <c r="C1580">
        <v>201603</v>
      </c>
      <c r="D1580" t="s">
        <v>25</v>
      </c>
      <c r="E1580" t="s">
        <v>17</v>
      </c>
      <c r="F1580">
        <v>382.03399999999999</v>
      </c>
    </row>
    <row r="1581" spans="1:6" x14ac:dyDescent="0.2">
      <c r="A1581" t="s">
        <v>105</v>
      </c>
      <c r="B1581" t="s">
        <v>5</v>
      </c>
      <c r="C1581">
        <v>201603</v>
      </c>
      <c r="D1581" t="s">
        <v>27</v>
      </c>
      <c r="E1581" t="s">
        <v>17</v>
      </c>
      <c r="F1581">
        <v>81.647999999999996</v>
      </c>
    </row>
    <row r="1582" spans="1:6" x14ac:dyDescent="0.2">
      <c r="A1582" t="s">
        <v>105</v>
      </c>
      <c r="B1582" t="s">
        <v>5</v>
      </c>
      <c r="C1582">
        <v>201604</v>
      </c>
      <c r="D1582" t="s">
        <v>25</v>
      </c>
      <c r="E1582" t="s">
        <v>17</v>
      </c>
      <c r="F1582">
        <v>532.19899999999996</v>
      </c>
    </row>
    <row r="1583" spans="1:6" x14ac:dyDescent="0.2">
      <c r="A1583" t="s">
        <v>105</v>
      </c>
      <c r="B1583" t="s">
        <v>5</v>
      </c>
      <c r="C1583">
        <v>201604</v>
      </c>
      <c r="D1583" t="s">
        <v>27</v>
      </c>
      <c r="E1583" t="s">
        <v>17</v>
      </c>
      <c r="F1583">
        <v>72.727999999999994</v>
      </c>
    </row>
    <row r="1584" spans="1:6" x14ac:dyDescent="0.2">
      <c r="A1584" t="s">
        <v>105</v>
      </c>
      <c r="B1584" t="s">
        <v>5</v>
      </c>
      <c r="C1584">
        <v>201605</v>
      </c>
      <c r="D1584" t="s">
        <v>24</v>
      </c>
      <c r="E1584" t="s">
        <v>17</v>
      </c>
      <c r="F1584">
        <v>45.856000000000002</v>
      </c>
    </row>
    <row r="1585" spans="1:6" x14ac:dyDescent="0.2">
      <c r="A1585" t="s">
        <v>105</v>
      </c>
      <c r="B1585" t="s">
        <v>5</v>
      </c>
      <c r="C1585">
        <v>201605</v>
      </c>
      <c r="D1585" t="s">
        <v>25</v>
      </c>
      <c r="E1585" t="s">
        <v>17</v>
      </c>
      <c r="F1585">
        <v>574.86599999999999</v>
      </c>
    </row>
    <row r="1586" spans="1:6" x14ac:dyDescent="0.2">
      <c r="A1586" t="s">
        <v>105</v>
      </c>
      <c r="B1586" t="s">
        <v>5</v>
      </c>
      <c r="C1586">
        <v>201605</v>
      </c>
      <c r="D1586" t="s">
        <v>27</v>
      </c>
      <c r="E1586" t="s">
        <v>17</v>
      </c>
      <c r="F1586">
        <v>64.960999999999999</v>
      </c>
    </row>
    <row r="1587" spans="1:6" x14ac:dyDescent="0.2">
      <c r="A1587" t="s">
        <v>105</v>
      </c>
      <c r="B1587" t="s">
        <v>5</v>
      </c>
      <c r="C1587">
        <v>201606</v>
      </c>
      <c r="D1587" t="s">
        <v>24</v>
      </c>
      <c r="E1587" t="s">
        <v>17</v>
      </c>
      <c r="F1587">
        <v>27.312000000000001</v>
      </c>
    </row>
    <row r="1588" spans="1:6" x14ac:dyDescent="0.2">
      <c r="A1588" t="s">
        <v>105</v>
      </c>
      <c r="B1588" t="s">
        <v>5</v>
      </c>
      <c r="C1588">
        <v>201606</v>
      </c>
      <c r="D1588" t="s">
        <v>25</v>
      </c>
      <c r="E1588" t="s">
        <v>17</v>
      </c>
      <c r="F1588">
        <v>715.09500000000003</v>
      </c>
    </row>
    <row r="1589" spans="1:6" x14ac:dyDescent="0.2">
      <c r="A1589" t="s">
        <v>105</v>
      </c>
      <c r="B1589" t="s">
        <v>5</v>
      </c>
      <c r="C1589">
        <v>201606</v>
      </c>
      <c r="D1589" t="s">
        <v>27</v>
      </c>
      <c r="E1589" t="s">
        <v>17</v>
      </c>
      <c r="F1589">
        <v>133.29300000000001</v>
      </c>
    </row>
    <row r="1590" spans="1:6" x14ac:dyDescent="0.2">
      <c r="A1590" t="s">
        <v>105</v>
      </c>
      <c r="B1590" t="s">
        <v>5</v>
      </c>
      <c r="C1590">
        <v>201607</v>
      </c>
      <c r="D1590" t="s">
        <v>24</v>
      </c>
      <c r="E1590" t="s">
        <v>17</v>
      </c>
      <c r="F1590">
        <v>34.811999999999998</v>
      </c>
    </row>
    <row r="1591" spans="1:6" x14ac:dyDescent="0.2">
      <c r="A1591" t="s">
        <v>105</v>
      </c>
      <c r="B1591" t="s">
        <v>5</v>
      </c>
      <c r="C1591">
        <v>201607</v>
      </c>
      <c r="D1591" t="s">
        <v>25</v>
      </c>
      <c r="E1591" t="s">
        <v>17</v>
      </c>
      <c r="F1591">
        <v>325.34199999999998</v>
      </c>
    </row>
    <row r="1592" spans="1:6" x14ac:dyDescent="0.2">
      <c r="A1592" t="s">
        <v>105</v>
      </c>
      <c r="B1592" t="s">
        <v>5</v>
      </c>
      <c r="C1592">
        <v>201607</v>
      </c>
      <c r="D1592" t="s">
        <v>27</v>
      </c>
      <c r="E1592" t="s">
        <v>17</v>
      </c>
      <c r="F1592">
        <v>210.51300000000001</v>
      </c>
    </row>
    <row r="1593" spans="1:6" x14ac:dyDescent="0.2">
      <c r="A1593" t="s">
        <v>105</v>
      </c>
      <c r="B1593" t="s">
        <v>5</v>
      </c>
      <c r="C1593">
        <v>201608</v>
      </c>
      <c r="D1593" t="s">
        <v>24</v>
      </c>
      <c r="E1593" t="s">
        <v>17</v>
      </c>
      <c r="F1593">
        <v>86.555999999999997</v>
      </c>
    </row>
    <row r="1594" spans="1:6" x14ac:dyDescent="0.2">
      <c r="A1594" t="s">
        <v>105</v>
      </c>
      <c r="B1594" t="s">
        <v>5</v>
      </c>
      <c r="C1594">
        <v>201608</v>
      </c>
      <c r="D1594" t="s">
        <v>25</v>
      </c>
      <c r="E1594" t="s">
        <v>17</v>
      </c>
      <c r="F1594">
        <v>81.201999999999998</v>
      </c>
    </row>
    <row r="1595" spans="1:6" x14ac:dyDescent="0.2">
      <c r="A1595" t="s">
        <v>105</v>
      </c>
      <c r="B1595" t="s">
        <v>5</v>
      </c>
      <c r="C1595">
        <v>201608</v>
      </c>
      <c r="D1595" t="s">
        <v>25</v>
      </c>
      <c r="E1595" t="s">
        <v>18</v>
      </c>
      <c r="F1595">
        <v>258.87299999999999</v>
      </c>
    </row>
    <row r="1596" spans="1:6" x14ac:dyDescent="0.2">
      <c r="A1596" t="s">
        <v>105</v>
      </c>
      <c r="B1596" t="s">
        <v>5</v>
      </c>
      <c r="C1596">
        <v>201608</v>
      </c>
      <c r="D1596" t="s">
        <v>27</v>
      </c>
      <c r="E1596" t="s">
        <v>17</v>
      </c>
      <c r="F1596">
        <v>250.84399999999999</v>
      </c>
    </row>
    <row r="1597" spans="1:6" x14ac:dyDescent="0.2">
      <c r="A1597" t="s">
        <v>106</v>
      </c>
      <c r="B1597" t="s">
        <v>5</v>
      </c>
      <c r="C1597">
        <v>201501</v>
      </c>
      <c r="D1597" t="s">
        <v>24</v>
      </c>
      <c r="E1597" t="s">
        <v>17</v>
      </c>
      <c r="F1597">
        <v>142.654</v>
      </c>
    </row>
    <row r="1598" spans="1:6" x14ac:dyDescent="0.2">
      <c r="A1598" t="s">
        <v>106</v>
      </c>
      <c r="B1598" t="s">
        <v>5</v>
      </c>
      <c r="C1598">
        <v>201501</v>
      </c>
      <c r="D1598" t="s">
        <v>25</v>
      </c>
      <c r="E1598" t="s">
        <v>17</v>
      </c>
      <c r="F1598">
        <v>20.204999999999998</v>
      </c>
    </row>
    <row r="1599" spans="1:6" x14ac:dyDescent="0.2">
      <c r="A1599" t="s">
        <v>106</v>
      </c>
      <c r="B1599" t="s">
        <v>5</v>
      </c>
      <c r="C1599">
        <v>201501</v>
      </c>
      <c r="D1599" t="s">
        <v>25</v>
      </c>
      <c r="E1599" t="s">
        <v>18</v>
      </c>
      <c r="F1599">
        <v>8.4949999999999992</v>
      </c>
    </row>
    <row r="1600" spans="1:6" x14ac:dyDescent="0.2">
      <c r="A1600" t="s">
        <v>106</v>
      </c>
      <c r="B1600" t="s">
        <v>5</v>
      </c>
      <c r="C1600">
        <v>201502</v>
      </c>
      <c r="D1600" t="s">
        <v>24</v>
      </c>
      <c r="E1600" t="s">
        <v>17</v>
      </c>
      <c r="F1600">
        <v>41.811999999999998</v>
      </c>
    </row>
    <row r="1601" spans="1:6" x14ac:dyDescent="0.2">
      <c r="A1601" t="s">
        <v>106</v>
      </c>
      <c r="B1601" t="s">
        <v>5</v>
      </c>
      <c r="C1601">
        <v>201502</v>
      </c>
      <c r="D1601" t="s">
        <v>25</v>
      </c>
      <c r="E1601" t="s">
        <v>17</v>
      </c>
      <c r="F1601">
        <v>2.5499999999999998</v>
      </c>
    </row>
    <row r="1602" spans="1:6" x14ac:dyDescent="0.2">
      <c r="A1602" t="s">
        <v>106</v>
      </c>
      <c r="B1602" t="s">
        <v>5</v>
      </c>
      <c r="C1602">
        <v>201503</v>
      </c>
      <c r="D1602" t="s">
        <v>24</v>
      </c>
      <c r="E1602" t="s">
        <v>17</v>
      </c>
      <c r="F1602">
        <v>63.093000000000004</v>
      </c>
    </row>
    <row r="1603" spans="1:6" x14ac:dyDescent="0.2">
      <c r="A1603" t="s">
        <v>106</v>
      </c>
      <c r="B1603" t="s">
        <v>5</v>
      </c>
      <c r="C1603">
        <v>201503</v>
      </c>
      <c r="D1603" t="s">
        <v>25</v>
      </c>
      <c r="E1603" t="s">
        <v>17</v>
      </c>
      <c r="F1603">
        <v>108.181</v>
      </c>
    </row>
    <row r="1604" spans="1:6" x14ac:dyDescent="0.2">
      <c r="A1604" t="s">
        <v>106</v>
      </c>
      <c r="B1604" t="s">
        <v>5</v>
      </c>
      <c r="C1604">
        <v>201503</v>
      </c>
      <c r="D1604" t="s">
        <v>25</v>
      </c>
      <c r="E1604" t="s">
        <v>18</v>
      </c>
      <c r="F1604">
        <v>11.504</v>
      </c>
    </row>
    <row r="1605" spans="1:6" x14ac:dyDescent="0.2">
      <c r="A1605" t="s">
        <v>106</v>
      </c>
      <c r="B1605" t="s">
        <v>5</v>
      </c>
      <c r="C1605">
        <v>201504</v>
      </c>
      <c r="D1605" t="s">
        <v>24</v>
      </c>
      <c r="E1605" t="s">
        <v>17</v>
      </c>
      <c r="F1605">
        <v>21.837</v>
      </c>
    </row>
    <row r="1606" spans="1:6" x14ac:dyDescent="0.2">
      <c r="A1606" t="s">
        <v>106</v>
      </c>
      <c r="B1606" t="s">
        <v>5</v>
      </c>
      <c r="C1606">
        <v>201504</v>
      </c>
      <c r="D1606" t="s">
        <v>25</v>
      </c>
      <c r="E1606" t="s">
        <v>17</v>
      </c>
      <c r="F1606">
        <v>47.808999999999997</v>
      </c>
    </row>
    <row r="1607" spans="1:6" x14ac:dyDescent="0.2">
      <c r="A1607" t="s">
        <v>106</v>
      </c>
      <c r="B1607" t="s">
        <v>5</v>
      </c>
      <c r="C1607">
        <v>201505</v>
      </c>
      <c r="D1607" t="s">
        <v>24</v>
      </c>
      <c r="E1607" t="s">
        <v>17</v>
      </c>
      <c r="F1607">
        <v>9.9440000000000008</v>
      </c>
    </row>
    <row r="1608" spans="1:6" x14ac:dyDescent="0.2">
      <c r="A1608" t="s">
        <v>106</v>
      </c>
      <c r="B1608" t="s">
        <v>5</v>
      </c>
      <c r="C1608">
        <v>201505</v>
      </c>
      <c r="D1608" t="s">
        <v>25</v>
      </c>
      <c r="E1608" t="s">
        <v>17</v>
      </c>
      <c r="F1608">
        <v>69.123999999999995</v>
      </c>
    </row>
    <row r="1609" spans="1:6" x14ac:dyDescent="0.2">
      <c r="A1609" t="s">
        <v>106</v>
      </c>
      <c r="B1609" t="s">
        <v>5</v>
      </c>
      <c r="C1609">
        <v>201505</v>
      </c>
      <c r="D1609" t="s">
        <v>25</v>
      </c>
      <c r="E1609" t="s">
        <v>18</v>
      </c>
      <c r="F1609">
        <v>14.898999999999999</v>
      </c>
    </row>
    <row r="1610" spans="1:6" x14ac:dyDescent="0.2">
      <c r="A1610" t="s">
        <v>106</v>
      </c>
      <c r="B1610" t="s">
        <v>5</v>
      </c>
      <c r="C1610">
        <v>201506</v>
      </c>
      <c r="D1610" t="s">
        <v>25</v>
      </c>
      <c r="E1610" t="s">
        <v>17</v>
      </c>
      <c r="F1610">
        <v>116.34699999999999</v>
      </c>
    </row>
    <row r="1611" spans="1:6" x14ac:dyDescent="0.2">
      <c r="A1611" t="s">
        <v>106</v>
      </c>
      <c r="B1611" t="s">
        <v>5</v>
      </c>
      <c r="C1611">
        <v>201506</v>
      </c>
      <c r="D1611" t="s">
        <v>25</v>
      </c>
      <c r="E1611" t="s">
        <v>18</v>
      </c>
      <c r="F1611">
        <v>-7.2149999999999999</v>
      </c>
    </row>
    <row r="1612" spans="1:6" x14ac:dyDescent="0.2">
      <c r="A1612" t="s">
        <v>106</v>
      </c>
      <c r="B1612" t="s">
        <v>5</v>
      </c>
      <c r="C1612">
        <v>201507</v>
      </c>
      <c r="D1612" t="s">
        <v>25</v>
      </c>
      <c r="E1612" t="s">
        <v>17</v>
      </c>
      <c r="F1612">
        <v>47.323999999999998</v>
      </c>
    </row>
    <row r="1613" spans="1:6" x14ac:dyDescent="0.2">
      <c r="A1613" t="s">
        <v>106</v>
      </c>
      <c r="B1613" t="s">
        <v>5</v>
      </c>
      <c r="C1613">
        <v>201507</v>
      </c>
      <c r="D1613" t="s">
        <v>27</v>
      </c>
      <c r="E1613" t="s">
        <v>17</v>
      </c>
      <c r="F1613">
        <v>0</v>
      </c>
    </row>
    <row r="1614" spans="1:6" x14ac:dyDescent="0.2">
      <c r="A1614" t="s">
        <v>106</v>
      </c>
      <c r="B1614" t="s">
        <v>5</v>
      </c>
      <c r="C1614">
        <v>201508</v>
      </c>
      <c r="D1614" t="s">
        <v>24</v>
      </c>
      <c r="E1614" t="s">
        <v>17</v>
      </c>
      <c r="F1614">
        <v>167.398</v>
      </c>
    </row>
    <row r="1615" spans="1:6" x14ac:dyDescent="0.2">
      <c r="A1615" t="s">
        <v>106</v>
      </c>
      <c r="B1615" t="s">
        <v>5</v>
      </c>
      <c r="C1615">
        <v>201508</v>
      </c>
      <c r="D1615" t="s">
        <v>25</v>
      </c>
      <c r="E1615" t="s">
        <v>17</v>
      </c>
      <c r="F1615">
        <v>0</v>
      </c>
    </row>
    <row r="1616" spans="1:6" x14ac:dyDescent="0.2">
      <c r="A1616" t="s">
        <v>106</v>
      </c>
      <c r="B1616" t="s">
        <v>5</v>
      </c>
      <c r="C1616">
        <v>201508</v>
      </c>
      <c r="D1616" t="s">
        <v>27</v>
      </c>
      <c r="E1616" t="s">
        <v>17</v>
      </c>
      <c r="F1616">
        <v>0</v>
      </c>
    </row>
    <row r="1617" spans="1:6" x14ac:dyDescent="0.2">
      <c r="A1617" t="s">
        <v>106</v>
      </c>
      <c r="B1617" t="s">
        <v>5</v>
      </c>
      <c r="C1617">
        <v>201509</v>
      </c>
      <c r="D1617" t="s">
        <v>24</v>
      </c>
      <c r="E1617" t="s">
        <v>17</v>
      </c>
      <c r="F1617">
        <v>112.614</v>
      </c>
    </row>
    <row r="1618" spans="1:6" x14ac:dyDescent="0.2">
      <c r="A1618" t="s">
        <v>106</v>
      </c>
      <c r="B1618" t="s">
        <v>5</v>
      </c>
      <c r="C1618">
        <v>201509</v>
      </c>
      <c r="D1618" t="s">
        <v>25</v>
      </c>
      <c r="E1618" t="s">
        <v>17</v>
      </c>
      <c r="F1618">
        <v>24.433</v>
      </c>
    </row>
    <row r="1619" spans="1:6" x14ac:dyDescent="0.2">
      <c r="A1619" t="s">
        <v>106</v>
      </c>
      <c r="B1619" t="s">
        <v>5</v>
      </c>
      <c r="C1619">
        <v>201509</v>
      </c>
      <c r="D1619" t="s">
        <v>25</v>
      </c>
      <c r="E1619" t="s">
        <v>18</v>
      </c>
      <c r="F1619">
        <v>0</v>
      </c>
    </row>
    <row r="1620" spans="1:6" x14ac:dyDescent="0.2">
      <c r="A1620" t="s">
        <v>106</v>
      </c>
      <c r="B1620" t="s">
        <v>5</v>
      </c>
      <c r="C1620">
        <v>201509</v>
      </c>
      <c r="D1620" t="s">
        <v>27</v>
      </c>
      <c r="E1620" t="s">
        <v>17</v>
      </c>
      <c r="F1620">
        <v>0</v>
      </c>
    </row>
    <row r="1621" spans="1:6" x14ac:dyDescent="0.2">
      <c r="A1621" t="s">
        <v>106</v>
      </c>
      <c r="B1621" t="s">
        <v>5</v>
      </c>
      <c r="C1621">
        <v>201510</v>
      </c>
      <c r="D1621" t="s">
        <v>24</v>
      </c>
      <c r="E1621" t="s">
        <v>17</v>
      </c>
      <c r="F1621">
        <v>216.31200000000001</v>
      </c>
    </row>
    <row r="1622" spans="1:6" x14ac:dyDescent="0.2">
      <c r="A1622" t="s">
        <v>106</v>
      </c>
      <c r="B1622" t="s">
        <v>5</v>
      </c>
      <c r="C1622">
        <v>201510</v>
      </c>
      <c r="D1622" t="s">
        <v>25</v>
      </c>
      <c r="E1622" t="s">
        <v>17</v>
      </c>
      <c r="F1622">
        <v>53.204000000000001</v>
      </c>
    </row>
    <row r="1623" spans="1:6" x14ac:dyDescent="0.2">
      <c r="A1623" t="s">
        <v>106</v>
      </c>
      <c r="B1623" t="s">
        <v>5</v>
      </c>
      <c r="C1623">
        <v>201510</v>
      </c>
      <c r="D1623" t="s">
        <v>27</v>
      </c>
      <c r="E1623" t="s">
        <v>17</v>
      </c>
      <c r="F1623">
        <v>15.055</v>
      </c>
    </row>
    <row r="1624" spans="1:6" x14ac:dyDescent="0.2">
      <c r="A1624" t="s">
        <v>106</v>
      </c>
      <c r="B1624" t="s">
        <v>5</v>
      </c>
      <c r="C1624">
        <v>201511</v>
      </c>
      <c r="D1624" t="s">
        <v>24</v>
      </c>
      <c r="E1624" t="s">
        <v>17</v>
      </c>
      <c r="F1624">
        <v>759.77300000000002</v>
      </c>
    </row>
    <row r="1625" spans="1:6" x14ac:dyDescent="0.2">
      <c r="A1625" t="s">
        <v>106</v>
      </c>
      <c r="B1625" t="s">
        <v>5</v>
      </c>
      <c r="C1625">
        <v>201511</v>
      </c>
      <c r="D1625" t="s">
        <v>25</v>
      </c>
      <c r="E1625" t="s">
        <v>17</v>
      </c>
      <c r="F1625">
        <v>99.953000000000003</v>
      </c>
    </row>
    <row r="1626" spans="1:6" x14ac:dyDescent="0.2">
      <c r="A1626" t="s">
        <v>106</v>
      </c>
      <c r="B1626" t="s">
        <v>5</v>
      </c>
      <c r="C1626">
        <v>201511</v>
      </c>
      <c r="D1626" t="s">
        <v>27</v>
      </c>
      <c r="E1626" t="s">
        <v>17</v>
      </c>
      <c r="F1626">
        <v>14.866</v>
      </c>
    </row>
    <row r="1627" spans="1:6" x14ac:dyDescent="0.2">
      <c r="A1627" t="s">
        <v>106</v>
      </c>
      <c r="B1627" t="s">
        <v>5</v>
      </c>
      <c r="C1627">
        <v>201511</v>
      </c>
      <c r="D1627" t="s">
        <v>27</v>
      </c>
      <c r="E1627" t="s">
        <v>18</v>
      </c>
      <c r="F1627">
        <v>0</v>
      </c>
    </row>
    <row r="1628" spans="1:6" x14ac:dyDescent="0.2">
      <c r="A1628" t="s">
        <v>106</v>
      </c>
      <c r="B1628" t="s">
        <v>5</v>
      </c>
      <c r="C1628">
        <v>201512</v>
      </c>
      <c r="D1628" t="s">
        <v>24</v>
      </c>
      <c r="E1628" t="s">
        <v>17</v>
      </c>
      <c r="F1628">
        <v>307.49</v>
      </c>
    </row>
    <row r="1629" spans="1:6" x14ac:dyDescent="0.2">
      <c r="A1629" t="s">
        <v>106</v>
      </c>
      <c r="B1629" t="s">
        <v>5</v>
      </c>
      <c r="C1629">
        <v>201512</v>
      </c>
      <c r="D1629" t="s">
        <v>25</v>
      </c>
      <c r="E1629" t="s">
        <v>17</v>
      </c>
      <c r="F1629">
        <v>77.388000000000005</v>
      </c>
    </row>
    <row r="1630" spans="1:6" x14ac:dyDescent="0.2">
      <c r="A1630" t="s">
        <v>106</v>
      </c>
      <c r="B1630" t="s">
        <v>5</v>
      </c>
      <c r="C1630">
        <v>201512</v>
      </c>
      <c r="D1630" t="s">
        <v>27</v>
      </c>
      <c r="E1630" t="s">
        <v>17</v>
      </c>
      <c r="F1630">
        <v>153.208</v>
      </c>
    </row>
    <row r="1631" spans="1:6" x14ac:dyDescent="0.2">
      <c r="A1631" t="s">
        <v>106</v>
      </c>
      <c r="B1631" t="s">
        <v>5</v>
      </c>
      <c r="C1631">
        <v>201601</v>
      </c>
      <c r="D1631" t="s">
        <v>24</v>
      </c>
      <c r="E1631" t="s">
        <v>17</v>
      </c>
      <c r="F1631">
        <v>74.054000000000002</v>
      </c>
    </row>
    <row r="1632" spans="1:6" x14ac:dyDescent="0.2">
      <c r="A1632" t="s">
        <v>106</v>
      </c>
      <c r="B1632" t="s">
        <v>5</v>
      </c>
      <c r="C1632">
        <v>201601</v>
      </c>
      <c r="D1632" t="s">
        <v>25</v>
      </c>
      <c r="E1632" t="s">
        <v>17</v>
      </c>
      <c r="F1632">
        <v>105.593</v>
      </c>
    </row>
    <row r="1633" spans="1:6" x14ac:dyDescent="0.2">
      <c r="A1633" t="s">
        <v>106</v>
      </c>
      <c r="B1633" t="s">
        <v>5</v>
      </c>
      <c r="C1633">
        <v>201601</v>
      </c>
      <c r="D1633" t="s">
        <v>27</v>
      </c>
      <c r="E1633" t="s">
        <v>17</v>
      </c>
      <c r="F1633">
        <v>65.956999999999994</v>
      </c>
    </row>
    <row r="1634" spans="1:6" x14ac:dyDescent="0.2">
      <c r="A1634" t="s">
        <v>106</v>
      </c>
      <c r="B1634" t="s">
        <v>5</v>
      </c>
      <c r="C1634">
        <v>201601</v>
      </c>
      <c r="D1634" t="s">
        <v>27</v>
      </c>
      <c r="E1634" t="s">
        <v>18</v>
      </c>
      <c r="F1634">
        <v>0</v>
      </c>
    </row>
    <row r="1635" spans="1:6" x14ac:dyDescent="0.2">
      <c r="A1635" t="s">
        <v>106</v>
      </c>
      <c r="B1635" t="s">
        <v>5</v>
      </c>
      <c r="C1635">
        <v>201602</v>
      </c>
      <c r="D1635" t="s">
        <v>24</v>
      </c>
      <c r="E1635" t="s">
        <v>17</v>
      </c>
      <c r="F1635">
        <v>295.02699999999999</v>
      </c>
    </row>
    <row r="1636" spans="1:6" x14ac:dyDescent="0.2">
      <c r="A1636" t="s">
        <v>106</v>
      </c>
      <c r="B1636" t="s">
        <v>5</v>
      </c>
      <c r="C1636">
        <v>201602</v>
      </c>
      <c r="D1636" t="s">
        <v>25</v>
      </c>
      <c r="E1636" t="s">
        <v>17</v>
      </c>
      <c r="F1636">
        <v>41.673000000000002</v>
      </c>
    </row>
    <row r="1637" spans="1:6" x14ac:dyDescent="0.2">
      <c r="A1637" t="s">
        <v>106</v>
      </c>
      <c r="B1637" t="s">
        <v>5</v>
      </c>
      <c r="C1637">
        <v>201602</v>
      </c>
      <c r="D1637" t="s">
        <v>25</v>
      </c>
      <c r="E1637" t="s">
        <v>18</v>
      </c>
      <c r="F1637">
        <v>0</v>
      </c>
    </row>
    <row r="1638" spans="1:6" x14ac:dyDescent="0.2">
      <c r="A1638" t="s">
        <v>106</v>
      </c>
      <c r="B1638" t="s">
        <v>5</v>
      </c>
      <c r="C1638">
        <v>201602</v>
      </c>
      <c r="D1638" t="s">
        <v>27</v>
      </c>
      <c r="E1638" t="s">
        <v>17</v>
      </c>
      <c r="F1638">
        <v>25.231000000000002</v>
      </c>
    </row>
    <row r="1639" spans="1:6" x14ac:dyDescent="0.2">
      <c r="A1639" t="s">
        <v>106</v>
      </c>
      <c r="B1639" t="s">
        <v>5</v>
      </c>
      <c r="C1639">
        <v>201602</v>
      </c>
      <c r="D1639" t="s">
        <v>27</v>
      </c>
      <c r="E1639" t="s">
        <v>18</v>
      </c>
      <c r="F1639">
        <v>0</v>
      </c>
    </row>
    <row r="1640" spans="1:6" x14ac:dyDescent="0.2">
      <c r="A1640" t="s">
        <v>106</v>
      </c>
      <c r="B1640" t="s">
        <v>5</v>
      </c>
      <c r="C1640">
        <v>201603</v>
      </c>
      <c r="D1640" t="s">
        <v>24</v>
      </c>
      <c r="E1640" t="s">
        <v>17</v>
      </c>
      <c r="F1640">
        <v>140.34200000000001</v>
      </c>
    </row>
    <row r="1641" spans="1:6" x14ac:dyDescent="0.2">
      <c r="A1641" t="s">
        <v>106</v>
      </c>
      <c r="B1641" t="s">
        <v>5</v>
      </c>
      <c r="C1641">
        <v>201603</v>
      </c>
      <c r="D1641" t="s">
        <v>25</v>
      </c>
      <c r="E1641" t="s">
        <v>17</v>
      </c>
      <c r="F1641">
        <v>522.90300000000002</v>
      </c>
    </row>
    <row r="1642" spans="1:6" x14ac:dyDescent="0.2">
      <c r="A1642" t="s">
        <v>106</v>
      </c>
      <c r="B1642" t="s">
        <v>5</v>
      </c>
      <c r="C1642">
        <v>201603</v>
      </c>
      <c r="D1642" t="s">
        <v>25</v>
      </c>
      <c r="E1642" t="s">
        <v>18</v>
      </c>
      <c r="F1642">
        <v>0</v>
      </c>
    </row>
    <row r="1643" spans="1:6" x14ac:dyDescent="0.2">
      <c r="A1643" t="s">
        <v>106</v>
      </c>
      <c r="B1643" t="s">
        <v>5</v>
      </c>
      <c r="C1643">
        <v>201603</v>
      </c>
      <c r="D1643" t="s">
        <v>27</v>
      </c>
      <c r="E1643" t="s">
        <v>17</v>
      </c>
      <c r="F1643">
        <v>115.705</v>
      </c>
    </row>
    <row r="1644" spans="1:6" x14ac:dyDescent="0.2">
      <c r="A1644" t="s">
        <v>106</v>
      </c>
      <c r="B1644" t="s">
        <v>5</v>
      </c>
      <c r="C1644">
        <v>201603</v>
      </c>
      <c r="D1644" t="s">
        <v>27</v>
      </c>
      <c r="E1644" t="s">
        <v>18</v>
      </c>
      <c r="F1644">
        <v>0</v>
      </c>
    </row>
    <row r="1645" spans="1:6" x14ac:dyDescent="0.2">
      <c r="A1645" t="s">
        <v>106</v>
      </c>
      <c r="B1645" t="s">
        <v>5</v>
      </c>
      <c r="C1645">
        <v>201604</v>
      </c>
      <c r="D1645" t="s">
        <v>24</v>
      </c>
      <c r="E1645" t="s">
        <v>17</v>
      </c>
      <c r="F1645">
        <v>207.19399999999999</v>
      </c>
    </row>
    <row r="1646" spans="1:6" x14ac:dyDescent="0.2">
      <c r="A1646" t="s">
        <v>106</v>
      </c>
      <c r="B1646" t="s">
        <v>5</v>
      </c>
      <c r="C1646">
        <v>201604</v>
      </c>
      <c r="D1646" t="s">
        <v>25</v>
      </c>
      <c r="E1646" t="s">
        <v>17</v>
      </c>
      <c r="F1646">
        <v>237.20099999999999</v>
      </c>
    </row>
    <row r="1647" spans="1:6" x14ac:dyDescent="0.2">
      <c r="A1647" t="s">
        <v>106</v>
      </c>
      <c r="B1647" t="s">
        <v>5</v>
      </c>
      <c r="C1647">
        <v>201604</v>
      </c>
      <c r="D1647" t="s">
        <v>25</v>
      </c>
      <c r="E1647" t="s">
        <v>18</v>
      </c>
      <c r="F1647">
        <v>0</v>
      </c>
    </row>
    <row r="1648" spans="1:6" x14ac:dyDescent="0.2">
      <c r="A1648" t="s">
        <v>106</v>
      </c>
      <c r="B1648" t="s">
        <v>5</v>
      </c>
      <c r="C1648">
        <v>201604</v>
      </c>
      <c r="D1648" t="s">
        <v>27</v>
      </c>
      <c r="E1648" t="s">
        <v>17</v>
      </c>
      <c r="F1648">
        <v>83.03</v>
      </c>
    </row>
    <row r="1649" spans="1:6" x14ac:dyDescent="0.2">
      <c r="A1649" t="s">
        <v>106</v>
      </c>
      <c r="B1649" t="s">
        <v>5</v>
      </c>
      <c r="C1649">
        <v>201604</v>
      </c>
      <c r="D1649" t="s">
        <v>27</v>
      </c>
      <c r="E1649" t="s">
        <v>18</v>
      </c>
      <c r="F1649">
        <v>0</v>
      </c>
    </row>
    <row r="1650" spans="1:6" x14ac:dyDescent="0.2">
      <c r="A1650" t="s">
        <v>106</v>
      </c>
      <c r="B1650" t="s">
        <v>5</v>
      </c>
      <c r="C1650">
        <v>201605</v>
      </c>
      <c r="D1650" t="s">
        <v>24</v>
      </c>
      <c r="E1650" t="s">
        <v>17</v>
      </c>
      <c r="F1650">
        <v>57.88</v>
      </c>
    </row>
    <row r="1651" spans="1:6" x14ac:dyDescent="0.2">
      <c r="A1651" t="s">
        <v>106</v>
      </c>
      <c r="B1651" t="s">
        <v>5</v>
      </c>
      <c r="C1651">
        <v>201605</v>
      </c>
      <c r="D1651" t="s">
        <v>25</v>
      </c>
      <c r="E1651" t="s">
        <v>17</v>
      </c>
      <c r="F1651">
        <v>703.74699999999996</v>
      </c>
    </row>
    <row r="1652" spans="1:6" x14ac:dyDescent="0.2">
      <c r="A1652" t="s">
        <v>106</v>
      </c>
      <c r="B1652" t="s">
        <v>5</v>
      </c>
      <c r="C1652">
        <v>201605</v>
      </c>
      <c r="D1652" t="s">
        <v>27</v>
      </c>
      <c r="E1652" t="s">
        <v>17</v>
      </c>
      <c r="F1652">
        <v>114.873</v>
      </c>
    </row>
    <row r="1653" spans="1:6" x14ac:dyDescent="0.2">
      <c r="A1653" t="s">
        <v>106</v>
      </c>
      <c r="B1653" t="s">
        <v>5</v>
      </c>
      <c r="C1653">
        <v>201605</v>
      </c>
      <c r="D1653" t="s">
        <v>27</v>
      </c>
      <c r="E1653" t="s">
        <v>18</v>
      </c>
      <c r="F1653">
        <v>12.018000000000001</v>
      </c>
    </row>
    <row r="1654" spans="1:6" x14ac:dyDescent="0.2">
      <c r="A1654" t="s">
        <v>106</v>
      </c>
      <c r="B1654" t="s">
        <v>5</v>
      </c>
      <c r="C1654">
        <v>201606</v>
      </c>
      <c r="D1654" t="s">
        <v>24</v>
      </c>
      <c r="E1654" t="s">
        <v>17</v>
      </c>
      <c r="F1654">
        <v>147.31200000000001</v>
      </c>
    </row>
    <row r="1655" spans="1:6" x14ac:dyDescent="0.2">
      <c r="A1655" t="s">
        <v>106</v>
      </c>
      <c r="B1655" t="s">
        <v>5</v>
      </c>
      <c r="C1655">
        <v>201606</v>
      </c>
      <c r="D1655" t="s">
        <v>25</v>
      </c>
      <c r="E1655" t="s">
        <v>17</v>
      </c>
      <c r="F1655">
        <v>699.09100000000001</v>
      </c>
    </row>
    <row r="1656" spans="1:6" x14ac:dyDescent="0.2">
      <c r="A1656" t="s">
        <v>106</v>
      </c>
      <c r="B1656" t="s">
        <v>5</v>
      </c>
      <c r="C1656">
        <v>201606</v>
      </c>
      <c r="D1656" t="s">
        <v>27</v>
      </c>
      <c r="E1656" t="s">
        <v>17</v>
      </c>
      <c r="F1656">
        <v>52.146000000000001</v>
      </c>
    </row>
    <row r="1657" spans="1:6" x14ac:dyDescent="0.2">
      <c r="A1657" t="s">
        <v>106</v>
      </c>
      <c r="B1657" t="s">
        <v>5</v>
      </c>
      <c r="C1657">
        <v>201606</v>
      </c>
      <c r="D1657" t="s">
        <v>27</v>
      </c>
      <c r="E1657" t="s">
        <v>18</v>
      </c>
      <c r="F1657">
        <v>0</v>
      </c>
    </row>
    <row r="1658" spans="1:6" x14ac:dyDescent="0.2">
      <c r="A1658" t="s">
        <v>106</v>
      </c>
      <c r="B1658" t="s">
        <v>5</v>
      </c>
      <c r="C1658">
        <v>201607</v>
      </c>
      <c r="D1658" t="s">
        <v>24</v>
      </c>
      <c r="E1658" t="s">
        <v>17</v>
      </c>
      <c r="F1658">
        <v>89.44</v>
      </c>
    </row>
    <row r="1659" spans="1:6" x14ac:dyDescent="0.2">
      <c r="A1659" t="s">
        <v>106</v>
      </c>
      <c r="B1659" t="s">
        <v>5</v>
      </c>
      <c r="C1659">
        <v>201607</v>
      </c>
      <c r="D1659" t="s">
        <v>25</v>
      </c>
      <c r="E1659" t="s">
        <v>17</v>
      </c>
      <c r="F1659">
        <v>821.774</v>
      </c>
    </row>
    <row r="1660" spans="1:6" x14ac:dyDescent="0.2">
      <c r="A1660" t="s">
        <v>106</v>
      </c>
      <c r="B1660" t="s">
        <v>5</v>
      </c>
      <c r="C1660">
        <v>201607</v>
      </c>
      <c r="D1660" t="s">
        <v>27</v>
      </c>
      <c r="E1660" t="s">
        <v>17</v>
      </c>
      <c r="F1660">
        <v>33.031999999999996</v>
      </c>
    </row>
    <row r="1661" spans="1:6" x14ac:dyDescent="0.2">
      <c r="A1661" t="s">
        <v>106</v>
      </c>
      <c r="B1661" t="s">
        <v>5</v>
      </c>
      <c r="C1661">
        <v>201607</v>
      </c>
      <c r="D1661" t="s">
        <v>27</v>
      </c>
      <c r="E1661" t="s">
        <v>18</v>
      </c>
      <c r="F1661">
        <v>0</v>
      </c>
    </row>
    <row r="1662" spans="1:6" x14ac:dyDescent="0.2">
      <c r="A1662" t="s">
        <v>106</v>
      </c>
      <c r="B1662" t="s">
        <v>5</v>
      </c>
      <c r="C1662">
        <v>201608</v>
      </c>
      <c r="D1662" t="s">
        <v>24</v>
      </c>
      <c r="E1662" t="s">
        <v>17</v>
      </c>
      <c r="F1662">
        <v>165.53700000000001</v>
      </c>
    </row>
    <row r="1663" spans="1:6" x14ac:dyDescent="0.2">
      <c r="A1663" t="s">
        <v>106</v>
      </c>
      <c r="B1663" t="s">
        <v>5</v>
      </c>
      <c r="C1663">
        <v>201608</v>
      </c>
      <c r="D1663" t="s">
        <v>25</v>
      </c>
      <c r="E1663" t="s">
        <v>17</v>
      </c>
      <c r="F1663">
        <v>62.511000000000003</v>
      </c>
    </row>
    <row r="1664" spans="1:6" x14ac:dyDescent="0.2">
      <c r="A1664" t="s">
        <v>106</v>
      </c>
      <c r="B1664" t="s">
        <v>5</v>
      </c>
      <c r="C1664">
        <v>201608</v>
      </c>
      <c r="D1664" t="s">
        <v>25</v>
      </c>
      <c r="E1664" t="s">
        <v>18</v>
      </c>
      <c r="F1664">
        <v>110.429</v>
      </c>
    </row>
    <row r="1665" spans="1:6" x14ac:dyDescent="0.2">
      <c r="A1665" t="s">
        <v>106</v>
      </c>
      <c r="B1665" t="s">
        <v>5</v>
      </c>
      <c r="C1665">
        <v>201608</v>
      </c>
      <c r="D1665" t="s">
        <v>27</v>
      </c>
      <c r="E1665" t="s">
        <v>17</v>
      </c>
      <c r="F1665">
        <v>76.674000000000007</v>
      </c>
    </row>
    <row r="1666" spans="1:6" x14ac:dyDescent="0.2">
      <c r="A1666" t="s">
        <v>106</v>
      </c>
      <c r="B1666" t="s">
        <v>5</v>
      </c>
      <c r="C1666">
        <v>201608</v>
      </c>
      <c r="D1666" t="s">
        <v>27</v>
      </c>
      <c r="E1666" t="s">
        <v>18</v>
      </c>
      <c r="F1666">
        <v>0</v>
      </c>
    </row>
    <row r="1667" spans="1:6" x14ac:dyDescent="0.2">
      <c r="A1667" t="s">
        <v>107</v>
      </c>
      <c r="B1667" t="s">
        <v>5</v>
      </c>
      <c r="C1667">
        <v>201501</v>
      </c>
      <c r="D1667" t="s">
        <v>24</v>
      </c>
      <c r="E1667" t="s">
        <v>17</v>
      </c>
      <c r="F1667">
        <v>31.768000000000001</v>
      </c>
    </row>
    <row r="1668" spans="1:6" x14ac:dyDescent="0.2">
      <c r="A1668" t="s">
        <v>107</v>
      </c>
      <c r="B1668" t="s">
        <v>5</v>
      </c>
      <c r="C1668">
        <v>201501</v>
      </c>
      <c r="D1668" t="s">
        <v>25</v>
      </c>
      <c r="E1668" t="s">
        <v>17</v>
      </c>
      <c r="F1668">
        <v>63.515000000000001</v>
      </c>
    </row>
    <row r="1669" spans="1:6" x14ac:dyDescent="0.2">
      <c r="A1669" t="s">
        <v>107</v>
      </c>
      <c r="B1669" t="s">
        <v>5</v>
      </c>
      <c r="C1669">
        <v>201502</v>
      </c>
      <c r="D1669" t="s">
        <v>24</v>
      </c>
      <c r="E1669" t="s">
        <v>17</v>
      </c>
      <c r="F1669">
        <v>35.798000000000002</v>
      </c>
    </row>
    <row r="1670" spans="1:6" x14ac:dyDescent="0.2">
      <c r="A1670" t="s">
        <v>107</v>
      </c>
      <c r="B1670" t="s">
        <v>5</v>
      </c>
      <c r="C1670">
        <v>201502</v>
      </c>
      <c r="D1670" t="s">
        <v>25</v>
      </c>
      <c r="E1670" t="s">
        <v>17</v>
      </c>
      <c r="F1670">
        <v>51.115000000000002</v>
      </c>
    </row>
    <row r="1671" spans="1:6" x14ac:dyDescent="0.2">
      <c r="A1671" t="s">
        <v>107</v>
      </c>
      <c r="B1671" t="s">
        <v>5</v>
      </c>
      <c r="C1671">
        <v>201503</v>
      </c>
      <c r="D1671" t="s">
        <v>24</v>
      </c>
      <c r="E1671" t="s">
        <v>17</v>
      </c>
      <c r="F1671">
        <v>141.23099999999999</v>
      </c>
    </row>
    <row r="1672" spans="1:6" x14ac:dyDescent="0.2">
      <c r="A1672" t="s">
        <v>107</v>
      </c>
      <c r="B1672" t="s">
        <v>5</v>
      </c>
      <c r="C1672">
        <v>201503</v>
      </c>
      <c r="D1672" t="s">
        <v>25</v>
      </c>
      <c r="E1672" t="s">
        <v>17</v>
      </c>
      <c r="F1672">
        <v>127.488</v>
      </c>
    </row>
    <row r="1673" spans="1:6" x14ac:dyDescent="0.2">
      <c r="A1673" t="s">
        <v>107</v>
      </c>
      <c r="B1673" t="s">
        <v>5</v>
      </c>
      <c r="C1673">
        <v>201504</v>
      </c>
      <c r="D1673" t="s">
        <v>24</v>
      </c>
      <c r="E1673" t="s">
        <v>17</v>
      </c>
      <c r="F1673">
        <v>54.347999999999999</v>
      </c>
    </row>
    <row r="1674" spans="1:6" x14ac:dyDescent="0.2">
      <c r="A1674" t="s">
        <v>107</v>
      </c>
      <c r="B1674" t="s">
        <v>5</v>
      </c>
      <c r="C1674">
        <v>201504</v>
      </c>
      <c r="D1674" t="s">
        <v>25</v>
      </c>
      <c r="E1674" t="s">
        <v>17</v>
      </c>
      <c r="F1674">
        <v>6.6920000000000002</v>
      </c>
    </row>
    <row r="1675" spans="1:6" x14ac:dyDescent="0.2">
      <c r="A1675" t="s">
        <v>107</v>
      </c>
      <c r="B1675" t="s">
        <v>5</v>
      </c>
      <c r="C1675">
        <v>201505</v>
      </c>
      <c r="D1675" t="s">
        <v>24</v>
      </c>
      <c r="E1675" t="s">
        <v>17</v>
      </c>
      <c r="F1675">
        <v>21.722999999999999</v>
      </c>
    </row>
    <row r="1676" spans="1:6" x14ac:dyDescent="0.2">
      <c r="A1676" t="s">
        <v>107</v>
      </c>
      <c r="B1676" t="s">
        <v>5</v>
      </c>
      <c r="C1676">
        <v>201505</v>
      </c>
      <c r="D1676" t="s">
        <v>25</v>
      </c>
      <c r="E1676" t="s">
        <v>17</v>
      </c>
      <c r="F1676">
        <v>7.4290000000000003</v>
      </c>
    </row>
    <row r="1677" spans="1:6" x14ac:dyDescent="0.2">
      <c r="A1677" t="s">
        <v>107</v>
      </c>
      <c r="B1677" t="s">
        <v>5</v>
      </c>
      <c r="C1677">
        <v>201506</v>
      </c>
      <c r="D1677" t="s">
        <v>24</v>
      </c>
      <c r="E1677" t="s">
        <v>17</v>
      </c>
      <c r="F1677">
        <v>12.567</v>
      </c>
    </row>
    <row r="1678" spans="1:6" x14ac:dyDescent="0.2">
      <c r="A1678" t="s">
        <v>107</v>
      </c>
      <c r="B1678" t="s">
        <v>5</v>
      </c>
      <c r="C1678">
        <v>201506</v>
      </c>
      <c r="D1678" t="s">
        <v>25</v>
      </c>
      <c r="E1678" t="s">
        <v>17</v>
      </c>
      <c r="F1678">
        <v>122.14400000000001</v>
      </c>
    </row>
    <row r="1679" spans="1:6" x14ac:dyDescent="0.2">
      <c r="A1679" t="s">
        <v>107</v>
      </c>
      <c r="B1679" t="s">
        <v>5</v>
      </c>
      <c r="C1679">
        <v>201507</v>
      </c>
      <c r="D1679" t="s">
        <v>24</v>
      </c>
      <c r="E1679" t="s">
        <v>17</v>
      </c>
      <c r="F1679">
        <v>13.955</v>
      </c>
    </row>
    <row r="1680" spans="1:6" x14ac:dyDescent="0.2">
      <c r="A1680" t="s">
        <v>107</v>
      </c>
      <c r="B1680" t="s">
        <v>5</v>
      </c>
      <c r="C1680">
        <v>201507</v>
      </c>
      <c r="D1680" t="s">
        <v>25</v>
      </c>
      <c r="E1680" t="s">
        <v>17</v>
      </c>
      <c r="F1680">
        <v>32.582000000000001</v>
      </c>
    </row>
    <row r="1681" spans="1:6" x14ac:dyDescent="0.2">
      <c r="A1681" t="s">
        <v>107</v>
      </c>
      <c r="B1681" t="s">
        <v>5</v>
      </c>
      <c r="C1681">
        <v>201507</v>
      </c>
      <c r="D1681" t="s">
        <v>27</v>
      </c>
      <c r="E1681" t="s">
        <v>17</v>
      </c>
      <c r="F1681">
        <v>25.241</v>
      </c>
    </row>
    <row r="1682" spans="1:6" x14ac:dyDescent="0.2">
      <c r="A1682" t="s">
        <v>107</v>
      </c>
      <c r="B1682" t="s">
        <v>5</v>
      </c>
      <c r="C1682">
        <v>201508</v>
      </c>
      <c r="D1682" t="s">
        <v>24</v>
      </c>
      <c r="E1682" t="s">
        <v>17</v>
      </c>
      <c r="F1682">
        <v>53.973999999999997</v>
      </c>
    </row>
    <row r="1683" spans="1:6" x14ac:dyDescent="0.2">
      <c r="A1683" t="s">
        <v>107</v>
      </c>
      <c r="B1683" t="s">
        <v>5</v>
      </c>
      <c r="C1683">
        <v>201509</v>
      </c>
      <c r="D1683" t="s">
        <v>24</v>
      </c>
      <c r="E1683" t="s">
        <v>17</v>
      </c>
      <c r="F1683">
        <v>63.176000000000002</v>
      </c>
    </row>
    <row r="1684" spans="1:6" x14ac:dyDescent="0.2">
      <c r="A1684" t="s">
        <v>107</v>
      </c>
      <c r="B1684" t="s">
        <v>5</v>
      </c>
      <c r="C1684">
        <v>201510</v>
      </c>
      <c r="D1684" t="s">
        <v>24</v>
      </c>
      <c r="E1684" t="s">
        <v>17</v>
      </c>
      <c r="F1684">
        <v>356.10500000000002</v>
      </c>
    </row>
    <row r="1685" spans="1:6" x14ac:dyDescent="0.2">
      <c r="A1685" t="s">
        <v>107</v>
      </c>
      <c r="B1685" t="s">
        <v>5</v>
      </c>
      <c r="C1685">
        <v>201510</v>
      </c>
      <c r="D1685" t="s">
        <v>25</v>
      </c>
      <c r="E1685" t="s">
        <v>17</v>
      </c>
      <c r="F1685">
        <v>90.206999999999994</v>
      </c>
    </row>
    <row r="1686" spans="1:6" x14ac:dyDescent="0.2">
      <c r="A1686" t="s">
        <v>107</v>
      </c>
      <c r="B1686" t="s">
        <v>5</v>
      </c>
      <c r="C1686">
        <v>201511</v>
      </c>
      <c r="D1686" t="s">
        <v>24</v>
      </c>
      <c r="E1686" t="s">
        <v>17</v>
      </c>
      <c r="F1686">
        <v>379.358</v>
      </c>
    </row>
    <row r="1687" spans="1:6" x14ac:dyDescent="0.2">
      <c r="A1687" t="s">
        <v>107</v>
      </c>
      <c r="B1687" t="s">
        <v>5</v>
      </c>
      <c r="C1687">
        <v>201511</v>
      </c>
      <c r="D1687" t="s">
        <v>25</v>
      </c>
      <c r="E1687" t="s">
        <v>17</v>
      </c>
      <c r="F1687">
        <v>30.795999999999999</v>
      </c>
    </row>
    <row r="1688" spans="1:6" x14ac:dyDescent="0.2">
      <c r="A1688" t="s">
        <v>107</v>
      </c>
      <c r="B1688" t="s">
        <v>5</v>
      </c>
      <c r="C1688">
        <v>201511</v>
      </c>
      <c r="D1688" t="s">
        <v>27</v>
      </c>
      <c r="E1688" t="s">
        <v>17</v>
      </c>
      <c r="F1688">
        <v>0</v>
      </c>
    </row>
    <row r="1689" spans="1:6" x14ac:dyDescent="0.2">
      <c r="A1689" t="s">
        <v>107</v>
      </c>
      <c r="B1689" t="s">
        <v>5</v>
      </c>
      <c r="C1689">
        <v>201512</v>
      </c>
      <c r="D1689" t="s">
        <v>24</v>
      </c>
      <c r="E1689" t="s">
        <v>17</v>
      </c>
      <c r="F1689">
        <v>244.625</v>
      </c>
    </row>
    <row r="1690" spans="1:6" x14ac:dyDescent="0.2">
      <c r="A1690" t="s">
        <v>107</v>
      </c>
      <c r="B1690" t="s">
        <v>5</v>
      </c>
      <c r="C1690">
        <v>201512</v>
      </c>
      <c r="D1690" t="s">
        <v>25</v>
      </c>
      <c r="E1690" t="s">
        <v>17</v>
      </c>
      <c r="F1690">
        <v>247.75800000000001</v>
      </c>
    </row>
    <row r="1691" spans="1:6" x14ac:dyDescent="0.2">
      <c r="A1691" t="s">
        <v>107</v>
      </c>
      <c r="B1691" t="s">
        <v>5</v>
      </c>
      <c r="C1691">
        <v>201512</v>
      </c>
      <c r="D1691" t="s">
        <v>27</v>
      </c>
      <c r="E1691" t="s">
        <v>17</v>
      </c>
      <c r="F1691">
        <v>0</v>
      </c>
    </row>
    <row r="1692" spans="1:6" x14ac:dyDescent="0.2">
      <c r="A1692" t="s">
        <v>107</v>
      </c>
      <c r="B1692" t="s">
        <v>5</v>
      </c>
      <c r="C1692">
        <v>201601</v>
      </c>
      <c r="D1692" t="s">
        <v>24</v>
      </c>
      <c r="E1692" t="s">
        <v>17</v>
      </c>
      <c r="F1692">
        <v>12.233000000000001</v>
      </c>
    </row>
    <row r="1693" spans="1:6" x14ac:dyDescent="0.2">
      <c r="A1693" t="s">
        <v>107</v>
      </c>
      <c r="B1693" t="s">
        <v>5</v>
      </c>
      <c r="C1693">
        <v>201601</v>
      </c>
      <c r="D1693" t="s">
        <v>25</v>
      </c>
      <c r="E1693" t="s">
        <v>17</v>
      </c>
      <c r="F1693">
        <v>47.225000000000001</v>
      </c>
    </row>
    <row r="1694" spans="1:6" x14ac:dyDescent="0.2">
      <c r="A1694" t="s">
        <v>107</v>
      </c>
      <c r="B1694" t="s">
        <v>5</v>
      </c>
      <c r="C1694">
        <v>201601</v>
      </c>
      <c r="D1694" t="s">
        <v>27</v>
      </c>
      <c r="E1694" t="s">
        <v>17</v>
      </c>
      <c r="F1694">
        <v>0</v>
      </c>
    </row>
    <row r="1695" spans="1:6" x14ac:dyDescent="0.2">
      <c r="A1695" t="s">
        <v>107</v>
      </c>
      <c r="B1695" t="s">
        <v>5</v>
      </c>
      <c r="C1695">
        <v>201602</v>
      </c>
      <c r="D1695" t="s">
        <v>25</v>
      </c>
      <c r="E1695" t="s">
        <v>17</v>
      </c>
      <c r="F1695">
        <v>76.781000000000006</v>
      </c>
    </row>
    <row r="1696" spans="1:6" x14ac:dyDescent="0.2">
      <c r="A1696" t="s">
        <v>107</v>
      </c>
      <c r="B1696" t="s">
        <v>5</v>
      </c>
      <c r="C1696">
        <v>201602</v>
      </c>
      <c r="D1696" t="s">
        <v>27</v>
      </c>
      <c r="E1696" t="s">
        <v>17</v>
      </c>
      <c r="F1696">
        <v>0</v>
      </c>
    </row>
    <row r="1697" spans="1:6" x14ac:dyDescent="0.2">
      <c r="A1697" t="s">
        <v>107</v>
      </c>
      <c r="B1697" t="s">
        <v>5</v>
      </c>
      <c r="C1697">
        <v>201602</v>
      </c>
      <c r="D1697" t="s">
        <v>27</v>
      </c>
      <c r="E1697" t="s">
        <v>18</v>
      </c>
      <c r="F1697">
        <v>10.218</v>
      </c>
    </row>
    <row r="1698" spans="1:6" x14ac:dyDescent="0.2">
      <c r="A1698" t="s">
        <v>107</v>
      </c>
      <c r="B1698" t="s">
        <v>5</v>
      </c>
      <c r="C1698">
        <v>201603</v>
      </c>
      <c r="D1698" t="s">
        <v>24</v>
      </c>
      <c r="E1698" t="s">
        <v>17</v>
      </c>
      <c r="F1698">
        <v>0</v>
      </c>
    </row>
    <row r="1699" spans="1:6" x14ac:dyDescent="0.2">
      <c r="A1699" t="s">
        <v>107</v>
      </c>
      <c r="B1699" t="s">
        <v>5</v>
      </c>
      <c r="C1699">
        <v>201603</v>
      </c>
      <c r="D1699" t="s">
        <v>25</v>
      </c>
      <c r="E1699" t="s">
        <v>17</v>
      </c>
      <c r="F1699">
        <v>168.62200000000001</v>
      </c>
    </row>
    <row r="1700" spans="1:6" x14ac:dyDescent="0.2">
      <c r="A1700" t="s">
        <v>107</v>
      </c>
      <c r="B1700" t="s">
        <v>5</v>
      </c>
      <c r="C1700">
        <v>201603</v>
      </c>
      <c r="D1700" t="s">
        <v>27</v>
      </c>
      <c r="E1700" t="s">
        <v>17</v>
      </c>
      <c r="F1700">
        <v>0</v>
      </c>
    </row>
    <row r="1701" spans="1:6" x14ac:dyDescent="0.2">
      <c r="A1701" t="s">
        <v>107</v>
      </c>
      <c r="B1701" t="s">
        <v>5</v>
      </c>
      <c r="C1701">
        <v>201603</v>
      </c>
      <c r="D1701" t="s">
        <v>27</v>
      </c>
      <c r="E1701" t="s">
        <v>18</v>
      </c>
      <c r="F1701">
        <v>24.013000000000002</v>
      </c>
    </row>
    <row r="1702" spans="1:6" x14ac:dyDescent="0.2">
      <c r="A1702" t="s">
        <v>107</v>
      </c>
      <c r="B1702" t="s">
        <v>5</v>
      </c>
      <c r="C1702">
        <v>201604</v>
      </c>
      <c r="D1702" t="s">
        <v>25</v>
      </c>
      <c r="E1702" t="s">
        <v>17</v>
      </c>
      <c r="F1702">
        <v>69.558000000000007</v>
      </c>
    </row>
    <row r="1703" spans="1:6" x14ac:dyDescent="0.2">
      <c r="A1703" t="s">
        <v>107</v>
      </c>
      <c r="B1703" t="s">
        <v>5</v>
      </c>
      <c r="C1703">
        <v>201604</v>
      </c>
      <c r="D1703" t="s">
        <v>27</v>
      </c>
      <c r="E1703" t="s">
        <v>18</v>
      </c>
      <c r="F1703">
        <v>0</v>
      </c>
    </row>
    <row r="1704" spans="1:6" x14ac:dyDescent="0.2">
      <c r="A1704" t="s">
        <v>107</v>
      </c>
      <c r="B1704" t="s">
        <v>5</v>
      </c>
      <c r="C1704">
        <v>201605</v>
      </c>
      <c r="D1704" t="s">
        <v>24</v>
      </c>
      <c r="E1704" t="s">
        <v>17</v>
      </c>
      <c r="F1704">
        <v>50.222999999999999</v>
      </c>
    </row>
    <row r="1705" spans="1:6" x14ac:dyDescent="0.2">
      <c r="A1705" t="s">
        <v>107</v>
      </c>
      <c r="B1705" t="s">
        <v>5</v>
      </c>
      <c r="C1705">
        <v>201605</v>
      </c>
      <c r="D1705" t="s">
        <v>25</v>
      </c>
      <c r="E1705" t="s">
        <v>17</v>
      </c>
      <c r="F1705">
        <v>570.83699999999999</v>
      </c>
    </row>
    <row r="1706" spans="1:6" x14ac:dyDescent="0.2">
      <c r="A1706" t="s">
        <v>107</v>
      </c>
      <c r="B1706" t="s">
        <v>5</v>
      </c>
      <c r="C1706">
        <v>201605</v>
      </c>
      <c r="D1706" t="s">
        <v>27</v>
      </c>
      <c r="E1706" t="s">
        <v>17</v>
      </c>
      <c r="F1706">
        <v>20.338999999999999</v>
      </c>
    </row>
    <row r="1707" spans="1:6" x14ac:dyDescent="0.2">
      <c r="A1707" t="s">
        <v>107</v>
      </c>
      <c r="B1707" t="s">
        <v>5</v>
      </c>
      <c r="C1707">
        <v>201605</v>
      </c>
      <c r="D1707" t="s">
        <v>27</v>
      </c>
      <c r="E1707" t="s">
        <v>18</v>
      </c>
      <c r="F1707">
        <v>59.555999999999997</v>
      </c>
    </row>
    <row r="1708" spans="1:6" x14ac:dyDescent="0.2">
      <c r="A1708" t="s">
        <v>107</v>
      </c>
      <c r="B1708" t="s">
        <v>5</v>
      </c>
      <c r="C1708">
        <v>201606</v>
      </c>
      <c r="D1708" t="s">
        <v>25</v>
      </c>
      <c r="E1708" t="s">
        <v>17</v>
      </c>
      <c r="F1708">
        <v>90.998999999999995</v>
      </c>
    </row>
    <row r="1709" spans="1:6" x14ac:dyDescent="0.2">
      <c r="A1709" t="s">
        <v>107</v>
      </c>
      <c r="B1709" t="s">
        <v>5</v>
      </c>
      <c r="C1709">
        <v>201606</v>
      </c>
      <c r="D1709" t="s">
        <v>27</v>
      </c>
      <c r="E1709" t="s">
        <v>17</v>
      </c>
      <c r="F1709">
        <v>0</v>
      </c>
    </row>
    <row r="1710" spans="1:6" x14ac:dyDescent="0.2">
      <c r="A1710" t="s">
        <v>107</v>
      </c>
      <c r="B1710" t="s">
        <v>5</v>
      </c>
      <c r="C1710">
        <v>201606</v>
      </c>
      <c r="D1710" t="s">
        <v>27</v>
      </c>
      <c r="E1710" t="s">
        <v>18</v>
      </c>
      <c r="F1710">
        <v>0</v>
      </c>
    </row>
    <row r="1711" spans="1:6" x14ac:dyDescent="0.2">
      <c r="A1711" t="s">
        <v>107</v>
      </c>
      <c r="B1711" t="s">
        <v>5</v>
      </c>
      <c r="C1711">
        <v>201607</v>
      </c>
      <c r="D1711" t="s">
        <v>24</v>
      </c>
      <c r="E1711" t="s">
        <v>17</v>
      </c>
      <c r="F1711">
        <v>97.468999999999994</v>
      </c>
    </row>
    <row r="1712" spans="1:6" x14ac:dyDescent="0.2">
      <c r="A1712" t="s">
        <v>107</v>
      </c>
      <c r="B1712" t="s">
        <v>5</v>
      </c>
      <c r="C1712">
        <v>201607</v>
      </c>
      <c r="D1712" t="s">
        <v>25</v>
      </c>
      <c r="E1712" t="s">
        <v>17</v>
      </c>
      <c r="F1712">
        <v>120.099</v>
      </c>
    </row>
    <row r="1713" spans="1:6" x14ac:dyDescent="0.2">
      <c r="A1713" t="s">
        <v>107</v>
      </c>
      <c r="B1713" t="s">
        <v>5</v>
      </c>
      <c r="C1713">
        <v>201607</v>
      </c>
      <c r="D1713" t="s">
        <v>27</v>
      </c>
      <c r="E1713" t="s">
        <v>17</v>
      </c>
      <c r="F1713">
        <v>10.726000000000001</v>
      </c>
    </row>
    <row r="1714" spans="1:6" x14ac:dyDescent="0.2">
      <c r="A1714" t="s">
        <v>107</v>
      </c>
      <c r="B1714" t="s">
        <v>5</v>
      </c>
      <c r="C1714">
        <v>201607</v>
      </c>
      <c r="D1714" t="s">
        <v>27</v>
      </c>
      <c r="E1714" t="s">
        <v>18</v>
      </c>
      <c r="F1714">
        <v>0</v>
      </c>
    </row>
    <row r="1715" spans="1:6" x14ac:dyDescent="0.2">
      <c r="A1715" t="s">
        <v>107</v>
      </c>
      <c r="B1715" t="s">
        <v>5</v>
      </c>
      <c r="C1715">
        <v>201608</v>
      </c>
      <c r="D1715" t="s">
        <v>24</v>
      </c>
      <c r="E1715" t="s">
        <v>17</v>
      </c>
      <c r="F1715">
        <v>131.35499999999999</v>
      </c>
    </row>
    <row r="1716" spans="1:6" x14ac:dyDescent="0.2">
      <c r="A1716" t="s">
        <v>107</v>
      </c>
      <c r="B1716" t="s">
        <v>5</v>
      </c>
      <c r="C1716">
        <v>201608</v>
      </c>
      <c r="D1716" t="s">
        <v>25</v>
      </c>
      <c r="E1716" t="s">
        <v>17</v>
      </c>
      <c r="F1716">
        <v>217.53399999999999</v>
      </c>
    </row>
    <row r="1717" spans="1:6" x14ac:dyDescent="0.2">
      <c r="A1717" t="s">
        <v>107</v>
      </c>
      <c r="B1717" t="s">
        <v>5</v>
      </c>
      <c r="C1717">
        <v>201608</v>
      </c>
      <c r="D1717" t="s">
        <v>27</v>
      </c>
      <c r="E1717" t="s">
        <v>17</v>
      </c>
      <c r="F1717">
        <v>111.89</v>
      </c>
    </row>
    <row r="1718" spans="1:6" x14ac:dyDescent="0.2">
      <c r="A1718" t="s">
        <v>107</v>
      </c>
      <c r="B1718" t="s">
        <v>5</v>
      </c>
      <c r="C1718">
        <v>201608</v>
      </c>
      <c r="D1718" t="s">
        <v>27</v>
      </c>
      <c r="E1718" t="s">
        <v>18</v>
      </c>
      <c r="F1718">
        <v>31.992000000000001</v>
      </c>
    </row>
    <row r="1719" spans="1:6" x14ac:dyDescent="0.2">
      <c r="A1719" t="s">
        <v>108</v>
      </c>
      <c r="B1719" t="s">
        <v>5</v>
      </c>
      <c r="C1719">
        <v>201501</v>
      </c>
      <c r="D1719" t="s">
        <v>24</v>
      </c>
      <c r="E1719" t="s">
        <v>17</v>
      </c>
      <c r="F1719">
        <v>58.518000000000001</v>
      </c>
    </row>
    <row r="1720" spans="1:6" x14ac:dyDescent="0.2">
      <c r="A1720" t="s">
        <v>108</v>
      </c>
      <c r="B1720" t="s">
        <v>5</v>
      </c>
      <c r="C1720">
        <v>201501</v>
      </c>
      <c r="D1720" t="s">
        <v>25</v>
      </c>
      <c r="E1720" t="s">
        <v>17</v>
      </c>
      <c r="F1720">
        <v>18.440000000000001</v>
      </c>
    </row>
    <row r="1721" spans="1:6" x14ac:dyDescent="0.2">
      <c r="A1721" t="s">
        <v>108</v>
      </c>
      <c r="B1721" t="s">
        <v>5</v>
      </c>
      <c r="C1721">
        <v>201502</v>
      </c>
      <c r="D1721" t="s">
        <v>24</v>
      </c>
      <c r="E1721" t="s">
        <v>17</v>
      </c>
      <c r="F1721">
        <v>43.627000000000002</v>
      </c>
    </row>
    <row r="1722" spans="1:6" x14ac:dyDescent="0.2">
      <c r="A1722" t="s">
        <v>108</v>
      </c>
      <c r="B1722" t="s">
        <v>5</v>
      </c>
      <c r="C1722">
        <v>201502</v>
      </c>
      <c r="D1722" t="s">
        <v>25</v>
      </c>
      <c r="E1722" t="s">
        <v>17</v>
      </c>
      <c r="F1722">
        <v>13.82</v>
      </c>
    </row>
    <row r="1723" spans="1:6" x14ac:dyDescent="0.2">
      <c r="A1723" t="s">
        <v>108</v>
      </c>
      <c r="B1723" t="s">
        <v>5</v>
      </c>
      <c r="C1723">
        <v>201503</v>
      </c>
      <c r="D1723" t="s">
        <v>24</v>
      </c>
      <c r="E1723" t="s">
        <v>17</v>
      </c>
      <c r="F1723">
        <v>220.09700000000001</v>
      </c>
    </row>
    <row r="1724" spans="1:6" x14ac:dyDescent="0.2">
      <c r="A1724" t="s">
        <v>108</v>
      </c>
      <c r="B1724" t="s">
        <v>5</v>
      </c>
      <c r="C1724">
        <v>201504</v>
      </c>
      <c r="D1724" t="s">
        <v>24</v>
      </c>
      <c r="E1724" t="s">
        <v>17</v>
      </c>
      <c r="F1724">
        <v>576.56200000000001</v>
      </c>
    </row>
    <row r="1725" spans="1:6" x14ac:dyDescent="0.2">
      <c r="A1725" t="s">
        <v>108</v>
      </c>
      <c r="B1725" t="s">
        <v>5</v>
      </c>
      <c r="C1725">
        <v>201505</v>
      </c>
      <c r="D1725" t="s">
        <v>24</v>
      </c>
      <c r="E1725" t="s">
        <v>17</v>
      </c>
      <c r="F1725">
        <v>442.79399999999998</v>
      </c>
    </row>
    <row r="1726" spans="1:6" x14ac:dyDescent="0.2">
      <c r="A1726" t="s">
        <v>108</v>
      </c>
      <c r="B1726" t="s">
        <v>5</v>
      </c>
      <c r="C1726">
        <v>201506</v>
      </c>
      <c r="D1726" t="s">
        <v>24</v>
      </c>
      <c r="E1726" t="s">
        <v>17</v>
      </c>
      <c r="F1726">
        <v>498.089</v>
      </c>
    </row>
    <row r="1727" spans="1:6" x14ac:dyDescent="0.2">
      <c r="A1727" t="s">
        <v>108</v>
      </c>
      <c r="B1727" t="s">
        <v>5</v>
      </c>
      <c r="C1727">
        <v>201507</v>
      </c>
      <c r="D1727" t="s">
        <v>25</v>
      </c>
      <c r="E1727" t="s">
        <v>17</v>
      </c>
      <c r="F1727">
        <v>197.57499999999999</v>
      </c>
    </row>
    <row r="1728" spans="1:6" x14ac:dyDescent="0.2">
      <c r="A1728" t="s">
        <v>108</v>
      </c>
      <c r="B1728" t="s">
        <v>5</v>
      </c>
      <c r="C1728">
        <v>201508</v>
      </c>
      <c r="D1728" t="s">
        <v>25</v>
      </c>
      <c r="E1728" t="s">
        <v>17</v>
      </c>
      <c r="F1728">
        <v>57.521999999999998</v>
      </c>
    </row>
    <row r="1729" spans="1:6" x14ac:dyDescent="0.2">
      <c r="A1729" t="s">
        <v>108</v>
      </c>
      <c r="B1729" t="s">
        <v>5</v>
      </c>
      <c r="C1729">
        <v>201509</v>
      </c>
      <c r="D1729" t="s">
        <v>25</v>
      </c>
      <c r="E1729" t="s">
        <v>17</v>
      </c>
      <c r="F1729">
        <v>124.712</v>
      </c>
    </row>
    <row r="1730" spans="1:6" x14ac:dyDescent="0.2">
      <c r="A1730" t="s">
        <v>108</v>
      </c>
      <c r="B1730" t="s">
        <v>5</v>
      </c>
      <c r="C1730">
        <v>201510</v>
      </c>
      <c r="D1730" t="s">
        <v>24</v>
      </c>
      <c r="E1730" t="s">
        <v>17</v>
      </c>
      <c r="F1730">
        <v>25.335000000000001</v>
      </c>
    </row>
    <row r="1731" spans="1:6" x14ac:dyDescent="0.2">
      <c r="A1731" t="s">
        <v>108</v>
      </c>
      <c r="B1731" t="s">
        <v>5</v>
      </c>
      <c r="C1731">
        <v>201510</v>
      </c>
      <c r="D1731" t="s">
        <v>25</v>
      </c>
      <c r="E1731" t="s">
        <v>17</v>
      </c>
      <c r="F1731">
        <v>112.57299999999999</v>
      </c>
    </row>
    <row r="1732" spans="1:6" x14ac:dyDescent="0.2">
      <c r="A1732" t="s">
        <v>108</v>
      </c>
      <c r="B1732" t="s">
        <v>5</v>
      </c>
      <c r="C1732">
        <v>201511</v>
      </c>
      <c r="D1732" t="s">
        <v>24</v>
      </c>
      <c r="E1732" t="s">
        <v>17</v>
      </c>
      <c r="F1732">
        <v>-25.335000000000001</v>
      </c>
    </row>
    <row r="1733" spans="1:6" x14ac:dyDescent="0.2">
      <c r="A1733" t="s">
        <v>108</v>
      </c>
      <c r="B1733" t="s">
        <v>5</v>
      </c>
      <c r="C1733">
        <v>201511</v>
      </c>
      <c r="D1733" t="s">
        <v>25</v>
      </c>
      <c r="E1733" t="s">
        <v>17</v>
      </c>
      <c r="F1733">
        <v>223.416</v>
      </c>
    </row>
    <row r="1734" spans="1:6" x14ac:dyDescent="0.2">
      <c r="A1734" t="s">
        <v>108</v>
      </c>
      <c r="B1734" t="s">
        <v>5</v>
      </c>
      <c r="C1734">
        <v>201512</v>
      </c>
      <c r="D1734" t="s">
        <v>25</v>
      </c>
      <c r="E1734" t="s">
        <v>17</v>
      </c>
      <c r="F1734">
        <v>83.819000000000003</v>
      </c>
    </row>
    <row r="1735" spans="1:6" x14ac:dyDescent="0.2">
      <c r="A1735" t="s">
        <v>108</v>
      </c>
      <c r="B1735" t="s">
        <v>5</v>
      </c>
      <c r="C1735">
        <v>201601</v>
      </c>
      <c r="D1735" t="s">
        <v>25</v>
      </c>
      <c r="E1735" t="s">
        <v>17</v>
      </c>
      <c r="F1735">
        <v>108.95399999999999</v>
      </c>
    </row>
    <row r="1736" spans="1:6" x14ac:dyDescent="0.2">
      <c r="A1736" t="s">
        <v>108</v>
      </c>
      <c r="B1736" t="s">
        <v>5</v>
      </c>
      <c r="C1736">
        <v>201602</v>
      </c>
      <c r="D1736" t="s">
        <v>27</v>
      </c>
      <c r="E1736" t="s">
        <v>17</v>
      </c>
      <c r="F1736">
        <v>100.747</v>
      </c>
    </row>
    <row r="1737" spans="1:6" x14ac:dyDescent="0.2">
      <c r="A1737" t="s">
        <v>108</v>
      </c>
      <c r="B1737" t="s">
        <v>5</v>
      </c>
      <c r="C1737">
        <v>201603</v>
      </c>
      <c r="D1737" t="s">
        <v>27</v>
      </c>
      <c r="E1737" t="s">
        <v>17</v>
      </c>
      <c r="F1737">
        <v>174.715</v>
      </c>
    </row>
    <row r="1738" spans="1:6" x14ac:dyDescent="0.2">
      <c r="A1738" t="s">
        <v>108</v>
      </c>
      <c r="B1738" t="s">
        <v>5</v>
      </c>
      <c r="C1738">
        <v>201604</v>
      </c>
      <c r="D1738" t="s">
        <v>27</v>
      </c>
      <c r="E1738" t="s">
        <v>17</v>
      </c>
      <c r="F1738">
        <v>89.373000000000005</v>
      </c>
    </row>
    <row r="1739" spans="1:6" x14ac:dyDescent="0.2">
      <c r="A1739" t="s">
        <v>108</v>
      </c>
      <c r="B1739" t="s">
        <v>5</v>
      </c>
      <c r="C1739">
        <v>201605</v>
      </c>
      <c r="D1739" t="s">
        <v>27</v>
      </c>
      <c r="E1739" t="s">
        <v>17</v>
      </c>
      <c r="F1739">
        <v>97.141999999999996</v>
      </c>
    </row>
    <row r="1740" spans="1:6" x14ac:dyDescent="0.2">
      <c r="A1740" t="s">
        <v>108</v>
      </c>
      <c r="B1740" t="s">
        <v>5</v>
      </c>
      <c r="C1740">
        <v>201606</v>
      </c>
      <c r="D1740" t="s">
        <v>27</v>
      </c>
      <c r="E1740" t="s">
        <v>17</v>
      </c>
      <c r="F1740">
        <v>112.991</v>
      </c>
    </row>
    <row r="1741" spans="1:6" x14ac:dyDescent="0.2">
      <c r="A1741" t="s">
        <v>108</v>
      </c>
      <c r="B1741" t="s">
        <v>5</v>
      </c>
      <c r="C1741">
        <v>201607</v>
      </c>
      <c r="D1741" t="s">
        <v>27</v>
      </c>
      <c r="E1741" t="s">
        <v>17</v>
      </c>
      <c r="F1741">
        <v>108.10599999999999</v>
      </c>
    </row>
    <row r="1742" spans="1:6" x14ac:dyDescent="0.2">
      <c r="A1742" t="s">
        <v>108</v>
      </c>
      <c r="B1742" t="s">
        <v>5</v>
      </c>
      <c r="C1742">
        <v>201608</v>
      </c>
      <c r="D1742" t="s">
        <v>27</v>
      </c>
      <c r="E1742" t="s">
        <v>17</v>
      </c>
      <c r="F1742">
        <v>217.81299999999999</v>
      </c>
    </row>
    <row r="1743" spans="1:6" x14ac:dyDescent="0.2">
      <c r="A1743" t="s">
        <v>108</v>
      </c>
      <c r="B1743" t="s">
        <v>5</v>
      </c>
      <c r="C1743">
        <v>201608</v>
      </c>
      <c r="D1743" t="s">
        <v>27</v>
      </c>
      <c r="E1743" t="s">
        <v>18</v>
      </c>
      <c r="F1743">
        <v>20.47</v>
      </c>
    </row>
    <row r="1744" spans="1:6" x14ac:dyDescent="0.2">
      <c r="A1744" t="s">
        <v>109</v>
      </c>
      <c r="B1744" t="s">
        <v>5</v>
      </c>
      <c r="C1744">
        <v>201501</v>
      </c>
      <c r="D1744" t="s">
        <v>24</v>
      </c>
      <c r="E1744" t="s">
        <v>17</v>
      </c>
      <c r="F1744">
        <v>304.16800000000001</v>
      </c>
    </row>
    <row r="1745" spans="1:6" x14ac:dyDescent="0.2">
      <c r="A1745" t="s">
        <v>109</v>
      </c>
      <c r="B1745" t="s">
        <v>5</v>
      </c>
      <c r="C1745">
        <v>201501</v>
      </c>
      <c r="D1745" t="s">
        <v>25</v>
      </c>
      <c r="E1745" t="s">
        <v>17</v>
      </c>
      <c r="F1745">
        <v>12.843999999999999</v>
      </c>
    </row>
    <row r="1746" spans="1:6" x14ac:dyDescent="0.2">
      <c r="A1746" t="s">
        <v>109</v>
      </c>
      <c r="B1746" t="s">
        <v>5</v>
      </c>
      <c r="C1746">
        <v>201502</v>
      </c>
      <c r="D1746" t="s">
        <v>24</v>
      </c>
      <c r="E1746" t="s">
        <v>17</v>
      </c>
      <c r="F1746">
        <v>32.523000000000003</v>
      </c>
    </row>
    <row r="1747" spans="1:6" x14ac:dyDescent="0.2">
      <c r="A1747" t="s">
        <v>109</v>
      </c>
      <c r="B1747" t="s">
        <v>5</v>
      </c>
      <c r="C1747">
        <v>201503</v>
      </c>
      <c r="D1747" t="s">
        <v>24</v>
      </c>
      <c r="E1747" t="s">
        <v>17</v>
      </c>
      <c r="F1747">
        <v>77.903999999999996</v>
      </c>
    </row>
    <row r="1748" spans="1:6" x14ac:dyDescent="0.2">
      <c r="A1748" t="s">
        <v>109</v>
      </c>
      <c r="B1748" t="s">
        <v>5</v>
      </c>
      <c r="C1748">
        <v>201504</v>
      </c>
      <c r="D1748" t="s">
        <v>24</v>
      </c>
      <c r="E1748" t="s">
        <v>17</v>
      </c>
      <c r="F1748">
        <v>165.80699999999999</v>
      </c>
    </row>
    <row r="1749" spans="1:6" x14ac:dyDescent="0.2">
      <c r="A1749" t="s">
        <v>109</v>
      </c>
      <c r="B1749" t="s">
        <v>5</v>
      </c>
      <c r="C1749">
        <v>201505</v>
      </c>
      <c r="D1749" t="s">
        <v>24</v>
      </c>
      <c r="E1749" t="s">
        <v>17</v>
      </c>
      <c r="F1749">
        <v>136.68100000000001</v>
      </c>
    </row>
    <row r="1750" spans="1:6" x14ac:dyDescent="0.2">
      <c r="A1750" t="s">
        <v>109</v>
      </c>
      <c r="B1750" t="s">
        <v>5</v>
      </c>
      <c r="C1750">
        <v>201506</v>
      </c>
      <c r="D1750" t="s">
        <v>25</v>
      </c>
      <c r="E1750" t="s">
        <v>17</v>
      </c>
      <c r="F1750">
        <v>307.16000000000003</v>
      </c>
    </row>
    <row r="1751" spans="1:6" x14ac:dyDescent="0.2">
      <c r="A1751" t="s">
        <v>109</v>
      </c>
      <c r="B1751" t="s">
        <v>5</v>
      </c>
      <c r="C1751">
        <v>201507</v>
      </c>
      <c r="D1751" t="s">
        <v>24</v>
      </c>
      <c r="E1751" t="s">
        <v>17</v>
      </c>
      <c r="F1751">
        <v>37.905000000000001</v>
      </c>
    </row>
    <row r="1752" spans="1:6" x14ac:dyDescent="0.2">
      <c r="A1752" t="s">
        <v>109</v>
      </c>
      <c r="B1752" t="s">
        <v>5</v>
      </c>
      <c r="C1752">
        <v>201507</v>
      </c>
      <c r="D1752" t="s">
        <v>25</v>
      </c>
      <c r="E1752" t="s">
        <v>17</v>
      </c>
      <c r="F1752">
        <v>74.930000000000007</v>
      </c>
    </row>
    <row r="1753" spans="1:6" x14ac:dyDescent="0.2">
      <c r="A1753" t="s">
        <v>109</v>
      </c>
      <c r="B1753" t="s">
        <v>5</v>
      </c>
      <c r="C1753">
        <v>201508</v>
      </c>
      <c r="D1753" t="s">
        <v>25</v>
      </c>
      <c r="E1753" t="s">
        <v>17</v>
      </c>
      <c r="F1753">
        <v>149.81100000000001</v>
      </c>
    </row>
    <row r="1754" spans="1:6" x14ac:dyDescent="0.2">
      <c r="A1754" t="s">
        <v>109</v>
      </c>
      <c r="B1754" t="s">
        <v>5</v>
      </c>
      <c r="C1754">
        <v>201509</v>
      </c>
      <c r="D1754" t="s">
        <v>25</v>
      </c>
      <c r="E1754" t="s">
        <v>17</v>
      </c>
      <c r="F1754">
        <v>546.404</v>
      </c>
    </row>
    <row r="1755" spans="1:6" x14ac:dyDescent="0.2">
      <c r="A1755" t="s">
        <v>109</v>
      </c>
      <c r="B1755" t="s">
        <v>5</v>
      </c>
      <c r="C1755">
        <v>201510</v>
      </c>
      <c r="D1755" t="s">
        <v>25</v>
      </c>
      <c r="E1755" t="s">
        <v>17</v>
      </c>
      <c r="F1755">
        <v>333.238</v>
      </c>
    </row>
    <row r="1756" spans="1:6" x14ac:dyDescent="0.2">
      <c r="A1756" t="s">
        <v>109</v>
      </c>
      <c r="B1756" t="s">
        <v>5</v>
      </c>
      <c r="C1756">
        <v>201511</v>
      </c>
      <c r="D1756" t="s">
        <v>25</v>
      </c>
      <c r="E1756" t="s">
        <v>17</v>
      </c>
      <c r="F1756">
        <v>187.21600000000001</v>
      </c>
    </row>
    <row r="1757" spans="1:6" x14ac:dyDescent="0.2">
      <c r="A1757" t="s">
        <v>109</v>
      </c>
      <c r="B1757" t="s">
        <v>5</v>
      </c>
      <c r="C1757">
        <v>201511</v>
      </c>
      <c r="D1757" t="s">
        <v>27</v>
      </c>
      <c r="E1757" t="s">
        <v>17</v>
      </c>
      <c r="F1757">
        <v>0</v>
      </c>
    </row>
    <row r="1758" spans="1:6" x14ac:dyDescent="0.2">
      <c r="A1758" t="s">
        <v>109</v>
      </c>
      <c r="B1758" t="s">
        <v>5</v>
      </c>
      <c r="C1758">
        <v>201512</v>
      </c>
      <c r="D1758" t="s">
        <v>24</v>
      </c>
      <c r="E1758" t="s">
        <v>17</v>
      </c>
      <c r="F1758">
        <v>36.305999999999997</v>
      </c>
    </row>
    <row r="1759" spans="1:6" x14ac:dyDescent="0.2">
      <c r="A1759" t="s">
        <v>109</v>
      </c>
      <c r="B1759" t="s">
        <v>5</v>
      </c>
      <c r="C1759">
        <v>201512</v>
      </c>
      <c r="D1759" t="s">
        <v>25</v>
      </c>
      <c r="E1759" t="s">
        <v>17</v>
      </c>
      <c r="F1759">
        <v>164.01</v>
      </c>
    </row>
    <row r="1760" spans="1:6" x14ac:dyDescent="0.2">
      <c r="A1760" t="s">
        <v>109</v>
      </c>
      <c r="B1760" t="s">
        <v>5</v>
      </c>
      <c r="C1760">
        <v>201512</v>
      </c>
      <c r="D1760" t="s">
        <v>27</v>
      </c>
      <c r="E1760" t="s">
        <v>18</v>
      </c>
      <c r="F1760">
        <v>9.0690000000000008</v>
      </c>
    </row>
    <row r="1761" spans="1:6" x14ac:dyDescent="0.2">
      <c r="A1761" t="s">
        <v>109</v>
      </c>
      <c r="B1761" t="s">
        <v>5</v>
      </c>
      <c r="C1761">
        <v>201601</v>
      </c>
      <c r="D1761" t="s">
        <v>27</v>
      </c>
      <c r="E1761" t="s">
        <v>17</v>
      </c>
      <c r="F1761">
        <v>64.289000000000001</v>
      </c>
    </row>
    <row r="1762" spans="1:6" x14ac:dyDescent="0.2">
      <c r="A1762" t="s">
        <v>109</v>
      </c>
      <c r="B1762" t="s">
        <v>5</v>
      </c>
      <c r="C1762">
        <v>201602</v>
      </c>
      <c r="D1762" t="s">
        <v>27</v>
      </c>
      <c r="E1762" t="s">
        <v>17</v>
      </c>
      <c r="F1762">
        <v>25.204000000000001</v>
      </c>
    </row>
    <row r="1763" spans="1:6" x14ac:dyDescent="0.2">
      <c r="A1763" t="s">
        <v>109</v>
      </c>
      <c r="B1763" t="s">
        <v>5</v>
      </c>
      <c r="C1763">
        <v>201602</v>
      </c>
      <c r="D1763" t="s">
        <v>27</v>
      </c>
      <c r="E1763" t="s">
        <v>18</v>
      </c>
      <c r="F1763">
        <v>75.373999999999995</v>
      </c>
    </row>
    <row r="1764" spans="1:6" x14ac:dyDescent="0.2">
      <c r="A1764" t="s">
        <v>109</v>
      </c>
      <c r="B1764" t="s">
        <v>5</v>
      </c>
      <c r="C1764">
        <v>201603</v>
      </c>
      <c r="D1764" t="s">
        <v>27</v>
      </c>
      <c r="E1764" t="s">
        <v>17</v>
      </c>
      <c r="F1764">
        <v>34.688000000000002</v>
      </c>
    </row>
    <row r="1765" spans="1:6" x14ac:dyDescent="0.2">
      <c r="A1765" t="s">
        <v>109</v>
      </c>
      <c r="B1765" t="s">
        <v>5</v>
      </c>
      <c r="C1765">
        <v>201603</v>
      </c>
      <c r="D1765" t="s">
        <v>27</v>
      </c>
      <c r="E1765" t="s">
        <v>18</v>
      </c>
      <c r="F1765">
        <v>8.8179999999999996</v>
      </c>
    </row>
    <row r="1766" spans="1:6" x14ac:dyDescent="0.2">
      <c r="A1766" t="s">
        <v>109</v>
      </c>
      <c r="B1766" t="s">
        <v>5</v>
      </c>
      <c r="C1766">
        <v>201604</v>
      </c>
      <c r="D1766" t="s">
        <v>24</v>
      </c>
      <c r="E1766" t="s">
        <v>17</v>
      </c>
      <c r="F1766">
        <v>10.826000000000001</v>
      </c>
    </row>
    <row r="1767" spans="1:6" x14ac:dyDescent="0.2">
      <c r="A1767" t="s">
        <v>109</v>
      </c>
      <c r="B1767" t="s">
        <v>5</v>
      </c>
      <c r="C1767">
        <v>201604</v>
      </c>
      <c r="D1767" t="s">
        <v>27</v>
      </c>
      <c r="E1767" t="s">
        <v>17</v>
      </c>
      <c r="F1767">
        <v>79.608999999999995</v>
      </c>
    </row>
    <row r="1768" spans="1:6" x14ac:dyDescent="0.2">
      <c r="A1768" t="s">
        <v>109</v>
      </c>
      <c r="B1768" t="s">
        <v>5</v>
      </c>
      <c r="C1768">
        <v>201604</v>
      </c>
      <c r="D1768" t="s">
        <v>27</v>
      </c>
      <c r="E1768" t="s">
        <v>18</v>
      </c>
      <c r="F1768">
        <v>35.463999999999999</v>
      </c>
    </row>
    <row r="1769" spans="1:6" x14ac:dyDescent="0.2">
      <c r="A1769" t="s">
        <v>109</v>
      </c>
      <c r="B1769" t="s">
        <v>5</v>
      </c>
      <c r="C1769">
        <v>201605</v>
      </c>
      <c r="D1769" t="s">
        <v>24</v>
      </c>
      <c r="E1769" t="s">
        <v>17</v>
      </c>
      <c r="F1769">
        <v>63.029000000000003</v>
      </c>
    </row>
    <row r="1770" spans="1:6" x14ac:dyDescent="0.2">
      <c r="A1770" t="s">
        <v>109</v>
      </c>
      <c r="B1770" t="s">
        <v>5</v>
      </c>
      <c r="C1770">
        <v>201605</v>
      </c>
      <c r="D1770" t="s">
        <v>27</v>
      </c>
      <c r="E1770" t="s">
        <v>17</v>
      </c>
      <c r="F1770">
        <v>107.88</v>
      </c>
    </row>
    <row r="1771" spans="1:6" x14ac:dyDescent="0.2">
      <c r="A1771" t="s">
        <v>109</v>
      </c>
      <c r="B1771" t="s">
        <v>5</v>
      </c>
      <c r="C1771">
        <v>201605</v>
      </c>
      <c r="D1771" t="s">
        <v>27</v>
      </c>
      <c r="E1771" t="s">
        <v>18</v>
      </c>
      <c r="F1771">
        <v>67.856999999999999</v>
      </c>
    </row>
    <row r="1772" spans="1:6" x14ac:dyDescent="0.2">
      <c r="A1772" t="s">
        <v>109</v>
      </c>
      <c r="B1772" t="s">
        <v>5</v>
      </c>
      <c r="C1772">
        <v>201606</v>
      </c>
      <c r="D1772" t="s">
        <v>24</v>
      </c>
      <c r="E1772" t="s">
        <v>17</v>
      </c>
      <c r="F1772">
        <v>10.704000000000001</v>
      </c>
    </row>
    <row r="1773" spans="1:6" x14ac:dyDescent="0.2">
      <c r="A1773" t="s">
        <v>109</v>
      </c>
      <c r="B1773" t="s">
        <v>5</v>
      </c>
      <c r="C1773">
        <v>201606</v>
      </c>
      <c r="D1773" t="s">
        <v>27</v>
      </c>
      <c r="E1773" t="s">
        <v>17</v>
      </c>
      <c r="F1773">
        <v>244.44399999999999</v>
      </c>
    </row>
    <row r="1774" spans="1:6" x14ac:dyDescent="0.2">
      <c r="A1774" t="s">
        <v>109</v>
      </c>
      <c r="B1774" t="s">
        <v>5</v>
      </c>
      <c r="C1774">
        <v>201606</v>
      </c>
      <c r="D1774" t="s">
        <v>27</v>
      </c>
      <c r="E1774" t="s">
        <v>18</v>
      </c>
      <c r="F1774">
        <v>23.931999999999999</v>
      </c>
    </row>
    <row r="1775" spans="1:6" x14ac:dyDescent="0.2">
      <c r="A1775" t="s">
        <v>109</v>
      </c>
      <c r="B1775" t="s">
        <v>5</v>
      </c>
      <c r="C1775">
        <v>201607</v>
      </c>
      <c r="D1775" t="s">
        <v>24</v>
      </c>
      <c r="E1775" t="s">
        <v>17</v>
      </c>
      <c r="F1775">
        <v>24.263000000000002</v>
      </c>
    </row>
    <row r="1776" spans="1:6" x14ac:dyDescent="0.2">
      <c r="A1776" t="s">
        <v>109</v>
      </c>
      <c r="B1776" t="s">
        <v>5</v>
      </c>
      <c r="C1776">
        <v>201607</v>
      </c>
      <c r="D1776" t="s">
        <v>27</v>
      </c>
      <c r="E1776" t="s">
        <v>17</v>
      </c>
      <c r="F1776">
        <v>195.96700000000001</v>
      </c>
    </row>
    <row r="1777" spans="1:6" x14ac:dyDescent="0.2">
      <c r="A1777" t="s">
        <v>109</v>
      </c>
      <c r="B1777" t="s">
        <v>5</v>
      </c>
      <c r="C1777">
        <v>201607</v>
      </c>
      <c r="D1777" t="s">
        <v>27</v>
      </c>
      <c r="E1777" t="s">
        <v>18</v>
      </c>
      <c r="F1777">
        <v>0</v>
      </c>
    </row>
    <row r="1778" spans="1:6" x14ac:dyDescent="0.2">
      <c r="A1778" t="s">
        <v>109</v>
      </c>
      <c r="B1778" t="s">
        <v>5</v>
      </c>
      <c r="C1778">
        <v>201608</v>
      </c>
      <c r="D1778" t="s">
        <v>24</v>
      </c>
      <c r="E1778" t="s">
        <v>17</v>
      </c>
      <c r="F1778">
        <v>120.68300000000001</v>
      </c>
    </row>
    <row r="1779" spans="1:6" x14ac:dyDescent="0.2">
      <c r="A1779" t="s">
        <v>109</v>
      </c>
      <c r="B1779" t="s">
        <v>5</v>
      </c>
      <c r="C1779">
        <v>201608</v>
      </c>
      <c r="D1779" t="s">
        <v>27</v>
      </c>
      <c r="E1779" t="s">
        <v>17</v>
      </c>
      <c r="F1779">
        <v>177.22900000000001</v>
      </c>
    </row>
    <row r="1780" spans="1:6" x14ac:dyDescent="0.2">
      <c r="A1780" t="s">
        <v>109</v>
      </c>
      <c r="B1780" t="s">
        <v>5</v>
      </c>
      <c r="C1780">
        <v>201608</v>
      </c>
      <c r="D1780" t="s">
        <v>27</v>
      </c>
      <c r="E1780" t="s">
        <v>18</v>
      </c>
      <c r="F1780">
        <v>15.48</v>
      </c>
    </row>
    <row r="1781" spans="1:6" x14ac:dyDescent="0.2">
      <c r="A1781" t="s">
        <v>110</v>
      </c>
      <c r="B1781" t="s">
        <v>5</v>
      </c>
      <c r="C1781">
        <v>201512</v>
      </c>
      <c r="D1781" t="s">
        <v>27</v>
      </c>
      <c r="E1781" t="s">
        <v>17</v>
      </c>
      <c r="F1781">
        <v>0</v>
      </c>
    </row>
    <row r="1782" spans="1:6" x14ac:dyDescent="0.2">
      <c r="A1782" t="s">
        <v>111</v>
      </c>
      <c r="B1782" t="s">
        <v>5</v>
      </c>
      <c r="C1782">
        <v>201501</v>
      </c>
      <c r="D1782" t="s">
        <v>24</v>
      </c>
      <c r="E1782" t="s">
        <v>17</v>
      </c>
      <c r="F1782">
        <v>64.710999999999999</v>
      </c>
    </row>
    <row r="1783" spans="1:6" x14ac:dyDescent="0.2">
      <c r="A1783" t="s">
        <v>111</v>
      </c>
      <c r="B1783" t="s">
        <v>5</v>
      </c>
      <c r="C1783">
        <v>201501</v>
      </c>
      <c r="D1783" t="s">
        <v>25</v>
      </c>
      <c r="E1783" t="s">
        <v>17</v>
      </c>
      <c r="F1783">
        <v>12.565</v>
      </c>
    </row>
    <row r="1784" spans="1:6" x14ac:dyDescent="0.2">
      <c r="A1784" t="s">
        <v>111</v>
      </c>
      <c r="B1784" t="s">
        <v>5</v>
      </c>
      <c r="C1784">
        <v>201501</v>
      </c>
      <c r="D1784" t="s">
        <v>25</v>
      </c>
      <c r="E1784" t="s">
        <v>18</v>
      </c>
      <c r="F1784">
        <v>-1.2210000000000001</v>
      </c>
    </row>
    <row r="1785" spans="1:6" x14ac:dyDescent="0.2">
      <c r="A1785" t="s">
        <v>111</v>
      </c>
      <c r="B1785" t="s">
        <v>5</v>
      </c>
      <c r="C1785">
        <v>201502</v>
      </c>
      <c r="D1785" t="s">
        <v>24</v>
      </c>
      <c r="E1785" t="s">
        <v>17</v>
      </c>
      <c r="F1785">
        <v>141.20099999999999</v>
      </c>
    </row>
    <row r="1786" spans="1:6" x14ac:dyDescent="0.2">
      <c r="A1786" t="s">
        <v>111</v>
      </c>
      <c r="B1786" t="s">
        <v>5</v>
      </c>
      <c r="C1786">
        <v>201503</v>
      </c>
      <c r="D1786" t="s">
        <v>24</v>
      </c>
      <c r="E1786" t="s">
        <v>17</v>
      </c>
      <c r="F1786">
        <v>30.178000000000001</v>
      </c>
    </row>
    <row r="1787" spans="1:6" x14ac:dyDescent="0.2">
      <c r="A1787" t="s">
        <v>111</v>
      </c>
      <c r="B1787" t="s">
        <v>5</v>
      </c>
      <c r="C1787">
        <v>201504</v>
      </c>
      <c r="D1787" t="s">
        <v>24</v>
      </c>
      <c r="E1787" t="s">
        <v>17</v>
      </c>
      <c r="F1787">
        <v>113.547</v>
      </c>
    </row>
    <row r="1788" spans="1:6" x14ac:dyDescent="0.2">
      <c r="A1788" t="s">
        <v>111</v>
      </c>
      <c r="B1788" t="s">
        <v>5</v>
      </c>
      <c r="C1788">
        <v>201505</v>
      </c>
      <c r="D1788" t="s">
        <v>24</v>
      </c>
      <c r="E1788" t="s">
        <v>17</v>
      </c>
      <c r="F1788">
        <v>81.177999999999997</v>
      </c>
    </row>
    <row r="1789" spans="1:6" x14ac:dyDescent="0.2">
      <c r="A1789" t="s">
        <v>111</v>
      </c>
      <c r="B1789" t="s">
        <v>5</v>
      </c>
      <c r="C1789">
        <v>201506</v>
      </c>
      <c r="D1789" t="s">
        <v>25</v>
      </c>
      <c r="E1789" t="s">
        <v>17</v>
      </c>
      <c r="F1789">
        <v>139.54300000000001</v>
      </c>
    </row>
    <row r="1790" spans="1:6" x14ac:dyDescent="0.2">
      <c r="A1790" t="s">
        <v>111</v>
      </c>
      <c r="B1790" t="s">
        <v>5</v>
      </c>
      <c r="C1790">
        <v>201507</v>
      </c>
      <c r="D1790" t="s">
        <v>24</v>
      </c>
      <c r="E1790" t="s">
        <v>17</v>
      </c>
      <c r="F1790">
        <v>60.817</v>
      </c>
    </row>
    <row r="1791" spans="1:6" x14ac:dyDescent="0.2">
      <c r="A1791" t="s">
        <v>111</v>
      </c>
      <c r="B1791" t="s">
        <v>5</v>
      </c>
      <c r="C1791">
        <v>201507</v>
      </c>
      <c r="D1791" t="s">
        <v>25</v>
      </c>
      <c r="E1791" t="s">
        <v>17</v>
      </c>
      <c r="F1791">
        <v>32.701000000000001</v>
      </c>
    </row>
    <row r="1792" spans="1:6" x14ac:dyDescent="0.2">
      <c r="A1792" t="s">
        <v>111</v>
      </c>
      <c r="B1792" t="s">
        <v>5</v>
      </c>
      <c r="C1792">
        <v>201508</v>
      </c>
      <c r="D1792" t="s">
        <v>24</v>
      </c>
      <c r="E1792" t="s">
        <v>17</v>
      </c>
      <c r="F1792">
        <v>129.447</v>
      </c>
    </row>
    <row r="1793" spans="1:6" x14ac:dyDescent="0.2">
      <c r="A1793" t="s">
        <v>111</v>
      </c>
      <c r="B1793" t="s">
        <v>5</v>
      </c>
      <c r="C1793">
        <v>201508</v>
      </c>
      <c r="D1793" t="s">
        <v>25</v>
      </c>
      <c r="E1793" t="s">
        <v>17</v>
      </c>
      <c r="F1793">
        <v>56.518000000000001</v>
      </c>
    </row>
    <row r="1794" spans="1:6" x14ac:dyDescent="0.2">
      <c r="A1794" t="s">
        <v>111</v>
      </c>
      <c r="B1794" t="s">
        <v>5</v>
      </c>
      <c r="C1794">
        <v>201509</v>
      </c>
      <c r="D1794" t="s">
        <v>24</v>
      </c>
      <c r="E1794" t="s">
        <v>17</v>
      </c>
      <c r="F1794">
        <v>76.120999999999995</v>
      </c>
    </row>
    <row r="1795" spans="1:6" x14ac:dyDescent="0.2">
      <c r="A1795" t="s">
        <v>111</v>
      </c>
      <c r="B1795" t="s">
        <v>5</v>
      </c>
      <c r="C1795">
        <v>201509</v>
      </c>
      <c r="D1795" t="s">
        <v>25</v>
      </c>
      <c r="E1795" t="s">
        <v>17</v>
      </c>
      <c r="F1795">
        <v>165.321</v>
      </c>
    </row>
    <row r="1796" spans="1:6" x14ac:dyDescent="0.2">
      <c r="A1796" t="s">
        <v>111</v>
      </c>
      <c r="B1796" t="s">
        <v>5</v>
      </c>
      <c r="C1796">
        <v>201510</v>
      </c>
      <c r="D1796" t="s">
        <v>24</v>
      </c>
      <c r="E1796" t="s">
        <v>17</v>
      </c>
      <c r="F1796">
        <v>25.898</v>
      </c>
    </row>
    <row r="1797" spans="1:6" x14ac:dyDescent="0.2">
      <c r="A1797" t="s">
        <v>111</v>
      </c>
      <c r="B1797" t="s">
        <v>5</v>
      </c>
      <c r="C1797">
        <v>201510</v>
      </c>
      <c r="D1797" t="s">
        <v>25</v>
      </c>
      <c r="E1797" t="s">
        <v>17</v>
      </c>
      <c r="F1797">
        <v>87.039000000000001</v>
      </c>
    </row>
    <row r="1798" spans="1:6" x14ac:dyDescent="0.2">
      <c r="A1798" t="s">
        <v>111</v>
      </c>
      <c r="B1798" t="s">
        <v>5</v>
      </c>
      <c r="C1798">
        <v>201511</v>
      </c>
      <c r="D1798" t="s">
        <v>24</v>
      </c>
      <c r="E1798" t="s">
        <v>17</v>
      </c>
      <c r="F1798">
        <v>228.84100000000001</v>
      </c>
    </row>
    <row r="1799" spans="1:6" x14ac:dyDescent="0.2">
      <c r="A1799" t="s">
        <v>111</v>
      </c>
      <c r="B1799" t="s">
        <v>5</v>
      </c>
      <c r="C1799">
        <v>201511</v>
      </c>
      <c r="D1799" t="s">
        <v>25</v>
      </c>
      <c r="E1799" t="s">
        <v>17</v>
      </c>
      <c r="F1799">
        <v>346.19</v>
      </c>
    </row>
    <row r="1800" spans="1:6" x14ac:dyDescent="0.2">
      <c r="A1800" t="s">
        <v>111</v>
      </c>
      <c r="B1800" t="s">
        <v>5</v>
      </c>
      <c r="C1800">
        <v>201511</v>
      </c>
      <c r="D1800" t="s">
        <v>27</v>
      </c>
      <c r="E1800" t="s">
        <v>18</v>
      </c>
      <c r="F1800">
        <v>0</v>
      </c>
    </row>
    <row r="1801" spans="1:6" x14ac:dyDescent="0.2">
      <c r="A1801" t="s">
        <v>111</v>
      </c>
      <c r="B1801" t="s">
        <v>5</v>
      </c>
      <c r="C1801">
        <v>201512</v>
      </c>
      <c r="D1801" t="s">
        <v>25</v>
      </c>
      <c r="E1801" t="s">
        <v>17</v>
      </c>
      <c r="F1801">
        <v>556.38199999999995</v>
      </c>
    </row>
    <row r="1802" spans="1:6" x14ac:dyDescent="0.2">
      <c r="A1802" t="s">
        <v>111</v>
      </c>
      <c r="B1802" t="s">
        <v>5</v>
      </c>
      <c r="C1802">
        <v>201512</v>
      </c>
      <c r="D1802" t="s">
        <v>27</v>
      </c>
      <c r="E1802" t="s">
        <v>18</v>
      </c>
      <c r="F1802">
        <v>0</v>
      </c>
    </row>
    <row r="1803" spans="1:6" x14ac:dyDescent="0.2">
      <c r="A1803" t="s">
        <v>111</v>
      </c>
      <c r="B1803" t="s">
        <v>5</v>
      </c>
      <c r="C1803">
        <v>201601</v>
      </c>
      <c r="D1803" t="s">
        <v>25</v>
      </c>
      <c r="E1803" t="s">
        <v>17</v>
      </c>
      <c r="F1803">
        <v>22.004999999999999</v>
      </c>
    </row>
    <row r="1804" spans="1:6" x14ac:dyDescent="0.2">
      <c r="A1804" t="s">
        <v>111</v>
      </c>
      <c r="B1804" t="s">
        <v>5</v>
      </c>
      <c r="C1804">
        <v>201601</v>
      </c>
      <c r="D1804" t="s">
        <v>27</v>
      </c>
      <c r="E1804" t="s">
        <v>17</v>
      </c>
      <c r="F1804">
        <v>-9.2859999999999996</v>
      </c>
    </row>
    <row r="1805" spans="1:6" x14ac:dyDescent="0.2">
      <c r="A1805" t="s">
        <v>111</v>
      </c>
      <c r="B1805" t="s">
        <v>5</v>
      </c>
      <c r="C1805">
        <v>201601</v>
      </c>
      <c r="D1805" t="s">
        <v>27</v>
      </c>
      <c r="E1805" t="s">
        <v>18</v>
      </c>
      <c r="F1805">
        <v>0</v>
      </c>
    </row>
    <row r="1806" spans="1:6" x14ac:dyDescent="0.2">
      <c r="A1806" t="s">
        <v>111</v>
      </c>
      <c r="B1806" t="s">
        <v>5</v>
      </c>
      <c r="C1806">
        <v>201602</v>
      </c>
      <c r="D1806" t="s">
        <v>25</v>
      </c>
      <c r="E1806" t="s">
        <v>17</v>
      </c>
      <c r="F1806">
        <v>-40.093000000000004</v>
      </c>
    </row>
    <row r="1807" spans="1:6" x14ac:dyDescent="0.2">
      <c r="A1807" t="s">
        <v>111</v>
      </c>
      <c r="B1807" t="s">
        <v>5</v>
      </c>
      <c r="C1807">
        <v>201602</v>
      </c>
      <c r="D1807" t="s">
        <v>25</v>
      </c>
      <c r="E1807" t="s">
        <v>18</v>
      </c>
      <c r="F1807">
        <v>138.87799999999999</v>
      </c>
    </row>
    <row r="1808" spans="1:6" x14ac:dyDescent="0.2">
      <c r="A1808" t="s">
        <v>111</v>
      </c>
      <c r="B1808" t="s">
        <v>5</v>
      </c>
      <c r="C1808">
        <v>201602</v>
      </c>
      <c r="D1808" t="s">
        <v>27</v>
      </c>
      <c r="E1808" t="s">
        <v>17</v>
      </c>
      <c r="F1808">
        <v>32.411000000000001</v>
      </c>
    </row>
    <row r="1809" spans="1:6" x14ac:dyDescent="0.2">
      <c r="A1809" t="s">
        <v>111</v>
      </c>
      <c r="B1809" t="s">
        <v>5</v>
      </c>
      <c r="C1809">
        <v>201603</v>
      </c>
      <c r="D1809" t="s">
        <v>25</v>
      </c>
      <c r="E1809" t="s">
        <v>18</v>
      </c>
      <c r="F1809">
        <v>251.08099999999999</v>
      </c>
    </row>
    <row r="1810" spans="1:6" x14ac:dyDescent="0.2">
      <c r="A1810" t="s">
        <v>111</v>
      </c>
      <c r="B1810" t="s">
        <v>5</v>
      </c>
      <c r="C1810">
        <v>201603</v>
      </c>
      <c r="D1810" t="s">
        <v>27</v>
      </c>
      <c r="E1810" t="s">
        <v>17</v>
      </c>
      <c r="F1810">
        <v>-40.692</v>
      </c>
    </row>
    <row r="1811" spans="1:6" x14ac:dyDescent="0.2">
      <c r="A1811" t="s">
        <v>111</v>
      </c>
      <c r="B1811" t="s">
        <v>5</v>
      </c>
      <c r="C1811">
        <v>201604</v>
      </c>
      <c r="D1811" t="s">
        <v>24</v>
      </c>
      <c r="E1811" t="s">
        <v>17</v>
      </c>
      <c r="F1811">
        <v>36.792999999999999</v>
      </c>
    </row>
    <row r="1812" spans="1:6" x14ac:dyDescent="0.2">
      <c r="A1812" t="s">
        <v>111</v>
      </c>
      <c r="B1812" t="s">
        <v>5</v>
      </c>
      <c r="C1812">
        <v>201604</v>
      </c>
      <c r="D1812" t="s">
        <v>25</v>
      </c>
      <c r="E1812" t="s">
        <v>18</v>
      </c>
      <c r="F1812">
        <v>27.111000000000001</v>
      </c>
    </row>
    <row r="1813" spans="1:6" x14ac:dyDescent="0.2">
      <c r="A1813" t="s">
        <v>111</v>
      </c>
      <c r="B1813" t="s">
        <v>5</v>
      </c>
      <c r="C1813">
        <v>201604</v>
      </c>
      <c r="D1813" t="s">
        <v>27</v>
      </c>
      <c r="E1813" t="s">
        <v>18</v>
      </c>
      <c r="F1813">
        <v>13.1</v>
      </c>
    </row>
    <row r="1814" spans="1:6" x14ac:dyDescent="0.2">
      <c r="A1814" t="s">
        <v>111</v>
      </c>
      <c r="B1814" t="s">
        <v>5</v>
      </c>
      <c r="C1814">
        <v>201605</v>
      </c>
      <c r="D1814" t="s">
        <v>25</v>
      </c>
      <c r="E1814" t="s">
        <v>18</v>
      </c>
      <c r="F1814">
        <v>48.094000000000001</v>
      </c>
    </row>
    <row r="1815" spans="1:6" x14ac:dyDescent="0.2">
      <c r="A1815" t="s">
        <v>111</v>
      </c>
      <c r="B1815" t="s">
        <v>5</v>
      </c>
      <c r="C1815">
        <v>201606</v>
      </c>
      <c r="D1815" t="s">
        <v>24</v>
      </c>
      <c r="E1815" t="s">
        <v>17</v>
      </c>
      <c r="F1815">
        <v>10.194000000000001</v>
      </c>
    </row>
    <row r="1816" spans="1:6" x14ac:dyDescent="0.2">
      <c r="A1816" t="s">
        <v>111</v>
      </c>
      <c r="B1816" t="s">
        <v>5</v>
      </c>
      <c r="C1816">
        <v>201606</v>
      </c>
      <c r="D1816" t="s">
        <v>25</v>
      </c>
      <c r="E1816" t="s">
        <v>18</v>
      </c>
      <c r="F1816">
        <v>342.48</v>
      </c>
    </row>
    <row r="1817" spans="1:6" x14ac:dyDescent="0.2">
      <c r="A1817" t="s">
        <v>111</v>
      </c>
      <c r="B1817" t="s">
        <v>5</v>
      </c>
      <c r="C1817">
        <v>201606</v>
      </c>
      <c r="D1817" t="s">
        <v>27</v>
      </c>
      <c r="E1817" t="s">
        <v>18</v>
      </c>
      <c r="F1817">
        <v>51.281999999999996</v>
      </c>
    </row>
    <row r="1818" spans="1:6" x14ac:dyDescent="0.2">
      <c r="A1818" t="s">
        <v>111</v>
      </c>
      <c r="B1818" t="s">
        <v>5</v>
      </c>
      <c r="C1818">
        <v>201607</v>
      </c>
      <c r="D1818" t="s">
        <v>24</v>
      </c>
      <c r="E1818" t="s">
        <v>17</v>
      </c>
      <c r="F1818">
        <v>93.100999999999999</v>
      </c>
    </row>
    <row r="1819" spans="1:6" x14ac:dyDescent="0.2">
      <c r="A1819" t="s">
        <v>111</v>
      </c>
      <c r="B1819" t="s">
        <v>5</v>
      </c>
      <c r="C1819">
        <v>201607</v>
      </c>
      <c r="D1819" t="s">
        <v>27</v>
      </c>
      <c r="E1819" t="s">
        <v>18</v>
      </c>
      <c r="F1819">
        <v>136.98099999999999</v>
      </c>
    </row>
    <row r="1820" spans="1:6" x14ac:dyDescent="0.2">
      <c r="A1820" t="s">
        <v>111</v>
      </c>
      <c r="B1820" t="s">
        <v>5</v>
      </c>
      <c r="C1820">
        <v>201608</v>
      </c>
      <c r="D1820" t="s">
        <v>24</v>
      </c>
      <c r="E1820" t="s">
        <v>17</v>
      </c>
      <c r="F1820">
        <v>72.858999999999995</v>
      </c>
    </row>
    <row r="1821" spans="1:6" x14ac:dyDescent="0.2">
      <c r="A1821" t="s">
        <v>111</v>
      </c>
      <c r="B1821" t="s">
        <v>5</v>
      </c>
      <c r="C1821">
        <v>201608</v>
      </c>
      <c r="D1821" t="s">
        <v>27</v>
      </c>
      <c r="E1821" t="s">
        <v>18</v>
      </c>
      <c r="F1821">
        <v>40.265999999999998</v>
      </c>
    </row>
    <row r="1822" spans="1:6" x14ac:dyDescent="0.2">
      <c r="A1822" t="s">
        <v>112</v>
      </c>
      <c r="B1822" t="s">
        <v>5</v>
      </c>
      <c r="C1822">
        <v>201501</v>
      </c>
      <c r="D1822" t="s">
        <v>25</v>
      </c>
      <c r="E1822" t="s">
        <v>17</v>
      </c>
      <c r="F1822">
        <v>14.977</v>
      </c>
    </row>
    <row r="1823" spans="1:6" x14ac:dyDescent="0.2">
      <c r="A1823" t="s">
        <v>112</v>
      </c>
      <c r="B1823" t="s">
        <v>5</v>
      </c>
      <c r="C1823">
        <v>201501</v>
      </c>
      <c r="D1823" t="s">
        <v>25</v>
      </c>
      <c r="E1823" t="s">
        <v>18</v>
      </c>
      <c r="F1823">
        <v>20.106000000000002</v>
      </c>
    </row>
    <row r="1824" spans="1:6" x14ac:dyDescent="0.2">
      <c r="A1824" t="s">
        <v>112</v>
      </c>
      <c r="B1824" t="s">
        <v>5</v>
      </c>
      <c r="C1824">
        <v>201502</v>
      </c>
      <c r="D1824" t="s">
        <v>25</v>
      </c>
      <c r="E1824" t="s">
        <v>17</v>
      </c>
      <c r="F1824">
        <v>2.3279999999999998</v>
      </c>
    </row>
    <row r="1825" spans="1:6" x14ac:dyDescent="0.2">
      <c r="A1825" t="s">
        <v>112</v>
      </c>
      <c r="B1825" t="s">
        <v>5</v>
      </c>
      <c r="C1825">
        <v>201502</v>
      </c>
      <c r="D1825" t="s">
        <v>25</v>
      </c>
      <c r="E1825" t="s">
        <v>18</v>
      </c>
      <c r="F1825">
        <v>-12.368</v>
      </c>
    </row>
    <row r="1826" spans="1:6" x14ac:dyDescent="0.2">
      <c r="A1826" t="s">
        <v>112</v>
      </c>
      <c r="B1826" t="s">
        <v>5</v>
      </c>
      <c r="C1826">
        <v>201505</v>
      </c>
      <c r="D1826" t="s">
        <v>24</v>
      </c>
      <c r="E1826" t="s">
        <v>17</v>
      </c>
      <c r="F1826">
        <v>45.488999999999997</v>
      </c>
    </row>
    <row r="1827" spans="1:6" x14ac:dyDescent="0.2">
      <c r="A1827" t="s">
        <v>112</v>
      </c>
      <c r="B1827" t="s">
        <v>5</v>
      </c>
      <c r="C1827">
        <v>201506</v>
      </c>
      <c r="D1827" t="s">
        <v>24</v>
      </c>
      <c r="E1827" t="s">
        <v>17</v>
      </c>
      <c r="F1827">
        <v>116.011</v>
      </c>
    </row>
    <row r="1828" spans="1:6" x14ac:dyDescent="0.2">
      <c r="A1828" t="s">
        <v>112</v>
      </c>
      <c r="B1828" t="s">
        <v>5</v>
      </c>
      <c r="C1828">
        <v>201507</v>
      </c>
      <c r="D1828" t="s">
        <v>24</v>
      </c>
      <c r="E1828" t="s">
        <v>17</v>
      </c>
      <c r="F1828">
        <v>169.75399999999999</v>
      </c>
    </row>
    <row r="1829" spans="1:6" x14ac:dyDescent="0.2">
      <c r="A1829" t="s">
        <v>112</v>
      </c>
      <c r="B1829" t="s">
        <v>5</v>
      </c>
      <c r="C1829">
        <v>201508</v>
      </c>
      <c r="D1829" t="s">
        <v>24</v>
      </c>
      <c r="E1829" t="s">
        <v>17</v>
      </c>
      <c r="F1829">
        <v>111.529</v>
      </c>
    </row>
    <row r="1830" spans="1:6" x14ac:dyDescent="0.2">
      <c r="A1830" t="s">
        <v>112</v>
      </c>
      <c r="B1830" t="s">
        <v>5</v>
      </c>
      <c r="C1830">
        <v>201509</v>
      </c>
      <c r="D1830" t="s">
        <v>24</v>
      </c>
      <c r="E1830" t="s">
        <v>17</v>
      </c>
      <c r="F1830">
        <v>35.878</v>
      </c>
    </row>
    <row r="1831" spans="1:6" x14ac:dyDescent="0.2">
      <c r="A1831" t="s">
        <v>112</v>
      </c>
      <c r="B1831" t="s">
        <v>5</v>
      </c>
      <c r="C1831">
        <v>201510</v>
      </c>
      <c r="D1831" t="s">
        <v>24</v>
      </c>
      <c r="E1831" t="s">
        <v>17</v>
      </c>
      <c r="F1831">
        <v>132.411</v>
      </c>
    </row>
    <row r="1832" spans="1:6" x14ac:dyDescent="0.2">
      <c r="A1832" t="s">
        <v>112</v>
      </c>
      <c r="B1832" t="s">
        <v>5</v>
      </c>
      <c r="C1832">
        <v>201511</v>
      </c>
      <c r="D1832" t="s">
        <v>25</v>
      </c>
      <c r="E1832" t="s">
        <v>17</v>
      </c>
      <c r="F1832">
        <v>285.39400000000001</v>
      </c>
    </row>
    <row r="1833" spans="1:6" x14ac:dyDescent="0.2">
      <c r="A1833" t="s">
        <v>112</v>
      </c>
      <c r="B1833" t="s">
        <v>5</v>
      </c>
      <c r="C1833">
        <v>201512</v>
      </c>
      <c r="D1833" t="s">
        <v>25</v>
      </c>
      <c r="E1833" t="s">
        <v>17</v>
      </c>
      <c r="F1833">
        <v>31.638999999999999</v>
      </c>
    </row>
    <row r="1834" spans="1:6" x14ac:dyDescent="0.2">
      <c r="A1834" t="s">
        <v>112</v>
      </c>
      <c r="B1834" t="s">
        <v>5</v>
      </c>
      <c r="C1834">
        <v>201512</v>
      </c>
      <c r="D1834" t="s">
        <v>27</v>
      </c>
      <c r="E1834" t="s">
        <v>18</v>
      </c>
      <c r="F1834">
        <v>0</v>
      </c>
    </row>
    <row r="1835" spans="1:6" x14ac:dyDescent="0.2">
      <c r="A1835" t="s">
        <v>112</v>
      </c>
      <c r="B1835" t="s">
        <v>5</v>
      </c>
      <c r="C1835">
        <v>201601</v>
      </c>
      <c r="D1835" t="s">
        <v>25</v>
      </c>
      <c r="E1835" t="s">
        <v>17</v>
      </c>
      <c r="F1835">
        <v>12.489000000000001</v>
      </c>
    </row>
    <row r="1836" spans="1:6" x14ac:dyDescent="0.2">
      <c r="A1836" t="s">
        <v>112</v>
      </c>
      <c r="B1836" t="s">
        <v>5</v>
      </c>
      <c r="C1836">
        <v>201601</v>
      </c>
      <c r="D1836" t="s">
        <v>27</v>
      </c>
      <c r="E1836" t="s">
        <v>18</v>
      </c>
      <c r="F1836">
        <v>0</v>
      </c>
    </row>
    <row r="1837" spans="1:6" x14ac:dyDescent="0.2">
      <c r="A1837" t="s">
        <v>112</v>
      </c>
      <c r="B1837" t="s">
        <v>5</v>
      </c>
      <c r="C1837">
        <v>201602</v>
      </c>
      <c r="D1837" t="s">
        <v>25</v>
      </c>
      <c r="E1837" t="s">
        <v>18</v>
      </c>
      <c r="F1837">
        <v>108.473</v>
      </c>
    </row>
    <row r="1838" spans="1:6" x14ac:dyDescent="0.2">
      <c r="A1838" t="s">
        <v>112</v>
      </c>
      <c r="B1838" t="s">
        <v>5</v>
      </c>
      <c r="C1838">
        <v>201602</v>
      </c>
      <c r="D1838" t="s">
        <v>27</v>
      </c>
      <c r="E1838" t="s">
        <v>18</v>
      </c>
      <c r="F1838">
        <v>0</v>
      </c>
    </row>
    <row r="1839" spans="1:6" x14ac:dyDescent="0.2">
      <c r="A1839" t="s">
        <v>112</v>
      </c>
      <c r="B1839" t="s">
        <v>5</v>
      </c>
      <c r="C1839">
        <v>201603</v>
      </c>
      <c r="D1839" t="s">
        <v>25</v>
      </c>
      <c r="E1839" t="s">
        <v>18</v>
      </c>
      <c r="F1839">
        <v>30.448</v>
      </c>
    </row>
    <row r="1840" spans="1:6" x14ac:dyDescent="0.2">
      <c r="A1840" t="s">
        <v>112</v>
      </c>
      <c r="B1840" t="s">
        <v>5</v>
      </c>
      <c r="C1840">
        <v>201605</v>
      </c>
      <c r="D1840" t="s">
        <v>24</v>
      </c>
      <c r="E1840" t="s">
        <v>17</v>
      </c>
      <c r="F1840">
        <v>22.771999999999998</v>
      </c>
    </row>
    <row r="1841" spans="1:6" x14ac:dyDescent="0.2">
      <c r="A1841" t="s">
        <v>112</v>
      </c>
      <c r="B1841" t="s">
        <v>5</v>
      </c>
      <c r="C1841">
        <v>201605</v>
      </c>
      <c r="D1841" t="s">
        <v>25</v>
      </c>
      <c r="E1841" t="s">
        <v>18</v>
      </c>
      <c r="F1841">
        <v>22.364000000000001</v>
      </c>
    </row>
    <row r="1842" spans="1:6" x14ac:dyDescent="0.2">
      <c r="A1842" t="s">
        <v>112</v>
      </c>
      <c r="B1842" t="s">
        <v>5</v>
      </c>
      <c r="C1842">
        <v>201606</v>
      </c>
      <c r="D1842" t="s">
        <v>24</v>
      </c>
      <c r="E1842" t="s">
        <v>17</v>
      </c>
      <c r="F1842">
        <v>2.629</v>
      </c>
    </row>
    <row r="1843" spans="1:6" x14ac:dyDescent="0.2">
      <c r="A1843" t="s">
        <v>112</v>
      </c>
      <c r="B1843" t="s">
        <v>5</v>
      </c>
      <c r="C1843">
        <v>201606</v>
      </c>
      <c r="D1843" t="s">
        <v>27</v>
      </c>
      <c r="E1843" t="s">
        <v>17</v>
      </c>
      <c r="F1843">
        <v>-15.222</v>
      </c>
    </row>
    <row r="1844" spans="1:6" x14ac:dyDescent="0.2">
      <c r="A1844" t="s">
        <v>112</v>
      </c>
      <c r="B1844" t="s">
        <v>5</v>
      </c>
      <c r="C1844">
        <v>201606</v>
      </c>
      <c r="D1844" t="s">
        <v>27</v>
      </c>
      <c r="E1844" t="s">
        <v>18</v>
      </c>
      <c r="F1844">
        <v>12.887</v>
      </c>
    </row>
    <row r="1845" spans="1:6" x14ac:dyDescent="0.2">
      <c r="A1845" t="s">
        <v>112</v>
      </c>
      <c r="B1845" t="s">
        <v>5</v>
      </c>
      <c r="C1845">
        <v>201607</v>
      </c>
      <c r="D1845" t="s">
        <v>24</v>
      </c>
      <c r="E1845" t="s">
        <v>17</v>
      </c>
      <c r="F1845">
        <v>20.091999999999999</v>
      </c>
    </row>
    <row r="1846" spans="1:6" x14ac:dyDescent="0.2">
      <c r="A1846" t="s">
        <v>112</v>
      </c>
      <c r="B1846" t="s">
        <v>5</v>
      </c>
      <c r="C1846">
        <v>201607</v>
      </c>
      <c r="D1846" t="s">
        <v>27</v>
      </c>
      <c r="E1846" t="s">
        <v>18</v>
      </c>
      <c r="F1846">
        <v>65.399000000000001</v>
      </c>
    </row>
    <row r="1847" spans="1:6" x14ac:dyDescent="0.2">
      <c r="A1847" t="s">
        <v>112</v>
      </c>
      <c r="B1847" t="s">
        <v>5</v>
      </c>
      <c r="C1847">
        <v>201608</v>
      </c>
      <c r="D1847" t="s">
        <v>24</v>
      </c>
      <c r="E1847" t="s">
        <v>17</v>
      </c>
      <c r="F1847">
        <v>98.180999999999997</v>
      </c>
    </row>
    <row r="1848" spans="1:6" x14ac:dyDescent="0.2">
      <c r="A1848" t="s">
        <v>112</v>
      </c>
      <c r="B1848" t="s">
        <v>5</v>
      </c>
      <c r="C1848">
        <v>201608</v>
      </c>
      <c r="D1848" t="s">
        <v>27</v>
      </c>
      <c r="E1848" t="s">
        <v>18</v>
      </c>
      <c r="F1848">
        <v>0</v>
      </c>
    </row>
    <row r="1849" spans="1:6" x14ac:dyDescent="0.2">
      <c r="A1849" t="s">
        <v>113</v>
      </c>
      <c r="B1849" t="s">
        <v>5</v>
      </c>
      <c r="C1849">
        <v>201501</v>
      </c>
      <c r="D1849" t="s">
        <v>24</v>
      </c>
      <c r="E1849" t="s">
        <v>17</v>
      </c>
      <c r="F1849">
        <v>133.34800000000001</v>
      </c>
    </row>
    <row r="1850" spans="1:6" x14ac:dyDescent="0.2">
      <c r="A1850" t="s">
        <v>113</v>
      </c>
      <c r="B1850" t="s">
        <v>5</v>
      </c>
      <c r="C1850">
        <v>201501</v>
      </c>
      <c r="D1850" t="s">
        <v>25</v>
      </c>
      <c r="E1850" t="s">
        <v>17</v>
      </c>
      <c r="F1850">
        <v>8.1630000000000003</v>
      </c>
    </row>
    <row r="1851" spans="1:6" x14ac:dyDescent="0.2">
      <c r="A1851" t="s">
        <v>113</v>
      </c>
      <c r="B1851" t="s">
        <v>5</v>
      </c>
      <c r="C1851">
        <v>201502</v>
      </c>
      <c r="D1851" t="s">
        <v>24</v>
      </c>
      <c r="E1851" t="s">
        <v>17</v>
      </c>
      <c r="F1851">
        <v>48.957000000000001</v>
      </c>
    </row>
    <row r="1852" spans="1:6" x14ac:dyDescent="0.2">
      <c r="A1852" t="s">
        <v>113</v>
      </c>
      <c r="B1852" t="s">
        <v>5</v>
      </c>
      <c r="C1852">
        <v>201503</v>
      </c>
      <c r="D1852" t="s">
        <v>24</v>
      </c>
      <c r="E1852" t="s">
        <v>17</v>
      </c>
      <c r="F1852">
        <v>74.832999999999998</v>
      </c>
    </row>
    <row r="1853" spans="1:6" x14ac:dyDescent="0.2">
      <c r="A1853" t="s">
        <v>113</v>
      </c>
      <c r="B1853" t="s">
        <v>5</v>
      </c>
      <c r="C1853">
        <v>201503</v>
      </c>
      <c r="D1853" t="s">
        <v>25</v>
      </c>
      <c r="E1853" t="s">
        <v>17</v>
      </c>
      <c r="F1853">
        <v>175.089</v>
      </c>
    </row>
    <row r="1854" spans="1:6" x14ac:dyDescent="0.2">
      <c r="A1854" t="s">
        <v>113</v>
      </c>
      <c r="B1854" t="s">
        <v>5</v>
      </c>
      <c r="C1854">
        <v>201504</v>
      </c>
      <c r="D1854" t="s">
        <v>24</v>
      </c>
      <c r="E1854" t="s">
        <v>17</v>
      </c>
      <c r="F1854">
        <v>104.74</v>
      </c>
    </row>
    <row r="1855" spans="1:6" x14ac:dyDescent="0.2">
      <c r="A1855" t="s">
        <v>113</v>
      </c>
      <c r="B1855" t="s">
        <v>5</v>
      </c>
      <c r="C1855">
        <v>201504</v>
      </c>
      <c r="D1855" t="s">
        <v>25</v>
      </c>
      <c r="E1855" t="s">
        <v>17</v>
      </c>
      <c r="F1855">
        <v>0</v>
      </c>
    </row>
    <row r="1856" spans="1:6" x14ac:dyDescent="0.2">
      <c r="A1856" t="s">
        <v>113</v>
      </c>
      <c r="B1856" t="s">
        <v>5</v>
      </c>
      <c r="C1856">
        <v>201505</v>
      </c>
      <c r="D1856" t="s">
        <v>24</v>
      </c>
      <c r="E1856" t="s">
        <v>17</v>
      </c>
      <c r="F1856">
        <v>137.13499999999999</v>
      </c>
    </row>
    <row r="1857" spans="1:6" x14ac:dyDescent="0.2">
      <c r="A1857" t="s">
        <v>113</v>
      </c>
      <c r="B1857" t="s">
        <v>5</v>
      </c>
      <c r="C1857">
        <v>201505</v>
      </c>
      <c r="D1857" t="s">
        <v>25</v>
      </c>
      <c r="E1857" t="s">
        <v>17</v>
      </c>
      <c r="F1857">
        <v>92.552000000000007</v>
      </c>
    </row>
    <row r="1858" spans="1:6" x14ac:dyDescent="0.2">
      <c r="A1858" t="s">
        <v>113</v>
      </c>
      <c r="B1858" t="s">
        <v>5</v>
      </c>
      <c r="C1858">
        <v>201506</v>
      </c>
      <c r="D1858" t="s">
        <v>24</v>
      </c>
      <c r="E1858" t="s">
        <v>17</v>
      </c>
      <c r="F1858">
        <v>290.779</v>
      </c>
    </row>
    <row r="1859" spans="1:6" x14ac:dyDescent="0.2">
      <c r="A1859" t="s">
        <v>113</v>
      </c>
      <c r="B1859" t="s">
        <v>5</v>
      </c>
      <c r="C1859">
        <v>201506</v>
      </c>
      <c r="D1859" t="s">
        <v>25</v>
      </c>
      <c r="E1859" t="s">
        <v>17</v>
      </c>
      <c r="F1859">
        <v>10.98</v>
      </c>
    </row>
    <row r="1860" spans="1:6" x14ac:dyDescent="0.2">
      <c r="A1860" t="s">
        <v>113</v>
      </c>
      <c r="B1860" t="s">
        <v>5</v>
      </c>
      <c r="C1860">
        <v>201507</v>
      </c>
      <c r="D1860" t="s">
        <v>24</v>
      </c>
      <c r="E1860" t="s">
        <v>17</v>
      </c>
      <c r="F1860">
        <v>96.025000000000006</v>
      </c>
    </row>
    <row r="1861" spans="1:6" x14ac:dyDescent="0.2">
      <c r="A1861" t="s">
        <v>113</v>
      </c>
      <c r="B1861" t="s">
        <v>5</v>
      </c>
      <c r="C1861">
        <v>201507</v>
      </c>
      <c r="D1861" t="s">
        <v>25</v>
      </c>
      <c r="E1861" t="s">
        <v>17</v>
      </c>
      <c r="F1861">
        <v>72.986000000000004</v>
      </c>
    </row>
    <row r="1862" spans="1:6" x14ac:dyDescent="0.2">
      <c r="A1862" t="s">
        <v>113</v>
      </c>
      <c r="B1862" t="s">
        <v>5</v>
      </c>
      <c r="C1862">
        <v>201508</v>
      </c>
      <c r="D1862" t="s">
        <v>24</v>
      </c>
      <c r="E1862" t="s">
        <v>17</v>
      </c>
      <c r="F1862">
        <v>120.642</v>
      </c>
    </row>
    <row r="1863" spans="1:6" x14ac:dyDescent="0.2">
      <c r="A1863" t="s">
        <v>113</v>
      </c>
      <c r="B1863" t="s">
        <v>5</v>
      </c>
      <c r="C1863">
        <v>201508</v>
      </c>
      <c r="D1863" t="s">
        <v>25</v>
      </c>
      <c r="E1863" t="s">
        <v>17</v>
      </c>
      <c r="F1863">
        <v>7.6559999999999997</v>
      </c>
    </row>
    <row r="1864" spans="1:6" x14ac:dyDescent="0.2">
      <c r="A1864" t="s">
        <v>113</v>
      </c>
      <c r="B1864" t="s">
        <v>5</v>
      </c>
      <c r="C1864">
        <v>201508</v>
      </c>
      <c r="D1864" t="s">
        <v>27</v>
      </c>
      <c r="E1864" t="s">
        <v>17</v>
      </c>
      <c r="F1864">
        <v>33.936</v>
      </c>
    </row>
    <row r="1865" spans="1:6" x14ac:dyDescent="0.2">
      <c r="A1865" t="s">
        <v>113</v>
      </c>
      <c r="B1865" t="s">
        <v>5</v>
      </c>
      <c r="C1865">
        <v>201509</v>
      </c>
      <c r="D1865" t="s">
        <v>24</v>
      </c>
      <c r="E1865" t="s">
        <v>17</v>
      </c>
      <c r="F1865">
        <v>80.903000000000006</v>
      </c>
    </row>
    <row r="1866" spans="1:6" x14ac:dyDescent="0.2">
      <c r="A1866" t="s">
        <v>113</v>
      </c>
      <c r="B1866" t="s">
        <v>5</v>
      </c>
      <c r="C1866">
        <v>201509</v>
      </c>
      <c r="D1866" t="s">
        <v>25</v>
      </c>
      <c r="E1866" t="s">
        <v>17</v>
      </c>
      <c r="F1866">
        <v>25.001000000000001</v>
      </c>
    </row>
    <row r="1867" spans="1:6" x14ac:dyDescent="0.2">
      <c r="A1867" t="s">
        <v>113</v>
      </c>
      <c r="B1867" t="s">
        <v>5</v>
      </c>
      <c r="C1867">
        <v>201510</v>
      </c>
      <c r="D1867" t="s">
        <v>24</v>
      </c>
      <c r="E1867" t="s">
        <v>17</v>
      </c>
      <c r="F1867">
        <v>57.576999999999998</v>
      </c>
    </row>
    <row r="1868" spans="1:6" x14ac:dyDescent="0.2">
      <c r="A1868" t="s">
        <v>113</v>
      </c>
      <c r="B1868" t="s">
        <v>5</v>
      </c>
      <c r="C1868">
        <v>201510</v>
      </c>
      <c r="D1868" t="s">
        <v>25</v>
      </c>
      <c r="E1868" t="s">
        <v>17</v>
      </c>
      <c r="F1868">
        <v>58.356999999999999</v>
      </c>
    </row>
    <row r="1869" spans="1:6" x14ac:dyDescent="0.2">
      <c r="A1869" t="s">
        <v>113</v>
      </c>
      <c r="B1869" t="s">
        <v>5</v>
      </c>
      <c r="C1869">
        <v>201511</v>
      </c>
      <c r="D1869" t="s">
        <v>24</v>
      </c>
      <c r="E1869" t="s">
        <v>17</v>
      </c>
      <c r="F1869">
        <v>45.587000000000003</v>
      </c>
    </row>
    <row r="1870" spans="1:6" x14ac:dyDescent="0.2">
      <c r="A1870" t="s">
        <v>113</v>
      </c>
      <c r="B1870" t="s">
        <v>5</v>
      </c>
      <c r="C1870">
        <v>201511</v>
      </c>
      <c r="D1870" t="s">
        <v>25</v>
      </c>
      <c r="E1870" t="s">
        <v>17</v>
      </c>
      <c r="F1870">
        <v>99.427000000000007</v>
      </c>
    </row>
    <row r="1871" spans="1:6" x14ac:dyDescent="0.2">
      <c r="A1871" t="s">
        <v>113</v>
      </c>
      <c r="B1871" t="s">
        <v>5</v>
      </c>
      <c r="C1871">
        <v>201511</v>
      </c>
      <c r="D1871" t="s">
        <v>27</v>
      </c>
      <c r="E1871" t="s">
        <v>18</v>
      </c>
      <c r="F1871">
        <v>0</v>
      </c>
    </row>
    <row r="1872" spans="1:6" x14ac:dyDescent="0.2">
      <c r="A1872" t="s">
        <v>113</v>
      </c>
      <c r="B1872" t="s">
        <v>5</v>
      </c>
      <c r="C1872">
        <v>201512</v>
      </c>
      <c r="D1872" t="s">
        <v>24</v>
      </c>
      <c r="E1872" t="s">
        <v>17</v>
      </c>
      <c r="F1872">
        <v>113.376</v>
      </c>
    </row>
    <row r="1873" spans="1:6" x14ac:dyDescent="0.2">
      <c r="A1873" t="s">
        <v>113</v>
      </c>
      <c r="B1873" t="s">
        <v>5</v>
      </c>
      <c r="C1873">
        <v>201512</v>
      </c>
      <c r="D1873" t="s">
        <v>25</v>
      </c>
      <c r="E1873" t="s">
        <v>17</v>
      </c>
      <c r="F1873">
        <v>245.80600000000001</v>
      </c>
    </row>
    <row r="1874" spans="1:6" x14ac:dyDescent="0.2">
      <c r="A1874" t="s">
        <v>113</v>
      </c>
      <c r="B1874" t="s">
        <v>5</v>
      </c>
      <c r="C1874">
        <v>201512</v>
      </c>
      <c r="D1874" t="s">
        <v>27</v>
      </c>
      <c r="E1874" t="s">
        <v>18</v>
      </c>
      <c r="F1874">
        <v>0</v>
      </c>
    </row>
    <row r="1875" spans="1:6" x14ac:dyDescent="0.2">
      <c r="A1875" t="s">
        <v>113</v>
      </c>
      <c r="B1875" t="s">
        <v>5</v>
      </c>
      <c r="C1875">
        <v>201601</v>
      </c>
      <c r="D1875" t="s">
        <v>24</v>
      </c>
      <c r="E1875" t="s">
        <v>17</v>
      </c>
      <c r="F1875">
        <v>20.327999999999999</v>
      </c>
    </row>
    <row r="1876" spans="1:6" x14ac:dyDescent="0.2">
      <c r="A1876" t="s">
        <v>113</v>
      </c>
      <c r="B1876" t="s">
        <v>5</v>
      </c>
      <c r="C1876">
        <v>201601</v>
      </c>
      <c r="D1876" t="s">
        <v>25</v>
      </c>
      <c r="E1876" t="s">
        <v>17</v>
      </c>
      <c r="F1876">
        <v>35.957999999999998</v>
      </c>
    </row>
    <row r="1877" spans="1:6" x14ac:dyDescent="0.2">
      <c r="A1877" t="s">
        <v>113</v>
      </c>
      <c r="B1877" t="s">
        <v>5</v>
      </c>
      <c r="C1877">
        <v>201601</v>
      </c>
      <c r="D1877" t="s">
        <v>27</v>
      </c>
      <c r="E1877" t="s">
        <v>17</v>
      </c>
      <c r="F1877">
        <v>8.1630000000000003</v>
      </c>
    </row>
    <row r="1878" spans="1:6" x14ac:dyDescent="0.2">
      <c r="A1878" t="s">
        <v>113</v>
      </c>
      <c r="B1878" t="s">
        <v>5</v>
      </c>
      <c r="C1878">
        <v>201601</v>
      </c>
      <c r="D1878" t="s">
        <v>27</v>
      </c>
      <c r="E1878" t="s">
        <v>18</v>
      </c>
      <c r="F1878">
        <v>0</v>
      </c>
    </row>
    <row r="1879" spans="1:6" x14ac:dyDescent="0.2">
      <c r="A1879" t="s">
        <v>113</v>
      </c>
      <c r="B1879" t="s">
        <v>5</v>
      </c>
      <c r="C1879">
        <v>201602</v>
      </c>
      <c r="D1879" t="s">
        <v>25</v>
      </c>
      <c r="E1879" t="s">
        <v>17</v>
      </c>
      <c r="F1879">
        <v>93.286000000000001</v>
      </c>
    </row>
    <row r="1880" spans="1:6" x14ac:dyDescent="0.2">
      <c r="A1880" t="s">
        <v>113</v>
      </c>
      <c r="B1880" t="s">
        <v>5</v>
      </c>
      <c r="C1880">
        <v>201602</v>
      </c>
      <c r="D1880" t="s">
        <v>27</v>
      </c>
      <c r="E1880" t="s">
        <v>17</v>
      </c>
      <c r="F1880">
        <v>0</v>
      </c>
    </row>
    <row r="1881" spans="1:6" x14ac:dyDescent="0.2">
      <c r="A1881" t="s">
        <v>113</v>
      </c>
      <c r="B1881" t="s">
        <v>5</v>
      </c>
      <c r="C1881">
        <v>201603</v>
      </c>
      <c r="D1881" t="s">
        <v>25</v>
      </c>
      <c r="E1881" t="s">
        <v>17</v>
      </c>
      <c r="F1881">
        <v>280.649</v>
      </c>
    </row>
    <row r="1882" spans="1:6" x14ac:dyDescent="0.2">
      <c r="A1882" t="s">
        <v>113</v>
      </c>
      <c r="B1882" t="s">
        <v>5</v>
      </c>
      <c r="C1882">
        <v>201603</v>
      </c>
      <c r="D1882" t="s">
        <v>27</v>
      </c>
      <c r="E1882" t="s">
        <v>17</v>
      </c>
      <c r="F1882">
        <v>0</v>
      </c>
    </row>
    <row r="1883" spans="1:6" x14ac:dyDescent="0.2">
      <c r="A1883" t="s">
        <v>113</v>
      </c>
      <c r="B1883" t="s">
        <v>5</v>
      </c>
      <c r="C1883">
        <v>201603</v>
      </c>
      <c r="D1883" t="s">
        <v>27</v>
      </c>
      <c r="E1883" t="s">
        <v>18</v>
      </c>
      <c r="F1883">
        <v>0</v>
      </c>
    </row>
    <row r="1884" spans="1:6" x14ac:dyDescent="0.2">
      <c r="A1884" t="s">
        <v>113</v>
      </c>
      <c r="B1884" t="s">
        <v>5</v>
      </c>
      <c r="C1884">
        <v>201604</v>
      </c>
      <c r="D1884" t="s">
        <v>24</v>
      </c>
      <c r="E1884" t="s">
        <v>17</v>
      </c>
      <c r="F1884">
        <v>33.826000000000001</v>
      </c>
    </row>
    <row r="1885" spans="1:6" x14ac:dyDescent="0.2">
      <c r="A1885" t="s">
        <v>113</v>
      </c>
      <c r="B1885" t="s">
        <v>5</v>
      </c>
      <c r="C1885">
        <v>201604</v>
      </c>
      <c r="D1885" t="s">
        <v>25</v>
      </c>
      <c r="E1885" t="s">
        <v>17</v>
      </c>
      <c r="F1885">
        <v>164.55099999999999</v>
      </c>
    </row>
    <row r="1886" spans="1:6" x14ac:dyDescent="0.2">
      <c r="A1886" t="s">
        <v>113</v>
      </c>
      <c r="B1886" t="s">
        <v>5</v>
      </c>
      <c r="C1886">
        <v>201604</v>
      </c>
      <c r="D1886" t="s">
        <v>27</v>
      </c>
      <c r="E1886" t="s">
        <v>17</v>
      </c>
      <c r="F1886">
        <v>25.978000000000002</v>
      </c>
    </row>
    <row r="1887" spans="1:6" x14ac:dyDescent="0.2">
      <c r="A1887" t="s">
        <v>113</v>
      </c>
      <c r="B1887" t="s">
        <v>5</v>
      </c>
      <c r="C1887">
        <v>201604</v>
      </c>
      <c r="D1887" t="s">
        <v>27</v>
      </c>
      <c r="E1887" t="s">
        <v>18</v>
      </c>
      <c r="F1887">
        <v>0</v>
      </c>
    </row>
    <row r="1888" spans="1:6" x14ac:dyDescent="0.2">
      <c r="A1888" t="s">
        <v>113</v>
      </c>
      <c r="B1888" t="s">
        <v>5</v>
      </c>
      <c r="C1888">
        <v>201605</v>
      </c>
      <c r="D1888" t="s">
        <v>24</v>
      </c>
      <c r="E1888" t="s">
        <v>17</v>
      </c>
      <c r="F1888">
        <v>149.05699999999999</v>
      </c>
    </row>
    <row r="1889" spans="1:6" x14ac:dyDescent="0.2">
      <c r="A1889" t="s">
        <v>113</v>
      </c>
      <c r="B1889" t="s">
        <v>5</v>
      </c>
      <c r="C1889">
        <v>201605</v>
      </c>
      <c r="D1889" t="s">
        <v>25</v>
      </c>
      <c r="E1889" t="s">
        <v>17</v>
      </c>
      <c r="F1889">
        <v>446.69600000000003</v>
      </c>
    </row>
    <row r="1890" spans="1:6" x14ac:dyDescent="0.2">
      <c r="A1890" t="s">
        <v>113</v>
      </c>
      <c r="B1890" t="s">
        <v>5</v>
      </c>
      <c r="C1890">
        <v>201605</v>
      </c>
      <c r="D1890" t="s">
        <v>27</v>
      </c>
      <c r="E1890" t="s">
        <v>17</v>
      </c>
      <c r="F1890">
        <v>17.567</v>
      </c>
    </row>
    <row r="1891" spans="1:6" x14ac:dyDescent="0.2">
      <c r="A1891" t="s">
        <v>113</v>
      </c>
      <c r="B1891" t="s">
        <v>5</v>
      </c>
      <c r="C1891">
        <v>201605</v>
      </c>
      <c r="D1891" t="s">
        <v>27</v>
      </c>
      <c r="E1891" t="s">
        <v>18</v>
      </c>
      <c r="F1891">
        <v>0</v>
      </c>
    </row>
    <row r="1892" spans="1:6" x14ac:dyDescent="0.2">
      <c r="A1892" t="s">
        <v>113</v>
      </c>
      <c r="B1892" t="s">
        <v>5</v>
      </c>
      <c r="C1892">
        <v>201606</v>
      </c>
      <c r="D1892" t="s">
        <v>24</v>
      </c>
      <c r="E1892" t="s">
        <v>17</v>
      </c>
      <c r="F1892">
        <v>148.63999999999999</v>
      </c>
    </row>
    <row r="1893" spans="1:6" x14ac:dyDescent="0.2">
      <c r="A1893" t="s">
        <v>113</v>
      </c>
      <c r="B1893" t="s">
        <v>5</v>
      </c>
      <c r="C1893">
        <v>201606</v>
      </c>
      <c r="D1893" t="s">
        <v>25</v>
      </c>
      <c r="E1893" t="s">
        <v>17</v>
      </c>
      <c r="F1893">
        <v>235.25200000000001</v>
      </c>
    </row>
    <row r="1894" spans="1:6" x14ac:dyDescent="0.2">
      <c r="A1894" t="s">
        <v>113</v>
      </c>
      <c r="B1894" t="s">
        <v>5</v>
      </c>
      <c r="C1894">
        <v>201606</v>
      </c>
      <c r="D1894" t="s">
        <v>27</v>
      </c>
      <c r="E1894" t="s">
        <v>17</v>
      </c>
      <c r="F1894">
        <v>15.273999999999999</v>
      </c>
    </row>
    <row r="1895" spans="1:6" x14ac:dyDescent="0.2">
      <c r="A1895" t="s">
        <v>113</v>
      </c>
      <c r="B1895" t="s">
        <v>5</v>
      </c>
      <c r="C1895">
        <v>201607</v>
      </c>
      <c r="D1895" t="s">
        <v>24</v>
      </c>
      <c r="E1895" t="s">
        <v>17</v>
      </c>
      <c r="F1895">
        <v>210.904</v>
      </c>
    </row>
    <row r="1896" spans="1:6" x14ac:dyDescent="0.2">
      <c r="A1896" t="s">
        <v>113</v>
      </c>
      <c r="B1896" t="s">
        <v>5</v>
      </c>
      <c r="C1896">
        <v>201607</v>
      </c>
      <c r="D1896" t="s">
        <v>25</v>
      </c>
      <c r="E1896" t="s">
        <v>17</v>
      </c>
      <c r="F1896">
        <v>107.02</v>
      </c>
    </row>
    <row r="1897" spans="1:6" x14ac:dyDescent="0.2">
      <c r="A1897" t="s">
        <v>113</v>
      </c>
      <c r="B1897" t="s">
        <v>5</v>
      </c>
      <c r="C1897">
        <v>201607</v>
      </c>
      <c r="D1897" t="s">
        <v>27</v>
      </c>
      <c r="E1897" t="s">
        <v>17</v>
      </c>
      <c r="F1897">
        <v>108.92400000000001</v>
      </c>
    </row>
    <row r="1898" spans="1:6" x14ac:dyDescent="0.2">
      <c r="A1898" t="s">
        <v>113</v>
      </c>
      <c r="B1898" t="s">
        <v>5</v>
      </c>
      <c r="C1898">
        <v>201607</v>
      </c>
      <c r="D1898" t="s">
        <v>27</v>
      </c>
      <c r="E1898" t="s">
        <v>18</v>
      </c>
      <c r="F1898">
        <v>0</v>
      </c>
    </row>
    <row r="1899" spans="1:6" x14ac:dyDescent="0.2">
      <c r="A1899" t="s">
        <v>113</v>
      </c>
      <c r="B1899" t="s">
        <v>5</v>
      </c>
      <c r="C1899">
        <v>201608</v>
      </c>
      <c r="D1899" t="s">
        <v>24</v>
      </c>
      <c r="E1899" t="s">
        <v>17</v>
      </c>
      <c r="F1899">
        <v>81.331999999999994</v>
      </c>
    </row>
    <row r="1900" spans="1:6" x14ac:dyDescent="0.2">
      <c r="A1900" t="s">
        <v>113</v>
      </c>
      <c r="B1900" t="s">
        <v>5</v>
      </c>
      <c r="C1900">
        <v>201608</v>
      </c>
      <c r="D1900" t="s">
        <v>25</v>
      </c>
      <c r="E1900" t="s">
        <v>18</v>
      </c>
      <c r="F1900">
        <v>69.603999999999999</v>
      </c>
    </row>
    <row r="1901" spans="1:6" x14ac:dyDescent="0.2">
      <c r="A1901" t="s">
        <v>113</v>
      </c>
      <c r="B1901" t="s">
        <v>5</v>
      </c>
      <c r="C1901">
        <v>201608</v>
      </c>
      <c r="D1901" t="s">
        <v>27</v>
      </c>
      <c r="E1901" t="s">
        <v>17</v>
      </c>
      <c r="F1901">
        <v>199.44499999999999</v>
      </c>
    </row>
    <row r="1902" spans="1:6" x14ac:dyDescent="0.2">
      <c r="A1902" t="s">
        <v>113</v>
      </c>
      <c r="B1902" t="s">
        <v>5</v>
      </c>
      <c r="C1902">
        <v>201608</v>
      </c>
      <c r="D1902" t="s">
        <v>27</v>
      </c>
      <c r="E1902" t="s">
        <v>18</v>
      </c>
      <c r="F1902">
        <v>0</v>
      </c>
    </row>
    <row r="1903" spans="1:6" x14ac:dyDescent="0.2">
      <c r="A1903" t="s">
        <v>114</v>
      </c>
      <c r="B1903" t="s">
        <v>5</v>
      </c>
      <c r="C1903">
        <v>201504</v>
      </c>
      <c r="D1903" t="s">
        <v>24</v>
      </c>
      <c r="E1903" t="s">
        <v>17</v>
      </c>
      <c r="F1903">
        <v>159.35900000000001</v>
      </c>
    </row>
    <row r="1904" spans="1:6" x14ac:dyDescent="0.2">
      <c r="A1904" t="s">
        <v>114</v>
      </c>
      <c r="B1904" t="s">
        <v>5</v>
      </c>
      <c r="C1904">
        <v>201505</v>
      </c>
      <c r="D1904" t="s">
        <v>24</v>
      </c>
      <c r="E1904" t="s">
        <v>17</v>
      </c>
      <c r="F1904">
        <v>43.767000000000003</v>
      </c>
    </row>
    <row r="1905" spans="1:6" x14ac:dyDescent="0.2">
      <c r="A1905" t="s">
        <v>114</v>
      </c>
      <c r="B1905" t="s">
        <v>5</v>
      </c>
      <c r="C1905">
        <v>201506</v>
      </c>
      <c r="D1905" t="s">
        <v>24</v>
      </c>
      <c r="E1905" t="s">
        <v>17</v>
      </c>
      <c r="F1905">
        <v>85.888999999999996</v>
      </c>
    </row>
    <row r="1906" spans="1:6" x14ac:dyDescent="0.2">
      <c r="A1906" t="s">
        <v>114</v>
      </c>
      <c r="B1906" t="s">
        <v>5</v>
      </c>
      <c r="C1906">
        <v>201507</v>
      </c>
      <c r="D1906" t="s">
        <v>24</v>
      </c>
      <c r="E1906" t="s">
        <v>17</v>
      </c>
      <c r="F1906">
        <v>74.881</v>
      </c>
    </row>
    <row r="1907" spans="1:6" x14ac:dyDescent="0.2">
      <c r="A1907" t="s">
        <v>114</v>
      </c>
      <c r="B1907" t="s">
        <v>5</v>
      </c>
      <c r="C1907">
        <v>201508</v>
      </c>
      <c r="D1907" t="s">
        <v>25</v>
      </c>
      <c r="E1907" t="s">
        <v>17</v>
      </c>
      <c r="F1907">
        <v>121.209</v>
      </c>
    </row>
    <row r="1908" spans="1:6" x14ac:dyDescent="0.2">
      <c r="A1908" t="s">
        <v>114</v>
      </c>
      <c r="B1908" t="s">
        <v>5</v>
      </c>
      <c r="C1908">
        <v>201509</v>
      </c>
      <c r="D1908" t="s">
        <v>25</v>
      </c>
      <c r="E1908" t="s">
        <v>17</v>
      </c>
      <c r="F1908">
        <v>115.66</v>
      </c>
    </row>
    <row r="1909" spans="1:6" x14ac:dyDescent="0.2">
      <c r="A1909" t="s">
        <v>114</v>
      </c>
      <c r="B1909" t="s">
        <v>5</v>
      </c>
      <c r="C1909">
        <v>201510</v>
      </c>
      <c r="D1909" t="s">
        <v>25</v>
      </c>
      <c r="E1909" t="s">
        <v>17</v>
      </c>
      <c r="F1909">
        <v>18.850000000000001</v>
      </c>
    </row>
    <row r="1910" spans="1:6" x14ac:dyDescent="0.2">
      <c r="A1910" t="s">
        <v>114</v>
      </c>
      <c r="B1910" t="s">
        <v>5</v>
      </c>
      <c r="C1910">
        <v>201511</v>
      </c>
      <c r="D1910" t="s">
        <v>25</v>
      </c>
      <c r="E1910" t="s">
        <v>17</v>
      </c>
      <c r="F1910">
        <v>85.302999999999997</v>
      </c>
    </row>
    <row r="1911" spans="1:6" x14ac:dyDescent="0.2">
      <c r="A1911" t="s">
        <v>114</v>
      </c>
      <c r="B1911" t="s">
        <v>5</v>
      </c>
      <c r="C1911">
        <v>201512</v>
      </c>
      <c r="D1911" t="s">
        <v>25</v>
      </c>
      <c r="E1911" t="s">
        <v>17</v>
      </c>
      <c r="F1911">
        <v>263.05399999999997</v>
      </c>
    </row>
    <row r="1912" spans="1:6" x14ac:dyDescent="0.2">
      <c r="A1912" t="s">
        <v>114</v>
      </c>
      <c r="B1912" t="s">
        <v>5</v>
      </c>
      <c r="C1912">
        <v>201601</v>
      </c>
      <c r="D1912" t="s">
        <v>25</v>
      </c>
      <c r="E1912" t="s">
        <v>17</v>
      </c>
      <c r="F1912">
        <v>51.683999999999997</v>
      </c>
    </row>
    <row r="1913" spans="1:6" x14ac:dyDescent="0.2">
      <c r="A1913" t="s">
        <v>114</v>
      </c>
      <c r="B1913" t="s">
        <v>5</v>
      </c>
      <c r="C1913">
        <v>201602</v>
      </c>
      <c r="D1913" t="s">
        <v>27</v>
      </c>
      <c r="E1913" t="s">
        <v>18</v>
      </c>
      <c r="F1913">
        <v>55.084000000000003</v>
      </c>
    </row>
    <row r="1914" spans="1:6" x14ac:dyDescent="0.2">
      <c r="A1914" t="s">
        <v>114</v>
      </c>
      <c r="B1914" t="s">
        <v>5</v>
      </c>
      <c r="C1914">
        <v>201603</v>
      </c>
      <c r="D1914" t="s">
        <v>27</v>
      </c>
      <c r="E1914" t="s">
        <v>18</v>
      </c>
      <c r="F1914">
        <v>185.43700000000001</v>
      </c>
    </row>
    <row r="1915" spans="1:6" x14ac:dyDescent="0.2">
      <c r="A1915" t="s">
        <v>114</v>
      </c>
      <c r="B1915" t="s">
        <v>5</v>
      </c>
      <c r="C1915">
        <v>201604</v>
      </c>
      <c r="D1915" t="s">
        <v>27</v>
      </c>
      <c r="E1915" t="s">
        <v>18</v>
      </c>
      <c r="F1915">
        <v>36.337000000000003</v>
      </c>
    </row>
    <row r="1916" spans="1:6" x14ac:dyDescent="0.2">
      <c r="A1916" t="s">
        <v>114</v>
      </c>
      <c r="B1916" t="s">
        <v>5</v>
      </c>
      <c r="C1916">
        <v>201605</v>
      </c>
      <c r="D1916" t="s">
        <v>27</v>
      </c>
      <c r="E1916" t="s">
        <v>18</v>
      </c>
      <c r="F1916">
        <v>131.18899999999999</v>
      </c>
    </row>
    <row r="1917" spans="1:6" x14ac:dyDescent="0.2">
      <c r="A1917" t="s">
        <v>114</v>
      </c>
      <c r="B1917" t="s">
        <v>5</v>
      </c>
      <c r="C1917">
        <v>201606</v>
      </c>
      <c r="D1917" t="s">
        <v>24</v>
      </c>
      <c r="E1917" t="s">
        <v>17</v>
      </c>
      <c r="F1917">
        <v>10.45</v>
      </c>
    </row>
    <row r="1918" spans="1:6" x14ac:dyDescent="0.2">
      <c r="A1918" t="s">
        <v>114</v>
      </c>
      <c r="B1918" t="s">
        <v>5</v>
      </c>
      <c r="C1918">
        <v>201606</v>
      </c>
      <c r="D1918" t="s">
        <v>25</v>
      </c>
      <c r="E1918" t="s">
        <v>17</v>
      </c>
      <c r="F1918">
        <v>7.6379999999999999</v>
      </c>
    </row>
    <row r="1919" spans="1:6" x14ac:dyDescent="0.2">
      <c r="A1919" t="s">
        <v>114</v>
      </c>
      <c r="B1919" t="s">
        <v>5</v>
      </c>
      <c r="C1919">
        <v>201606</v>
      </c>
      <c r="D1919" t="s">
        <v>27</v>
      </c>
      <c r="E1919" t="s">
        <v>17</v>
      </c>
      <c r="F1919">
        <v>24.396999999999998</v>
      </c>
    </row>
    <row r="1920" spans="1:6" x14ac:dyDescent="0.2">
      <c r="A1920" t="s">
        <v>114</v>
      </c>
      <c r="B1920" t="s">
        <v>5</v>
      </c>
      <c r="C1920">
        <v>201606</v>
      </c>
      <c r="D1920" t="s">
        <v>27</v>
      </c>
      <c r="E1920" t="s">
        <v>18</v>
      </c>
      <c r="F1920">
        <v>310.59699999999998</v>
      </c>
    </row>
    <row r="1921" spans="1:6" x14ac:dyDescent="0.2">
      <c r="A1921" t="s">
        <v>114</v>
      </c>
      <c r="B1921" t="s">
        <v>5</v>
      </c>
      <c r="C1921">
        <v>201607</v>
      </c>
      <c r="D1921" t="s">
        <v>27</v>
      </c>
      <c r="E1921" t="s">
        <v>18</v>
      </c>
      <c r="F1921">
        <v>89.385999999999996</v>
      </c>
    </row>
    <row r="1922" spans="1:6" x14ac:dyDescent="0.2">
      <c r="A1922" t="s">
        <v>114</v>
      </c>
      <c r="B1922" t="s">
        <v>5</v>
      </c>
      <c r="C1922">
        <v>201608</v>
      </c>
      <c r="D1922" t="s">
        <v>24</v>
      </c>
      <c r="E1922" t="s">
        <v>17</v>
      </c>
      <c r="F1922">
        <v>15.346</v>
      </c>
    </row>
    <row r="1923" spans="1:6" x14ac:dyDescent="0.2">
      <c r="A1923" t="s">
        <v>114</v>
      </c>
      <c r="B1923" t="s">
        <v>5</v>
      </c>
      <c r="C1923">
        <v>201608</v>
      </c>
      <c r="D1923" t="s">
        <v>27</v>
      </c>
      <c r="E1923" t="s">
        <v>18</v>
      </c>
      <c r="F1923">
        <v>-0.82399999999999995</v>
      </c>
    </row>
    <row r="1924" spans="1:6" x14ac:dyDescent="0.2">
      <c r="A1924" t="s">
        <v>115</v>
      </c>
      <c r="B1924" t="s">
        <v>5</v>
      </c>
      <c r="C1924">
        <v>201501</v>
      </c>
      <c r="D1924" t="s">
        <v>24</v>
      </c>
      <c r="E1924" t="s">
        <v>17</v>
      </c>
      <c r="F1924">
        <v>-9.1329999999999991</v>
      </c>
    </row>
    <row r="1925" spans="1:6" x14ac:dyDescent="0.2">
      <c r="A1925" t="s">
        <v>115</v>
      </c>
      <c r="B1925" t="s">
        <v>5</v>
      </c>
      <c r="C1925">
        <v>201502</v>
      </c>
      <c r="D1925" t="s">
        <v>24</v>
      </c>
      <c r="E1925" t="s">
        <v>17</v>
      </c>
      <c r="F1925">
        <v>30.556000000000001</v>
      </c>
    </row>
    <row r="1926" spans="1:6" x14ac:dyDescent="0.2">
      <c r="A1926" t="s">
        <v>115</v>
      </c>
      <c r="B1926" t="s">
        <v>5</v>
      </c>
      <c r="C1926">
        <v>201503</v>
      </c>
      <c r="D1926" t="s">
        <v>24</v>
      </c>
      <c r="E1926" t="s">
        <v>17</v>
      </c>
      <c r="F1926">
        <v>60.817999999999998</v>
      </c>
    </row>
    <row r="1927" spans="1:6" x14ac:dyDescent="0.2">
      <c r="A1927" t="s">
        <v>115</v>
      </c>
      <c r="B1927" t="s">
        <v>5</v>
      </c>
      <c r="C1927">
        <v>201504</v>
      </c>
      <c r="D1927" t="s">
        <v>24</v>
      </c>
      <c r="E1927" t="s">
        <v>17</v>
      </c>
      <c r="F1927">
        <v>7.4340000000000002</v>
      </c>
    </row>
    <row r="1928" spans="1:6" x14ac:dyDescent="0.2">
      <c r="A1928" t="s">
        <v>115</v>
      </c>
      <c r="B1928" t="s">
        <v>5</v>
      </c>
      <c r="C1928">
        <v>201505</v>
      </c>
      <c r="D1928" t="s">
        <v>24</v>
      </c>
      <c r="E1928" t="s">
        <v>17</v>
      </c>
      <c r="F1928">
        <v>102.63800000000001</v>
      </c>
    </row>
    <row r="1929" spans="1:6" x14ac:dyDescent="0.2">
      <c r="A1929" t="s">
        <v>115</v>
      </c>
      <c r="B1929" t="s">
        <v>5</v>
      </c>
      <c r="C1929">
        <v>201506</v>
      </c>
      <c r="D1929" t="s">
        <v>25</v>
      </c>
      <c r="E1929" t="s">
        <v>17</v>
      </c>
      <c r="F1929">
        <v>40.76</v>
      </c>
    </row>
    <row r="1930" spans="1:6" x14ac:dyDescent="0.2">
      <c r="A1930" t="s">
        <v>115</v>
      </c>
      <c r="B1930" t="s">
        <v>5</v>
      </c>
      <c r="C1930">
        <v>201507</v>
      </c>
      <c r="D1930" t="s">
        <v>25</v>
      </c>
      <c r="E1930" t="s">
        <v>17</v>
      </c>
      <c r="F1930">
        <v>18.497</v>
      </c>
    </row>
    <row r="1931" spans="1:6" x14ac:dyDescent="0.2">
      <c r="A1931" t="s">
        <v>115</v>
      </c>
      <c r="B1931" t="s">
        <v>5</v>
      </c>
      <c r="C1931">
        <v>201508</v>
      </c>
      <c r="D1931" t="s">
        <v>25</v>
      </c>
      <c r="E1931" t="s">
        <v>17</v>
      </c>
      <c r="F1931">
        <v>12.871</v>
      </c>
    </row>
    <row r="1932" spans="1:6" x14ac:dyDescent="0.2">
      <c r="A1932" t="s">
        <v>115</v>
      </c>
      <c r="B1932" t="s">
        <v>5</v>
      </c>
      <c r="C1932">
        <v>201509</v>
      </c>
      <c r="D1932" t="s">
        <v>25</v>
      </c>
      <c r="E1932" t="s">
        <v>17</v>
      </c>
      <c r="F1932">
        <v>24.024999999999999</v>
      </c>
    </row>
    <row r="1933" spans="1:6" x14ac:dyDescent="0.2">
      <c r="A1933" t="s">
        <v>115</v>
      </c>
      <c r="B1933" t="s">
        <v>5</v>
      </c>
      <c r="C1933">
        <v>201510</v>
      </c>
      <c r="D1933" t="s">
        <v>25</v>
      </c>
      <c r="E1933" t="s">
        <v>17</v>
      </c>
      <c r="F1933">
        <v>154.86099999999999</v>
      </c>
    </row>
    <row r="1934" spans="1:6" x14ac:dyDescent="0.2">
      <c r="A1934" t="s">
        <v>115</v>
      </c>
      <c r="B1934" t="s">
        <v>5</v>
      </c>
      <c r="C1934">
        <v>201511</v>
      </c>
      <c r="D1934" t="s">
        <v>25</v>
      </c>
      <c r="E1934" t="s">
        <v>17</v>
      </c>
      <c r="F1934">
        <v>78.296000000000006</v>
      </c>
    </row>
    <row r="1935" spans="1:6" x14ac:dyDescent="0.2">
      <c r="A1935" t="s">
        <v>115</v>
      </c>
      <c r="B1935" t="s">
        <v>5</v>
      </c>
      <c r="C1935">
        <v>201512</v>
      </c>
      <c r="D1935" t="s">
        <v>25</v>
      </c>
      <c r="E1935" t="s">
        <v>17</v>
      </c>
      <c r="F1935">
        <v>13.406000000000001</v>
      </c>
    </row>
    <row r="1936" spans="1:6" x14ac:dyDescent="0.2">
      <c r="A1936" t="s">
        <v>115</v>
      </c>
      <c r="B1936" t="s">
        <v>5</v>
      </c>
      <c r="C1936">
        <v>201601</v>
      </c>
      <c r="D1936" t="s">
        <v>27</v>
      </c>
      <c r="E1936" t="s">
        <v>17</v>
      </c>
      <c r="F1936">
        <v>8.4949999999999992</v>
      </c>
    </row>
    <row r="1937" spans="1:6" x14ac:dyDescent="0.2">
      <c r="A1937" t="s">
        <v>115</v>
      </c>
      <c r="B1937" t="s">
        <v>5</v>
      </c>
      <c r="C1937">
        <v>201601</v>
      </c>
      <c r="D1937" t="s">
        <v>27</v>
      </c>
      <c r="E1937" t="s">
        <v>18</v>
      </c>
      <c r="F1937">
        <v>0</v>
      </c>
    </row>
    <row r="1938" spans="1:6" x14ac:dyDescent="0.2">
      <c r="A1938" t="s">
        <v>115</v>
      </c>
      <c r="B1938" t="s">
        <v>5</v>
      </c>
      <c r="C1938">
        <v>201602</v>
      </c>
      <c r="D1938" t="s">
        <v>27</v>
      </c>
      <c r="E1938" t="s">
        <v>17</v>
      </c>
      <c r="F1938">
        <v>0</v>
      </c>
    </row>
    <row r="1939" spans="1:6" x14ac:dyDescent="0.2">
      <c r="A1939" t="s">
        <v>115</v>
      </c>
      <c r="B1939" t="s">
        <v>5</v>
      </c>
      <c r="C1939">
        <v>201602</v>
      </c>
      <c r="D1939" t="s">
        <v>27</v>
      </c>
      <c r="E1939" t="s">
        <v>18</v>
      </c>
      <c r="F1939">
        <v>52.319000000000003</v>
      </c>
    </row>
    <row r="1940" spans="1:6" x14ac:dyDescent="0.2">
      <c r="A1940" t="s">
        <v>115</v>
      </c>
      <c r="B1940" t="s">
        <v>5</v>
      </c>
      <c r="C1940">
        <v>201603</v>
      </c>
      <c r="D1940" t="s">
        <v>27</v>
      </c>
      <c r="E1940" t="s">
        <v>18</v>
      </c>
      <c r="F1940">
        <v>96.302000000000007</v>
      </c>
    </row>
    <row r="1941" spans="1:6" x14ac:dyDescent="0.2">
      <c r="A1941" t="s">
        <v>115</v>
      </c>
      <c r="B1941" t="s">
        <v>5</v>
      </c>
      <c r="C1941">
        <v>201604</v>
      </c>
      <c r="D1941" t="s">
        <v>27</v>
      </c>
      <c r="E1941" t="s">
        <v>18</v>
      </c>
      <c r="F1941">
        <v>12.929</v>
      </c>
    </row>
    <row r="1942" spans="1:6" x14ac:dyDescent="0.2">
      <c r="A1942" t="s">
        <v>115</v>
      </c>
      <c r="B1942" t="s">
        <v>5</v>
      </c>
      <c r="C1942">
        <v>201605</v>
      </c>
      <c r="D1942" t="s">
        <v>27</v>
      </c>
      <c r="E1942" t="s">
        <v>18</v>
      </c>
      <c r="F1942">
        <v>272.50099999999998</v>
      </c>
    </row>
    <row r="1943" spans="1:6" x14ac:dyDescent="0.2">
      <c r="A1943" t="s">
        <v>115</v>
      </c>
      <c r="B1943" t="s">
        <v>5</v>
      </c>
      <c r="C1943">
        <v>201606</v>
      </c>
      <c r="D1943" t="s">
        <v>27</v>
      </c>
      <c r="E1943" t="s">
        <v>18</v>
      </c>
      <c r="F1943">
        <v>141.12299999999999</v>
      </c>
    </row>
    <row r="1944" spans="1:6" x14ac:dyDescent="0.2">
      <c r="A1944" t="s">
        <v>115</v>
      </c>
      <c r="B1944" t="s">
        <v>5</v>
      </c>
      <c r="C1944">
        <v>201607</v>
      </c>
      <c r="D1944" t="s">
        <v>27</v>
      </c>
      <c r="E1944" t="s">
        <v>18</v>
      </c>
      <c r="F1944">
        <v>47.75</v>
      </c>
    </row>
    <row r="1945" spans="1:6" x14ac:dyDescent="0.2">
      <c r="A1945" t="s">
        <v>115</v>
      </c>
      <c r="B1945" t="s">
        <v>5</v>
      </c>
      <c r="C1945">
        <v>201608</v>
      </c>
      <c r="D1945" t="s">
        <v>25</v>
      </c>
      <c r="E1945" t="s">
        <v>17</v>
      </c>
      <c r="F1945">
        <v>64.525999999999996</v>
      </c>
    </row>
    <row r="1946" spans="1:6" x14ac:dyDescent="0.2">
      <c r="A1946" t="s">
        <v>115</v>
      </c>
      <c r="B1946" t="s">
        <v>5</v>
      </c>
      <c r="C1946">
        <v>201608</v>
      </c>
      <c r="D1946" t="s">
        <v>27</v>
      </c>
      <c r="E1946" t="s">
        <v>17</v>
      </c>
      <c r="F1946">
        <v>0</v>
      </c>
    </row>
    <row r="1947" spans="1:6" x14ac:dyDescent="0.2">
      <c r="A1947" t="s">
        <v>115</v>
      </c>
      <c r="B1947" t="s">
        <v>5</v>
      </c>
      <c r="C1947">
        <v>201608</v>
      </c>
      <c r="D1947" t="s">
        <v>27</v>
      </c>
      <c r="E1947" t="s">
        <v>18</v>
      </c>
      <c r="F1947">
        <v>12.135</v>
      </c>
    </row>
    <row r="1948" spans="1:6" x14ac:dyDescent="0.2">
      <c r="A1948" t="s">
        <v>116</v>
      </c>
      <c r="B1948" t="s">
        <v>5</v>
      </c>
      <c r="C1948">
        <v>201503</v>
      </c>
      <c r="D1948" t="s">
        <v>24</v>
      </c>
      <c r="E1948" t="s">
        <v>17</v>
      </c>
      <c r="F1948">
        <v>9.6329999999999991</v>
      </c>
    </row>
    <row r="1949" spans="1:6" x14ac:dyDescent="0.2">
      <c r="A1949" t="s">
        <v>116</v>
      </c>
      <c r="B1949" t="s">
        <v>5</v>
      </c>
      <c r="C1949">
        <v>201505</v>
      </c>
      <c r="D1949" t="s">
        <v>25</v>
      </c>
      <c r="E1949" t="s">
        <v>17</v>
      </c>
      <c r="F1949">
        <v>14.444000000000001</v>
      </c>
    </row>
    <row r="1950" spans="1:6" x14ac:dyDescent="0.2">
      <c r="A1950" t="s">
        <v>116</v>
      </c>
      <c r="B1950" t="s">
        <v>5</v>
      </c>
      <c r="C1950">
        <v>201506</v>
      </c>
      <c r="D1950" t="s">
        <v>25</v>
      </c>
      <c r="E1950" t="s">
        <v>17</v>
      </c>
      <c r="F1950">
        <v>33.75</v>
      </c>
    </row>
    <row r="1951" spans="1:6" x14ac:dyDescent="0.2">
      <c r="A1951" t="s">
        <v>116</v>
      </c>
      <c r="B1951" t="s">
        <v>5</v>
      </c>
      <c r="C1951">
        <v>201507</v>
      </c>
      <c r="D1951" t="s">
        <v>25</v>
      </c>
      <c r="E1951" t="s">
        <v>17</v>
      </c>
      <c r="F1951">
        <v>23.231999999999999</v>
      </c>
    </row>
    <row r="1952" spans="1:6" x14ac:dyDescent="0.2">
      <c r="A1952" t="s">
        <v>116</v>
      </c>
      <c r="B1952" t="s">
        <v>5</v>
      </c>
      <c r="C1952">
        <v>201508</v>
      </c>
      <c r="D1952" t="s">
        <v>25</v>
      </c>
      <c r="E1952" t="s">
        <v>17</v>
      </c>
      <c r="F1952">
        <v>12.278</v>
      </c>
    </row>
    <row r="1953" spans="1:6" x14ac:dyDescent="0.2">
      <c r="A1953" t="s">
        <v>116</v>
      </c>
      <c r="B1953" t="s">
        <v>5</v>
      </c>
      <c r="C1953">
        <v>201509</v>
      </c>
      <c r="D1953" t="s">
        <v>24</v>
      </c>
      <c r="E1953" t="s">
        <v>17</v>
      </c>
      <c r="F1953">
        <v>0</v>
      </c>
    </row>
    <row r="1954" spans="1:6" x14ac:dyDescent="0.2">
      <c r="A1954" t="s">
        <v>116</v>
      </c>
      <c r="B1954" t="s">
        <v>5</v>
      </c>
      <c r="C1954">
        <v>201510</v>
      </c>
      <c r="D1954" t="s">
        <v>25</v>
      </c>
      <c r="E1954" t="s">
        <v>17</v>
      </c>
      <c r="F1954">
        <v>22.943000000000001</v>
      </c>
    </row>
    <row r="1955" spans="1:6" x14ac:dyDescent="0.2">
      <c r="A1955" t="s">
        <v>116</v>
      </c>
      <c r="B1955" t="s">
        <v>5</v>
      </c>
      <c r="C1955">
        <v>201511</v>
      </c>
      <c r="D1955" t="s">
        <v>25</v>
      </c>
      <c r="E1955" t="s">
        <v>17</v>
      </c>
      <c r="F1955">
        <v>0</v>
      </c>
    </row>
    <row r="1956" spans="1:6" x14ac:dyDescent="0.2">
      <c r="A1956" t="s">
        <v>116</v>
      </c>
      <c r="B1956" t="s">
        <v>5</v>
      </c>
      <c r="C1956">
        <v>201512</v>
      </c>
      <c r="D1956" t="s">
        <v>27</v>
      </c>
      <c r="E1956" t="s">
        <v>17</v>
      </c>
      <c r="F1956">
        <v>20.344000000000001</v>
      </c>
    </row>
    <row r="1957" spans="1:6" x14ac:dyDescent="0.2">
      <c r="A1957" t="s">
        <v>116</v>
      </c>
      <c r="B1957" t="s">
        <v>5</v>
      </c>
      <c r="C1957">
        <v>201601</v>
      </c>
      <c r="D1957" t="s">
        <v>27</v>
      </c>
      <c r="E1957" t="s">
        <v>17</v>
      </c>
      <c r="F1957">
        <v>8.3350000000000009</v>
      </c>
    </row>
    <row r="1958" spans="1:6" x14ac:dyDescent="0.2">
      <c r="A1958" t="s">
        <v>116</v>
      </c>
      <c r="B1958" t="s">
        <v>5</v>
      </c>
      <c r="C1958">
        <v>201602</v>
      </c>
      <c r="D1958" t="s">
        <v>27</v>
      </c>
      <c r="E1958" t="s">
        <v>17</v>
      </c>
      <c r="F1958">
        <v>0</v>
      </c>
    </row>
    <row r="1959" spans="1:6" x14ac:dyDescent="0.2">
      <c r="A1959" t="s">
        <v>116</v>
      </c>
      <c r="B1959" t="s">
        <v>5</v>
      </c>
      <c r="C1959">
        <v>201603</v>
      </c>
      <c r="D1959" t="s">
        <v>27</v>
      </c>
      <c r="E1959" t="s">
        <v>17</v>
      </c>
      <c r="F1959">
        <v>36.088000000000001</v>
      </c>
    </row>
    <row r="1960" spans="1:6" x14ac:dyDescent="0.2">
      <c r="A1960" t="s">
        <v>116</v>
      </c>
      <c r="B1960" t="s">
        <v>5</v>
      </c>
      <c r="C1960">
        <v>201604</v>
      </c>
      <c r="D1960" t="s">
        <v>27</v>
      </c>
      <c r="E1960" t="s">
        <v>17</v>
      </c>
      <c r="F1960">
        <v>10.194000000000001</v>
      </c>
    </row>
    <row r="1961" spans="1:6" x14ac:dyDescent="0.2">
      <c r="A1961" t="s">
        <v>116</v>
      </c>
      <c r="B1961" t="s">
        <v>5</v>
      </c>
      <c r="C1961">
        <v>201605</v>
      </c>
      <c r="D1961" t="s">
        <v>27</v>
      </c>
      <c r="E1961" t="s">
        <v>17</v>
      </c>
      <c r="F1961">
        <v>0</v>
      </c>
    </row>
    <row r="1962" spans="1:6" x14ac:dyDescent="0.2">
      <c r="A1962" t="s">
        <v>116</v>
      </c>
      <c r="B1962" t="s">
        <v>5</v>
      </c>
      <c r="C1962">
        <v>201606</v>
      </c>
      <c r="D1962" t="s">
        <v>27</v>
      </c>
      <c r="E1962" t="s">
        <v>17</v>
      </c>
      <c r="F1962">
        <v>43.521999999999998</v>
      </c>
    </row>
    <row r="1963" spans="1:6" x14ac:dyDescent="0.2">
      <c r="A1963" t="s">
        <v>116</v>
      </c>
      <c r="B1963" t="s">
        <v>5</v>
      </c>
      <c r="C1963">
        <v>201607</v>
      </c>
      <c r="D1963" t="s">
        <v>27</v>
      </c>
      <c r="E1963" t="s">
        <v>17</v>
      </c>
      <c r="F1963">
        <v>77.477999999999994</v>
      </c>
    </row>
    <row r="1964" spans="1:6" x14ac:dyDescent="0.2">
      <c r="A1964" t="s">
        <v>116</v>
      </c>
      <c r="B1964" t="s">
        <v>5</v>
      </c>
      <c r="C1964">
        <v>201608</v>
      </c>
      <c r="D1964" t="s">
        <v>27</v>
      </c>
      <c r="E1964" t="s">
        <v>17</v>
      </c>
      <c r="F1964">
        <v>10.228999999999999</v>
      </c>
    </row>
    <row r="1965" spans="1:6" x14ac:dyDescent="0.2">
      <c r="A1965" t="s">
        <v>117</v>
      </c>
      <c r="B1965" t="s">
        <v>5</v>
      </c>
      <c r="C1965">
        <v>201501</v>
      </c>
      <c r="D1965" t="s">
        <v>24</v>
      </c>
      <c r="E1965" t="s">
        <v>17</v>
      </c>
      <c r="F1965">
        <v>68.628</v>
      </c>
    </row>
    <row r="1966" spans="1:6" x14ac:dyDescent="0.2">
      <c r="A1966" t="s">
        <v>117</v>
      </c>
      <c r="B1966" t="s">
        <v>5</v>
      </c>
      <c r="C1966">
        <v>201502</v>
      </c>
      <c r="D1966" t="s">
        <v>24</v>
      </c>
      <c r="E1966" t="s">
        <v>17</v>
      </c>
      <c r="F1966">
        <v>25.747</v>
      </c>
    </row>
    <row r="1967" spans="1:6" x14ac:dyDescent="0.2">
      <c r="A1967" t="s">
        <v>117</v>
      </c>
      <c r="B1967" t="s">
        <v>5</v>
      </c>
      <c r="C1967">
        <v>201503</v>
      </c>
      <c r="D1967" t="s">
        <v>24</v>
      </c>
      <c r="E1967" t="s">
        <v>17</v>
      </c>
      <c r="F1967">
        <v>9.1029999999999998</v>
      </c>
    </row>
    <row r="1968" spans="1:6" x14ac:dyDescent="0.2">
      <c r="A1968" t="s">
        <v>117</v>
      </c>
      <c r="B1968" t="s">
        <v>5</v>
      </c>
      <c r="C1968">
        <v>201504</v>
      </c>
      <c r="D1968" t="s">
        <v>24</v>
      </c>
      <c r="E1968" t="s">
        <v>17</v>
      </c>
      <c r="F1968">
        <v>43.072000000000003</v>
      </c>
    </row>
    <row r="1969" spans="1:6" x14ac:dyDescent="0.2">
      <c r="A1969" t="s">
        <v>117</v>
      </c>
      <c r="B1969" t="s">
        <v>5</v>
      </c>
      <c r="C1969">
        <v>201505</v>
      </c>
      <c r="D1969" t="s">
        <v>24</v>
      </c>
      <c r="E1969" t="s">
        <v>17</v>
      </c>
      <c r="F1969">
        <v>15.151</v>
      </c>
    </row>
    <row r="1970" spans="1:6" x14ac:dyDescent="0.2">
      <c r="A1970" t="s">
        <v>117</v>
      </c>
      <c r="B1970" t="s">
        <v>5</v>
      </c>
      <c r="C1970">
        <v>201506</v>
      </c>
      <c r="D1970" t="s">
        <v>24</v>
      </c>
      <c r="E1970" t="s">
        <v>17</v>
      </c>
      <c r="F1970">
        <v>54.914999999999999</v>
      </c>
    </row>
    <row r="1971" spans="1:6" x14ac:dyDescent="0.2">
      <c r="A1971" t="s">
        <v>117</v>
      </c>
      <c r="B1971" t="s">
        <v>5</v>
      </c>
      <c r="C1971">
        <v>201506</v>
      </c>
      <c r="D1971" t="s">
        <v>25</v>
      </c>
      <c r="E1971" t="s">
        <v>17</v>
      </c>
      <c r="F1971">
        <v>10.996</v>
      </c>
    </row>
    <row r="1972" spans="1:6" x14ac:dyDescent="0.2">
      <c r="A1972" t="s">
        <v>117</v>
      </c>
      <c r="B1972" t="s">
        <v>5</v>
      </c>
      <c r="C1972">
        <v>201507</v>
      </c>
      <c r="D1972" t="s">
        <v>24</v>
      </c>
      <c r="E1972" t="s">
        <v>17</v>
      </c>
      <c r="F1972">
        <v>37.640999999999998</v>
      </c>
    </row>
    <row r="1973" spans="1:6" x14ac:dyDescent="0.2">
      <c r="A1973" t="s">
        <v>117</v>
      </c>
      <c r="B1973" t="s">
        <v>5</v>
      </c>
      <c r="C1973">
        <v>201507</v>
      </c>
      <c r="D1973" t="s">
        <v>25</v>
      </c>
      <c r="E1973" t="s">
        <v>17</v>
      </c>
      <c r="F1973">
        <v>20.285</v>
      </c>
    </row>
    <row r="1974" spans="1:6" x14ac:dyDescent="0.2">
      <c r="A1974" t="s">
        <v>117</v>
      </c>
      <c r="B1974" t="s">
        <v>5</v>
      </c>
      <c r="C1974">
        <v>201508</v>
      </c>
      <c r="D1974" t="s">
        <v>25</v>
      </c>
      <c r="E1974" t="s">
        <v>17</v>
      </c>
      <c r="F1974">
        <v>20.635000000000002</v>
      </c>
    </row>
    <row r="1975" spans="1:6" x14ac:dyDescent="0.2">
      <c r="A1975" t="s">
        <v>117</v>
      </c>
      <c r="B1975" t="s">
        <v>5</v>
      </c>
      <c r="C1975">
        <v>201509</v>
      </c>
      <c r="D1975" t="s">
        <v>25</v>
      </c>
      <c r="E1975" t="s">
        <v>17</v>
      </c>
      <c r="F1975">
        <v>98.182000000000002</v>
      </c>
    </row>
    <row r="1976" spans="1:6" x14ac:dyDescent="0.2">
      <c r="A1976" t="s">
        <v>117</v>
      </c>
      <c r="B1976" t="s">
        <v>5</v>
      </c>
      <c r="C1976">
        <v>201510</v>
      </c>
      <c r="D1976" t="s">
        <v>25</v>
      </c>
      <c r="E1976" t="s">
        <v>17</v>
      </c>
      <c r="F1976">
        <v>96.271000000000001</v>
      </c>
    </row>
    <row r="1977" spans="1:6" x14ac:dyDescent="0.2">
      <c r="A1977" t="s">
        <v>117</v>
      </c>
      <c r="B1977" t="s">
        <v>5</v>
      </c>
      <c r="C1977">
        <v>201511</v>
      </c>
      <c r="D1977" t="s">
        <v>25</v>
      </c>
      <c r="E1977" t="s">
        <v>17</v>
      </c>
      <c r="F1977">
        <v>103.371</v>
      </c>
    </row>
    <row r="1978" spans="1:6" x14ac:dyDescent="0.2">
      <c r="A1978" t="s">
        <v>117</v>
      </c>
      <c r="B1978" t="s">
        <v>5</v>
      </c>
      <c r="C1978">
        <v>201512</v>
      </c>
      <c r="D1978" t="s">
        <v>25</v>
      </c>
      <c r="E1978" t="s">
        <v>17</v>
      </c>
      <c r="F1978">
        <v>179.44</v>
      </c>
    </row>
    <row r="1979" spans="1:6" x14ac:dyDescent="0.2">
      <c r="A1979" t="s">
        <v>117</v>
      </c>
      <c r="B1979" t="s">
        <v>5</v>
      </c>
      <c r="C1979">
        <v>201601</v>
      </c>
      <c r="D1979" t="s">
        <v>25</v>
      </c>
      <c r="E1979" t="s">
        <v>17</v>
      </c>
      <c r="F1979">
        <v>48.753</v>
      </c>
    </row>
    <row r="1980" spans="1:6" x14ac:dyDescent="0.2">
      <c r="A1980" t="s">
        <v>117</v>
      </c>
      <c r="B1980" t="s">
        <v>5</v>
      </c>
      <c r="C1980">
        <v>201601</v>
      </c>
      <c r="D1980" t="s">
        <v>27</v>
      </c>
      <c r="E1980" t="s">
        <v>17</v>
      </c>
      <c r="F1980">
        <v>75.974999999999994</v>
      </c>
    </row>
    <row r="1981" spans="1:6" x14ac:dyDescent="0.2">
      <c r="A1981" t="s">
        <v>117</v>
      </c>
      <c r="B1981" t="s">
        <v>5</v>
      </c>
      <c r="C1981">
        <v>201602</v>
      </c>
      <c r="D1981" t="s">
        <v>25</v>
      </c>
      <c r="E1981" t="s">
        <v>17</v>
      </c>
      <c r="F1981">
        <v>20.28</v>
      </c>
    </row>
    <row r="1982" spans="1:6" x14ac:dyDescent="0.2">
      <c r="A1982" t="s">
        <v>117</v>
      </c>
      <c r="B1982" t="s">
        <v>5</v>
      </c>
      <c r="C1982">
        <v>201602</v>
      </c>
      <c r="D1982" t="s">
        <v>27</v>
      </c>
      <c r="E1982" t="s">
        <v>17</v>
      </c>
      <c r="F1982">
        <v>40.06</v>
      </c>
    </row>
    <row r="1983" spans="1:6" x14ac:dyDescent="0.2">
      <c r="A1983" t="s">
        <v>117</v>
      </c>
      <c r="B1983" t="s">
        <v>5</v>
      </c>
      <c r="C1983">
        <v>201603</v>
      </c>
      <c r="D1983" t="s">
        <v>25</v>
      </c>
      <c r="E1983" t="s">
        <v>17</v>
      </c>
      <c r="F1983">
        <v>76.852999999999994</v>
      </c>
    </row>
    <row r="1984" spans="1:6" x14ac:dyDescent="0.2">
      <c r="A1984" t="s">
        <v>117</v>
      </c>
      <c r="B1984" t="s">
        <v>5</v>
      </c>
      <c r="C1984">
        <v>201603</v>
      </c>
      <c r="D1984" t="s">
        <v>27</v>
      </c>
      <c r="E1984" t="s">
        <v>17</v>
      </c>
      <c r="F1984">
        <v>133.65700000000001</v>
      </c>
    </row>
    <row r="1985" spans="1:6" x14ac:dyDescent="0.2">
      <c r="A1985" t="s">
        <v>117</v>
      </c>
      <c r="B1985" t="s">
        <v>5</v>
      </c>
      <c r="C1985">
        <v>201604</v>
      </c>
      <c r="D1985" t="s">
        <v>27</v>
      </c>
      <c r="E1985" t="s">
        <v>17</v>
      </c>
      <c r="F1985">
        <v>228.774</v>
      </c>
    </row>
    <row r="1986" spans="1:6" x14ac:dyDescent="0.2">
      <c r="A1986" t="s">
        <v>117</v>
      </c>
      <c r="B1986" t="s">
        <v>5</v>
      </c>
      <c r="C1986">
        <v>201605</v>
      </c>
      <c r="D1986" t="s">
        <v>27</v>
      </c>
      <c r="E1986" t="s">
        <v>17</v>
      </c>
      <c r="F1986">
        <v>180.82599999999999</v>
      </c>
    </row>
    <row r="1987" spans="1:6" x14ac:dyDescent="0.2">
      <c r="A1987" t="s">
        <v>117</v>
      </c>
      <c r="B1987" t="s">
        <v>5</v>
      </c>
      <c r="C1987">
        <v>201606</v>
      </c>
      <c r="D1987" t="s">
        <v>27</v>
      </c>
      <c r="E1987" t="s">
        <v>17</v>
      </c>
      <c r="F1987">
        <v>125.95699999999999</v>
      </c>
    </row>
    <row r="1988" spans="1:6" x14ac:dyDescent="0.2">
      <c r="A1988" t="s">
        <v>117</v>
      </c>
      <c r="B1988" t="s">
        <v>5</v>
      </c>
      <c r="C1988">
        <v>201607</v>
      </c>
      <c r="D1988" t="s">
        <v>27</v>
      </c>
      <c r="E1988" t="s">
        <v>17</v>
      </c>
      <c r="F1988">
        <v>93.79</v>
      </c>
    </row>
    <row r="1989" spans="1:6" x14ac:dyDescent="0.2">
      <c r="A1989" t="s">
        <v>117</v>
      </c>
      <c r="B1989" t="s">
        <v>5</v>
      </c>
      <c r="C1989">
        <v>201608</v>
      </c>
      <c r="D1989" t="s">
        <v>27</v>
      </c>
      <c r="E1989" t="s">
        <v>17</v>
      </c>
      <c r="F1989">
        <v>185.82</v>
      </c>
    </row>
    <row r="1990" spans="1:6" x14ac:dyDescent="0.2">
      <c r="A1990" t="s">
        <v>118</v>
      </c>
      <c r="B1990" t="s">
        <v>5</v>
      </c>
      <c r="C1990">
        <v>201501</v>
      </c>
      <c r="D1990" t="s">
        <v>24</v>
      </c>
      <c r="E1990" t="s">
        <v>17</v>
      </c>
      <c r="F1990">
        <v>10.307</v>
      </c>
    </row>
    <row r="1991" spans="1:6" x14ac:dyDescent="0.2">
      <c r="A1991" t="s">
        <v>118</v>
      </c>
      <c r="B1991" t="s">
        <v>5</v>
      </c>
      <c r="C1991">
        <v>201503</v>
      </c>
      <c r="D1991" t="s">
        <v>24</v>
      </c>
      <c r="E1991" t="s">
        <v>17</v>
      </c>
      <c r="F1991">
        <v>18.538</v>
      </c>
    </row>
    <row r="1992" spans="1:6" x14ac:dyDescent="0.2">
      <c r="A1992" t="s">
        <v>118</v>
      </c>
      <c r="B1992" t="s">
        <v>5</v>
      </c>
      <c r="C1992">
        <v>201504</v>
      </c>
      <c r="D1992" t="s">
        <v>24</v>
      </c>
      <c r="E1992" t="s">
        <v>17</v>
      </c>
      <c r="F1992">
        <v>153.482</v>
      </c>
    </row>
    <row r="1993" spans="1:6" x14ac:dyDescent="0.2">
      <c r="A1993" t="s">
        <v>118</v>
      </c>
      <c r="B1993" t="s">
        <v>5</v>
      </c>
      <c r="C1993">
        <v>201504</v>
      </c>
      <c r="D1993" t="s">
        <v>25</v>
      </c>
      <c r="E1993" t="s">
        <v>17</v>
      </c>
      <c r="F1993">
        <v>13.468</v>
      </c>
    </row>
    <row r="1994" spans="1:6" x14ac:dyDescent="0.2">
      <c r="A1994" t="s">
        <v>118</v>
      </c>
      <c r="B1994" t="s">
        <v>5</v>
      </c>
      <c r="C1994">
        <v>201505</v>
      </c>
      <c r="D1994" t="s">
        <v>24</v>
      </c>
      <c r="E1994" t="s">
        <v>17</v>
      </c>
      <c r="F1994">
        <v>17.724</v>
      </c>
    </row>
    <row r="1995" spans="1:6" x14ac:dyDescent="0.2">
      <c r="A1995" t="s">
        <v>118</v>
      </c>
      <c r="B1995" t="s">
        <v>5</v>
      </c>
      <c r="C1995">
        <v>201506</v>
      </c>
      <c r="D1995" t="s">
        <v>24</v>
      </c>
      <c r="E1995" t="s">
        <v>17</v>
      </c>
      <c r="F1995">
        <v>204.45599999999999</v>
      </c>
    </row>
    <row r="1996" spans="1:6" x14ac:dyDescent="0.2">
      <c r="A1996" t="s">
        <v>118</v>
      </c>
      <c r="B1996" t="s">
        <v>5</v>
      </c>
      <c r="C1996">
        <v>201507</v>
      </c>
      <c r="D1996" t="s">
        <v>25</v>
      </c>
      <c r="E1996" t="s">
        <v>17</v>
      </c>
      <c r="F1996">
        <v>11.18</v>
      </c>
    </row>
    <row r="1997" spans="1:6" x14ac:dyDescent="0.2">
      <c r="A1997" t="s">
        <v>118</v>
      </c>
      <c r="B1997" t="s">
        <v>5</v>
      </c>
      <c r="C1997">
        <v>201508</v>
      </c>
      <c r="D1997" t="s">
        <v>25</v>
      </c>
      <c r="E1997" t="s">
        <v>17</v>
      </c>
      <c r="F1997">
        <v>19.975999999999999</v>
      </c>
    </row>
    <row r="1998" spans="1:6" x14ac:dyDescent="0.2">
      <c r="A1998" t="s">
        <v>118</v>
      </c>
      <c r="B1998" t="s">
        <v>5</v>
      </c>
      <c r="C1998">
        <v>201510</v>
      </c>
      <c r="D1998" t="s">
        <v>25</v>
      </c>
      <c r="E1998" t="s">
        <v>17</v>
      </c>
      <c r="F1998">
        <v>37.177</v>
      </c>
    </row>
    <row r="1999" spans="1:6" x14ac:dyDescent="0.2">
      <c r="A1999" t="s">
        <v>118</v>
      </c>
      <c r="B1999" t="s">
        <v>5</v>
      </c>
      <c r="C1999">
        <v>201511</v>
      </c>
      <c r="D1999" t="s">
        <v>25</v>
      </c>
      <c r="E1999" t="s">
        <v>17</v>
      </c>
      <c r="F1999">
        <v>177.864</v>
      </c>
    </row>
    <row r="2000" spans="1:6" x14ac:dyDescent="0.2">
      <c r="A2000" t="s">
        <v>118</v>
      </c>
      <c r="B2000" t="s">
        <v>5</v>
      </c>
      <c r="C2000">
        <v>201512</v>
      </c>
      <c r="D2000" t="s">
        <v>25</v>
      </c>
      <c r="E2000" t="s">
        <v>17</v>
      </c>
      <c r="F2000">
        <v>112.943</v>
      </c>
    </row>
    <row r="2001" spans="1:6" x14ac:dyDescent="0.2">
      <c r="A2001" t="s">
        <v>118</v>
      </c>
      <c r="B2001" t="s">
        <v>5</v>
      </c>
      <c r="C2001">
        <v>201601</v>
      </c>
      <c r="D2001" t="s">
        <v>25</v>
      </c>
      <c r="E2001" t="s">
        <v>17</v>
      </c>
      <c r="F2001">
        <v>-38.886000000000003</v>
      </c>
    </row>
    <row r="2002" spans="1:6" x14ac:dyDescent="0.2">
      <c r="A2002" t="s">
        <v>118</v>
      </c>
      <c r="B2002" t="s">
        <v>5</v>
      </c>
      <c r="C2002">
        <v>201602</v>
      </c>
      <c r="D2002" t="s">
        <v>27</v>
      </c>
      <c r="E2002" t="s">
        <v>17</v>
      </c>
      <c r="F2002">
        <v>43.234999999999999</v>
      </c>
    </row>
    <row r="2003" spans="1:6" x14ac:dyDescent="0.2">
      <c r="A2003" t="s">
        <v>118</v>
      </c>
      <c r="B2003" t="s">
        <v>5</v>
      </c>
      <c r="C2003">
        <v>201603</v>
      </c>
      <c r="D2003" t="s">
        <v>27</v>
      </c>
      <c r="E2003" t="s">
        <v>17</v>
      </c>
      <c r="F2003">
        <v>7.57</v>
      </c>
    </row>
    <row r="2004" spans="1:6" x14ac:dyDescent="0.2">
      <c r="A2004" t="s">
        <v>118</v>
      </c>
      <c r="B2004" t="s">
        <v>5</v>
      </c>
      <c r="C2004">
        <v>201604</v>
      </c>
      <c r="D2004" t="s">
        <v>27</v>
      </c>
      <c r="E2004" t="s">
        <v>17</v>
      </c>
      <c r="F2004">
        <v>58.210999999999999</v>
      </c>
    </row>
    <row r="2005" spans="1:6" x14ac:dyDescent="0.2">
      <c r="A2005" t="s">
        <v>118</v>
      </c>
      <c r="B2005" t="s">
        <v>5</v>
      </c>
      <c r="C2005">
        <v>201604</v>
      </c>
      <c r="D2005" t="s">
        <v>27</v>
      </c>
      <c r="E2005" t="s">
        <v>18</v>
      </c>
      <c r="F2005">
        <v>0</v>
      </c>
    </row>
    <row r="2006" spans="1:6" x14ac:dyDescent="0.2">
      <c r="A2006" t="s">
        <v>118</v>
      </c>
      <c r="B2006" t="s">
        <v>5</v>
      </c>
      <c r="C2006">
        <v>201605</v>
      </c>
      <c r="D2006" t="s">
        <v>27</v>
      </c>
      <c r="E2006" t="s">
        <v>17</v>
      </c>
      <c r="F2006">
        <v>114.236</v>
      </c>
    </row>
    <row r="2007" spans="1:6" x14ac:dyDescent="0.2">
      <c r="A2007" t="s">
        <v>118</v>
      </c>
      <c r="B2007" t="s">
        <v>5</v>
      </c>
      <c r="C2007">
        <v>201606</v>
      </c>
      <c r="D2007" t="s">
        <v>27</v>
      </c>
      <c r="E2007" t="s">
        <v>17</v>
      </c>
      <c r="F2007">
        <v>87.328999999999994</v>
      </c>
    </row>
    <row r="2008" spans="1:6" x14ac:dyDescent="0.2">
      <c r="A2008" t="s">
        <v>118</v>
      </c>
      <c r="B2008" t="s">
        <v>5</v>
      </c>
      <c r="C2008">
        <v>201607</v>
      </c>
      <c r="D2008" t="s">
        <v>27</v>
      </c>
      <c r="E2008" t="s">
        <v>17</v>
      </c>
      <c r="F2008">
        <v>257.03199999999998</v>
      </c>
    </row>
    <row r="2009" spans="1:6" x14ac:dyDescent="0.2">
      <c r="A2009" t="s">
        <v>118</v>
      </c>
      <c r="B2009" t="s">
        <v>5</v>
      </c>
      <c r="C2009">
        <v>201608</v>
      </c>
      <c r="D2009" t="s">
        <v>27</v>
      </c>
      <c r="E2009" t="s">
        <v>17</v>
      </c>
      <c r="F2009">
        <v>190.98500000000001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H131"/>
  <sheetViews>
    <sheetView workbookViewId="0">
      <selection activeCell="H5" sqref="H5"/>
    </sheetView>
  </sheetViews>
  <sheetFormatPr defaultRowHeight="14.25" x14ac:dyDescent="0.2"/>
  <cols>
    <col min="2" max="2" width="13.5" bestFit="1" customWidth="1"/>
    <col min="7" max="7" width="13.125" bestFit="1" customWidth="1"/>
    <col min="8" max="8" width="25.875" bestFit="1" customWidth="1"/>
  </cols>
  <sheetData>
    <row r="3" spans="1:8" x14ac:dyDescent="0.2">
      <c r="A3" t="s">
        <v>784</v>
      </c>
    </row>
    <row r="4" spans="1:8" x14ac:dyDescent="0.2">
      <c r="A4" t="s">
        <v>14</v>
      </c>
      <c r="B4" t="s">
        <v>13</v>
      </c>
      <c r="C4" t="s">
        <v>15</v>
      </c>
      <c r="D4" t="s">
        <v>9</v>
      </c>
      <c r="G4" s="3" t="s">
        <v>121</v>
      </c>
      <c r="H4" t="s">
        <v>785</v>
      </c>
    </row>
    <row r="5" spans="1:8" x14ac:dyDescent="0.2">
      <c r="A5" t="s">
        <v>3</v>
      </c>
      <c r="B5" s="40">
        <v>42735</v>
      </c>
      <c r="C5" t="s">
        <v>17</v>
      </c>
      <c r="D5">
        <v>10</v>
      </c>
      <c r="G5" s="4" t="s">
        <v>3</v>
      </c>
      <c r="H5" s="6">
        <v>13</v>
      </c>
    </row>
    <row r="6" spans="1:8" x14ac:dyDescent="0.2">
      <c r="A6" t="s">
        <v>3</v>
      </c>
      <c r="B6" s="40">
        <v>42735</v>
      </c>
      <c r="C6" t="s">
        <v>18</v>
      </c>
      <c r="D6">
        <v>3</v>
      </c>
      <c r="G6" s="5" t="s">
        <v>17</v>
      </c>
      <c r="H6" s="6">
        <v>10</v>
      </c>
    </row>
    <row r="7" spans="1:8" x14ac:dyDescent="0.2">
      <c r="A7" t="s">
        <v>4</v>
      </c>
      <c r="B7" s="40">
        <v>42735</v>
      </c>
      <c r="C7" t="s">
        <v>17</v>
      </c>
      <c r="D7">
        <v>130</v>
      </c>
      <c r="G7" s="5" t="s">
        <v>18</v>
      </c>
      <c r="H7" s="6">
        <v>3</v>
      </c>
    </row>
    <row r="8" spans="1:8" x14ac:dyDescent="0.2">
      <c r="A8" t="s">
        <v>4</v>
      </c>
      <c r="B8" s="40">
        <v>42735</v>
      </c>
      <c r="C8" t="s">
        <v>18</v>
      </c>
      <c r="D8">
        <v>11</v>
      </c>
      <c r="G8" s="4" t="s">
        <v>4</v>
      </c>
      <c r="H8" s="6">
        <v>141</v>
      </c>
    </row>
    <row r="9" spans="1:8" x14ac:dyDescent="0.2">
      <c r="A9" t="s">
        <v>19</v>
      </c>
      <c r="B9" s="40">
        <v>42735</v>
      </c>
      <c r="C9" t="s">
        <v>20</v>
      </c>
      <c r="D9">
        <v>1</v>
      </c>
      <c r="G9" s="5" t="s">
        <v>17</v>
      </c>
      <c r="H9" s="6">
        <v>130</v>
      </c>
    </row>
    <row r="10" spans="1:8" x14ac:dyDescent="0.2">
      <c r="A10" t="s">
        <v>5</v>
      </c>
      <c r="B10" s="40">
        <v>42735</v>
      </c>
      <c r="C10" t="s">
        <v>17</v>
      </c>
      <c r="D10">
        <v>126</v>
      </c>
      <c r="G10" s="5" t="s">
        <v>18</v>
      </c>
      <c r="H10" s="6">
        <v>11</v>
      </c>
    </row>
    <row r="11" spans="1:8" x14ac:dyDescent="0.2">
      <c r="A11" t="s">
        <v>5</v>
      </c>
      <c r="B11" s="40">
        <v>42735</v>
      </c>
      <c r="C11" t="s">
        <v>18</v>
      </c>
      <c r="D11">
        <v>45</v>
      </c>
      <c r="G11" s="4" t="s">
        <v>19</v>
      </c>
      <c r="H11" s="6">
        <v>1</v>
      </c>
    </row>
    <row r="12" spans="1:8" x14ac:dyDescent="0.2">
      <c r="B12" s="40"/>
      <c r="G12" s="5" t="s">
        <v>20</v>
      </c>
      <c r="H12" s="6">
        <v>1</v>
      </c>
    </row>
    <row r="13" spans="1:8" x14ac:dyDescent="0.2">
      <c r="B13" s="40"/>
      <c r="G13" s="4" t="s">
        <v>5</v>
      </c>
      <c r="H13" s="6">
        <v>171</v>
      </c>
    </row>
    <row r="14" spans="1:8" x14ac:dyDescent="0.2">
      <c r="B14" s="40"/>
      <c r="G14" s="5" t="s">
        <v>17</v>
      </c>
      <c r="H14" s="6">
        <v>126</v>
      </c>
    </row>
    <row r="15" spans="1:8" x14ac:dyDescent="0.2">
      <c r="B15" s="40"/>
      <c r="G15" s="5" t="s">
        <v>18</v>
      </c>
      <c r="H15" s="6">
        <v>45</v>
      </c>
    </row>
    <row r="16" spans="1:8" x14ac:dyDescent="0.2">
      <c r="B16" s="40"/>
      <c r="G16" s="4" t="s">
        <v>122</v>
      </c>
      <c r="H16" s="6"/>
    </row>
    <row r="17" spans="2:8" x14ac:dyDescent="0.2">
      <c r="B17" s="40"/>
      <c r="G17" s="5" t="s">
        <v>122</v>
      </c>
      <c r="H17" s="6"/>
    </row>
    <row r="18" spans="2:8" x14ac:dyDescent="0.2">
      <c r="B18" s="40"/>
      <c r="G18" s="4" t="s">
        <v>120</v>
      </c>
      <c r="H18" s="6">
        <v>326</v>
      </c>
    </row>
    <row r="19" spans="2:8" x14ac:dyDescent="0.2">
      <c r="B19" s="40"/>
    </row>
    <row r="20" spans="2:8" x14ac:dyDescent="0.2">
      <c r="B20" s="40"/>
    </row>
    <row r="21" spans="2:8" x14ac:dyDescent="0.2">
      <c r="B21" s="40"/>
    </row>
    <row r="22" spans="2:8" x14ac:dyDescent="0.2">
      <c r="B22" s="40"/>
    </row>
    <row r="23" spans="2:8" x14ac:dyDescent="0.2">
      <c r="B23" s="40"/>
    </row>
    <row r="24" spans="2:8" x14ac:dyDescent="0.2">
      <c r="B24" s="40"/>
    </row>
    <row r="25" spans="2:8" x14ac:dyDescent="0.2">
      <c r="B25" s="40"/>
    </row>
    <row r="26" spans="2:8" x14ac:dyDescent="0.2">
      <c r="B26" s="40"/>
    </row>
    <row r="27" spans="2:8" x14ac:dyDescent="0.2">
      <c r="B27" s="40"/>
    </row>
    <row r="28" spans="2:8" x14ac:dyDescent="0.2">
      <c r="B28" s="40"/>
    </row>
    <row r="29" spans="2:8" x14ac:dyDescent="0.2">
      <c r="B29" s="40"/>
    </row>
    <row r="30" spans="2:8" x14ac:dyDescent="0.2">
      <c r="B30" s="40"/>
    </row>
    <row r="31" spans="2:8" x14ac:dyDescent="0.2">
      <c r="B31" s="40"/>
    </row>
    <row r="32" spans="2:8" x14ac:dyDescent="0.2">
      <c r="B32" s="40"/>
    </row>
    <row r="33" spans="2:2" x14ac:dyDescent="0.2">
      <c r="B33" s="40"/>
    </row>
    <row r="34" spans="2:2" x14ac:dyDescent="0.2">
      <c r="B34" s="40"/>
    </row>
    <row r="35" spans="2:2" x14ac:dyDescent="0.2">
      <c r="B35" s="40"/>
    </row>
    <row r="36" spans="2:2" x14ac:dyDescent="0.2">
      <c r="B36" s="40"/>
    </row>
    <row r="37" spans="2:2" x14ac:dyDescent="0.2">
      <c r="B37" s="40"/>
    </row>
    <row r="38" spans="2:2" x14ac:dyDescent="0.2">
      <c r="B38" s="40"/>
    </row>
    <row r="39" spans="2:2" x14ac:dyDescent="0.2">
      <c r="B39" s="40"/>
    </row>
    <row r="40" spans="2:2" x14ac:dyDescent="0.2">
      <c r="B40" s="40"/>
    </row>
    <row r="41" spans="2:2" x14ac:dyDescent="0.2">
      <c r="B41" s="40"/>
    </row>
    <row r="42" spans="2:2" x14ac:dyDescent="0.2">
      <c r="B42" s="40"/>
    </row>
    <row r="43" spans="2:2" x14ac:dyDescent="0.2">
      <c r="B43" s="40"/>
    </row>
    <row r="44" spans="2:2" x14ac:dyDescent="0.2">
      <c r="B44" s="40"/>
    </row>
    <row r="45" spans="2:2" x14ac:dyDescent="0.2">
      <c r="B45" s="40"/>
    </row>
    <row r="46" spans="2:2" x14ac:dyDescent="0.2">
      <c r="B46" s="40"/>
    </row>
    <row r="47" spans="2:2" x14ac:dyDescent="0.2">
      <c r="B47" s="40"/>
    </row>
    <row r="48" spans="2:2" x14ac:dyDescent="0.2">
      <c r="B48" s="40"/>
    </row>
    <row r="49" spans="2:2" x14ac:dyDescent="0.2">
      <c r="B49" s="40"/>
    </row>
    <row r="50" spans="2:2" x14ac:dyDescent="0.2">
      <c r="B50" s="40"/>
    </row>
    <row r="51" spans="2:2" x14ac:dyDescent="0.2">
      <c r="B51" s="40"/>
    </row>
    <row r="52" spans="2:2" x14ac:dyDescent="0.2">
      <c r="B52" s="40"/>
    </row>
    <row r="53" spans="2:2" x14ac:dyDescent="0.2">
      <c r="B53" s="40"/>
    </row>
    <row r="54" spans="2:2" x14ac:dyDescent="0.2">
      <c r="B54" s="40"/>
    </row>
    <row r="55" spans="2:2" x14ac:dyDescent="0.2">
      <c r="B55" s="40"/>
    </row>
    <row r="56" spans="2:2" x14ac:dyDescent="0.2">
      <c r="B56" s="40"/>
    </row>
    <row r="57" spans="2:2" x14ac:dyDescent="0.2">
      <c r="B57" s="40"/>
    </row>
    <row r="58" spans="2:2" x14ac:dyDescent="0.2">
      <c r="B58" s="40"/>
    </row>
    <row r="59" spans="2:2" x14ac:dyDescent="0.2">
      <c r="B59" s="40"/>
    </row>
    <row r="60" spans="2:2" x14ac:dyDescent="0.2">
      <c r="B60" s="40"/>
    </row>
    <row r="61" spans="2:2" x14ac:dyDescent="0.2">
      <c r="B61" s="40"/>
    </row>
    <row r="62" spans="2:2" x14ac:dyDescent="0.2">
      <c r="B62" s="40"/>
    </row>
    <row r="63" spans="2:2" x14ac:dyDescent="0.2">
      <c r="B63" s="40"/>
    </row>
    <row r="64" spans="2:2" x14ac:dyDescent="0.2">
      <c r="B64" s="40"/>
    </row>
    <row r="65" spans="2:2" x14ac:dyDescent="0.2">
      <c r="B65" s="40"/>
    </row>
    <row r="66" spans="2:2" x14ac:dyDescent="0.2">
      <c r="B66" s="40"/>
    </row>
    <row r="67" spans="2:2" x14ac:dyDescent="0.2">
      <c r="B67" s="40"/>
    </row>
    <row r="68" spans="2:2" x14ac:dyDescent="0.2">
      <c r="B68" s="40"/>
    </row>
    <row r="69" spans="2:2" x14ac:dyDescent="0.2">
      <c r="B69" s="40"/>
    </row>
    <row r="70" spans="2:2" x14ac:dyDescent="0.2">
      <c r="B70" s="40"/>
    </row>
    <row r="71" spans="2:2" x14ac:dyDescent="0.2">
      <c r="B71" s="40"/>
    </row>
    <row r="72" spans="2:2" x14ac:dyDescent="0.2">
      <c r="B72" s="40"/>
    </row>
    <row r="73" spans="2:2" x14ac:dyDescent="0.2">
      <c r="B73" s="40"/>
    </row>
    <row r="74" spans="2:2" x14ac:dyDescent="0.2">
      <c r="B74" s="40"/>
    </row>
    <row r="75" spans="2:2" x14ac:dyDescent="0.2">
      <c r="B75" s="40"/>
    </row>
    <row r="76" spans="2:2" x14ac:dyDescent="0.2">
      <c r="B76" s="40"/>
    </row>
    <row r="77" spans="2:2" x14ac:dyDescent="0.2">
      <c r="B77" s="40"/>
    </row>
    <row r="78" spans="2:2" x14ac:dyDescent="0.2">
      <c r="B78" s="40"/>
    </row>
    <row r="79" spans="2:2" x14ac:dyDescent="0.2">
      <c r="B79" s="40"/>
    </row>
    <row r="80" spans="2:2" x14ac:dyDescent="0.2">
      <c r="B80" s="40"/>
    </row>
    <row r="81" spans="2:2" x14ac:dyDescent="0.2">
      <c r="B81" s="40"/>
    </row>
    <row r="82" spans="2:2" x14ac:dyDescent="0.2">
      <c r="B82" s="40"/>
    </row>
    <row r="83" spans="2:2" x14ac:dyDescent="0.2">
      <c r="B83" s="40"/>
    </row>
    <row r="84" spans="2:2" x14ac:dyDescent="0.2">
      <c r="B84" s="40"/>
    </row>
    <row r="85" spans="2:2" x14ac:dyDescent="0.2">
      <c r="B85" s="40"/>
    </row>
    <row r="86" spans="2:2" x14ac:dyDescent="0.2">
      <c r="B86" s="40"/>
    </row>
    <row r="87" spans="2:2" x14ac:dyDescent="0.2">
      <c r="B87" s="40"/>
    </row>
    <row r="88" spans="2:2" x14ac:dyDescent="0.2">
      <c r="B88" s="40"/>
    </row>
    <row r="89" spans="2:2" x14ac:dyDescent="0.2">
      <c r="B89" s="40"/>
    </row>
    <row r="90" spans="2:2" x14ac:dyDescent="0.2">
      <c r="B90" s="40"/>
    </row>
    <row r="91" spans="2:2" x14ac:dyDescent="0.2">
      <c r="B91" s="40"/>
    </row>
    <row r="92" spans="2:2" x14ac:dyDescent="0.2">
      <c r="B92" s="40"/>
    </row>
    <row r="93" spans="2:2" x14ac:dyDescent="0.2">
      <c r="B93" s="40"/>
    </row>
    <row r="94" spans="2:2" x14ac:dyDescent="0.2">
      <c r="B94" s="40"/>
    </row>
    <row r="95" spans="2:2" x14ac:dyDescent="0.2">
      <c r="B95" s="40"/>
    </row>
    <row r="96" spans="2:2" x14ac:dyDescent="0.2">
      <c r="B96" s="40"/>
    </row>
    <row r="97" spans="2:2" x14ac:dyDescent="0.2">
      <c r="B97" s="40"/>
    </row>
    <row r="98" spans="2:2" x14ac:dyDescent="0.2">
      <c r="B98" s="40"/>
    </row>
    <row r="99" spans="2:2" x14ac:dyDescent="0.2">
      <c r="B99" s="40"/>
    </row>
    <row r="100" spans="2:2" x14ac:dyDescent="0.2">
      <c r="B100" s="40"/>
    </row>
    <row r="101" spans="2:2" x14ac:dyDescent="0.2">
      <c r="B101" s="40"/>
    </row>
    <row r="102" spans="2:2" x14ac:dyDescent="0.2">
      <c r="B102" s="40"/>
    </row>
    <row r="103" spans="2:2" x14ac:dyDescent="0.2">
      <c r="B103" s="40"/>
    </row>
    <row r="104" spans="2:2" x14ac:dyDescent="0.2">
      <c r="B104" s="40"/>
    </row>
    <row r="105" spans="2:2" x14ac:dyDescent="0.2">
      <c r="B105" s="40"/>
    </row>
    <row r="106" spans="2:2" x14ac:dyDescent="0.2">
      <c r="B106" s="40"/>
    </row>
    <row r="107" spans="2:2" x14ac:dyDescent="0.2">
      <c r="B107" s="40"/>
    </row>
    <row r="108" spans="2:2" x14ac:dyDescent="0.2">
      <c r="B108" s="40"/>
    </row>
    <row r="109" spans="2:2" x14ac:dyDescent="0.2">
      <c r="B109" s="40"/>
    </row>
    <row r="110" spans="2:2" x14ac:dyDescent="0.2">
      <c r="B110" s="40"/>
    </row>
    <row r="111" spans="2:2" x14ac:dyDescent="0.2">
      <c r="B111" s="40"/>
    </row>
    <row r="112" spans="2:2" x14ac:dyDescent="0.2">
      <c r="B112" s="40"/>
    </row>
    <row r="113" spans="2:2" x14ac:dyDescent="0.2">
      <c r="B113" s="40"/>
    </row>
    <row r="114" spans="2:2" x14ac:dyDescent="0.2">
      <c r="B114" s="40"/>
    </row>
    <row r="115" spans="2:2" x14ac:dyDescent="0.2">
      <c r="B115" s="40"/>
    </row>
    <row r="116" spans="2:2" x14ac:dyDescent="0.2">
      <c r="B116" s="40"/>
    </row>
    <row r="117" spans="2:2" x14ac:dyDescent="0.2">
      <c r="B117" s="40"/>
    </row>
    <row r="118" spans="2:2" x14ac:dyDescent="0.2">
      <c r="B118" s="40"/>
    </row>
    <row r="119" spans="2:2" x14ac:dyDescent="0.2">
      <c r="B119" s="40"/>
    </row>
    <row r="120" spans="2:2" x14ac:dyDescent="0.2">
      <c r="B120" s="40"/>
    </row>
    <row r="121" spans="2:2" x14ac:dyDescent="0.2">
      <c r="B121" s="40"/>
    </row>
    <row r="122" spans="2:2" x14ac:dyDescent="0.2">
      <c r="B122" s="40"/>
    </row>
    <row r="123" spans="2:2" x14ac:dyDescent="0.2">
      <c r="B123" s="40"/>
    </row>
    <row r="124" spans="2:2" x14ac:dyDescent="0.2">
      <c r="B124" s="40"/>
    </row>
    <row r="125" spans="2:2" x14ac:dyDescent="0.2">
      <c r="B125" s="40"/>
    </row>
    <row r="126" spans="2:2" x14ac:dyDescent="0.2">
      <c r="B126" s="40"/>
    </row>
    <row r="127" spans="2:2" x14ac:dyDescent="0.2">
      <c r="B127" s="40"/>
    </row>
    <row r="128" spans="2:2" x14ac:dyDescent="0.2">
      <c r="B128" s="40"/>
    </row>
    <row r="129" spans="2:2" x14ac:dyDescent="0.2">
      <c r="B129" s="40"/>
    </row>
    <row r="130" spans="2:2" x14ac:dyDescent="0.2">
      <c r="B130" s="40"/>
    </row>
    <row r="131" spans="2:2" x14ac:dyDescent="0.2">
      <c r="B131" s="40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E18"/>
  <sheetViews>
    <sheetView tabSelected="1" workbookViewId="0">
      <selection activeCell="E9" sqref="E9"/>
    </sheetView>
  </sheetViews>
  <sheetFormatPr defaultRowHeight="14.25" x14ac:dyDescent="0.2"/>
  <cols>
    <col min="1" max="1" width="21.75" bestFit="1" customWidth="1"/>
    <col min="2" max="2" width="27.5" bestFit="1" customWidth="1"/>
    <col min="4" max="4" width="10.25" bestFit="1" customWidth="1"/>
    <col min="12" max="12" width="10.25" bestFit="1" customWidth="1"/>
  </cols>
  <sheetData>
    <row r="3" spans="1:5" x14ac:dyDescent="0.2">
      <c r="B3" t="s">
        <v>790</v>
      </c>
    </row>
    <row r="4" spans="1:5" ht="15" x14ac:dyDescent="0.25">
      <c r="A4" t="s">
        <v>824</v>
      </c>
      <c r="B4" s="39" t="s">
        <v>197</v>
      </c>
      <c r="C4" s="39" t="s">
        <v>7</v>
      </c>
      <c r="D4" s="39" t="s">
        <v>23</v>
      </c>
      <c r="E4" s="39" t="s">
        <v>2</v>
      </c>
    </row>
    <row r="5" spans="1:5" x14ac:dyDescent="0.2">
      <c r="A5" t="s">
        <v>825</v>
      </c>
      <c r="B5" t="s">
        <v>212</v>
      </c>
      <c r="C5">
        <v>201706</v>
      </c>
      <c r="D5" t="s">
        <v>25</v>
      </c>
      <c r="E5" s="1">
        <v>0</v>
      </c>
    </row>
    <row r="6" spans="1:5" x14ac:dyDescent="0.2">
      <c r="A6" t="s">
        <v>826</v>
      </c>
      <c r="B6" t="s">
        <v>10</v>
      </c>
      <c r="C6">
        <v>201706</v>
      </c>
      <c r="D6" t="s">
        <v>24</v>
      </c>
      <c r="E6" s="1">
        <v>0</v>
      </c>
    </row>
    <row r="7" spans="1:5" x14ac:dyDescent="0.2">
      <c r="A7" t="s">
        <v>826</v>
      </c>
      <c r="B7" t="s">
        <v>10</v>
      </c>
      <c r="C7">
        <v>201706</v>
      </c>
      <c r="D7" t="s">
        <v>25</v>
      </c>
      <c r="E7" s="1">
        <v>0</v>
      </c>
    </row>
    <row r="8" spans="1:5" x14ac:dyDescent="0.2">
      <c r="A8" t="s">
        <v>826</v>
      </c>
      <c r="B8" t="s">
        <v>10</v>
      </c>
      <c r="C8">
        <v>201706</v>
      </c>
      <c r="D8" t="s">
        <v>27</v>
      </c>
      <c r="E8" s="1">
        <v>0</v>
      </c>
    </row>
    <row r="9" spans="1:5" x14ac:dyDescent="0.2">
      <c r="A9" t="s">
        <v>826</v>
      </c>
      <c r="B9" t="s">
        <v>11</v>
      </c>
      <c r="C9">
        <v>201707</v>
      </c>
      <c r="D9" t="s">
        <v>24</v>
      </c>
      <c r="E9" s="1">
        <v>942.98800000000006</v>
      </c>
    </row>
    <row r="10" spans="1:5" x14ac:dyDescent="0.2">
      <c r="A10" t="s">
        <v>826</v>
      </c>
      <c r="B10" t="s">
        <v>11</v>
      </c>
      <c r="C10">
        <v>201707</v>
      </c>
      <c r="D10" t="s">
        <v>25</v>
      </c>
      <c r="E10" s="1">
        <v>1194.701</v>
      </c>
    </row>
    <row r="11" spans="1:5" x14ac:dyDescent="0.2">
      <c r="A11" t="s">
        <v>826</v>
      </c>
      <c r="B11" t="s">
        <v>11</v>
      </c>
      <c r="C11">
        <v>201707</v>
      </c>
      <c r="D11" t="s">
        <v>27</v>
      </c>
      <c r="E11" s="1">
        <v>205.755</v>
      </c>
    </row>
    <row r="12" spans="1:5" x14ac:dyDescent="0.2">
      <c r="A12" t="s">
        <v>826</v>
      </c>
      <c r="B12" t="s">
        <v>819</v>
      </c>
      <c r="C12">
        <v>201707</v>
      </c>
      <c r="D12" t="s">
        <v>24</v>
      </c>
      <c r="E12" s="1">
        <v>423.41399999999999</v>
      </c>
    </row>
    <row r="13" spans="1:5" x14ac:dyDescent="0.2">
      <c r="A13" t="s">
        <v>826</v>
      </c>
      <c r="B13" t="s">
        <v>819</v>
      </c>
      <c r="C13">
        <v>201707</v>
      </c>
      <c r="D13" t="s">
        <v>25</v>
      </c>
      <c r="E13" s="1">
        <v>186.11600000000001</v>
      </c>
    </row>
    <row r="14" spans="1:5" x14ac:dyDescent="0.2">
      <c r="A14" t="s">
        <v>826</v>
      </c>
      <c r="B14" t="s">
        <v>12</v>
      </c>
      <c r="C14">
        <v>201707</v>
      </c>
      <c r="D14" t="s">
        <v>24</v>
      </c>
      <c r="E14">
        <v>3361.3449999999998</v>
      </c>
    </row>
    <row r="15" spans="1:5" x14ac:dyDescent="0.2">
      <c r="A15" t="s">
        <v>826</v>
      </c>
      <c r="B15" t="s">
        <v>12</v>
      </c>
      <c r="C15">
        <v>201707</v>
      </c>
      <c r="D15" t="s">
        <v>25</v>
      </c>
      <c r="E15">
        <v>2086.3560000000002</v>
      </c>
    </row>
    <row r="16" spans="1:5" x14ac:dyDescent="0.2">
      <c r="A16" t="s">
        <v>826</v>
      </c>
      <c r="B16" t="s">
        <v>12</v>
      </c>
      <c r="C16">
        <v>201707</v>
      </c>
      <c r="D16" t="s">
        <v>27</v>
      </c>
      <c r="E16">
        <v>9925.7370000000101</v>
      </c>
    </row>
    <row r="17" spans="1:5" x14ac:dyDescent="0.2">
      <c r="A17" t="s">
        <v>827</v>
      </c>
      <c r="B17" t="s">
        <v>832</v>
      </c>
      <c r="C17">
        <v>201707</v>
      </c>
      <c r="D17" t="s">
        <v>24</v>
      </c>
      <c r="E17" s="1">
        <v>162.5</v>
      </c>
    </row>
    <row r="18" spans="1:5" x14ac:dyDescent="0.2">
      <c r="A18" t="s">
        <v>827</v>
      </c>
      <c r="B18" t="s">
        <v>836</v>
      </c>
      <c r="C18">
        <v>201707</v>
      </c>
      <c r="D18" t="s">
        <v>24</v>
      </c>
      <c r="E18">
        <v>169.96299999999999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S63"/>
  <sheetViews>
    <sheetView topLeftCell="H1" workbookViewId="0">
      <selection activeCell="S16" sqref="S16"/>
    </sheetView>
  </sheetViews>
  <sheetFormatPr defaultRowHeight="14.25" x14ac:dyDescent="0.2"/>
  <cols>
    <col min="1" max="1" width="17.875" customWidth="1"/>
    <col min="2" max="2" width="20.875" customWidth="1"/>
    <col min="4" max="4" width="22.75" customWidth="1"/>
    <col min="5" max="5" width="20.75" customWidth="1"/>
    <col min="7" max="7" width="9.375" customWidth="1"/>
    <col min="10" max="10" width="14.75" customWidth="1"/>
    <col min="11" max="11" width="10.625" customWidth="1"/>
    <col min="13" max="13" width="23" customWidth="1"/>
    <col min="14" max="14" width="13.75" bestFit="1" customWidth="1"/>
    <col min="17" max="17" width="19.5" bestFit="1" customWidth="1"/>
  </cols>
  <sheetData>
    <row r="3" spans="1:19" x14ac:dyDescent="0.2">
      <c r="A3" t="s">
        <v>786</v>
      </c>
    </row>
    <row r="5" spans="1:19" ht="15" x14ac:dyDescent="0.25">
      <c r="A5" t="s">
        <v>7</v>
      </c>
      <c r="B5" t="s">
        <v>197</v>
      </c>
      <c r="C5" t="s">
        <v>752</v>
      </c>
      <c r="D5" t="s">
        <v>15</v>
      </c>
      <c r="E5" t="s">
        <v>21</v>
      </c>
      <c r="F5" t="s">
        <v>780</v>
      </c>
      <c r="G5" t="s">
        <v>0</v>
      </c>
      <c r="H5" t="s">
        <v>769</v>
      </c>
      <c r="I5" t="s">
        <v>760</v>
      </c>
      <c r="J5" t="s">
        <v>773</v>
      </c>
      <c r="K5" t="s">
        <v>774</v>
      </c>
      <c r="M5" s="3" t="s">
        <v>121</v>
      </c>
      <c r="N5" t="s">
        <v>781</v>
      </c>
      <c r="S5" s="45">
        <f>SUM(S6:S8)</f>
        <v>2343.4440000000004</v>
      </c>
    </row>
    <row r="6" spans="1:19" x14ac:dyDescent="0.2">
      <c r="A6">
        <v>201706</v>
      </c>
      <c r="B6" t="s">
        <v>832</v>
      </c>
      <c r="C6" t="s">
        <v>833</v>
      </c>
      <c r="D6" t="s">
        <v>800</v>
      </c>
      <c r="E6" t="s">
        <v>801</v>
      </c>
      <c r="F6" t="s">
        <v>834</v>
      </c>
      <c r="H6">
        <v>-29.248999999999999</v>
      </c>
      <c r="I6">
        <v>-1</v>
      </c>
      <c r="J6">
        <v>-3.536</v>
      </c>
      <c r="K6">
        <v>-2</v>
      </c>
      <c r="M6" s="4" t="s">
        <v>11</v>
      </c>
      <c r="N6" s="1">
        <v>1414.471</v>
      </c>
      <c r="Q6" t="s">
        <v>11</v>
      </c>
      <c r="R6" t="s">
        <v>841</v>
      </c>
      <c r="S6">
        <v>164.42599999999999</v>
      </c>
    </row>
    <row r="7" spans="1:19" x14ac:dyDescent="0.2">
      <c r="A7">
        <v>201706</v>
      </c>
      <c r="B7" t="s">
        <v>832</v>
      </c>
      <c r="C7" t="s">
        <v>833</v>
      </c>
      <c r="D7" t="s">
        <v>800</v>
      </c>
      <c r="E7" t="s">
        <v>801</v>
      </c>
      <c r="F7" t="s">
        <v>834</v>
      </c>
      <c r="G7" t="s">
        <v>835</v>
      </c>
      <c r="H7">
        <v>146.43799999999999</v>
      </c>
      <c r="I7">
        <v>5</v>
      </c>
      <c r="J7">
        <v>18.050999999999998</v>
      </c>
      <c r="K7">
        <v>9</v>
      </c>
      <c r="M7" s="5" t="s">
        <v>17</v>
      </c>
      <c r="N7" s="1">
        <v>1163.883</v>
      </c>
      <c r="Q7" t="s">
        <v>11</v>
      </c>
      <c r="R7" t="s">
        <v>17</v>
      </c>
      <c r="S7" s="1">
        <v>1910.604</v>
      </c>
    </row>
    <row r="8" spans="1:19" x14ac:dyDescent="0.2">
      <c r="A8">
        <v>201706</v>
      </c>
      <c r="B8" t="s">
        <v>836</v>
      </c>
      <c r="C8" t="s">
        <v>802</v>
      </c>
      <c r="D8" t="s">
        <v>800</v>
      </c>
      <c r="E8" t="s">
        <v>801</v>
      </c>
      <c r="F8" t="s">
        <v>829</v>
      </c>
      <c r="G8" t="s">
        <v>817</v>
      </c>
      <c r="H8">
        <v>33.965000000000003</v>
      </c>
      <c r="I8">
        <v>1</v>
      </c>
      <c r="J8">
        <v>0</v>
      </c>
      <c r="K8">
        <v>0</v>
      </c>
      <c r="M8" s="5" t="s">
        <v>18</v>
      </c>
      <c r="N8" s="1">
        <v>250.58800000000002</v>
      </c>
      <c r="Q8" t="s">
        <v>11</v>
      </c>
      <c r="R8" t="s">
        <v>18</v>
      </c>
      <c r="S8" s="1">
        <v>268.41399999999999</v>
      </c>
    </row>
    <row r="9" spans="1:19" ht="15" x14ac:dyDescent="0.25">
      <c r="A9">
        <v>201706</v>
      </c>
      <c r="B9" t="s">
        <v>836</v>
      </c>
      <c r="C9" t="s">
        <v>802</v>
      </c>
      <c r="D9" t="s">
        <v>800</v>
      </c>
      <c r="E9" t="s">
        <v>814</v>
      </c>
      <c r="F9" t="s">
        <v>829</v>
      </c>
      <c r="G9" t="s">
        <v>828</v>
      </c>
      <c r="H9">
        <v>44.720999999999997</v>
      </c>
      <c r="I9">
        <v>3</v>
      </c>
      <c r="J9">
        <v>3.5990000000000002</v>
      </c>
      <c r="K9">
        <v>2</v>
      </c>
      <c r="M9" s="4" t="s">
        <v>12</v>
      </c>
      <c r="N9" s="1">
        <v>13542.239000000001</v>
      </c>
      <c r="S9" s="45">
        <f>SUM(S10:S11)</f>
        <v>15373.438</v>
      </c>
    </row>
    <row r="10" spans="1:19" x14ac:dyDescent="0.2">
      <c r="A10">
        <v>201706</v>
      </c>
      <c r="B10" t="s">
        <v>836</v>
      </c>
      <c r="C10" t="s">
        <v>802</v>
      </c>
      <c r="D10" t="s">
        <v>800</v>
      </c>
      <c r="E10" t="s">
        <v>801</v>
      </c>
      <c r="F10" t="s">
        <v>838</v>
      </c>
      <c r="G10" t="s">
        <v>817</v>
      </c>
      <c r="H10">
        <v>12.446</v>
      </c>
      <c r="I10">
        <v>1</v>
      </c>
      <c r="J10">
        <v>0</v>
      </c>
      <c r="K10">
        <v>0</v>
      </c>
      <c r="M10" s="5" t="s">
        <v>17</v>
      </c>
      <c r="N10" s="1">
        <v>7064.6200000000008</v>
      </c>
      <c r="Q10" t="s">
        <v>12</v>
      </c>
      <c r="R10" t="s">
        <v>17</v>
      </c>
      <c r="S10" s="1">
        <v>7472.857</v>
      </c>
    </row>
    <row r="11" spans="1:19" x14ac:dyDescent="0.2">
      <c r="A11">
        <v>201706</v>
      </c>
      <c r="B11" t="s">
        <v>11</v>
      </c>
      <c r="C11" t="s">
        <v>137</v>
      </c>
      <c r="D11" t="s">
        <v>204</v>
      </c>
      <c r="E11" t="s">
        <v>17</v>
      </c>
      <c r="F11" t="s">
        <v>141</v>
      </c>
      <c r="G11" t="s">
        <v>4</v>
      </c>
      <c r="H11">
        <v>-8.234</v>
      </c>
      <c r="I11">
        <v>-1</v>
      </c>
      <c r="J11">
        <v>-0.63400000000000001</v>
      </c>
      <c r="K11">
        <v>-2</v>
      </c>
      <c r="M11" s="5" t="s">
        <v>18</v>
      </c>
      <c r="N11" s="1">
        <v>6477.6189999999997</v>
      </c>
      <c r="Q11" t="s">
        <v>12</v>
      </c>
      <c r="R11" t="s">
        <v>18</v>
      </c>
      <c r="S11" s="1">
        <v>7900.5810000000001</v>
      </c>
    </row>
    <row r="12" spans="1:19" ht="15" x14ac:dyDescent="0.25">
      <c r="A12">
        <v>201706</v>
      </c>
      <c r="B12" t="s">
        <v>11</v>
      </c>
      <c r="C12" t="s">
        <v>137</v>
      </c>
      <c r="D12" t="s">
        <v>204</v>
      </c>
      <c r="E12" t="s">
        <v>17</v>
      </c>
      <c r="F12" t="s">
        <v>839</v>
      </c>
      <c r="G12" t="s">
        <v>4</v>
      </c>
      <c r="H12">
        <v>171.511</v>
      </c>
      <c r="I12">
        <v>10</v>
      </c>
      <c r="J12">
        <v>17.920999999999999</v>
      </c>
      <c r="K12">
        <v>13</v>
      </c>
      <c r="M12" s="4" t="s">
        <v>819</v>
      </c>
      <c r="N12" s="1">
        <v>1369.423</v>
      </c>
      <c r="S12" s="45">
        <f>SUM(S13:S14)</f>
        <v>609.53</v>
      </c>
    </row>
    <row r="13" spans="1:19" x14ac:dyDescent="0.2">
      <c r="A13">
        <v>201706</v>
      </c>
      <c r="B13" t="s">
        <v>11</v>
      </c>
      <c r="C13" t="s">
        <v>137</v>
      </c>
      <c r="D13" t="s">
        <v>204</v>
      </c>
      <c r="E13" t="s">
        <v>18</v>
      </c>
      <c r="F13" t="s">
        <v>839</v>
      </c>
      <c r="G13" t="s">
        <v>4</v>
      </c>
      <c r="H13">
        <v>90.165000000000006</v>
      </c>
      <c r="I13">
        <v>4</v>
      </c>
      <c r="J13">
        <v>1.5509999999999999</v>
      </c>
      <c r="K13">
        <v>3</v>
      </c>
      <c r="M13" s="5" t="s">
        <v>17</v>
      </c>
      <c r="N13" s="1">
        <v>1251.4939999999999</v>
      </c>
      <c r="Q13" t="s">
        <v>819</v>
      </c>
      <c r="R13" t="s">
        <v>17</v>
      </c>
      <c r="S13" s="1">
        <v>469.91800000000001</v>
      </c>
    </row>
    <row r="14" spans="1:19" x14ac:dyDescent="0.2">
      <c r="A14">
        <v>201706</v>
      </c>
      <c r="B14" t="s">
        <v>11</v>
      </c>
      <c r="C14" t="s">
        <v>137</v>
      </c>
      <c r="D14" t="s">
        <v>204</v>
      </c>
      <c r="E14" t="s">
        <v>17</v>
      </c>
      <c r="F14" t="s">
        <v>776</v>
      </c>
      <c r="G14" t="s">
        <v>4</v>
      </c>
      <c r="H14">
        <v>-38.851999999999997</v>
      </c>
      <c r="I14">
        <v>1</v>
      </c>
      <c r="J14">
        <v>-0.96599999999999997</v>
      </c>
      <c r="K14">
        <v>-2</v>
      </c>
      <c r="M14" s="5" t="s">
        <v>18</v>
      </c>
      <c r="N14" s="1">
        <v>117.929</v>
      </c>
      <c r="Q14" t="s">
        <v>819</v>
      </c>
      <c r="R14" t="s">
        <v>18</v>
      </c>
      <c r="S14" s="1">
        <v>139.61199999999999</v>
      </c>
    </row>
    <row r="15" spans="1:19" ht="15" x14ac:dyDescent="0.25">
      <c r="A15">
        <v>201706</v>
      </c>
      <c r="B15" t="s">
        <v>11</v>
      </c>
      <c r="C15" t="s">
        <v>137</v>
      </c>
      <c r="D15" t="s">
        <v>204</v>
      </c>
      <c r="E15" t="s">
        <v>18</v>
      </c>
      <c r="F15" t="s">
        <v>776</v>
      </c>
      <c r="G15" t="s">
        <v>4</v>
      </c>
      <c r="H15">
        <v>66.286000000000001</v>
      </c>
      <c r="I15">
        <v>-1</v>
      </c>
      <c r="J15">
        <v>0</v>
      </c>
      <c r="K15">
        <v>0</v>
      </c>
      <c r="M15" s="4" t="s">
        <v>832</v>
      </c>
      <c r="N15" s="1">
        <v>117.18899999999999</v>
      </c>
      <c r="S15" s="45">
        <f>S16</f>
        <v>162.5</v>
      </c>
    </row>
    <row r="16" spans="1:19" x14ac:dyDescent="0.2">
      <c r="A16">
        <v>201706</v>
      </c>
      <c r="B16" t="s">
        <v>11</v>
      </c>
      <c r="C16" t="s">
        <v>142</v>
      </c>
      <c r="D16" t="s">
        <v>204</v>
      </c>
      <c r="E16" t="s">
        <v>17</v>
      </c>
      <c r="F16" t="s">
        <v>818</v>
      </c>
      <c r="G16" t="s">
        <v>4</v>
      </c>
      <c r="H16">
        <v>11.52</v>
      </c>
      <c r="I16">
        <v>1</v>
      </c>
      <c r="J16">
        <v>0</v>
      </c>
      <c r="K16">
        <v>0</v>
      </c>
      <c r="M16" s="5" t="s">
        <v>801</v>
      </c>
      <c r="N16" s="1">
        <v>117.18899999999999</v>
      </c>
      <c r="Q16" t="s">
        <v>832</v>
      </c>
      <c r="R16" t="s">
        <v>801</v>
      </c>
      <c r="S16" s="1">
        <v>162.5</v>
      </c>
    </row>
    <row r="17" spans="1:19" ht="15" x14ac:dyDescent="0.25">
      <c r="A17">
        <v>201706</v>
      </c>
      <c r="B17" t="s">
        <v>11</v>
      </c>
      <c r="C17" t="s">
        <v>142</v>
      </c>
      <c r="D17" t="s">
        <v>204</v>
      </c>
      <c r="E17" t="s">
        <v>17</v>
      </c>
      <c r="F17" t="s">
        <v>770</v>
      </c>
      <c r="G17" t="s">
        <v>4</v>
      </c>
      <c r="H17">
        <v>91.253</v>
      </c>
      <c r="I17">
        <v>7</v>
      </c>
      <c r="J17">
        <v>15.308</v>
      </c>
      <c r="K17">
        <v>10</v>
      </c>
      <c r="M17" s="4" t="s">
        <v>836</v>
      </c>
      <c r="N17" s="1">
        <v>91.132000000000005</v>
      </c>
      <c r="S17" s="45">
        <f>SUM(S18:S19)</f>
        <v>169.96299999999999</v>
      </c>
    </row>
    <row r="18" spans="1:19" x14ac:dyDescent="0.2">
      <c r="A18">
        <v>201706</v>
      </c>
      <c r="B18" t="s">
        <v>11</v>
      </c>
      <c r="C18" t="s">
        <v>142</v>
      </c>
      <c r="D18" t="s">
        <v>204</v>
      </c>
      <c r="E18" t="s">
        <v>18</v>
      </c>
      <c r="F18" t="s">
        <v>770</v>
      </c>
      <c r="G18" t="s">
        <v>4</v>
      </c>
      <c r="H18">
        <v>11.064</v>
      </c>
      <c r="I18">
        <v>1</v>
      </c>
      <c r="J18">
        <v>0</v>
      </c>
      <c r="K18">
        <v>0</v>
      </c>
      <c r="M18" s="5" t="s">
        <v>801</v>
      </c>
      <c r="N18" s="1">
        <v>46.411000000000001</v>
      </c>
      <c r="Q18" t="s">
        <v>836</v>
      </c>
      <c r="R18" t="s">
        <v>801</v>
      </c>
      <c r="S18" s="1">
        <v>68.274000000000001</v>
      </c>
    </row>
    <row r="19" spans="1:19" x14ac:dyDescent="0.2">
      <c r="A19">
        <v>201706</v>
      </c>
      <c r="B19" t="s">
        <v>11</v>
      </c>
      <c r="C19" t="s">
        <v>142</v>
      </c>
      <c r="D19" t="s">
        <v>204</v>
      </c>
      <c r="E19" t="s">
        <v>17</v>
      </c>
      <c r="F19" t="s">
        <v>146</v>
      </c>
      <c r="G19" t="s">
        <v>4</v>
      </c>
      <c r="H19">
        <v>-6.45</v>
      </c>
      <c r="I19">
        <v>0</v>
      </c>
      <c r="J19">
        <v>-2.5590000000000002</v>
      </c>
      <c r="K19">
        <v>-1</v>
      </c>
      <c r="M19" s="5" t="s">
        <v>814</v>
      </c>
      <c r="N19" s="1">
        <v>44.720999999999997</v>
      </c>
      <c r="Q19" t="s">
        <v>836</v>
      </c>
      <c r="R19" t="s">
        <v>814</v>
      </c>
      <c r="S19" s="1">
        <v>101.68899999999999</v>
      </c>
    </row>
    <row r="20" spans="1:19" ht="15" x14ac:dyDescent="0.25">
      <c r="A20">
        <v>201706</v>
      </c>
      <c r="B20" t="s">
        <v>11</v>
      </c>
      <c r="C20" t="s">
        <v>142</v>
      </c>
      <c r="D20" t="s">
        <v>204</v>
      </c>
      <c r="E20" t="s">
        <v>18</v>
      </c>
      <c r="F20" t="s">
        <v>146</v>
      </c>
      <c r="G20" t="s">
        <v>4</v>
      </c>
      <c r="H20">
        <v>12.387</v>
      </c>
      <c r="I20">
        <v>1</v>
      </c>
      <c r="J20">
        <v>0</v>
      </c>
      <c r="K20">
        <v>0</v>
      </c>
      <c r="M20" s="4" t="s">
        <v>120</v>
      </c>
      <c r="N20" s="1">
        <v>16534.454000000002</v>
      </c>
      <c r="S20" s="45">
        <f>S17+S15+S12+S9+S5</f>
        <v>18658.875</v>
      </c>
    </row>
    <row r="21" spans="1:19" x14ac:dyDescent="0.2">
      <c r="A21">
        <v>201706</v>
      </c>
      <c r="B21" t="s">
        <v>11</v>
      </c>
      <c r="C21" t="s">
        <v>142</v>
      </c>
      <c r="D21" t="s">
        <v>204</v>
      </c>
      <c r="E21" t="s">
        <v>17</v>
      </c>
      <c r="F21" t="s">
        <v>155</v>
      </c>
      <c r="G21" t="s">
        <v>4</v>
      </c>
      <c r="H21">
        <v>-13.686</v>
      </c>
      <c r="I21">
        <v>0</v>
      </c>
      <c r="J21">
        <v>-1.385</v>
      </c>
      <c r="K21">
        <v>-1</v>
      </c>
    </row>
    <row r="22" spans="1:19" x14ac:dyDescent="0.2">
      <c r="A22">
        <v>201706</v>
      </c>
      <c r="B22" t="s">
        <v>11</v>
      </c>
      <c r="C22" t="s">
        <v>142</v>
      </c>
      <c r="D22" t="s">
        <v>204</v>
      </c>
      <c r="E22" t="s">
        <v>17</v>
      </c>
      <c r="F22" t="s">
        <v>837</v>
      </c>
      <c r="G22" t="s">
        <v>4</v>
      </c>
      <c r="H22">
        <v>98.971000000000004</v>
      </c>
      <c r="I22">
        <v>6</v>
      </c>
      <c r="J22">
        <v>5.2539999999999996</v>
      </c>
      <c r="K22">
        <v>7</v>
      </c>
    </row>
    <row r="23" spans="1:19" x14ac:dyDescent="0.2">
      <c r="A23">
        <v>201706</v>
      </c>
      <c r="B23" t="s">
        <v>11</v>
      </c>
      <c r="C23" t="s">
        <v>142</v>
      </c>
      <c r="D23" t="s">
        <v>204</v>
      </c>
      <c r="E23" t="s">
        <v>18</v>
      </c>
      <c r="F23" t="s">
        <v>837</v>
      </c>
      <c r="G23" t="s">
        <v>4</v>
      </c>
      <c r="H23">
        <v>47.707000000000001</v>
      </c>
      <c r="I23">
        <v>4</v>
      </c>
      <c r="J23">
        <v>1.03</v>
      </c>
      <c r="K23">
        <v>3</v>
      </c>
    </row>
    <row r="24" spans="1:19" x14ac:dyDescent="0.2">
      <c r="A24">
        <v>201706</v>
      </c>
      <c r="B24" t="s">
        <v>11</v>
      </c>
      <c r="C24" t="s">
        <v>149</v>
      </c>
      <c r="D24" t="s">
        <v>204</v>
      </c>
      <c r="E24" t="s">
        <v>17</v>
      </c>
      <c r="F24" t="s">
        <v>771</v>
      </c>
      <c r="G24" t="s">
        <v>4</v>
      </c>
      <c r="H24">
        <v>-27.600999999999999</v>
      </c>
      <c r="I24">
        <v>-1</v>
      </c>
      <c r="J24">
        <v>0</v>
      </c>
      <c r="K24">
        <v>0</v>
      </c>
    </row>
    <row r="25" spans="1:19" x14ac:dyDescent="0.2">
      <c r="A25">
        <v>201706</v>
      </c>
      <c r="B25" t="s">
        <v>11</v>
      </c>
      <c r="C25" t="s">
        <v>149</v>
      </c>
      <c r="D25" t="s">
        <v>204</v>
      </c>
      <c r="E25" t="s">
        <v>17</v>
      </c>
      <c r="F25" t="s">
        <v>153</v>
      </c>
      <c r="G25" t="s">
        <v>4</v>
      </c>
      <c r="H25">
        <v>205.41200000000001</v>
      </c>
      <c r="I25">
        <v>11</v>
      </c>
      <c r="J25">
        <v>5.4989999999999997</v>
      </c>
      <c r="K25">
        <v>11</v>
      </c>
    </row>
    <row r="26" spans="1:19" x14ac:dyDescent="0.2">
      <c r="A26">
        <v>201706</v>
      </c>
      <c r="B26" t="s">
        <v>11</v>
      </c>
      <c r="C26" t="s">
        <v>158</v>
      </c>
      <c r="D26" t="s">
        <v>204</v>
      </c>
      <c r="E26" t="s">
        <v>17</v>
      </c>
      <c r="F26" t="s">
        <v>160</v>
      </c>
      <c r="G26" t="s">
        <v>4</v>
      </c>
      <c r="H26">
        <v>325.90600000000001</v>
      </c>
      <c r="I26">
        <v>11</v>
      </c>
      <c r="J26">
        <v>9.9689999999999994</v>
      </c>
      <c r="K26">
        <v>15</v>
      </c>
    </row>
    <row r="27" spans="1:19" x14ac:dyDescent="0.2">
      <c r="A27">
        <v>201706</v>
      </c>
      <c r="B27" t="s">
        <v>11</v>
      </c>
      <c r="C27" t="s">
        <v>158</v>
      </c>
      <c r="D27" t="s">
        <v>204</v>
      </c>
      <c r="E27" t="s">
        <v>18</v>
      </c>
      <c r="F27" t="s">
        <v>160</v>
      </c>
      <c r="G27" t="s">
        <v>4</v>
      </c>
      <c r="H27">
        <v>7.6449999999999996</v>
      </c>
      <c r="I27">
        <v>1</v>
      </c>
      <c r="J27">
        <v>-0.53</v>
      </c>
      <c r="K27">
        <v>-1</v>
      </c>
    </row>
    <row r="28" spans="1:19" x14ac:dyDescent="0.2">
      <c r="A28">
        <v>201706</v>
      </c>
      <c r="B28" t="s">
        <v>11</v>
      </c>
      <c r="C28" t="s">
        <v>158</v>
      </c>
      <c r="D28" t="s">
        <v>204</v>
      </c>
      <c r="E28" t="s">
        <v>17</v>
      </c>
      <c r="F28" t="s">
        <v>777</v>
      </c>
      <c r="G28" t="s">
        <v>4</v>
      </c>
      <c r="H28">
        <v>68.55</v>
      </c>
      <c r="I28">
        <v>6</v>
      </c>
      <c r="J28">
        <v>6.1459999999999999</v>
      </c>
      <c r="K28">
        <v>16</v>
      </c>
    </row>
    <row r="29" spans="1:19" x14ac:dyDescent="0.2">
      <c r="A29">
        <v>201706</v>
      </c>
      <c r="B29" t="s">
        <v>11</v>
      </c>
      <c r="C29" t="s">
        <v>158</v>
      </c>
      <c r="D29" t="s">
        <v>204</v>
      </c>
      <c r="E29" t="s">
        <v>18</v>
      </c>
      <c r="F29" t="s">
        <v>777</v>
      </c>
      <c r="G29" t="s">
        <v>4</v>
      </c>
      <c r="H29">
        <v>15.334</v>
      </c>
      <c r="I29">
        <v>1</v>
      </c>
      <c r="J29">
        <v>1.522</v>
      </c>
      <c r="K29">
        <v>2</v>
      </c>
    </row>
    <row r="30" spans="1:19" x14ac:dyDescent="0.2">
      <c r="A30">
        <v>201706</v>
      </c>
      <c r="B30" t="s">
        <v>11</v>
      </c>
      <c r="C30" t="s">
        <v>788</v>
      </c>
      <c r="D30" t="s">
        <v>204</v>
      </c>
      <c r="E30" t="s">
        <v>17</v>
      </c>
      <c r="F30" t="s">
        <v>789</v>
      </c>
      <c r="G30" t="s">
        <v>4</v>
      </c>
      <c r="H30">
        <v>285.58300000000003</v>
      </c>
      <c r="I30">
        <v>20</v>
      </c>
      <c r="J30">
        <v>26.457999999999998</v>
      </c>
      <c r="K30">
        <v>26</v>
      </c>
    </row>
    <row r="31" spans="1:19" x14ac:dyDescent="0.2">
      <c r="A31">
        <v>201706</v>
      </c>
      <c r="B31" t="s">
        <v>819</v>
      </c>
      <c r="C31" t="s">
        <v>820</v>
      </c>
      <c r="D31" t="s">
        <v>204</v>
      </c>
      <c r="E31" t="s">
        <v>17</v>
      </c>
      <c r="F31" t="s">
        <v>821</v>
      </c>
      <c r="G31" t="s">
        <v>822</v>
      </c>
      <c r="H31">
        <v>684.66899999999998</v>
      </c>
      <c r="I31">
        <v>36</v>
      </c>
      <c r="J31">
        <v>88.417000000000002</v>
      </c>
      <c r="K31">
        <v>45</v>
      </c>
    </row>
    <row r="32" spans="1:19" x14ac:dyDescent="0.2">
      <c r="A32">
        <v>201706</v>
      </c>
      <c r="B32" t="s">
        <v>819</v>
      </c>
      <c r="C32" t="s">
        <v>820</v>
      </c>
      <c r="D32" t="s">
        <v>204</v>
      </c>
      <c r="E32" t="s">
        <v>17</v>
      </c>
      <c r="F32" t="s">
        <v>775</v>
      </c>
      <c r="G32" t="s">
        <v>822</v>
      </c>
      <c r="H32">
        <v>221.375</v>
      </c>
      <c r="I32">
        <v>17</v>
      </c>
      <c r="J32">
        <v>16.722000000000001</v>
      </c>
      <c r="K32">
        <v>23</v>
      </c>
    </row>
    <row r="33" spans="1:11" x14ac:dyDescent="0.2">
      <c r="A33">
        <v>201706</v>
      </c>
      <c r="B33" t="s">
        <v>819</v>
      </c>
      <c r="C33" t="s">
        <v>820</v>
      </c>
      <c r="D33" t="s">
        <v>204</v>
      </c>
      <c r="E33" t="s">
        <v>18</v>
      </c>
      <c r="F33" t="s">
        <v>775</v>
      </c>
      <c r="G33" t="s">
        <v>822</v>
      </c>
      <c r="H33">
        <v>117.929</v>
      </c>
      <c r="I33">
        <v>8</v>
      </c>
      <c r="J33">
        <v>26.294</v>
      </c>
      <c r="K33">
        <v>17</v>
      </c>
    </row>
    <row r="34" spans="1:11" x14ac:dyDescent="0.2">
      <c r="A34">
        <v>201706</v>
      </c>
      <c r="B34" t="s">
        <v>819</v>
      </c>
      <c r="C34" t="s">
        <v>830</v>
      </c>
      <c r="D34" t="s">
        <v>204</v>
      </c>
      <c r="E34" t="s">
        <v>17</v>
      </c>
      <c r="F34" t="s">
        <v>831</v>
      </c>
      <c r="G34" t="s">
        <v>822</v>
      </c>
      <c r="H34">
        <v>345.45</v>
      </c>
      <c r="I34">
        <v>29</v>
      </c>
      <c r="J34" s="2">
        <v>26.85</v>
      </c>
      <c r="K34">
        <v>40</v>
      </c>
    </row>
    <row r="35" spans="1:11" x14ac:dyDescent="0.2">
      <c r="A35">
        <v>201706</v>
      </c>
      <c r="B35" t="s">
        <v>12</v>
      </c>
      <c r="C35" t="s">
        <v>172</v>
      </c>
      <c r="D35" t="s">
        <v>204</v>
      </c>
      <c r="E35" t="s">
        <v>17</v>
      </c>
      <c r="F35" t="s">
        <v>180</v>
      </c>
      <c r="G35" t="s">
        <v>5</v>
      </c>
      <c r="H35">
        <v>-10.874000000000001</v>
      </c>
      <c r="I35">
        <v>-1</v>
      </c>
      <c r="J35">
        <v>0</v>
      </c>
      <c r="K35">
        <v>0</v>
      </c>
    </row>
    <row r="36" spans="1:11" x14ac:dyDescent="0.2">
      <c r="A36">
        <v>201706</v>
      </c>
      <c r="B36" t="s">
        <v>12</v>
      </c>
      <c r="C36" t="s">
        <v>172</v>
      </c>
      <c r="D36" t="s">
        <v>204</v>
      </c>
      <c r="E36" t="s">
        <v>18</v>
      </c>
      <c r="F36" t="s">
        <v>180</v>
      </c>
      <c r="G36" t="s">
        <v>5</v>
      </c>
      <c r="H36">
        <v>-8.4359999999999999</v>
      </c>
      <c r="I36">
        <v>-1</v>
      </c>
      <c r="J36">
        <v>0</v>
      </c>
      <c r="K36">
        <v>0</v>
      </c>
    </row>
    <row r="37" spans="1:11" x14ac:dyDescent="0.2">
      <c r="A37">
        <v>201706</v>
      </c>
      <c r="B37" t="s">
        <v>12</v>
      </c>
      <c r="C37" t="s">
        <v>172</v>
      </c>
      <c r="D37" t="s">
        <v>204</v>
      </c>
      <c r="E37" t="s">
        <v>17</v>
      </c>
      <c r="F37" t="s">
        <v>182</v>
      </c>
      <c r="G37" t="s">
        <v>5</v>
      </c>
      <c r="H37">
        <v>-12.087999999999999</v>
      </c>
      <c r="I37">
        <v>-1</v>
      </c>
      <c r="J37">
        <v>0</v>
      </c>
      <c r="K37">
        <v>0</v>
      </c>
    </row>
    <row r="38" spans="1:11" x14ac:dyDescent="0.2">
      <c r="A38">
        <v>201706</v>
      </c>
      <c r="B38" t="s">
        <v>12</v>
      </c>
      <c r="C38" t="s">
        <v>172</v>
      </c>
      <c r="D38" t="s">
        <v>204</v>
      </c>
      <c r="E38" t="s">
        <v>17</v>
      </c>
      <c r="F38" t="s">
        <v>178</v>
      </c>
      <c r="G38" t="s">
        <v>5</v>
      </c>
      <c r="H38">
        <v>-10.682</v>
      </c>
      <c r="I38">
        <v>-1</v>
      </c>
      <c r="J38">
        <v>0</v>
      </c>
      <c r="K38">
        <v>0</v>
      </c>
    </row>
    <row r="39" spans="1:11" x14ac:dyDescent="0.2">
      <c r="A39">
        <v>201706</v>
      </c>
      <c r="B39" t="s">
        <v>12</v>
      </c>
      <c r="C39" t="s">
        <v>792</v>
      </c>
      <c r="D39" t="s">
        <v>204</v>
      </c>
      <c r="E39" t="s">
        <v>17</v>
      </c>
      <c r="F39" t="s">
        <v>840</v>
      </c>
      <c r="G39" t="s">
        <v>5</v>
      </c>
      <c r="H39">
        <v>808.53</v>
      </c>
      <c r="I39">
        <v>54</v>
      </c>
      <c r="J39" s="2">
        <v>51.277000000000001</v>
      </c>
      <c r="K39">
        <v>87</v>
      </c>
    </row>
    <row r="40" spans="1:11" x14ac:dyDescent="0.2">
      <c r="A40">
        <v>201706</v>
      </c>
      <c r="B40" t="s">
        <v>12</v>
      </c>
      <c r="C40" t="s">
        <v>792</v>
      </c>
      <c r="D40" t="s">
        <v>204</v>
      </c>
      <c r="E40" t="s">
        <v>18</v>
      </c>
      <c r="F40" t="s">
        <v>840</v>
      </c>
      <c r="G40" t="s">
        <v>5</v>
      </c>
      <c r="H40">
        <v>353.83600000000001</v>
      </c>
      <c r="I40">
        <v>27</v>
      </c>
      <c r="J40">
        <v>18.66</v>
      </c>
      <c r="K40">
        <v>39</v>
      </c>
    </row>
    <row r="41" spans="1:11" x14ac:dyDescent="0.2">
      <c r="A41">
        <v>201706</v>
      </c>
      <c r="B41" t="s">
        <v>12</v>
      </c>
      <c r="C41" t="s">
        <v>792</v>
      </c>
      <c r="D41" t="s">
        <v>204</v>
      </c>
      <c r="E41" t="s">
        <v>17</v>
      </c>
      <c r="F41" t="s">
        <v>176</v>
      </c>
      <c r="G41" t="s">
        <v>5</v>
      </c>
      <c r="H41">
        <v>-21.088000000000001</v>
      </c>
      <c r="I41">
        <v>-1</v>
      </c>
      <c r="J41">
        <v>-0.96399999999999997</v>
      </c>
      <c r="K41">
        <v>-2</v>
      </c>
    </row>
    <row r="42" spans="1:11" x14ac:dyDescent="0.2">
      <c r="A42">
        <v>201706</v>
      </c>
      <c r="B42" t="s">
        <v>12</v>
      </c>
      <c r="C42" t="s">
        <v>792</v>
      </c>
      <c r="D42" t="s">
        <v>204</v>
      </c>
      <c r="E42" t="s">
        <v>18</v>
      </c>
      <c r="F42" t="s">
        <v>176</v>
      </c>
      <c r="G42" t="s">
        <v>5</v>
      </c>
      <c r="H42">
        <v>27.632000000000001</v>
      </c>
      <c r="I42">
        <v>2</v>
      </c>
      <c r="J42">
        <v>1.3660000000000001</v>
      </c>
      <c r="K42">
        <v>4</v>
      </c>
    </row>
    <row r="43" spans="1:11" x14ac:dyDescent="0.2">
      <c r="A43">
        <v>201706</v>
      </c>
      <c r="B43" t="s">
        <v>12</v>
      </c>
      <c r="C43" t="s">
        <v>792</v>
      </c>
      <c r="D43" t="s">
        <v>204</v>
      </c>
      <c r="E43" t="s">
        <v>17</v>
      </c>
      <c r="F43" t="s">
        <v>136</v>
      </c>
      <c r="G43" t="s">
        <v>5</v>
      </c>
      <c r="H43">
        <v>-52.347999999999999</v>
      </c>
      <c r="I43">
        <v>-3</v>
      </c>
      <c r="J43">
        <v>-4.6050000000000004</v>
      </c>
      <c r="K43">
        <v>-5</v>
      </c>
    </row>
    <row r="44" spans="1:11" x14ac:dyDescent="0.2">
      <c r="A44">
        <v>201706</v>
      </c>
      <c r="B44" t="s">
        <v>12</v>
      </c>
      <c r="C44" t="s">
        <v>792</v>
      </c>
      <c r="D44" t="s">
        <v>204</v>
      </c>
      <c r="E44" t="s">
        <v>18</v>
      </c>
      <c r="F44" t="s">
        <v>136</v>
      </c>
      <c r="G44" t="s">
        <v>5</v>
      </c>
      <c r="H44">
        <v>-31.093</v>
      </c>
      <c r="I44">
        <v>-2</v>
      </c>
      <c r="J44">
        <v>-2.7389999999999999</v>
      </c>
      <c r="K44">
        <v>-1</v>
      </c>
    </row>
    <row r="45" spans="1:11" x14ac:dyDescent="0.2">
      <c r="A45">
        <v>201706</v>
      </c>
      <c r="B45" t="s">
        <v>12</v>
      </c>
      <c r="C45" t="s">
        <v>792</v>
      </c>
      <c r="D45" t="s">
        <v>204</v>
      </c>
      <c r="E45" t="s">
        <v>17</v>
      </c>
      <c r="F45" t="s">
        <v>182</v>
      </c>
      <c r="G45" t="s">
        <v>5</v>
      </c>
      <c r="H45">
        <v>530.96699999999998</v>
      </c>
      <c r="I45">
        <v>34</v>
      </c>
      <c r="J45">
        <v>39.875999999999998</v>
      </c>
      <c r="K45">
        <v>52</v>
      </c>
    </row>
    <row r="46" spans="1:11" x14ac:dyDescent="0.2">
      <c r="A46">
        <v>201706</v>
      </c>
      <c r="B46" t="s">
        <v>12</v>
      </c>
      <c r="C46" t="s">
        <v>792</v>
      </c>
      <c r="D46" t="s">
        <v>204</v>
      </c>
      <c r="E46" t="s">
        <v>18</v>
      </c>
      <c r="F46" t="s">
        <v>182</v>
      </c>
      <c r="G46" t="s">
        <v>5</v>
      </c>
      <c r="H46">
        <v>410.26400000000001</v>
      </c>
      <c r="I46">
        <v>23</v>
      </c>
      <c r="J46">
        <v>20.106999999999999</v>
      </c>
      <c r="K46">
        <v>36</v>
      </c>
    </row>
    <row r="47" spans="1:11" x14ac:dyDescent="0.2">
      <c r="A47">
        <v>201706</v>
      </c>
      <c r="B47" t="s">
        <v>12</v>
      </c>
      <c r="C47" t="s">
        <v>792</v>
      </c>
      <c r="D47" t="s">
        <v>204</v>
      </c>
      <c r="E47" t="s">
        <v>17</v>
      </c>
      <c r="F47" t="s">
        <v>772</v>
      </c>
      <c r="G47" t="s">
        <v>5</v>
      </c>
      <c r="H47">
        <v>2265.5030000000002</v>
      </c>
      <c r="I47">
        <v>118</v>
      </c>
      <c r="J47">
        <v>209.88</v>
      </c>
      <c r="K47">
        <v>182</v>
      </c>
    </row>
    <row r="48" spans="1:11" x14ac:dyDescent="0.2">
      <c r="A48">
        <v>201706</v>
      </c>
      <c r="B48" t="s">
        <v>12</v>
      </c>
      <c r="C48" t="s">
        <v>792</v>
      </c>
      <c r="D48" t="s">
        <v>204</v>
      </c>
      <c r="E48" t="s">
        <v>18</v>
      </c>
      <c r="F48" t="s">
        <v>772</v>
      </c>
      <c r="G48" t="s">
        <v>5</v>
      </c>
      <c r="H48">
        <v>2309.14</v>
      </c>
      <c r="I48">
        <v>126</v>
      </c>
      <c r="J48">
        <v>142.94399999999999</v>
      </c>
      <c r="K48">
        <v>187</v>
      </c>
    </row>
    <row r="49" spans="1:11" x14ac:dyDescent="0.2">
      <c r="A49">
        <v>201706</v>
      </c>
      <c r="B49" t="s">
        <v>12</v>
      </c>
      <c r="C49" t="s">
        <v>792</v>
      </c>
      <c r="D49" t="s">
        <v>204</v>
      </c>
      <c r="E49" t="s">
        <v>18</v>
      </c>
      <c r="F49" t="s">
        <v>174</v>
      </c>
      <c r="G49" t="s">
        <v>5</v>
      </c>
      <c r="H49">
        <v>-69.837999999999994</v>
      </c>
      <c r="I49">
        <v>-3</v>
      </c>
      <c r="J49">
        <v>-2.0339999999999998</v>
      </c>
      <c r="K49">
        <v>-2</v>
      </c>
    </row>
    <row r="50" spans="1:11" x14ac:dyDescent="0.2">
      <c r="A50">
        <v>201706</v>
      </c>
      <c r="B50" t="s">
        <v>12</v>
      </c>
      <c r="C50" t="s">
        <v>792</v>
      </c>
      <c r="D50" t="s">
        <v>204</v>
      </c>
      <c r="E50" t="s">
        <v>17</v>
      </c>
      <c r="F50" t="s">
        <v>178</v>
      </c>
      <c r="G50" t="s">
        <v>5</v>
      </c>
      <c r="H50">
        <v>309.30200000000002</v>
      </c>
      <c r="I50">
        <v>20</v>
      </c>
      <c r="J50">
        <v>21.405000000000001</v>
      </c>
      <c r="K50">
        <v>30</v>
      </c>
    </row>
    <row r="51" spans="1:11" x14ac:dyDescent="0.2">
      <c r="A51">
        <v>201706</v>
      </c>
      <c r="B51" t="s">
        <v>12</v>
      </c>
      <c r="C51" t="s">
        <v>792</v>
      </c>
      <c r="D51" t="s">
        <v>204</v>
      </c>
      <c r="E51" t="s">
        <v>18</v>
      </c>
      <c r="F51" t="s">
        <v>178</v>
      </c>
      <c r="G51" t="s">
        <v>5</v>
      </c>
      <c r="H51">
        <v>572.17700000000002</v>
      </c>
      <c r="I51">
        <v>35</v>
      </c>
      <c r="J51">
        <v>30.951000000000001</v>
      </c>
      <c r="K51">
        <v>58</v>
      </c>
    </row>
    <row r="52" spans="1:11" x14ac:dyDescent="0.2">
      <c r="A52">
        <v>201706</v>
      </c>
      <c r="B52" t="s">
        <v>12</v>
      </c>
      <c r="C52" t="s">
        <v>792</v>
      </c>
      <c r="D52" t="s">
        <v>204</v>
      </c>
      <c r="E52" t="s">
        <v>17</v>
      </c>
      <c r="F52" t="s">
        <v>132</v>
      </c>
      <c r="G52" t="s">
        <v>5</v>
      </c>
      <c r="H52">
        <v>65.438000000000002</v>
      </c>
      <c r="I52">
        <v>3</v>
      </c>
      <c r="J52">
        <v>14.567</v>
      </c>
      <c r="K52">
        <v>4</v>
      </c>
    </row>
    <row r="53" spans="1:11" x14ac:dyDescent="0.2">
      <c r="A53">
        <v>201706</v>
      </c>
      <c r="B53" t="s">
        <v>12</v>
      </c>
      <c r="C53" t="s">
        <v>792</v>
      </c>
      <c r="D53" t="s">
        <v>204</v>
      </c>
      <c r="E53" t="s">
        <v>18</v>
      </c>
      <c r="F53" t="s">
        <v>132</v>
      </c>
      <c r="G53" t="s">
        <v>5</v>
      </c>
      <c r="H53">
        <v>152.25899999999999</v>
      </c>
      <c r="I53">
        <v>8</v>
      </c>
      <c r="J53">
        <v>8.8130000000000006</v>
      </c>
      <c r="K53">
        <v>12</v>
      </c>
    </row>
    <row r="54" spans="1:11" x14ac:dyDescent="0.2">
      <c r="A54">
        <v>201706</v>
      </c>
      <c r="B54" t="s">
        <v>12</v>
      </c>
      <c r="C54" t="s">
        <v>793</v>
      </c>
      <c r="D54" t="s">
        <v>204</v>
      </c>
      <c r="E54" t="s">
        <v>17</v>
      </c>
      <c r="F54" t="s">
        <v>815</v>
      </c>
      <c r="G54" t="s">
        <v>5</v>
      </c>
      <c r="H54">
        <v>1467.0029999999999</v>
      </c>
      <c r="I54">
        <v>71</v>
      </c>
      <c r="J54">
        <v>132.72499999999999</v>
      </c>
      <c r="K54">
        <v>108</v>
      </c>
    </row>
    <row r="55" spans="1:11" x14ac:dyDescent="0.2">
      <c r="A55">
        <v>201706</v>
      </c>
      <c r="B55" t="s">
        <v>12</v>
      </c>
      <c r="C55" t="s">
        <v>793</v>
      </c>
      <c r="D55" t="s">
        <v>204</v>
      </c>
      <c r="E55" t="s">
        <v>18</v>
      </c>
      <c r="F55" t="s">
        <v>815</v>
      </c>
      <c r="G55" t="s">
        <v>5</v>
      </c>
      <c r="H55">
        <v>597.97500000000002</v>
      </c>
      <c r="I55">
        <v>26</v>
      </c>
      <c r="J55">
        <v>36.018999999999998</v>
      </c>
      <c r="K55">
        <v>39</v>
      </c>
    </row>
    <row r="56" spans="1:11" x14ac:dyDescent="0.2">
      <c r="A56">
        <v>201706</v>
      </c>
      <c r="B56" t="s">
        <v>12</v>
      </c>
      <c r="C56" t="s">
        <v>793</v>
      </c>
      <c r="D56" t="s">
        <v>204</v>
      </c>
      <c r="E56" t="s">
        <v>17</v>
      </c>
      <c r="F56" t="s">
        <v>171</v>
      </c>
      <c r="G56" t="s">
        <v>5</v>
      </c>
      <c r="H56">
        <v>368.39499999999998</v>
      </c>
      <c r="I56">
        <v>21</v>
      </c>
      <c r="J56">
        <v>51.521999999999998</v>
      </c>
      <c r="K56">
        <v>41</v>
      </c>
    </row>
    <row r="57" spans="1:11" x14ac:dyDescent="0.2">
      <c r="A57">
        <v>201706</v>
      </c>
      <c r="B57" t="s">
        <v>12</v>
      </c>
      <c r="C57" t="s">
        <v>793</v>
      </c>
      <c r="D57" t="s">
        <v>204</v>
      </c>
      <c r="E57" t="s">
        <v>18</v>
      </c>
      <c r="F57" t="s">
        <v>171</v>
      </c>
      <c r="G57" t="s">
        <v>5</v>
      </c>
      <c r="H57">
        <v>120.812</v>
      </c>
      <c r="I57">
        <v>6</v>
      </c>
      <c r="J57">
        <v>13.936</v>
      </c>
      <c r="K57">
        <v>13</v>
      </c>
    </row>
    <row r="58" spans="1:11" x14ac:dyDescent="0.2">
      <c r="A58">
        <v>201706</v>
      </c>
      <c r="B58" t="s">
        <v>12</v>
      </c>
      <c r="C58" t="s">
        <v>794</v>
      </c>
      <c r="D58" t="s">
        <v>204</v>
      </c>
      <c r="E58" t="s">
        <v>17</v>
      </c>
      <c r="F58" t="s">
        <v>129</v>
      </c>
      <c r="G58" t="s">
        <v>5</v>
      </c>
      <c r="H58">
        <v>676.75900000000001</v>
      </c>
      <c r="I58">
        <v>17</v>
      </c>
      <c r="J58">
        <v>41.066000000000003</v>
      </c>
      <c r="K58">
        <v>26</v>
      </c>
    </row>
    <row r="59" spans="1:11" x14ac:dyDescent="0.2">
      <c r="A59">
        <v>201706</v>
      </c>
      <c r="B59" t="s">
        <v>12</v>
      </c>
      <c r="C59" t="s">
        <v>794</v>
      </c>
      <c r="D59" t="s">
        <v>204</v>
      </c>
      <c r="E59" t="s">
        <v>18</v>
      </c>
      <c r="F59" t="s">
        <v>129</v>
      </c>
      <c r="G59" t="s">
        <v>5</v>
      </c>
      <c r="H59">
        <v>285.358</v>
      </c>
      <c r="I59">
        <v>10</v>
      </c>
      <c r="J59">
        <v>25.9</v>
      </c>
      <c r="K59">
        <v>18</v>
      </c>
    </row>
    <row r="60" spans="1:11" x14ac:dyDescent="0.2">
      <c r="A60">
        <v>201706</v>
      </c>
      <c r="B60" t="s">
        <v>12</v>
      </c>
      <c r="C60" t="s">
        <v>794</v>
      </c>
      <c r="D60" t="s">
        <v>204</v>
      </c>
      <c r="E60" t="s">
        <v>17</v>
      </c>
      <c r="F60" t="s">
        <v>169</v>
      </c>
      <c r="G60" t="s">
        <v>5</v>
      </c>
      <c r="H60">
        <v>185.929</v>
      </c>
      <c r="I60">
        <v>11</v>
      </c>
      <c r="J60">
        <v>9.4329999999999998</v>
      </c>
      <c r="K60">
        <v>13</v>
      </c>
    </row>
    <row r="61" spans="1:11" x14ac:dyDescent="0.2">
      <c r="A61">
        <v>201706</v>
      </c>
      <c r="B61" t="s">
        <v>12</v>
      </c>
      <c r="C61" t="s">
        <v>794</v>
      </c>
      <c r="D61" t="s">
        <v>204</v>
      </c>
      <c r="E61" t="s">
        <v>18</v>
      </c>
      <c r="F61" t="s">
        <v>169</v>
      </c>
      <c r="G61" t="s">
        <v>5</v>
      </c>
      <c r="H61">
        <v>1211.32</v>
      </c>
      <c r="I61">
        <v>43</v>
      </c>
      <c r="J61">
        <v>108.839</v>
      </c>
      <c r="K61">
        <v>80</v>
      </c>
    </row>
    <row r="62" spans="1:11" x14ac:dyDescent="0.2">
      <c r="A62">
        <v>201706</v>
      </c>
      <c r="B62" t="s">
        <v>12</v>
      </c>
      <c r="C62" t="s">
        <v>794</v>
      </c>
      <c r="D62" t="s">
        <v>204</v>
      </c>
      <c r="E62" t="s">
        <v>17</v>
      </c>
      <c r="F62" t="s">
        <v>778</v>
      </c>
      <c r="G62" t="s">
        <v>5</v>
      </c>
      <c r="H62">
        <v>493.87400000000002</v>
      </c>
      <c r="I62">
        <v>27</v>
      </c>
      <c r="J62">
        <v>30.114000000000001</v>
      </c>
      <c r="K62">
        <v>32</v>
      </c>
    </row>
    <row r="63" spans="1:11" x14ac:dyDescent="0.2">
      <c r="A63">
        <v>201706</v>
      </c>
      <c r="B63" t="s">
        <v>12</v>
      </c>
      <c r="C63" t="s">
        <v>794</v>
      </c>
      <c r="D63" t="s">
        <v>204</v>
      </c>
      <c r="E63" t="s">
        <v>18</v>
      </c>
      <c r="F63" t="s">
        <v>778</v>
      </c>
      <c r="G63" t="s">
        <v>5</v>
      </c>
      <c r="H63">
        <v>546.21299999999997</v>
      </c>
      <c r="I63">
        <v>27</v>
      </c>
      <c r="J63">
        <v>41.552</v>
      </c>
      <c r="K63">
        <v>25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8:U450"/>
  <sheetViews>
    <sheetView topLeftCell="G406" zoomScale="85" zoomScaleNormal="85" workbookViewId="0">
      <selection activeCell="Q423" sqref="Q423"/>
    </sheetView>
  </sheetViews>
  <sheetFormatPr defaultRowHeight="14.25" x14ac:dyDescent="0.2"/>
  <cols>
    <col min="1" max="1" width="17.125" bestFit="1" customWidth="1"/>
    <col min="2" max="2" width="30.75" bestFit="1" customWidth="1"/>
    <col min="3" max="3" width="21.75" customWidth="1"/>
    <col min="4" max="4" width="23.5" bestFit="1" customWidth="1"/>
    <col min="5" max="5" width="22.75" customWidth="1"/>
    <col min="6" max="6" width="13.5" bestFit="1" customWidth="1"/>
    <col min="7" max="7" width="11.25" bestFit="1" customWidth="1"/>
    <col min="8" max="8" width="14.75" customWidth="1"/>
    <col min="9" max="9" width="13.625" customWidth="1"/>
    <col min="10" max="10" width="10.25" customWidth="1"/>
    <col min="12" max="12" width="21.25" customWidth="1"/>
    <col min="13" max="13" width="20.125" customWidth="1"/>
    <col min="14" max="14" width="13.75" customWidth="1"/>
    <col min="15" max="15" width="19.75" bestFit="1" customWidth="1"/>
    <col min="16" max="16" width="9.5" customWidth="1"/>
    <col min="17" max="17" width="15.5" bestFit="1" customWidth="1"/>
    <col min="18" max="18" width="13.75" bestFit="1" customWidth="1"/>
  </cols>
  <sheetData>
    <row r="8" spans="1:10" x14ac:dyDescent="0.2">
      <c r="A8" t="s">
        <v>752</v>
      </c>
      <c r="B8" t="s">
        <v>197</v>
      </c>
      <c r="C8" t="s">
        <v>7</v>
      </c>
      <c r="D8" t="s">
        <v>753</v>
      </c>
      <c r="E8" t="s">
        <v>15</v>
      </c>
      <c r="F8" t="s">
        <v>769</v>
      </c>
      <c r="G8" t="s">
        <v>760</v>
      </c>
    </row>
    <row r="9" spans="1:10" x14ac:dyDescent="0.2">
      <c r="A9" t="s">
        <v>127</v>
      </c>
      <c r="B9" t="s">
        <v>10</v>
      </c>
      <c r="C9">
        <v>201608</v>
      </c>
      <c r="D9" t="s">
        <v>129</v>
      </c>
      <c r="E9" t="s">
        <v>204</v>
      </c>
      <c r="F9" s="1">
        <v>122.67400000000001</v>
      </c>
      <c r="G9">
        <v>6</v>
      </c>
    </row>
    <row r="10" spans="1:10" x14ac:dyDescent="0.2">
      <c r="A10" t="s">
        <v>127</v>
      </c>
      <c r="B10" t="s">
        <v>10</v>
      </c>
      <c r="C10">
        <v>201608</v>
      </c>
      <c r="D10" t="s">
        <v>151</v>
      </c>
      <c r="E10" t="s">
        <v>204</v>
      </c>
      <c r="F10" s="16">
        <v>20.596</v>
      </c>
      <c r="G10">
        <v>1</v>
      </c>
      <c r="H10" t="s">
        <v>4</v>
      </c>
    </row>
    <row r="11" spans="1:10" x14ac:dyDescent="0.2">
      <c r="A11" t="s">
        <v>130</v>
      </c>
      <c r="B11" t="s">
        <v>10</v>
      </c>
      <c r="C11">
        <v>201608</v>
      </c>
      <c r="D11" t="s">
        <v>134</v>
      </c>
      <c r="E11" t="s">
        <v>204</v>
      </c>
      <c r="F11" s="1">
        <v>177.19</v>
      </c>
      <c r="G11">
        <v>16</v>
      </c>
    </row>
    <row r="12" spans="1:10" x14ac:dyDescent="0.2">
      <c r="A12" t="s">
        <v>130</v>
      </c>
      <c r="B12" t="s">
        <v>10</v>
      </c>
      <c r="C12">
        <v>201608</v>
      </c>
      <c r="D12" t="s">
        <v>594</v>
      </c>
      <c r="E12" t="s">
        <v>204</v>
      </c>
      <c r="F12" s="1">
        <v>-10.738</v>
      </c>
      <c r="G12">
        <v>-1</v>
      </c>
    </row>
    <row r="13" spans="1:10" x14ac:dyDescent="0.2">
      <c r="A13" t="s">
        <v>130</v>
      </c>
      <c r="B13" t="s">
        <v>10</v>
      </c>
      <c r="C13">
        <v>201608</v>
      </c>
      <c r="D13" t="s">
        <v>136</v>
      </c>
      <c r="E13" t="s">
        <v>204</v>
      </c>
      <c r="F13" s="16">
        <v>232.45400000000001</v>
      </c>
      <c r="G13">
        <v>17</v>
      </c>
    </row>
    <row r="14" spans="1:10" x14ac:dyDescent="0.2">
      <c r="A14" t="s">
        <v>130</v>
      </c>
      <c r="B14" t="s">
        <v>10</v>
      </c>
      <c r="C14">
        <v>201608</v>
      </c>
      <c r="D14" t="s">
        <v>132</v>
      </c>
      <c r="E14" t="s">
        <v>204</v>
      </c>
      <c r="F14" s="16">
        <v>193.10499999999999</v>
      </c>
      <c r="G14">
        <v>13</v>
      </c>
      <c r="H14" s="1">
        <f>SUM(F9:F14)</f>
        <v>735.28100000000006</v>
      </c>
      <c r="I14" s="1">
        <f>SUM(G9:G14)</f>
        <v>52</v>
      </c>
      <c r="J14" s="1">
        <f>H14/I14</f>
        <v>14.140019230769232</v>
      </c>
    </row>
    <row r="15" spans="1:10" x14ac:dyDescent="0.2">
      <c r="A15" s="17" t="s">
        <v>137</v>
      </c>
      <c r="B15" s="17" t="s">
        <v>11</v>
      </c>
      <c r="C15" s="17">
        <v>201608</v>
      </c>
      <c r="D15" s="17" t="s">
        <v>594</v>
      </c>
      <c r="E15" s="17" t="s">
        <v>204</v>
      </c>
      <c r="F15" s="16">
        <v>12.491</v>
      </c>
      <c r="G15" s="17">
        <v>1</v>
      </c>
    </row>
    <row r="16" spans="1:10" x14ac:dyDescent="0.2">
      <c r="A16" s="17" t="s">
        <v>137</v>
      </c>
      <c r="B16" s="17" t="s">
        <v>11</v>
      </c>
      <c r="C16" s="17">
        <v>201608</v>
      </c>
      <c r="D16" s="17" t="s">
        <v>141</v>
      </c>
      <c r="E16" s="17" t="s">
        <v>204</v>
      </c>
      <c r="F16" s="16">
        <v>589.41700000000003</v>
      </c>
      <c r="G16" s="17">
        <v>39</v>
      </c>
    </row>
    <row r="17" spans="1:10" x14ac:dyDescent="0.2">
      <c r="A17" s="17" t="s">
        <v>137</v>
      </c>
      <c r="B17" s="17" t="s">
        <v>11</v>
      </c>
      <c r="C17" s="17">
        <v>201608</v>
      </c>
      <c r="D17" s="17" t="s">
        <v>139</v>
      </c>
      <c r="E17" s="17" t="s">
        <v>204</v>
      </c>
      <c r="F17" s="16">
        <v>434.47899999999998</v>
      </c>
      <c r="G17" s="17">
        <v>29</v>
      </c>
    </row>
    <row r="18" spans="1:10" x14ac:dyDescent="0.2">
      <c r="A18" s="17" t="s">
        <v>142</v>
      </c>
      <c r="B18" s="17" t="s">
        <v>11</v>
      </c>
      <c r="C18" s="17">
        <v>201608</v>
      </c>
      <c r="D18" s="17" t="s">
        <v>144</v>
      </c>
      <c r="E18" s="17" t="s">
        <v>204</v>
      </c>
      <c r="F18" s="16">
        <v>380.44900000000001</v>
      </c>
      <c r="G18" s="17">
        <v>22</v>
      </c>
    </row>
    <row r="19" spans="1:10" x14ac:dyDescent="0.2">
      <c r="A19" s="17" t="s">
        <v>142</v>
      </c>
      <c r="B19" s="17" t="s">
        <v>11</v>
      </c>
      <c r="C19" s="17">
        <v>201608</v>
      </c>
      <c r="D19" s="17" t="s">
        <v>146</v>
      </c>
      <c r="E19" s="17" t="s">
        <v>204</v>
      </c>
      <c r="F19" s="16">
        <v>289.76299999999998</v>
      </c>
      <c r="G19" s="17">
        <v>20</v>
      </c>
    </row>
    <row r="20" spans="1:10" x14ac:dyDescent="0.2">
      <c r="A20" s="17" t="s">
        <v>142</v>
      </c>
      <c r="B20" s="17" t="s">
        <v>11</v>
      </c>
      <c r="C20" s="17">
        <v>201608</v>
      </c>
      <c r="D20" s="17" t="s">
        <v>148</v>
      </c>
      <c r="E20" s="17" t="s">
        <v>204</v>
      </c>
      <c r="F20" s="16">
        <v>82.587000000000003</v>
      </c>
      <c r="G20" s="17">
        <v>8</v>
      </c>
    </row>
    <row r="21" spans="1:10" x14ac:dyDescent="0.2">
      <c r="A21" s="17" t="s">
        <v>149</v>
      </c>
      <c r="B21" s="17" t="s">
        <v>11</v>
      </c>
      <c r="C21" s="17">
        <v>201608</v>
      </c>
      <c r="D21" s="17" t="s">
        <v>157</v>
      </c>
      <c r="E21" s="17" t="s">
        <v>204</v>
      </c>
      <c r="F21" s="16">
        <v>217.423</v>
      </c>
      <c r="G21" s="17">
        <v>11</v>
      </c>
    </row>
    <row r="22" spans="1:10" x14ac:dyDescent="0.2">
      <c r="A22" s="17" t="s">
        <v>149</v>
      </c>
      <c r="B22" s="17" t="s">
        <v>11</v>
      </c>
      <c r="C22" s="17">
        <v>201608</v>
      </c>
      <c r="D22" s="17" t="s">
        <v>153</v>
      </c>
      <c r="E22" s="17" t="s">
        <v>204</v>
      </c>
      <c r="F22" s="16">
        <v>481.14699999999999</v>
      </c>
      <c r="G22" s="17">
        <v>43</v>
      </c>
    </row>
    <row r="23" spans="1:10" x14ac:dyDescent="0.2">
      <c r="A23" s="17" t="s">
        <v>149</v>
      </c>
      <c r="B23" s="17" t="s">
        <v>11</v>
      </c>
      <c r="C23" s="17">
        <v>201608</v>
      </c>
      <c r="D23" s="17" t="s">
        <v>155</v>
      </c>
      <c r="E23" s="17" t="s">
        <v>204</v>
      </c>
      <c r="F23" s="16">
        <v>203.73400000000001</v>
      </c>
      <c r="G23" s="17">
        <v>12</v>
      </c>
    </row>
    <row r="24" spans="1:10" x14ac:dyDescent="0.2">
      <c r="A24" s="17" t="s">
        <v>149</v>
      </c>
      <c r="B24" s="17" t="s">
        <v>11</v>
      </c>
      <c r="C24" s="17">
        <v>201608</v>
      </c>
      <c r="D24" s="17" t="s">
        <v>151</v>
      </c>
      <c r="E24" s="17" t="s">
        <v>204</v>
      </c>
      <c r="F24" s="16">
        <v>109.955</v>
      </c>
      <c r="G24" s="17">
        <v>8</v>
      </c>
    </row>
    <row r="25" spans="1:10" x14ac:dyDescent="0.2">
      <c r="A25" s="17" t="s">
        <v>158</v>
      </c>
      <c r="B25" s="17" t="s">
        <v>11</v>
      </c>
      <c r="C25" s="17">
        <v>201608</v>
      </c>
      <c r="D25" s="17" t="s">
        <v>160</v>
      </c>
      <c r="E25" s="17" t="s">
        <v>204</v>
      </c>
      <c r="F25" s="16">
        <v>197.14699999999999</v>
      </c>
      <c r="G25" s="17">
        <v>17</v>
      </c>
      <c r="H25" s="1">
        <f>SUM(F15:F25)</f>
        <v>2998.5919999999996</v>
      </c>
      <c r="I25" s="1">
        <f>SUM(G15:G25)</f>
        <v>210</v>
      </c>
      <c r="J25" s="1">
        <f>H25/I25</f>
        <v>14.279009523809522</v>
      </c>
    </row>
    <row r="26" spans="1:10" x14ac:dyDescent="0.2">
      <c r="A26" t="s">
        <v>766</v>
      </c>
      <c r="B26" t="s">
        <v>767</v>
      </c>
      <c r="C26">
        <v>201608</v>
      </c>
      <c r="D26" t="s">
        <v>129</v>
      </c>
      <c r="E26" t="s">
        <v>204</v>
      </c>
      <c r="F26" s="1">
        <v>0</v>
      </c>
      <c r="G26">
        <v>0</v>
      </c>
    </row>
    <row r="27" spans="1:10" x14ac:dyDescent="0.2">
      <c r="A27" t="s">
        <v>768</v>
      </c>
      <c r="B27" t="s">
        <v>767</v>
      </c>
      <c r="C27">
        <v>201608</v>
      </c>
      <c r="D27" t="s">
        <v>134</v>
      </c>
      <c r="E27" t="s">
        <v>204</v>
      </c>
      <c r="F27" s="1">
        <v>0</v>
      </c>
      <c r="G27">
        <v>0</v>
      </c>
    </row>
    <row r="28" spans="1:10" x14ac:dyDescent="0.2">
      <c r="A28" t="s">
        <v>485</v>
      </c>
      <c r="B28" t="s">
        <v>487</v>
      </c>
      <c r="C28">
        <v>201608</v>
      </c>
      <c r="D28" t="s">
        <v>134</v>
      </c>
      <c r="E28" t="s">
        <v>204</v>
      </c>
      <c r="F28" s="1">
        <v>-11.101000000000001</v>
      </c>
      <c r="G28">
        <v>-1</v>
      </c>
    </row>
    <row r="29" spans="1:10" x14ac:dyDescent="0.2">
      <c r="A29" s="17" t="s">
        <v>161</v>
      </c>
      <c r="B29" s="17" t="s">
        <v>12</v>
      </c>
      <c r="C29" s="17">
        <v>201608</v>
      </c>
      <c r="D29" s="17" t="s">
        <v>165</v>
      </c>
      <c r="E29" s="17" t="s">
        <v>204</v>
      </c>
      <c r="F29" s="16">
        <v>944.50400000000002</v>
      </c>
      <c r="G29" s="17">
        <v>65</v>
      </c>
    </row>
    <row r="30" spans="1:10" x14ac:dyDescent="0.2">
      <c r="A30" s="17" t="s">
        <v>161</v>
      </c>
      <c r="B30" s="17" t="s">
        <v>12</v>
      </c>
      <c r="C30" s="17">
        <v>201608</v>
      </c>
      <c r="D30" s="17" t="s">
        <v>169</v>
      </c>
      <c r="E30" s="17" t="s">
        <v>204</v>
      </c>
      <c r="F30" s="16">
        <v>1244.9469999999999</v>
      </c>
      <c r="G30" s="17">
        <v>74</v>
      </c>
    </row>
    <row r="31" spans="1:10" x14ac:dyDescent="0.2">
      <c r="A31" s="17" t="s">
        <v>161</v>
      </c>
      <c r="B31" s="17" t="s">
        <v>12</v>
      </c>
      <c r="C31" s="17">
        <v>201608</v>
      </c>
      <c r="D31" s="17" t="s">
        <v>167</v>
      </c>
      <c r="E31" s="17" t="s">
        <v>204</v>
      </c>
      <c r="F31" s="16">
        <v>1807.116</v>
      </c>
      <c r="G31" s="17">
        <v>82</v>
      </c>
    </row>
    <row r="32" spans="1:10" x14ac:dyDescent="0.2">
      <c r="A32" s="17" t="s">
        <v>161</v>
      </c>
      <c r="B32" s="17" t="s">
        <v>12</v>
      </c>
      <c r="C32" s="17">
        <v>201608</v>
      </c>
      <c r="D32" s="17" t="s">
        <v>163</v>
      </c>
      <c r="E32" s="17" t="s">
        <v>204</v>
      </c>
      <c r="F32" s="16">
        <v>1540.76</v>
      </c>
      <c r="G32" s="17">
        <v>90</v>
      </c>
    </row>
    <row r="33" spans="1:10" x14ac:dyDescent="0.2">
      <c r="A33" s="17" t="s">
        <v>161</v>
      </c>
      <c r="B33" s="17" t="s">
        <v>12</v>
      </c>
      <c r="C33" s="17">
        <v>201608</v>
      </c>
      <c r="D33" s="17" t="s">
        <v>171</v>
      </c>
      <c r="E33" s="17" t="s">
        <v>204</v>
      </c>
      <c r="F33" s="16">
        <v>579.08299999999997</v>
      </c>
      <c r="G33" s="17">
        <v>25</v>
      </c>
    </row>
    <row r="34" spans="1:10" x14ac:dyDescent="0.2">
      <c r="A34" s="17" t="s">
        <v>172</v>
      </c>
      <c r="B34" s="17" t="s">
        <v>12</v>
      </c>
      <c r="C34" s="17">
        <v>201608</v>
      </c>
      <c r="D34" s="17" t="s">
        <v>176</v>
      </c>
      <c r="E34" s="17" t="s">
        <v>204</v>
      </c>
      <c r="F34" s="16">
        <v>1719.0440000000001</v>
      </c>
      <c r="G34" s="17">
        <v>103</v>
      </c>
    </row>
    <row r="35" spans="1:10" x14ac:dyDescent="0.2">
      <c r="A35" s="17" t="s">
        <v>172</v>
      </c>
      <c r="B35" s="17" t="s">
        <v>12</v>
      </c>
      <c r="C35" s="17">
        <v>201608</v>
      </c>
      <c r="D35" s="17" t="s">
        <v>184</v>
      </c>
      <c r="E35" s="17" t="s">
        <v>204</v>
      </c>
      <c r="F35" s="16">
        <v>968.70500000000004</v>
      </c>
      <c r="G35" s="17">
        <v>60</v>
      </c>
    </row>
    <row r="36" spans="1:10" x14ac:dyDescent="0.2">
      <c r="A36" s="17" t="s">
        <v>172</v>
      </c>
      <c r="B36" s="17" t="s">
        <v>12</v>
      </c>
      <c r="C36" s="17">
        <v>201608</v>
      </c>
      <c r="D36" s="17" t="s">
        <v>180</v>
      </c>
      <c r="E36" s="17" t="s">
        <v>204</v>
      </c>
      <c r="F36" s="16">
        <v>2431.0549999999998</v>
      </c>
      <c r="G36" s="17">
        <v>104</v>
      </c>
    </row>
    <row r="37" spans="1:10" x14ac:dyDescent="0.2">
      <c r="A37" s="17" t="s">
        <v>172</v>
      </c>
      <c r="B37" s="17" t="s">
        <v>12</v>
      </c>
      <c r="C37" s="17">
        <v>201608</v>
      </c>
      <c r="D37" s="17" t="s">
        <v>182</v>
      </c>
      <c r="E37" s="17" t="s">
        <v>204</v>
      </c>
      <c r="F37" s="16">
        <v>1501.2260000000001</v>
      </c>
      <c r="G37" s="17">
        <v>86</v>
      </c>
    </row>
    <row r="38" spans="1:10" x14ac:dyDescent="0.2">
      <c r="A38" s="17" t="s">
        <v>172</v>
      </c>
      <c r="B38" s="17" t="s">
        <v>12</v>
      </c>
      <c r="C38" s="17">
        <v>201608</v>
      </c>
      <c r="D38" s="17" t="s">
        <v>174</v>
      </c>
      <c r="E38" s="17" t="s">
        <v>204</v>
      </c>
      <c r="F38" s="16">
        <v>1477.712</v>
      </c>
      <c r="G38" s="17">
        <v>75</v>
      </c>
    </row>
    <row r="39" spans="1:10" x14ac:dyDescent="0.2">
      <c r="A39" s="17" t="s">
        <v>172</v>
      </c>
      <c r="B39" s="17" t="s">
        <v>12</v>
      </c>
      <c r="C39" s="17">
        <v>201608</v>
      </c>
      <c r="D39" s="17" t="s">
        <v>178</v>
      </c>
      <c r="E39" s="17" t="s">
        <v>204</v>
      </c>
      <c r="F39" s="16">
        <v>2229.5149999999999</v>
      </c>
      <c r="G39" s="17">
        <v>142</v>
      </c>
      <c r="H39" s="1">
        <f>SUM(F29:F39)</f>
        <v>16443.667000000001</v>
      </c>
      <c r="I39" s="1">
        <f>SUM(G29:G39)</f>
        <v>906</v>
      </c>
      <c r="J39" s="1">
        <f>H39/I39</f>
        <v>18.149742825607067</v>
      </c>
    </row>
    <row r="40" spans="1:10" x14ac:dyDescent="0.2">
      <c r="F40" s="1">
        <f>SUM(F9:F39)</f>
        <v>20166.438999999998</v>
      </c>
      <c r="G40" s="1">
        <f>SUM(G9:G39)</f>
        <v>1167</v>
      </c>
      <c r="H40" s="1">
        <f>SUM(H9:H39)</f>
        <v>20177.54</v>
      </c>
    </row>
    <row r="43" spans="1:10" x14ac:dyDescent="0.2">
      <c r="A43" t="s">
        <v>752</v>
      </c>
      <c r="B43" t="s">
        <v>197</v>
      </c>
      <c r="C43" t="s">
        <v>7</v>
      </c>
      <c r="D43" t="s">
        <v>753</v>
      </c>
      <c r="E43" t="s">
        <v>15</v>
      </c>
      <c r="F43" t="s">
        <v>769</v>
      </c>
      <c r="G43" t="s">
        <v>760</v>
      </c>
    </row>
    <row r="44" spans="1:10" x14ac:dyDescent="0.2">
      <c r="A44" t="s">
        <v>127</v>
      </c>
      <c r="B44" t="s">
        <v>10</v>
      </c>
      <c r="C44">
        <v>201609</v>
      </c>
      <c r="D44" t="s">
        <v>129</v>
      </c>
      <c r="E44" t="s">
        <v>204</v>
      </c>
      <c r="F44" s="1">
        <v>270.339</v>
      </c>
      <c r="G44">
        <v>21</v>
      </c>
    </row>
    <row r="45" spans="1:10" x14ac:dyDescent="0.2">
      <c r="A45" t="s">
        <v>130</v>
      </c>
      <c r="B45" t="s">
        <v>10</v>
      </c>
      <c r="C45">
        <v>201609</v>
      </c>
      <c r="D45" t="s">
        <v>134</v>
      </c>
      <c r="E45" t="s">
        <v>204</v>
      </c>
      <c r="F45" s="1">
        <v>46.929000000000002</v>
      </c>
      <c r="G45">
        <v>2</v>
      </c>
    </row>
    <row r="46" spans="1:10" x14ac:dyDescent="0.2">
      <c r="A46" t="s">
        <v>130</v>
      </c>
      <c r="B46" t="s">
        <v>10</v>
      </c>
      <c r="C46">
        <v>201609</v>
      </c>
      <c r="D46" t="s">
        <v>136</v>
      </c>
      <c r="E46" t="s">
        <v>204</v>
      </c>
      <c r="F46" s="1">
        <v>187.328</v>
      </c>
      <c r="G46">
        <v>11</v>
      </c>
    </row>
    <row r="47" spans="1:10" x14ac:dyDescent="0.2">
      <c r="A47" t="s">
        <v>130</v>
      </c>
      <c r="B47" t="s">
        <v>10</v>
      </c>
      <c r="C47">
        <v>201609</v>
      </c>
      <c r="D47" t="s">
        <v>132</v>
      </c>
      <c r="E47" t="s">
        <v>204</v>
      </c>
      <c r="F47" s="1">
        <v>84.421000000000006</v>
      </c>
      <c r="G47">
        <v>9</v>
      </c>
      <c r="H47" s="1">
        <f>SUM(F44:F47)</f>
        <v>589.01700000000005</v>
      </c>
      <c r="I47">
        <f>SUM(G44:G47)</f>
        <v>43</v>
      </c>
    </row>
    <row r="48" spans="1:10" x14ac:dyDescent="0.2">
      <c r="A48" s="17" t="s">
        <v>137</v>
      </c>
      <c r="B48" s="17" t="s">
        <v>11</v>
      </c>
      <c r="C48" s="17">
        <v>201609</v>
      </c>
      <c r="D48" s="17" t="s">
        <v>141</v>
      </c>
      <c r="E48" s="17" t="s">
        <v>204</v>
      </c>
      <c r="F48" s="16">
        <v>755.43</v>
      </c>
      <c r="G48" s="17">
        <v>45</v>
      </c>
    </row>
    <row r="49" spans="1:9" x14ac:dyDescent="0.2">
      <c r="A49" s="17" t="s">
        <v>137</v>
      </c>
      <c r="B49" s="17" t="s">
        <v>11</v>
      </c>
      <c r="C49" s="17">
        <v>201609</v>
      </c>
      <c r="D49" s="17" t="s">
        <v>139</v>
      </c>
      <c r="E49" s="17" t="s">
        <v>204</v>
      </c>
      <c r="F49" s="16">
        <v>366.529</v>
      </c>
      <c r="G49" s="17">
        <v>14</v>
      </c>
    </row>
    <row r="50" spans="1:9" x14ac:dyDescent="0.2">
      <c r="A50" s="17" t="s">
        <v>142</v>
      </c>
      <c r="B50" s="17" t="s">
        <v>11</v>
      </c>
      <c r="C50" s="17">
        <v>201609</v>
      </c>
      <c r="D50" s="17" t="s">
        <v>770</v>
      </c>
      <c r="E50" s="17" t="s">
        <v>204</v>
      </c>
      <c r="F50" s="16">
        <v>89.820999999999998</v>
      </c>
      <c r="G50" s="17">
        <v>9</v>
      </c>
    </row>
    <row r="51" spans="1:9" x14ac:dyDescent="0.2">
      <c r="A51" s="17" t="s">
        <v>142</v>
      </c>
      <c r="B51" s="17" t="s">
        <v>11</v>
      </c>
      <c r="C51" s="17">
        <v>201609</v>
      </c>
      <c r="D51" s="17" t="s">
        <v>144</v>
      </c>
      <c r="E51" s="17" t="s">
        <v>204</v>
      </c>
      <c r="F51" s="16">
        <v>281.04700000000003</v>
      </c>
      <c r="G51" s="17">
        <v>19</v>
      </c>
    </row>
    <row r="52" spans="1:9" x14ac:dyDescent="0.2">
      <c r="A52" s="17" t="s">
        <v>142</v>
      </c>
      <c r="B52" s="17" t="s">
        <v>11</v>
      </c>
      <c r="C52" s="17">
        <v>201609</v>
      </c>
      <c r="D52" s="17" t="s">
        <v>146</v>
      </c>
      <c r="E52" s="17" t="s">
        <v>204</v>
      </c>
      <c r="F52" s="16">
        <v>339.70400000000001</v>
      </c>
      <c r="G52" s="17">
        <v>22</v>
      </c>
    </row>
    <row r="53" spans="1:9" x14ac:dyDescent="0.2">
      <c r="A53" s="17" t="s">
        <v>142</v>
      </c>
      <c r="B53" s="17" t="s">
        <v>11</v>
      </c>
      <c r="C53" s="17">
        <v>201609</v>
      </c>
      <c r="D53" s="17" t="s">
        <v>148</v>
      </c>
      <c r="E53" s="17" t="s">
        <v>204</v>
      </c>
      <c r="F53" s="16">
        <v>103.839</v>
      </c>
      <c r="G53" s="17">
        <v>10</v>
      </c>
    </row>
    <row r="54" spans="1:9" x14ac:dyDescent="0.2">
      <c r="A54" s="17" t="s">
        <v>142</v>
      </c>
      <c r="B54" s="17" t="s">
        <v>11</v>
      </c>
      <c r="C54" s="17">
        <v>201609</v>
      </c>
      <c r="D54" s="17" t="s">
        <v>155</v>
      </c>
      <c r="E54" s="17" t="s">
        <v>204</v>
      </c>
      <c r="F54" s="16">
        <v>214.38499999999999</v>
      </c>
      <c r="G54" s="17">
        <v>19</v>
      </c>
    </row>
    <row r="55" spans="1:9" x14ac:dyDescent="0.2">
      <c r="A55" s="17" t="s">
        <v>149</v>
      </c>
      <c r="B55" s="17" t="s">
        <v>11</v>
      </c>
      <c r="C55" s="17">
        <v>201609</v>
      </c>
      <c r="D55" s="17" t="s">
        <v>771</v>
      </c>
      <c r="E55" s="17" t="s">
        <v>204</v>
      </c>
      <c r="F55" s="16">
        <v>222.58500000000001</v>
      </c>
      <c r="G55" s="17">
        <v>11</v>
      </c>
    </row>
    <row r="56" spans="1:9" x14ac:dyDescent="0.2">
      <c r="A56" s="17" t="s">
        <v>149</v>
      </c>
      <c r="B56" s="17" t="s">
        <v>11</v>
      </c>
      <c r="C56" s="17">
        <v>201609</v>
      </c>
      <c r="D56" s="17" t="s">
        <v>157</v>
      </c>
      <c r="E56" s="17" t="s">
        <v>204</v>
      </c>
      <c r="F56" s="16">
        <v>165.34700000000001</v>
      </c>
      <c r="G56" s="17">
        <v>9</v>
      </c>
    </row>
    <row r="57" spans="1:9" x14ac:dyDescent="0.2">
      <c r="A57" s="17" t="s">
        <v>149</v>
      </c>
      <c r="B57" s="17" t="s">
        <v>11</v>
      </c>
      <c r="C57" s="17">
        <v>201609</v>
      </c>
      <c r="D57" s="17" t="s">
        <v>153</v>
      </c>
      <c r="E57" s="17" t="s">
        <v>204</v>
      </c>
      <c r="F57" s="16">
        <v>340.53199999999998</v>
      </c>
      <c r="G57" s="17">
        <v>27</v>
      </c>
    </row>
    <row r="58" spans="1:9" x14ac:dyDescent="0.2">
      <c r="A58" s="17" t="s">
        <v>149</v>
      </c>
      <c r="B58" s="17" t="s">
        <v>11</v>
      </c>
      <c r="C58" s="17">
        <v>201609</v>
      </c>
      <c r="D58" s="17" t="s">
        <v>155</v>
      </c>
      <c r="E58" s="17" t="s">
        <v>204</v>
      </c>
      <c r="F58" s="16">
        <v>0</v>
      </c>
      <c r="G58" s="17">
        <v>0</v>
      </c>
    </row>
    <row r="59" spans="1:9" x14ac:dyDescent="0.2">
      <c r="A59" s="17" t="s">
        <v>158</v>
      </c>
      <c r="B59" s="17" t="s">
        <v>11</v>
      </c>
      <c r="C59" s="17">
        <v>201609</v>
      </c>
      <c r="D59" s="17" t="s">
        <v>160</v>
      </c>
      <c r="E59" s="17" t="s">
        <v>204</v>
      </c>
      <c r="F59" s="16">
        <v>108.346</v>
      </c>
      <c r="G59" s="17">
        <v>10</v>
      </c>
      <c r="H59" s="1">
        <f>SUM(F48:F59)</f>
        <v>2987.5650000000001</v>
      </c>
      <c r="I59" s="1">
        <f>SUM(G48:G59)</f>
        <v>195</v>
      </c>
    </row>
    <row r="60" spans="1:9" x14ac:dyDescent="0.2">
      <c r="A60" t="s">
        <v>161</v>
      </c>
      <c r="B60" t="s">
        <v>12</v>
      </c>
      <c r="C60">
        <v>201609</v>
      </c>
      <c r="D60" t="s">
        <v>165</v>
      </c>
      <c r="E60" t="s">
        <v>204</v>
      </c>
      <c r="F60" s="1">
        <v>572.27599999999995</v>
      </c>
      <c r="G60">
        <v>37</v>
      </c>
    </row>
    <row r="61" spans="1:9" x14ac:dyDescent="0.2">
      <c r="A61" t="s">
        <v>161</v>
      </c>
      <c r="B61" t="s">
        <v>12</v>
      </c>
      <c r="C61">
        <v>201609</v>
      </c>
      <c r="D61" t="s">
        <v>169</v>
      </c>
      <c r="E61" t="s">
        <v>204</v>
      </c>
      <c r="F61" s="1">
        <v>2132.6979999999999</v>
      </c>
      <c r="G61">
        <v>90</v>
      </c>
    </row>
    <row r="62" spans="1:9" x14ac:dyDescent="0.2">
      <c r="A62" t="s">
        <v>161</v>
      </c>
      <c r="B62" t="s">
        <v>12</v>
      </c>
      <c r="C62">
        <v>201609</v>
      </c>
      <c r="D62" t="s">
        <v>167</v>
      </c>
      <c r="E62" t="s">
        <v>204</v>
      </c>
      <c r="F62" s="1">
        <v>1083.0260000000001</v>
      </c>
      <c r="G62">
        <v>49</v>
      </c>
    </row>
    <row r="63" spans="1:9" x14ac:dyDescent="0.2">
      <c r="A63" t="s">
        <v>161</v>
      </c>
      <c r="B63" t="s">
        <v>12</v>
      </c>
      <c r="C63">
        <v>201609</v>
      </c>
      <c r="D63" t="s">
        <v>163</v>
      </c>
      <c r="E63" t="s">
        <v>204</v>
      </c>
      <c r="F63" s="1">
        <v>1272.5619999999999</v>
      </c>
      <c r="G63">
        <v>60</v>
      </c>
    </row>
    <row r="64" spans="1:9" x14ac:dyDescent="0.2">
      <c r="A64" t="s">
        <v>161</v>
      </c>
      <c r="B64" t="s">
        <v>12</v>
      </c>
      <c r="C64">
        <v>201609</v>
      </c>
      <c r="D64" t="s">
        <v>171</v>
      </c>
      <c r="E64" t="s">
        <v>204</v>
      </c>
      <c r="F64" s="1">
        <v>400.29300000000001</v>
      </c>
      <c r="G64">
        <v>17</v>
      </c>
    </row>
    <row r="65" spans="1:13" x14ac:dyDescent="0.2">
      <c r="A65" t="s">
        <v>172</v>
      </c>
      <c r="B65" t="s">
        <v>12</v>
      </c>
      <c r="C65">
        <v>201609</v>
      </c>
      <c r="D65" t="s">
        <v>176</v>
      </c>
      <c r="E65" t="s">
        <v>204</v>
      </c>
      <c r="F65" s="1">
        <v>2116.607</v>
      </c>
      <c r="G65">
        <v>119</v>
      </c>
    </row>
    <row r="66" spans="1:13" x14ac:dyDescent="0.2">
      <c r="A66" t="s">
        <v>172</v>
      </c>
      <c r="B66" t="s">
        <v>12</v>
      </c>
      <c r="C66">
        <v>201609</v>
      </c>
      <c r="D66" t="s">
        <v>184</v>
      </c>
      <c r="E66" t="s">
        <v>204</v>
      </c>
      <c r="F66" s="1">
        <v>-10.467000000000001</v>
      </c>
      <c r="G66">
        <v>0</v>
      </c>
    </row>
    <row r="67" spans="1:13" x14ac:dyDescent="0.2">
      <c r="A67" t="s">
        <v>172</v>
      </c>
      <c r="B67" t="s">
        <v>12</v>
      </c>
      <c r="C67">
        <v>201609</v>
      </c>
      <c r="D67" t="s">
        <v>180</v>
      </c>
      <c r="E67" t="s">
        <v>204</v>
      </c>
      <c r="F67" s="1">
        <v>2203.11</v>
      </c>
      <c r="G67">
        <v>84</v>
      </c>
    </row>
    <row r="68" spans="1:13" x14ac:dyDescent="0.2">
      <c r="A68" t="s">
        <v>172</v>
      </c>
      <c r="B68" t="s">
        <v>12</v>
      </c>
      <c r="C68">
        <v>201609</v>
      </c>
      <c r="D68" t="s">
        <v>182</v>
      </c>
      <c r="E68" t="s">
        <v>204</v>
      </c>
      <c r="F68" s="1">
        <v>980.19399999999996</v>
      </c>
      <c r="G68">
        <v>60</v>
      </c>
    </row>
    <row r="69" spans="1:13" x14ac:dyDescent="0.2">
      <c r="A69" t="s">
        <v>172</v>
      </c>
      <c r="B69" t="s">
        <v>12</v>
      </c>
      <c r="C69">
        <v>201609</v>
      </c>
      <c r="D69" t="s">
        <v>772</v>
      </c>
      <c r="E69" t="s">
        <v>204</v>
      </c>
      <c r="F69" s="1">
        <v>1503.97</v>
      </c>
      <c r="G69">
        <v>86</v>
      </c>
    </row>
    <row r="70" spans="1:13" x14ac:dyDescent="0.2">
      <c r="A70" t="s">
        <v>172</v>
      </c>
      <c r="B70" t="s">
        <v>12</v>
      </c>
      <c r="C70">
        <v>201609</v>
      </c>
      <c r="D70" t="s">
        <v>174</v>
      </c>
      <c r="E70" t="s">
        <v>204</v>
      </c>
      <c r="F70" s="1">
        <v>2332.7130000000002</v>
      </c>
      <c r="G70">
        <v>111</v>
      </c>
    </row>
    <row r="71" spans="1:13" x14ac:dyDescent="0.2">
      <c r="A71" t="s">
        <v>172</v>
      </c>
      <c r="B71" t="s">
        <v>12</v>
      </c>
      <c r="C71">
        <v>201609</v>
      </c>
      <c r="D71" t="s">
        <v>178</v>
      </c>
      <c r="E71" t="s">
        <v>204</v>
      </c>
      <c r="F71" s="1">
        <v>3009.4560000000001</v>
      </c>
      <c r="G71">
        <v>191</v>
      </c>
      <c r="H71" s="1">
        <f>SUM(F60:F71)</f>
        <v>17596.437999999998</v>
      </c>
      <c r="I71" s="1">
        <f>SUM(G60:G71)</f>
        <v>904</v>
      </c>
    </row>
    <row r="72" spans="1:13" x14ac:dyDescent="0.2">
      <c r="F72" s="1">
        <f>SUM(F44:F71)</f>
        <v>21173.019999999997</v>
      </c>
    </row>
    <row r="75" spans="1:13" ht="15" thickBot="1" x14ac:dyDescent="0.25">
      <c r="A75" t="s">
        <v>7</v>
      </c>
      <c r="B75" t="s">
        <v>752</v>
      </c>
      <c r="C75" t="s">
        <v>197</v>
      </c>
      <c r="D75" t="s">
        <v>753</v>
      </c>
      <c r="E75" t="s">
        <v>15</v>
      </c>
      <c r="F75" t="s">
        <v>769</v>
      </c>
      <c r="G75" t="s">
        <v>760</v>
      </c>
      <c r="H75" t="s">
        <v>773</v>
      </c>
      <c r="I75" t="s">
        <v>774</v>
      </c>
    </row>
    <row r="76" spans="1:13" x14ac:dyDescent="0.2">
      <c r="A76" s="20">
        <v>201608</v>
      </c>
      <c r="B76" s="21" t="s">
        <v>127</v>
      </c>
      <c r="C76" s="21" t="s">
        <v>10</v>
      </c>
      <c r="D76" s="21" t="s">
        <v>129</v>
      </c>
      <c r="E76" s="21" t="s">
        <v>204</v>
      </c>
      <c r="F76" s="22">
        <v>122.67400000000001</v>
      </c>
      <c r="G76" s="21">
        <v>6</v>
      </c>
      <c r="H76" s="21">
        <v>4.5220000000000002</v>
      </c>
      <c r="I76" s="21">
        <v>8</v>
      </c>
      <c r="J76" s="21"/>
      <c r="K76" s="21">
        <f>H76</f>
        <v>4.5220000000000002</v>
      </c>
      <c r="L76" s="21">
        <f>G76</f>
        <v>6</v>
      </c>
      <c r="M76" s="23">
        <f>I76</f>
        <v>8</v>
      </c>
    </row>
    <row r="77" spans="1:13" x14ac:dyDescent="0.2">
      <c r="A77" s="24">
        <v>201608</v>
      </c>
      <c r="B77" s="25" t="s">
        <v>127</v>
      </c>
      <c r="C77" s="25" t="s">
        <v>10</v>
      </c>
      <c r="D77" s="25" t="s">
        <v>151</v>
      </c>
      <c r="E77" s="25" t="s">
        <v>204</v>
      </c>
      <c r="F77" s="26">
        <v>20.596</v>
      </c>
      <c r="G77" s="25">
        <v>1</v>
      </c>
      <c r="H77" s="25">
        <v>3.996</v>
      </c>
      <c r="I77" s="25">
        <v>7</v>
      </c>
      <c r="J77" s="25"/>
      <c r="K77" s="25">
        <f t="shared" ref="K77:K134" si="0">H77</f>
        <v>3.996</v>
      </c>
      <c r="L77" s="25">
        <f t="shared" ref="L77:L134" si="1">G77</f>
        <v>1</v>
      </c>
      <c r="M77" s="27">
        <f t="shared" ref="M77:M134" si="2">I77</f>
        <v>7</v>
      </c>
    </row>
    <row r="78" spans="1:13" x14ac:dyDescent="0.2">
      <c r="A78" s="24">
        <v>201608</v>
      </c>
      <c r="B78" s="25" t="s">
        <v>130</v>
      </c>
      <c r="C78" s="25" t="s">
        <v>10</v>
      </c>
      <c r="D78" s="28" t="s">
        <v>134</v>
      </c>
      <c r="E78" s="28" t="s">
        <v>204</v>
      </c>
      <c r="F78" s="26">
        <v>177.19</v>
      </c>
      <c r="G78" s="28">
        <v>16</v>
      </c>
      <c r="H78" s="28">
        <v>1.1180000000000001</v>
      </c>
      <c r="I78" s="28">
        <v>3</v>
      </c>
      <c r="J78" s="28"/>
      <c r="K78" s="28">
        <f t="shared" si="0"/>
        <v>1.1180000000000001</v>
      </c>
      <c r="L78" s="28">
        <f t="shared" si="1"/>
        <v>16</v>
      </c>
      <c r="M78" s="38">
        <f t="shared" si="2"/>
        <v>3</v>
      </c>
    </row>
    <row r="79" spans="1:13" x14ac:dyDescent="0.2">
      <c r="A79" s="24">
        <v>201608</v>
      </c>
      <c r="B79" s="25" t="s">
        <v>130</v>
      </c>
      <c r="C79" s="25" t="s">
        <v>10</v>
      </c>
      <c r="D79" s="28" t="s">
        <v>594</v>
      </c>
      <c r="E79" s="25" t="s">
        <v>204</v>
      </c>
      <c r="F79" s="26">
        <v>-10.738</v>
      </c>
      <c r="G79" s="25">
        <v>-1</v>
      </c>
      <c r="H79" s="25">
        <v>0</v>
      </c>
      <c r="I79" s="25">
        <v>0</v>
      </c>
      <c r="J79" s="25"/>
      <c r="K79" s="25">
        <f t="shared" si="0"/>
        <v>0</v>
      </c>
      <c r="L79" s="25">
        <f t="shared" si="1"/>
        <v>-1</v>
      </c>
      <c r="M79" s="27">
        <f t="shared" si="2"/>
        <v>0</v>
      </c>
    </row>
    <row r="80" spans="1:13" x14ac:dyDescent="0.2">
      <c r="A80" s="24">
        <v>201608</v>
      </c>
      <c r="B80" s="25" t="s">
        <v>130</v>
      </c>
      <c r="C80" s="25" t="s">
        <v>10</v>
      </c>
      <c r="D80" s="25" t="s">
        <v>136</v>
      </c>
      <c r="E80" s="25" t="s">
        <v>204</v>
      </c>
      <c r="F80" s="26">
        <v>232.45400000000001</v>
      </c>
      <c r="G80" s="25">
        <v>17</v>
      </c>
      <c r="H80" s="25">
        <v>6.6420000000000003</v>
      </c>
      <c r="I80" s="25">
        <v>16</v>
      </c>
      <c r="J80" s="25"/>
      <c r="K80" s="25">
        <f t="shared" si="0"/>
        <v>6.6420000000000003</v>
      </c>
      <c r="L80" s="25">
        <f t="shared" si="1"/>
        <v>17</v>
      </c>
      <c r="M80" s="27">
        <f t="shared" si="2"/>
        <v>16</v>
      </c>
    </row>
    <row r="81" spans="1:13" x14ac:dyDescent="0.2">
      <c r="A81" s="24">
        <v>201608</v>
      </c>
      <c r="B81" s="25" t="s">
        <v>130</v>
      </c>
      <c r="C81" s="25" t="s">
        <v>10</v>
      </c>
      <c r="D81" s="25" t="s">
        <v>132</v>
      </c>
      <c r="E81" s="25" t="s">
        <v>204</v>
      </c>
      <c r="F81" s="26">
        <v>193.10499999999999</v>
      </c>
      <c r="G81" s="25">
        <v>13</v>
      </c>
      <c r="H81" s="25">
        <v>3.8980000000000001</v>
      </c>
      <c r="I81" s="25">
        <v>10</v>
      </c>
      <c r="J81" s="25"/>
      <c r="K81" s="25">
        <f t="shared" si="0"/>
        <v>3.8980000000000001</v>
      </c>
      <c r="L81" s="25">
        <f t="shared" si="1"/>
        <v>13</v>
      </c>
      <c r="M81" s="27">
        <f t="shared" si="2"/>
        <v>10</v>
      </c>
    </row>
    <row r="82" spans="1:13" x14ac:dyDescent="0.2">
      <c r="A82" s="29">
        <v>201608</v>
      </c>
      <c r="B82" s="30" t="s">
        <v>137</v>
      </c>
      <c r="C82" s="30" t="s">
        <v>11</v>
      </c>
      <c r="D82" s="28" t="s">
        <v>594</v>
      </c>
      <c r="E82" s="30" t="s">
        <v>204</v>
      </c>
      <c r="F82" s="26">
        <v>12.491</v>
      </c>
      <c r="G82" s="30">
        <v>1</v>
      </c>
      <c r="H82" s="30">
        <v>0</v>
      </c>
      <c r="I82" s="30">
        <v>0</v>
      </c>
      <c r="J82" s="25"/>
      <c r="K82" s="25">
        <f t="shared" si="0"/>
        <v>0</v>
      </c>
      <c r="L82" s="28">
        <f t="shared" si="1"/>
        <v>1</v>
      </c>
      <c r="M82" s="27">
        <f t="shared" si="2"/>
        <v>0</v>
      </c>
    </row>
    <row r="83" spans="1:13" x14ac:dyDescent="0.2">
      <c r="A83" s="29">
        <v>201608</v>
      </c>
      <c r="B83" s="30" t="s">
        <v>137</v>
      </c>
      <c r="C83" s="30" t="s">
        <v>11</v>
      </c>
      <c r="D83" s="30" t="s">
        <v>141</v>
      </c>
      <c r="E83" s="30" t="s">
        <v>204</v>
      </c>
      <c r="F83" s="31">
        <v>589.41700000000003</v>
      </c>
      <c r="G83" s="30">
        <v>39</v>
      </c>
      <c r="H83" s="30">
        <v>12.602</v>
      </c>
      <c r="I83" s="30">
        <v>22</v>
      </c>
      <c r="J83" s="25"/>
      <c r="K83" s="25">
        <f t="shared" si="0"/>
        <v>12.602</v>
      </c>
      <c r="L83" s="25">
        <f t="shared" si="1"/>
        <v>39</v>
      </c>
      <c r="M83" s="27">
        <f t="shared" si="2"/>
        <v>22</v>
      </c>
    </row>
    <row r="84" spans="1:13" x14ac:dyDescent="0.2">
      <c r="A84" s="29">
        <v>201608</v>
      </c>
      <c r="B84" s="30" t="s">
        <v>137</v>
      </c>
      <c r="C84" s="30" t="s">
        <v>11</v>
      </c>
      <c r="D84" s="30" t="s">
        <v>139</v>
      </c>
      <c r="E84" s="30" t="s">
        <v>204</v>
      </c>
      <c r="F84" s="31">
        <v>434.47899999999998</v>
      </c>
      <c r="G84" s="30">
        <v>29</v>
      </c>
      <c r="H84" s="30">
        <v>9.8559999999999999</v>
      </c>
      <c r="I84" s="30">
        <v>14</v>
      </c>
      <c r="J84" s="25"/>
      <c r="K84" s="25">
        <f t="shared" si="0"/>
        <v>9.8559999999999999</v>
      </c>
      <c r="L84" s="25">
        <f t="shared" si="1"/>
        <v>29</v>
      </c>
      <c r="M84" s="27">
        <f t="shared" si="2"/>
        <v>14</v>
      </c>
    </row>
    <row r="85" spans="1:13" x14ac:dyDescent="0.2">
      <c r="A85" s="29">
        <v>201608</v>
      </c>
      <c r="B85" s="30" t="s">
        <v>142</v>
      </c>
      <c r="C85" s="30" t="s">
        <v>11</v>
      </c>
      <c r="D85" s="30" t="s">
        <v>144</v>
      </c>
      <c r="E85" s="30" t="s">
        <v>204</v>
      </c>
      <c r="F85" s="31">
        <v>380.44900000000001</v>
      </c>
      <c r="G85" s="30">
        <v>22</v>
      </c>
      <c r="H85" s="30">
        <v>37.25</v>
      </c>
      <c r="I85" s="30">
        <v>70</v>
      </c>
      <c r="J85" s="25"/>
      <c r="K85" s="25">
        <f t="shared" si="0"/>
        <v>37.25</v>
      </c>
      <c r="L85" s="25">
        <f t="shared" si="1"/>
        <v>22</v>
      </c>
      <c r="M85" s="27">
        <f t="shared" si="2"/>
        <v>70</v>
      </c>
    </row>
    <row r="86" spans="1:13" x14ac:dyDescent="0.2">
      <c r="A86" s="29">
        <v>201608</v>
      </c>
      <c r="B86" s="30" t="s">
        <v>142</v>
      </c>
      <c r="C86" s="30" t="s">
        <v>11</v>
      </c>
      <c r="D86" s="30" t="s">
        <v>146</v>
      </c>
      <c r="E86" s="30" t="s">
        <v>204</v>
      </c>
      <c r="F86" s="31">
        <v>289.76299999999998</v>
      </c>
      <c r="G86" s="30">
        <v>20</v>
      </c>
      <c r="H86" s="30">
        <v>25.337</v>
      </c>
      <c r="I86" s="30">
        <v>50</v>
      </c>
      <c r="J86" s="25"/>
      <c r="K86" s="25">
        <f t="shared" si="0"/>
        <v>25.337</v>
      </c>
      <c r="L86" s="25">
        <f t="shared" si="1"/>
        <v>20</v>
      </c>
      <c r="M86" s="27">
        <f t="shared" si="2"/>
        <v>50</v>
      </c>
    </row>
    <row r="87" spans="1:13" x14ac:dyDescent="0.2">
      <c r="A87" s="29">
        <v>201608</v>
      </c>
      <c r="B87" s="30" t="s">
        <v>142</v>
      </c>
      <c r="C87" s="30" t="s">
        <v>11</v>
      </c>
      <c r="D87" s="30" t="s">
        <v>148</v>
      </c>
      <c r="E87" s="30" t="s">
        <v>204</v>
      </c>
      <c r="F87" s="31">
        <v>82.587000000000003</v>
      </c>
      <c r="G87" s="30">
        <v>8</v>
      </c>
      <c r="H87" s="30">
        <v>2.8039999999999998</v>
      </c>
      <c r="I87" s="30">
        <v>7</v>
      </c>
      <c r="J87" s="25"/>
      <c r="K87" s="25">
        <f t="shared" si="0"/>
        <v>2.8039999999999998</v>
      </c>
      <c r="L87" s="25">
        <f t="shared" si="1"/>
        <v>8</v>
      </c>
      <c r="M87" s="27">
        <f t="shared" si="2"/>
        <v>7</v>
      </c>
    </row>
    <row r="88" spans="1:13" x14ac:dyDescent="0.2">
      <c r="A88" s="29">
        <v>201608</v>
      </c>
      <c r="B88" s="30" t="s">
        <v>149</v>
      </c>
      <c r="C88" s="30" t="s">
        <v>11</v>
      </c>
      <c r="D88" s="30" t="s">
        <v>157</v>
      </c>
      <c r="E88" s="30" t="s">
        <v>204</v>
      </c>
      <c r="F88" s="31">
        <v>217.423</v>
      </c>
      <c r="G88" s="30">
        <v>11</v>
      </c>
      <c r="H88" s="30">
        <v>14.374000000000001</v>
      </c>
      <c r="I88" s="30">
        <v>20</v>
      </c>
      <c r="J88" s="25"/>
      <c r="K88" s="25">
        <f t="shared" si="0"/>
        <v>14.374000000000001</v>
      </c>
      <c r="L88" s="25">
        <f t="shared" si="1"/>
        <v>11</v>
      </c>
      <c r="M88" s="27">
        <f t="shared" si="2"/>
        <v>20</v>
      </c>
    </row>
    <row r="89" spans="1:13" x14ac:dyDescent="0.2">
      <c r="A89" s="29">
        <v>201608</v>
      </c>
      <c r="B89" s="30" t="s">
        <v>149</v>
      </c>
      <c r="C89" s="30" t="s">
        <v>11</v>
      </c>
      <c r="D89" s="30" t="s">
        <v>153</v>
      </c>
      <c r="E89" s="30" t="s">
        <v>204</v>
      </c>
      <c r="F89" s="31">
        <v>481.14699999999999</v>
      </c>
      <c r="G89" s="30">
        <v>43</v>
      </c>
      <c r="H89" s="30">
        <v>10.791</v>
      </c>
      <c r="I89" s="30">
        <v>26</v>
      </c>
      <c r="J89" s="25"/>
      <c r="K89" s="25">
        <f t="shared" si="0"/>
        <v>10.791</v>
      </c>
      <c r="L89" s="25">
        <f t="shared" si="1"/>
        <v>43</v>
      </c>
      <c r="M89" s="27">
        <f t="shared" si="2"/>
        <v>26</v>
      </c>
    </row>
    <row r="90" spans="1:13" x14ac:dyDescent="0.2">
      <c r="A90" s="29">
        <v>201608</v>
      </c>
      <c r="B90" s="30" t="s">
        <v>149</v>
      </c>
      <c r="C90" s="30" t="s">
        <v>11</v>
      </c>
      <c r="D90" s="30" t="s">
        <v>155</v>
      </c>
      <c r="E90" s="30" t="s">
        <v>204</v>
      </c>
      <c r="F90" s="31">
        <v>203.73400000000001</v>
      </c>
      <c r="G90" s="30">
        <v>12</v>
      </c>
      <c r="H90" s="30">
        <v>3.3140000000000001</v>
      </c>
      <c r="I90" s="30">
        <v>7</v>
      </c>
      <c r="J90" s="25"/>
      <c r="K90" s="25">
        <f t="shared" si="0"/>
        <v>3.3140000000000001</v>
      </c>
      <c r="L90" s="25">
        <f t="shared" si="1"/>
        <v>12</v>
      </c>
      <c r="M90" s="27">
        <f t="shared" si="2"/>
        <v>7</v>
      </c>
    </row>
    <row r="91" spans="1:13" x14ac:dyDescent="0.2">
      <c r="A91" s="29">
        <v>201608</v>
      </c>
      <c r="B91" s="30" t="s">
        <v>149</v>
      </c>
      <c r="C91" s="30" t="s">
        <v>11</v>
      </c>
      <c r="D91" s="30" t="s">
        <v>151</v>
      </c>
      <c r="E91" s="30" t="s">
        <v>204</v>
      </c>
      <c r="F91" s="31">
        <v>109.955</v>
      </c>
      <c r="G91" s="30">
        <v>8</v>
      </c>
      <c r="H91" s="30">
        <v>9.8539999999999992</v>
      </c>
      <c r="I91" s="30">
        <v>22</v>
      </c>
      <c r="J91" s="25"/>
      <c r="K91" s="25">
        <f t="shared" si="0"/>
        <v>9.8539999999999992</v>
      </c>
      <c r="L91" s="25">
        <f t="shared" si="1"/>
        <v>8</v>
      </c>
      <c r="M91" s="27">
        <f t="shared" si="2"/>
        <v>22</v>
      </c>
    </row>
    <row r="92" spans="1:13" x14ac:dyDescent="0.2">
      <c r="A92" s="29">
        <v>201608</v>
      </c>
      <c r="B92" s="30" t="s">
        <v>158</v>
      </c>
      <c r="C92" s="30" t="s">
        <v>11</v>
      </c>
      <c r="D92" s="30" t="s">
        <v>160</v>
      </c>
      <c r="E92" s="30" t="s">
        <v>204</v>
      </c>
      <c r="F92" s="31">
        <v>197.14699999999999</v>
      </c>
      <c r="G92" s="30">
        <v>17</v>
      </c>
      <c r="H92" s="30">
        <v>15.255000000000001</v>
      </c>
      <c r="I92" s="30">
        <v>32</v>
      </c>
      <c r="J92" s="25"/>
      <c r="K92" s="25">
        <f t="shared" si="0"/>
        <v>15.255000000000001</v>
      </c>
      <c r="L92" s="25">
        <f t="shared" si="1"/>
        <v>17</v>
      </c>
      <c r="M92" s="27">
        <f t="shared" si="2"/>
        <v>32</v>
      </c>
    </row>
    <row r="93" spans="1:13" x14ac:dyDescent="0.2">
      <c r="A93" s="24">
        <v>201608</v>
      </c>
      <c r="B93" s="25" t="s">
        <v>766</v>
      </c>
      <c r="C93" s="25" t="s">
        <v>767</v>
      </c>
      <c r="D93" s="25" t="s">
        <v>129</v>
      </c>
      <c r="E93" s="25" t="s">
        <v>204</v>
      </c>
      <c r="F93" s="32">
        <v>0</v>
      </c>
      <c r="G93" s="25">
        <v>0</v>
      </c>
      <c r="H93" s="25">
        <v>0</v>
      </c>
      <c r="I93" s="25">
        <v>0</v>
      </c>
      <c r="J93" s="25"/>
      <c r="K93" s="25">
        <f t="shared" si="0"/>
        <v>0</v>
      </c>
      <c r="L93" s="25">
        <f t="shared" si="1"/>
        <v>0</v>
      </c>
      <c r="M93" s="27">
        <f t="shared" si="2"/>
        <v>0</v>
      </c>
    </row>
    <row r="94" spans="1:13" x14ac:dyDescent="0.2">
      <c r="A94" s="24">
        <v>201608</v>
      </c>
      <c r="B94" s="25" t="s">
        <v>768</v>
      </c>
      <c r="C94" s="25" t="s">
        <v>767</v>
      </c>
      <c r="D94" s="25" t="s">
        <v>134</v>
      </c>
      <c r="E94" s="25" t="s">
        <v>204</v>
      </c>
      <c r="F94" s="32">
        <v>0</v>
      </c>
      <c r="G94" s="25">
        <v>0</v>
      </c>
      <c r="H94" s="25">
        <v>0</v>
      </c>
      <c r="I94" s="25">
        <v>0</v>
      </c>
      <c r="J94" s="25"/>
      <c r="K94" s="25">
        <f t="shared" si="0"/>
        <v>0</v>
      </c>
      <c r="L94" s="25">
        <f t="shared" si="1"/>
        <v>0</v>
      </c>
      <c r="M94" s="27">
        <f t="shared" si="2"/>
        <v>0</v>
      </c>
    </row>
    <row r="95" spans="1:13" x14ac:dyDescent="0.2">
      <c r="A95" s="24">
        <v>201608</v>
      </c>
      <c r="B95" s="25" t="s">
        <v>485</v>
      </c>
      <c r="C95" s="25" t="s">
        <v>487</v>
      </c>
      <c r="D95" s="28" t="s">
        <v>134</v>
      </c>
      <c r="E95" s="28" t="s">
        <v>204</v>
      </c>
      <c r="F95" s="26">
        <v>-11.101000000000001</v>
      </c>
      <c r="G95" s="28">
        <v>-1</v>
      </c>
      <c r="H95" s="28">
        <v>0</v>
      </c>
      <c r="I95" s="28">
        <v>0</v>
      </c>
      <c r="J95" s="28"/>
      <c r="K95" s="28">
        <f t="shared" si="0"/>
        <v>0</v>
      </c>
      <c r="L95" s="28">
        <f t="shared" si="1"/>
        <v>-1</v>
      </c>
      <c r="M95" s="38">
        <f t="shared" si="2"/>
        <v>0</v>
      </c>
    </row>
    <row r="96" spans="1:13" x14ac:dyDescent="0.2">
      <c r="A96" s="29">
        <v>201608</v>
      </c>
      <c r="B96" s="30" t="s">
        <v>161</v>
      </c>
      <c r="C96" s="30" t="s">
        <v>12</v>
      </c>
      <c r="D96" s="30" t="s">
        <v>165</v>
      </c>
      <c r="E96" s="30" t="s">
        <v>204</v>
      </c>
      <c r="F96" s="31">
        <v>944.50400000000002</v>
      </c>
      <c r="G96" s="30">
        <v>65</v>
      </c>
      <c r="H96" s="30">
        <v>16.8</v>
      </c>
      <c r="I96" s="30">
        <v>43</v>
      </c>
      <c r="J96" s="25"/>
      <c r="K96" s="25">
        <f t="shared" si="0"/>
        <v>16.8</v>
      </c>
      <c r="L96" s="25">
        <f t="shared" si="1"/>
        <v>65</v>
      </c>
      <c r="M96" s="27">
        <f t="shared" si="2"/>
        <v>43</v>
      </c>
    </row>
    <row r="97" spans="1:13" x14ac:dyDescent="0.2">
      <c r="A97" s="29">
        <v>201608</v>
      </c>
      <c r="B97" s="30" t="s">
        <v>161</v>
      </c>
      <c r="C97" s="30" t="s">
        <v>12</v>
      </c>
      <c r="D97" s="30" t="s">
        <v>169</v>
      </c>
      <c r="E97" s="30" t="s">
        <v>204</v>
      </c>
      <c r="F97" s="31">
        <v>1244.9469999999999</v>
      </c>
      <c r="G97" s="30">
        <v>74</v>
      </c>
      <c r="H97" s="30">
        <v>38.847000000000001</v>
      </c>
      <c r="I97" s="30">
        <v>72</v>
      </c>
      <c r="J97" s="25"/>
      <c r="K97" s="25">
        <f t="shared" si="0"/>
        <v>38.847000000000001</v>
      </c>
      <c r="L97" s="25">
        <f t="shared" si="1"/>
        <v>74</v>
      </c>
      <c r="M97" s="27">
        <f t="shared" si="2"/>
        <v>72</v>
      </c>
    </row>
    <row r="98" spans="1:13" x14ac:dyDescent="0.2">
      <c r="A98" s="29">
        <v>201608</v>
      </c>
      <c r="B98" s="30" t="s">
        <v>161</v>
      </c>
      <c r="C98" s="30" t="s">
        <v>12</v>
      </c>
      <c r="D98" s="30" t="s">
        <v>167</v>
      </c>
      <c r="E98" s="30" t="s">
        <v>204</v>
      </c>
      <c r="F98" s="31">
        <v>1807.116</v>
      </c>
      <c r="G98" s="30">
        <v>82</v>
      </c>
      <c r="H98" s="30">
        <v>55.264000000000003</v>
      </c>
      <c r="I98" s="30">
        <v>104</v>
      </c>
      <c r="J98" s="25"/>
      <c r="K98" s="25">
        <f t="shared" si="0"/>
        <v>55.264000000000003</v>
      </c>
      <c r="L98" s="25">
        <f t="shared" si="1"/>
        <v>82</v>
      </c>
      <c r="M98" s="27">
        <f t="shared" si="2"/>
        <v>104</v>
      </c>
    </row>
    <row r="99" spans="1:13" x14ac:dyDescent="0.2">
      <c r="A99" s="29">
        <v>201608</v>
      </c>
      <c r="B99" s="30" t="s">
        <v>161</v>
      </c>
      <c r="C99" s="30" t="s">
        <v>12</v>
      </c>
      <c r="D99" s="30" t="s">
        <v>163</v>
      </c>
      <c r="E99" s="30" t="s">
        <v>204</v>
      </c>
      <c r="F99" s="31">
        <v>1540.76</v>
      </c>
      <c r="G99" s="30">
        <v>90</v>
      </c>
      <c r="H99" s="30">
        <v>67.983000000000004</v>
      </c>
      <c r="I99" s="30">
        <v>109</v>
      </c>
      <c r="J99" s="25"/>
      <c r="K99" s="25">
        <f t="shared" si="0"/>
        <v>67.983000000000004</v>
      </c>
      <c r="L99" s="25">
        <f t="shared" si="1"/>
        <v>90</v>
      </c>
      <c r="M99" s="27">
        <f t="shared" si="2"/>
        <v>109</v>
      </c>
    </row>
    <row r="100" spans="1:13" x14ac:dyDescent="0.2">
      <c r="A100" s="29">
        <v>201608</v>
      </c>
      <c r="B100" s="30" t="s">
        <v>161</v>
      </c>
      <c r="C100" s="30" t="s">
        <v>12</v>
      </c>
      <c r="D100" s="30" t="s">
        <v>171</v>
      </c>
      <c r="E100" s="30" t="s">
        <v>204</v>
      </c>
      <c r="F100" s="31">
        <v>579.08299999999997</v>
      </c>
      <c r="G100" s="30">
        <v>25</v>
      </c>
      <c r="H100" s="30">
        <v>35.823999999999998</v>
      </c>
      <c r="I100" s="30">
        <v>53</v>
      </c>
      <c r="J100" s="25"/>
      <c r="K100" s="25">
        <f t="shared" si="0"/>
        <v>35.823999999999998</v>
      </c>
      <c r="L100" s="25">
        <f t="shared" si="1"/>
        <v>25</v>
      </c>
      <c r="M100" s="27">
        <f t="shared" si="2"/>
        <v>53</v>
      </c>
    </row>
    <row r="101" spans="1:13" x14ac:dyDescent="0.2">
      <c r="A101" s="29">
        <v>201608</v>
      </c>
      <c r="B101" s="30" t="s">
        <v>172</v>
      </c>
      <c r="C101" s="30" t="s">
        <v>12</v>
      </c>
      <c r="D101" s="30" t="s">
        <v>176</v>
      </c>
      <c r="E101" s="30" t="s">
        <v>204</v>
      </c>
      <c r="F101" s="31">
        <v>1719.0440000000001</v>
      </c>
      <c r="G101" s="30">
        <v>103</v>
      </c>
      <c r="H101" s="30">
        <v>31.693999999999999</v>
      </c>
      <c r="I101" s="30">
        <v>90</v>
      </c>
      <c r="J101" s="25"/>
      <c r="K101" s="25">
        <f t="shared" si="0"/>
        <v>31.693999999999999</v>
      </c>
      <c r="L101" s="25">
        <f t="shared" si="1"/>
        <v>103</v>
      </c>
      <c r="M101" s="27">
        <f t="shared" si="2"/>
        <v>90</v>
      </c>
    </row>
    <row r="102" spans="1:13" x14ac:dyDescent="0.2">
      <c r="A102" s="29">
        <v>201608</v>
      </c>
      <c r="B102" s="30" t="s">
        <v>172</v>
      </c>
      <c r="C102" s="30" t="s">
        <v>12</v>
      </c>
      <c r="D102" s="30" t="s">
        <v>184</v>
      </c>
      <c r="E102" s="30" t="s">
        <v>204</v>
      </c>
      <c r="F102" s="31">
        <v>968.70500000000004</v>
      </c>
      <c r="G102" s="30">
        <v>60</v>
      </c>
      <c r="H102" s="30">
        <v>20.736999999999998</v>
      </c>
      <c r="I102" s="30">
        <v>61</v>
      </c>
      <c r="J102" s="25"/>
      <c r="K102" s="25">
        <f t="shared" si="0"/>
        <v>20.736999999999998</v>
      </c>
      <c r="L102" s="25">
        <f t="shared" si="1"/>
        <v>60</v>
      </c>
      <c r="M102" s="27">
        <f t="shared" si="2"/>
        <v>61</v>
      </c>
    </row>
    <row r="103" spans="1:13" x14ac:dyDescent="0.2">
      <c r="A103" s="29">
        <v>201608</v>
      </c>
      <c r="B103" s="30" t="s">
        <v>172</v>
      </c>
      <c r="C103" s="30" t="s">
        <v>12</v>
      </c>
      <c r="D103" s="30" t="s">
        <v>180</v>
      </c>
      <c r="E103" s="30" t="s">
        <v>204</v>
      </c>
      <c r="F103" s="31">
        <v>2431.0549999999998</v>
      </c>
      <c r="G103" s="30">
        <v>104</v>
      </c>
      <c r="H103" s="30">
        <v>54.537999999999997</v>
      </c>
      <c r="I103" s="30">
        <v>92</v>
      </c>
      <c r="J103" s="25"/>
      <c r="K103" s="25">
        <f t="shared" si="0"/>
        <v>54.537999999999997</v>
      </c>
      <c r="L103" s="25">
        <f t="shared" si="1"/>
        <v>104</v>
      </c>
      <c r="M103" s="27">
        <f t="shared" si="2"/>
        <v>92</v>
      </c>
    </row>
    <row r="104" spans="1:13" x14ac:dyDescent="0.2">
      <c r="A104" s="29">
        <v>201608</v>
      </c>
      <c r="B104" s="30" t="s">
        <v>172</v>
      </c>
      <c r="C104" s="30" t="s">
        <v>12</v>
      </c>
      <c r="D104" s="30" t="s">
        <v>182</v>
      </c>
      <c r="E104" s="30" t="s">
        <v>204</v>
      </c>
      <c r="F104" s="31">
        <v>1501.2260000000001</v>
      </c>
      <c r="G104" s="30">
        <v>86</v>
      </c>
      <c r="H104" s="30">
        <v>35.076999999999998</v>
      </c>
      <c r="I104" s="30">
        <v>75</v>
      </c>
      <c r="J104" s="25"/>
      <c r="K104" s="25">
        <f t="shared" si="0"/>
        <v>35.076999999999998</v>
      </c>
      <c r="L104" s="25">
        <f t="shared" si="1"/>
        <v>86</v>
      </c>
      <c r="M104" s="27">
        <f t="shared" si="2"/>
        <v>75</v>
      </c>
    </row>
    <row r="105" spans="1:13" x14ac:dyDescent="0.2">
      <c r="A105" s="29">
        <v>201608</v>
      </c>
      <c r="B105" s="30" t="s">
        <v>172</v>
      </c>
      <c r="C105" s="30" t="s">
        <v>12</v>
      </c>
      <c r="D105" s="30" t="s">
        <v>174</v>
      </c>
      <c r="E105" s="30" t="s">
        <v>204</v>
      </c>
      <c r="F105" s="31">
        <v>1477.712</v>
      </c>
      <c r="G105" s="30">
        <v>75</v>
      </c>
      <c r="H105" s="30">
        <v>32.994</v>
      </c>
      <c r="I105" s="30">
        <v>63</v>
      </c>
      <c r="J105" s="25"/>
      <c r="K105" s="25">
        <f t="shared" si="0"/>
        <v>32.994</v>
      </c>
      <c r="L105" s="25">
        <f t="shared" si="1"/>
        <v>75</v>
      </c>
      <c r="M105" s="27">
        <f t="shared" si="2"/>
        <v>63</v>
      </c>
    </row>
    <row r="106" spans="1:13" ht="15" thickBot="1" x14ac:dyDescent="0.25">
      <c r="A106" s="33">
        <v>201608</v>
      </c>
      <c r="B106" s="34" t="s">
        <v>172</v>
      </c>
      <c r="C106" s="34" t="s">
        <v>12</v>
      </c>
      <c r="D106" s="34" t="s">
        <v>178</v>
      </c>
      <c r="E106" s="34" t="s">
        <v>204</v>
      </c>
      <c r="F106" s="35">
        <v>2229.5149999999999</v>
      </c>
      <c r="G106" s="34">
        <v>142</v>
      </c>
      <c r="H106" s="34">
        <v>44.902999999999999</v>
      </c>
      <c r="I106" s="34">
        <v>109</v>
      </c>
      <c r="J106" s="36"/>
      <c r="K106" s="36">
        <f t="shared" si="0"/>
        <v>44.902999999999999</v>
      </c>
      <c r="L106" s="36">
        <f t="shared" si="1"/>
        <v>142</v>
      </c>
      <c r="M106" s="37">
        <f t="shared" si="2"/>
        <v>109</v>
      </c>
    </row>
    <row r="107" spans="1:13" x14ac:dyDescent="0.2">
      <c r="A107" s="18">
        <v>201609</v>
      </c>
      <c r="B107" s="18" t="s">
        <v>127</v>
      </c>
      <c r="C107" s="18" t="s">
        <v>10</v>
      </c>
      <c r="D107" s="18" t="s">
        <v>129</v>
      </c>
      <c r="E107" s="18" t="s">
        <v>204</v>
      </c>
      <c r="F107" s="19">
        <v>270.339</v>
      </c>
      <c r="G107" s="18">
        <v>21</v>
      </c>
      <c r="H107" s="18">
        <v>1.663</v>
      </c>
      <c r="I107" s="18">
        <v>5</v>
      </c>
      <c r="K107">
        <f t="shared" si="0"/>
        <v>1.663</v>
      </c>
      <c r="L107">
        <f t="shared" si="1"/>
        <v>21</v>
      </c>
      <c r="M107">
        <f t="shared" si="2"/>
        <v>5</v>
      </c>
    </row>
    <row r="108" spans="1:13" x14ac:dyDescent="0.2">
      <c r="A108" s="18">
        <v>201609</v>
      </c>
      <c r="B108" s="18" t="s">
        <v>130</v>
      </c>
      <c r="C108" s="18" t="s">
        <v>10</v>
      </c>
      <c r="D108" s="18" t="s">
        <v>134</v>
      </c>
      <c r="E108" s="18" t="s">
        <v>204</v>
      </c>
      <c r="F108" s="19">
        <v>46.929000000000002</v>
      </c>
      <c r="G108" s="18">
        <v>2</v>
      </c>
      <c r="H108" s="18">
        <v>-0.27</v>
      </c>
      <c r="I108" s="18">
        <v>-1</v>
      </c>
      <c r="K108">
        <f t="shared" si="0"/>
        <v>-0.27</v>
      </c>
      <c r="L108">
        <f t="shared" si="1"/>
        <v>2</v>
      </c>
      <c r="M108">
        <f t="shared" si="2"/>
        <v>-1</v>
      </c>
    </row>
    <row r="109" spans="1:13" x14ac:dyDescent="0.2">
      <c r="A109" s="18">
        <v>201609</v>
      </c>
      <c r="B109" s="18" t="s">
        <v>130</v>
      </c>
      <c r="C109" s="18" t="s">
        <v>10</v>
      </c>
      <c r="D109" s="18" t="s">
        <v>136</v>
      </c>
      <c r="E109" s="18" t="s">
        <v>204</v>
      </c>
      <c r="F109" s="19">
        <v>187.328</v>
      </c>
      <c r="G109" s="18">
        <v>11</v>
      </c>
      <c r="H109" s="18">
        <v>7.4550000000000001</v>
      </c>
      <c r="I109" s="18">
        <v>17</v>
      </c>
      <c r="K109">
        <f t="shared" si="0"/>
        <v>7.4550000000000001</v>
      </c>
      <c r="L109">
        <f t="shared" si="1"/>
        <v>11</v>
      </c>
      <c r="M109">
        <f t="shared" si="2"/>
        <v>17</v>
      </c>
    </row>
    <row r="110" spans="1:13" x14ac:dyDescent="0.2">
      <c r="A110" s="18">
        <v>201609</v>
      </c>
      <c r="B110" s="18" t="s">
        <v>130</v>
      </c>
      <c r="C110" s="18" t="s">
        <v>10</v>
      </c>
      <c r="D110" s="18" t="s">
        <v>132</v>
      </c>
      <c r="E110" s="18" t="s">
        <v>204</v>
      </c>
      <c r="F110" s="19">
        <v>84.421000000000006</v>
      </c>
      <c r="G110" s="18">
        <v>9</v>
      </c>
      <c r="H110" s="18">
        <v>2.8679999999999999</v>
      </c>
      <c r="I110" s="18">
        <v>6</v>
      </c>
      <c r="K110">
        <f t="shared" si="0"/>
        <v>2.8679999999999999</v>
      </c>
      <c r="L110">
        <f t="shared" si="1"/>
        <v>9</v>
      </c>
      <c r="M110">
        <f t="shared" si="2"/>
        <v>6</v>
      </c>
    </row>
    <row r="111" spans="1:13" x14ac:dyDescent="0.2">
      <c r="A111" s="17">
        <v>201609</v>
      </c>
      <c r="B111" s="17" t="s">
        <v>137</v>
      </c>
      <c r="C111" s="17" t="s">
        <v>11</v>
      </c>
      <c r="D111" s="17" t="s">
        <v>141</v>
      </c>
      <c r="E111" s="17" t="s">
        <v>204</v>
      </c>
      <c r="F111" s="16">
        <v>755.43</v>
      </c>
      <c r="G111" s="17">
        <v>45</v>
      </c>
      <c r="H111" s="17">
        <v>37.44</v>
      </c>
      <c r="I111" s="17">
        <v>54</v>
      </c>
      <c r="K111">
        <f t="shared" si="0"/>
        <v>37.44</v>
      </c>
      <c r="L111">
        <f t="shared" si="1"/>
        <v>45</v>
      </c>
      <c r="M111">
        <f t="shared" si="2"/>
        <v>54</v>
      </c>
    </row>
    <row r="112" spans="1:13" x14ac:dyDescent="0.2">
      <c r="A112" s="17">
        <v>201609</v>
      </c>
      <c r="B112" s="17" t="s">
        <v>137</v>
      </c>
      <c r="C112" s="17" t="s">
        <v>11</v>
      </c>
      <c r="D112" s="17" t="s">
        <v>139</v>
      </c>
      <c r="E112" s="17" t="s">
        <v>204</v>
      </c>
      <c r="F112" s="16">
        <v>366.529</v>
      </c>
      <c r="G112" s="17">
        <v>14</v>
      </c>
      <c r="H112" s="17">
        <v>7.7759999999999998</v>
      </c>
      <c r="I112" s="17">
        <v>12</v>
      </c>
      <c r="K112">
        <f t="shared" si="0"/>
        <v>7.7759999999999998</v>
      </c>
      <c r="L112">
        <f t="shared" si="1"/>
        <v>14</v>
      </c>
      <c r="M112">
        <f t="shared" si="2"/>
        <v>12</v>
      </c>
    </row>
    <row r="113" spans="1:13" x14ac:dyDescent="0.2">
      <c r="A113" s="17">
        <v>201609</v>
      </c>
      <c r="B113" s="17" t="s">
        <v>142</v>
      </c>
      <c r="C113" s="17" t="s">
        <v>11</v>
      </c>
      <c r="D113" s="17" t="s">
        <v>770</v>
      </c>
      <c r="E113" s="17" t="s">
        <v>204</v>
      </c>
      <c r="F113" s="16">
        <v>89.820999999999998</v>
      </c>
      <c r="G113" s="17">
        <v>9</v>
      </c>
      <c r="H113" s="17">
        <v>1.3580000000000001</v>
      </c>
      <c r="I113" s="17">
        <v>2</v>
      </c>
      <c r="K113">
        <f t="shared" si="0"/>
        <v>1.3580000000000001</v>
      </c>
      <c r="L113">
        <f t="shared" si="1"/>
        <v>9</v>
      </c>
      <c r="M113">
        <f t="shared" si="2"/>
        <v>2</v>
      </c>
    </row>
    <row r="114" spans="1:13" x14ac:dyDescent="0.2">
      <c r="A114" s="17">
        <v>201609</v>
      </c>
      <c r="B114" s="17" t="s">
        <v>142</v>
      </c>
      <c r="C114" s="17" t="s">
        <v>11</v>
      </c>
      <c r="D114" s="17" t="s">
        <v>144</v>
      </c>
      <c r="E114" s="17" t="s">
        <v>204</v>
      </c>
      <c r="F114" s="16">
        <v>281.04700000000003</v>
      </c>
      <c r="G114" s="17">
        <v>19</v>
      </c>
      <c r="H114" s="17">
        <v>21.373000000000001</v>
      </c>
      <c r="I114" s="17">
        <v>38</v>
      </c>
      <c r="K114">
        <f t="shared" si="0"/>
        <v>21.373000000000001</v>
      </c>
      <c r="L114">
        <f t="shared" si="1"/>
        <v>19</v>
      </c>
      <c r="M114">
        <f t="shared" si="2"/>
        <v>38</v>
      </c>
    </row>
    <row r="115" spans="1:13" x14ac:dyDescent="0.2">
      <c r="A115" s="17">
        <v>201609</v>
      </c>
      <c r="B115" s="17" t="s">
        <v>142</v>
      </c>
      <c r="C115" s="17" t="s">
        <v>11</v>
      </c>
      <c r="D115" s="17" t="s">
        <v>146</v>
      </c>
      <c r="E115" s="17" t="s">
        <v>204</v>
      </c>
      <c r="F115" s="16">
        <v>339.70400000000001</v>
      </c>
      <c r="G115" s="17">
        <v>22</v>
      </c>
      <c r="H115" s="17">
        <v>15.021000000000001</v>
      </c>
      <c r="I115" s="17">
        <v>27</v>
      </c>
      <c r="K115">
        <f t="shared" si="0"/>
        <v>15.021000000000001</v>
      </c>
      <c r="L115">
        <f t="shared" si="1"/>
        <v>22</v>
      </c>
      <c r="M115">
        <f t="shared" si="2"/>
        <v>27</v>
      </c>
    </row>
    <row r="116" spans="1:13" x14ac:dyDescent="0.2">
      <c r="A116" s="17">
        <v>201609</v>
      </c>
      <c r="B116" s="17" t="s">
        <v>142</v>
      </c>
      <c r="C116" s="17" t="s">
        <v>11</v>
      </c>
      <c r="D116" s="17" t="s">
        <v>148</v>
      </c>
      <c r="E116" s="17" t="s">
        <v>204</v>
      </c>
      <c r="F116" s="16">
        <v>103.839</v>
      </c>
      <c r="G116" s="17">
        <v>10</v>
      </c>
      <c r="H116" s="17">
        <v>2.524</v>
      </c>
      <c r="I116" s="17">
        <v>6</v>
      </c>
      <c r="K116">
        <f t="shared" si="0"/>
        <v>2.524</v>
      </c>
      <c r="L116">
        <f t="shared" si="1"/>
        <v>10</v>
      </c>
      <c r="M116">
        <f t="shared" si="2"/>
        <v>6</v>
      </c>
    </row>
    <row r="117" spans="1:13" x14ac:dyDescent="0.2">
      <c r="A117" s="17">
        <v>201609</v>
      </c>
      <c r="B117" s="17" t="s">
        <v>142</v>
      </c>
      <c r="C117" s="17" t="s">
        <v>11</v>
      </c>
      <c r="D117" s="17" t="s">
        <v>155</v>
      </c>
      <c r="E117" s="17" t="s">
        <v>204</v>
      </c>
      <c r="F117" s="16">
        <v>214.38499999999999</v>
      </c>
      <c r="G117" s="17">
        <v>19</v>
      </c>
      <c r="H117" s="17">
        <v>3.9430000000000001</v>
      </c>
      <c r="I117" s="17">
        <v>12</v>
      </c>
      <c r="K117">
        <f t="shared" si="0"/>
        <v>3.9430000000000001</v>
      </c>
      <c r="L117">
        <f t="shared" si="1"/>
        <v>19</v>
      </c>
      <c r="M117">
        <f t="shared" si="2"/>
        <v>12</v>
      </c>
    </row>
    <row r="118" spans="1:13" x14ac:dyDescent="0.2">
      <c r="A118" s="17">
        <v>201609</v>
      </c>
      <c r="B118" s="17" t="s">
        <v>149</v>
      </c>
      <c r="C118" s="17" t="s">
        <v>11</v>
      </c>
      <c r="D118" s="17" t="s">
        <v>771</v>
      </c>
      <c r="E118" s="17" t="s">
        <v>204</v>
      </c>
      <c r="F118" s="16">
        <v>222.58500000000001</v>
      </c>
      <c r="G118" s="17">
        <v>11</v>
      </c>
      <c r="H118" s="17">
        <v>14.91</v>
      </c>
      <c r="I118" s="17">
        <v>11</v>
      </c>
      <c r="K118">
        <f t="shared" si="0"/>
        <v>14.91</v>
      </c>
      <c r="L118">
        <f t="shared" si="1"/>
        <v>11</v>
      </c>
      <c r="M118">
        <f t="shared" si="2"/>
        <v>11</v>
      </c>
    </row>
    <row r="119" spans="1:13" x14ac:dyDescent="0.2">
      <c r="A119" s="17">
        <v>201609</v>
      </c>
      <c r="B119" s="17" t="s">
        <v>149</v>
      </c>
      <c r="C119" s="17" t="s">
        <v>11</v>
      </c>
      <c r="D119" s="17" t="s">
        <v>157</v>
      </c>
      <c r="E119" s="17" t="s">
        <v>204</v>
      </c>
      <c r="F119" s="16">
        <v>165.34700000000001</v>
      </c>
      <c r="G119" s="17">
        <v>9</v>
      </c>
      <c r="H119" s="17">
        <v>10.112</v>
      </c>
      <c r="I119" s="17">
        <v>20</v>
      </c>
      <c r="K119">
        <f t="shared" si="0"/>
        <v>10.112</v>
      </c>
      <c r="L119">
        <f t="shared" si="1"/>
        <v>9</v>
      </c>
      <c r="M119">
        <f t="shared" si="2"/>
        <v>20</v>
      </c>
    </row>
    <row r="120" spans="1:13" x14ac:dyDescent="0.2">
      <c r="A120" s="17">
        <v>201609</v>
      </c>
      <c r="B120" s="17" t="s">
        <v>149</v>
      </c>
      <c r="C120" s="17" t="s">
        <v>11</v>
      </c>
      <c r="D120" s="17" t="s">
        <v>153</v>
      </c>
      <c r="E120" s="17" t="s">
        <v>204</v>
      </c>
      <c r="F120" s="16">
        <v>340.53199999999998</v>
      </c>
      <c r="G120" s="17">
        <v>27</v>
      </c>
      <c r="H120" s="17">
        <v>9.0990000000000002</v>
      </c>
      <c r="I120" s="17">
        <v>22</v>
      </c>
      <c r="K120">
        <f t="shared" si="0"/>
        <v>9.0990000000000002</v>
      </c>
      <c r="L120">
        <f t="shared" si="1"/>
        <v>27</v>
      </c>
      <c r="M120">
        <f t="shared" si="2"/>
        <v>22</v>
      </c>
    </row>
    <row r="121" spans="1:13" x14ac:dyDescent="0.2">
      <c r="A121" s="17">
        <v>201609</v>
      </c>
      <c r="B121" s="17" t="s">
        <v>149</v>
      </c>
      <c r="C121" s="17" t="s">
        <v>11</v>
      </c>
      <c r="D121" s="17" t="s">
        <v>155</v>
      </c>
      <c r="E121" s="17" t="s">
        <v>204</v>
      </c>
      <c r="F121" s="16">
        <v>0</v>
      </c>
      <c r="G121" s="17">
        <v>0</v>
      </c>
      <c r="H121" s="17">
        <v>0</v>
      </c>
      <c r="I121" s="17">
        <v>0</v>
      </c>
      <c r="K121">
        <f t="shared" si="0"/>
        <v>0</v>
      </c>
      <c r="L121">
        <f t="shared" si="1"/>
        <v>0</v>
      </c>
      <c r="M121">
        <f t="shared" si="2"/>
        <v>0</v>
      </c>
    </row>
    <row r="122" spans="1:13" x14ac:dyDescent="0.2">
      <c r="A122" s="17">
        <v>201609</v>
      </c>
      <c r="B122" s="17" t="s">
        <v>158</v>
      </c>
      <c r="C122" s="17" t="s">
        <v>11</v>
      </c>
      <c r="D122" s="17" t="s">
        <v>160</v>
      </c>
      <c r="E122" s="17" t="s">
        <v>204</v>
      </c>
      <c r="F122" s="16">
        <v>108.346</v>
      </c>
      <c r="G122" s="17">
        <v>10</v>
      </c>
      <c r="H122" s="17">
        <v>6.7409999999999997</v>
      </c>
      <c r="I122" s="17">
        <v>13</v>
      </c>
      <c r="K122">
        <f t="shared" si="0"/>
        <v>6.7409999999999997</v>
      </c>
      <c r="L122">
        <f t="shared" si="1"/>
        <v>10</v>
      </c>
      <c r="M122">
        <f t="shared" si="2"/>
        <v>13</v>
      </c>
    </row>
    <row r="123" spans="1:13" x14ac:dyDescent="0.2">
      <c r="A123">
        <v>201609</v>
      </c>
      <c r="B123" t="s">
        <v>161</v>
      </c>
      <c r="C123" t="s">
        <v>12</v>
      </c>
      <c r="D123" t="s">
        <v>165</v>
      </c>
      <c r="E123" t="s">
        <v>204</v>
      </c>
      <c r="F123" s="1">
        <v>572.27599999999995</v>
      </c>
      <c r="G123">
        <v>37</v>
      </c>
      <c r="H123">
        <v>15.975</v>
      </c>
      <c r="I123">
        <v>29</v>
      </c>
      <c r="K123">
        <f t="shared" si="0"/>
        <v>15.975</v>
      </c>
      <c r="L123">
        <f t="shared" si="1"/>
        <v>37</v>
      </c>
      <c r="M123">
        <f t="shared" si="2"/>
        <v>29</v>
      </c>
    </row>
    <row r="124" spans="1:13" x14ac:dyDescent="0.2">
      <c r="A124">
        <v>201609</v>
      </c>
      <c r="B124" t="s">
        <v>161</v>
      </c>
      <c r="C124" t="s">
        <v>12</v>
      </c>
      <c r="D124" t="s">
        <v>169</v>
      </c>
      <c r="E124" t="s">
        <v>204</v>
      </c>
      <c r="F124" s="1">
        <v>2132.6979999999999</v>
      </c>
      <c r="G124">
        <v>90</v>
      </c>
      <c r="H124">
        <v>55.487000000000002</v>
      </c>
      <c r="I124">
        <v>103</v>
      </c>
      <c r="K124">
        <f t="shared" si="0"/>
        <v>55.487000000000002</v>
      </c>
      <c r="L124">
        <f t="shared" si="1"/>
        <v>90</v>
      </c>
      <c r="M124">
        <f t="shared" si="2"/>
        <v>103</v>
      </c>
    </row>
    <row r="125" spans="1:13" x14ac:dyDescent="0.2">
      <c r="A125">
        <v>201609</v>
      </c>
      <c r="B125" t="s">
        <v>161</v>
      </c>
      <c r="C125" t="s">
        <v>12</v>
      </c>
      <c r="D125" t="s">
        <v>167</v>
      </c>
      <c r="E125" t="s">
        <v>204</v>
      </c>
      <c r="F125" s="1">
        <v>1083.0260000000001</v>
      </c>
      <c r="G125">
        <v>49</v>
      </c>
      <c r="H125">
        <v>66.293999999999997</v>
      </c>
      <c r="I125">
        <v>85</v>
      </c>
      <c r="K125">
        <f t="shared" si="0"/>
        <v>66.293999999999997</v>
      </c>
      <c r="L125">
        <f t="shared" si="1"/>
        <v>49</v>
      </c>
      <c r="M125">
        <f t="shared" si="2"/>
        <v>85</v>
      </c>
    </row>
    <row r="126" spans="1:13" x14ac:dyDescent="0.2">
      <c r="A126">
        <v>201609</v>
      </c>
      <c r="B126" t="s">
        <v>161</v>
      </c>
      <c r="C126" t="s">
        <v>12</v>
      </c>
      <c r="D126" t="s">
        <v>163</v>
      </c>
      <c r="E126" t="s">
        <v>204</v>
      </c>
      <c r="F126" s="1">
        <v>1272.5619999999999</v>
      </c>
      <c r="G126">
        <v>60</v>
      </c>
      <c r="H126">
        <v>31.457999999999998</v>
      </c>
      <c r="I126">
        <v>56</v>
      </c>
      <c r="K126">
        <f t="shared" si="0"/>
        <v>31.457999999999998</v>
      </c>
      <c r="L126">
        <f t="shared" si="1"/>
        <v>60</v>
      </c>
      <c r="M126">
        <f t="shared" si="2"/>
        <v>56</v>
      </c>
    </row>
    <row r="127" spans="1:13" x14ac:dyDescent="0.2">
      <c r="A127">
        <v>201609</v>
      </c>
      <c r="B127" t="s">
        <v>161</v>
      </c>
      <c r="C127" t="s">
        <v>12</v>
      </c>
      <c r="D127" t="s">
        <v>171</v>
      </c>
      <c r="E127" t="s">
        <v>204</v>
      </c>
      <c r="F127" s="1">
        <v>400.29300000000001</v>
      </c>
      <c r="G127">
        <v>17</v>
      </c>
      <c r="H127">
        <v>22.494</v>
      </c>
      <c r="I127">
        <v>30</v>
      </c>
      <c r="K127">
        <f t="shared" si="0"/>
        <v>22.494</v>
      </c>
      <c r="L127">
        <f t="shared" si="1"/>
        <v>17</v>
      </c>
      <c r="M127">
        <f t="shared" si="2"/>
        <v>30</v>
      </c>
    </row>
    <row r="128" spans="1:13" x14ac:dyDescent="0.2">
      <c r="A128">
        <v>201609</v>
      </c>
      <c r="B128" t="s">
        <v>172</v>
      </c>
      <c r="C128" t="s">
        <v>12</v>
      </c>
      <c r="D128" t="s">
        <v>176</v>
      </c>
      <c r="E128" t="s">
        <v>204</v>
      </c>
      <c r="F128" s="1">
        <v>2116.607</v>
      </c>
      <c r="G128">
        <v>119</v>
      </c>
      <c r="H128">
        <v>51.61</v>
      </c>
      <c r="I128">
        <v>118</v>
      </c>
      <c r="K128">
        <f t="shared" si="0"/>
        <v>51.61</v>
      </c>
      <c r="L128">
        <f t="shared" si="1"/>
        <v>119</v>
      </c>
      <c r="M128">
        <f t="shared" si="2"/>
        <v>118</v>
      </c>
    </row>
    <row r="129" spans="1:21" x14ac:dyDescent="0.2">
      <c r="A129">
        <v>201609</v>
      </c>
      <c r="B129" t="s">
        <v>172</v>
      </c>
      <c r="C129" t="s">
        <v>12</v>
      </c>
      <c r="D129" t="s">
        <v>184</v>
      </c>
      <c r="E129" t="s">
        <v>204</v>
      </c>
      <c r="F129" s="1">
        <v>-10.467000000000001</v>
      </c>
      <c r="G129">
        <v>0</v>
      </c>
      <c r="H129">
        <v>1.5589999999999999</v>
      </c>
      <c r="I129">
        <v>4</v>
      </c>
      <c r="K129">
        <f t="shared" si="0"/>
        <v>1.5589999999999999</v>
      </c>
      <c r="L129">
        <f t="shared" si="1"/>
        <v>0</v>
      </c>
      <c r="M129">
        <f t="shared" si="2"/>
        <v>4</v>
      </c>
    </row>
    <row r="130" spans="1:21" x14ac:dyDescent="0.2">
      <c r="A130">
        <v>201609</v>
      </c>
      <c r="B130" t="s">
        <v>172</v>
      </c>
      <c r="C130" t="s">
        <v>12</v>
      </c>
      <c r="D130" t="s">
        <v>180</v>
      </c>
      <c r="E130" t="s">
        <v>204</v>
      </c>
      <c r="F130" s="1">
        <v>2203.11</v>
      </c>
      <c r="G130">
        <v>84</v>
      </c>
      <c r="H130">
        <v>24.913</v>
      </c>
      <c r="I130">
        <v>54</v>
      </c>
      <c r="K130">
        <f t="shared" si="0"/>
        <v>24.913</v>
      </c>
      <c r="L130">
        <f t="shared" si="1"/>
        <v>84</v>
      </c>
      <c r="M130">
        <f t="shared" si="2"/>
        <v>54</v>
      </c>
    </row>
    <row r="131" spans="1:21" x14ac:dyDescent="0.2">
      <c r="A131">
        <v>201609</v>
      </c>
      <c r="B131" t="s">
        <v>172</v>
      </c>
      <c r="C131" t="s">
        <v>12</v>
      </c>
      <c r="D131" t="s">
        <v>182</v>
      </c>
      <c r="E131" t="s">
        <v>204</v>
      </c>
      <c r="F131" s="1">
        <v>980.19399999999996</v>
      </c>
      <c r="G131">
        <v>60</v>
      </c>
      <c r="H131">
        <v>20.038</v>
      </c>
      <c r="I131">
        <v>55</v>
      </c>
      <c r="K131">
        <f t="shared" si="0"/>
        <v>20.038</v>
      </c>
      <c r="L131">
        <f t="shared" si="1"/>
        <v>60</v>
      </c>
      <c r="M131">
        <f t="shared" si="2"/>
        <v>55</v>
      </c>
    </row>
    <row r="132" spans="1:21" x14ac:dyDescent="0.2">
      <c r="A132">
        <v>201609</v>
      </c>
      <c r="B132" t="s">
        <v>172</v>
      </c>
      <c r="C132" t="s">
        <v>12</v>
      </c>
      <c r="D132" t="s">
        <v>772</v>
      </c>
      <c r="E132" t="s">
        <v>204</v>
      </c>
      <c r="F132" s="1">
        <v>1503.97</v>
      </c>
      <c r="G132">
        <v>86</v>
      </c>
      <c r="H132">
        <v>64.664000000000001</v>
      </c>
      <c r="I132">
        <v>116</v>
      </c>
      <c r="K132">
        <f t="shared" si="0"/>
        <v>64.664000000000001</v>
      </c>
      <c r="L132">
        <f t="shared" si="1"/>
        <v>86</v>
      </c>
      <c r="M132">
        <f t="shared" si="2"/>
        <v>116</v>
      </c>
    </row>
    <row r="133" spans="1:21" x14ac:dyDescent="0.2">
      <c r="A133">
        <v>201609</v>
      </c>
      <c r="B133" t="s">
        <v>172</v>
      </c>
      <c r="C133" t="s">
        <v>12</v>
      </c>
      <c r="D133" t="s">
        <v>174</v>
      </c>
      <c r="E133" t="s">
        <v>204</v>
      </c>
      <c r="F133" s="1">
        <v>2332.7130000000002</v>
      </c>
      <c r="G133">
        <v>111</v>
      </c>
      <c r="H133">
        <v>55.872</v>
      </c>
      <c r="I133">
        <v>99</v>
      </c>
      <c r="K133">
        <f t="shared" si="0"/>
        <v>55.872</v>
      </c>
      <c r="L133">
        <f t="shared" si="1"/>
        <v>111</v>
      </c>
      <c r="M133">
        <f t="shared" si="2"/>
        <v>99</v>
      </c>
    </row>
    <row r="134" spans="1:21" x14ac:dyDescent="0.2">
      <c r="A134">
        <v>201609</v>
      </c>
      <c r="B134" t="s">
        <v>172</v>
      </c>
      <c r="C134" t="s">
        <v>12</v>
      </c>
      <c r="D134" t="s">
        <v>178</v>
      </c>
      <c r="E134" t="s">
        <v>204</v>
      </c>
      <c r="F134" s="1">
        <v>3009.4560000000001</v>
      </c>
      <c r="G134">
        <v>191</v>
      </c>
      <c r="H134">
        <v>72.810999999999893</v>
      </c>
      <c r="I134">
        <v>177</v>
      </c>
      <c r="K134">
        <f t="shared" si="0"/>
        <v>72.810999999999893</v>
      </c>
      <c r="L134">
        <f t="shared" si="1"/>
        <v>191</v>
      </c>
      <c r="M134">
        <f t="shared" si="2"/>
        <v>177</v>
      </c>
    </row>
    <row r="137" spans="1:21" ht="15" x14ac:dyDescent="0.25">
      <c r="A137" s="39" t="s">
        <v>779</v>
      </c>
    </row>
    <row r="138" spans="1:21" x14ac:dyDescent="0.2">
      <c r="A138" t="s">
        <v>7</v>
      </c>
      <c r="B138" t="s">
        <v>197</v>
      </c>
      <c r="C138" t="s">
        <v>752</v>
      </c>
      <c r="D138" t="s">
        <v>780</v>
      </c>
      <c r="E138" t="s">
        <v>15</v>
      </c>
      <c r="F138" t="s">
        <v>0</v>
      </c>
      <c r="G138" t="s">
        <v>769</v>
      </c>
      <c r="H138" t="s">
        <v>760</v>
      </c>
      <c r="I138" t="s">
        <v>773</v>
      </c>
      <c r="J138" t="s">
        <v>774</v>
      </c>
      <c r="L138" s="3" t="s">
        <v>121</v>
      </c>
      <c r="M138" t="s">
        <v>781</v>
      </c>
      <c r="N138" t="s">
        <v>782</v>
      </c>
      <c r="O138" t="s">
        <v>761</v>
      </c>
      <c r="P138" t="s">
        <v>783</v>
      </c>
      <c r="R138" t="s">
        <v>795</v>
      </c>
      <c r="S138" t="s">
        <v>0</v>
      </c>
      <c r="T138" t="s">
        <v>1</v>
      </c>
      <c r="U138" t="s">
        <v>2</v>
      </c>
    </row>
    <row r="139" spans="1:21" x14ac:dyDescent="0.2">
      <c r="A139">
        <v>201701</v>
      </c>
      <c r="B139" t="s">
        <v>10</v>
      </c>
      <c r="C139" t="s">
        <v>127</v>
      </c>
      <c r="D139" t="s">
        <v>798</v>
      </c>
      <c r="E139" t="s">
        <v>204</v>
      </c>
      <c r="F139" s="1" t="s">
        <v>3</v>
      </c>
      <c r="G139" s="1">
        <v>-11.305</v>
      </c>
      <c r="H139" s="1">
        <v>-1</v>
      </c>
      <c r="I139" s="1">
        <v>0</v>
      </c>
      <c r="J139" s="1">
        <v>0</v>
      </c>
      <c r="L139" s="4" t="s">
        <v>10</v>
      </c>
      <c r="M139" s="1">
        <v>-70.450999999999993</v>
      </c>
      <c r="N139" s="1">
        <v>-1.286</v>
      </c>
      <c r="O139" s="1">
        <v>-6</v>
      </c>
      <c r="P139" s="1">
        <v>-5</v>
      </c>
      <c r="R139" t="s">
        <v>796</v>
      </c>
      <c r="T139">
        <v>1612</v>
      </c>
      <c r="U139" s="1">
        <v>72.805999999999997</v>
      </c>
    </row>
    <row r="140" spans="1:21" x14ac:dyDescent="0.2">
      <c r="A140">
        <v>201701</v>
      </c>
      <c r="B140" t="s">
        <v>10</v>
      </c>
      <c r="C140" t="s">
        <v>130</v>
      </c>
      <c r="D140" t="s">
        <v>775</v>
      </c>
      <c r="E140" t="s">
        <v>204</v>
      </c>
      <c r="F140" s="1" t="s">
        <v>35</v>
      </c>
      <c r="G140" s="1">
        <v>-59.146000000000001</v>
      </c>
      <c r="H140" s="1">
        <v>-5</v>
      </c>
      <c r="I140" s="1">
        <v>-1.286</v>
      </c>
      <c r="J140" s="1">
        <v>-5</v>
      </c>
      <c r="L140" s="4" t="s">
        <v>11</v>
      </c>
      <c r="M140" s="1">
        <v>2313.453</v>
      </c>
      <c r="N140" s="1">
        <v>95.824000000000012</v>
      </c>
      <c r="O140" s="1">
        <v>151</v>
      </c>
      <c r="P140" s="1">
        <v>189</v>
      </c>
      <c r="R140" t="s">
        <v>797</v>
      </c>
      <c r="S140" t="s">
        <v>3</v>
      </c>
      <c r="T140">
        <v>1612</v>
      </c>
      <c r="U140" s="1">
        <v>0</v>
      </c>
    </row>
    <row r="141" spans="1:21" x14ac:dyDescent="0.2">
      <c r="A141">
        <v>201701</v>
      </c>
      <c r="C141" t="s">
        <v>799</v>
      </c>
      <c r="D141" t="s">
        <v>775</v>
      </c>
      <c r="E141" t="s">
        <v>800</v>
      </c>
      <c r="F141" s="1"/>
      <c r="G141" s="1">
        <v>33.945999999999998</v>
      </c>
      <c r="H141" s="1">
        <v>1</v>
      </c>
      <c r="I141" s="1">
        <v>0</v>
      </c>
      <c r="J141" s="1">
        <v>0</v>
      </c>
      <c r="L141" s="4" t="s">
        <v>12</v>
      </c>
      <c r="M141" s="1">
        <v>9512.1810000000005</v>
      </c>
      <c r="N141" s="1">
        <v>286.05799999999999</v>
      </c>
      <c r="O141" s="1">
        <v>521</v>
      </c>
      <c r="P141" s="1">
        <v>570</v>
      </c>
      <c r="R141" t="s">
        <v>797</v>
      </c>
      <c r="S141" t="s">
        <v>35</v>
      </c>
      <c r="T141">
        <v>1612</v>
      </c>
      <c r="U141" s="1">
        <v>117.727</v>
      </c>
    </row>
    <row r="142" spans="1:21" x14ac:dyDescent="0.2">
      <c r="A142">
        <v>201701</v>
      </c>
      <c r="B142" t="s">
        <v>11</v>
      </c>
      <c r="C142" t="s">
        <v>137</v>
      </c>
      <c r="D142" t="s">
        <v>141</v>
      </c>
      <c r="E142" t="s">
        <v>204</v>
      </c>
      <c r="F142" s="1" t="s">
        <v>4</v>
      </c>
      <c r="G142" s="1">
        <v>268.85300000000001</v>
      </c>
      <c r="H142" s="1">
        <v>18</v>
      </c>
      <c r="I142" s="1">
        <v>10.268000000000001</v>
      </c>
      <c r="J142" s="1">
        <v>24</v>
      </c>
      <c r="L142" s="4" t="s">
        <v>122</v>
      </c>
      <c r="M142" s="1">
        <v>33.945999999999998</v>
      </c>
      <c r="N142" s="1">
        <v>0</v>
      </c>
      <c r="O142" s="1">
        <v>1</v>
      </c>
      <c r="P142" s="1">
        <v>0</v>
      </c>
      <c r="R142" t="s">
        <v>797</v>
      </c>
      <c r="S142" t="s">
        <v>4</v>
      </c>
      <c r="T142">
        <v>1612</v>
      </c>
      <c r="U142" s="1">
        <v>5347.2340000000004</v>
      </c>
    </row>
    <row r="143" spans="1:21" x14ac:dyDescent="0.2">
      <c r="A143">
        <v>201701</v>
      </c>
      <c r="B143" t="s">
        <v>11</v>
      </c>
      <c r="C143" t="s">
        <v>137</v>
      </c>
      <c r="D143" t="s">
        <v>776</v>
      </c>
      <c r="E143" t="s">
        <v>204</v>
      </c>
      <c r="F143" s="1" t="s">
        <v>4</v>
      </c>
      <c r="G143" s="1">
        <v>347.55700000000002</v>
      </c>
      <c r="H143" s="1">
        <v>20</v>
      </c>
      <c r="I143" s="1">
        <v>9.4649999999999999</v>
      </c>
      <c r="J143" s="1">
        <v>17</v>
      </c>
      <c r="L143" s="4" t="s">
        <v>120</v>
      </c>
      <c r="M143" s="1">
        <v>11789.129000000001</v>
      </c>
      <c r="N143" s="1">
        <v>380.596</v>
      </c>
      <c r="O143" s="1">
        <v>667</v>
      </c>
      <c r="P143" s="1">
        <v>754</v>
      </c>
      <c r="R143" t="s">
        <v>797</v>
      </c>
      <c r="S143" t="s">
        <v>64</v>
      </c>
      <c r="T143">
        <v>1612</v>
      </c>
      <c r="U143" s="1">
        <v>0</v>
      </c>
    </row>
    <row r="144" spans="1:21" x14ac:dyDescent="0.2">
      <c r="A144">
        <v>201701</v>
      </c>
      <c r="B144" t="s">
        <v>11</v>
      </c>
      <c r="C144" t="s">
        <v>142</v>
      </c>
      <c r="D144" t="s">
        <v>770</v>
      </c>
      <c r="E144" t="s">
        <v>204</v>
      </c>
      <c r="F144" s="1" t="s">
        <v>4</v>
      </c>
      <c r="G144" s="1">
        <v>51.07</v>
      </c>
      <c r="H144" s="1">
        <v>4</v>
      </c>
      <c r="I144" s="1">
        <v>0.39900000000000002</v>
      </c>
      <c r="J144" s="1">
        <v>3</v>
      </c>
      <c r="R144" t="s">
        <v>797</v>
      </c>
      <c r="S144" t="s">
        <v>69</v>
      </c>
      <c r="T144">
        <v>1612</v>
      </c>
      <c r="U144" s="1">
        <v>0</v>
      </c>
    </row>
    <row r="145" spans="1:21" x14ac:dyDescent="0.2">
      <c r="A145">
        <v>201701</v>
      </c>
      <c r="B145" t="s">
        <v>11</v>
      </c>
      <c r="C145" t="s">
        <v>142</v>
      </c>
      <c r="D145" t="s">
        <v>144</v>
      </c>
      <c r="E145" t="s">
        <v>204</v>
      </c>
      <c r="F145" s="1" t="s">
        <v>4</v>
      </c>
      <c r="G145" s="1">
        <v>124.15600000000001</v>
      </c>
      <c r="H145" s="1">
        <v>10</v>
      </c>
      <c r="I145" s="1">
        <v>3.399</v>
      </c>
      <c r="J145" s="1">
        <v>11</v>
      </c>
      <c r="R145" t="s">
        <v>797</v>
      </c>
      <c r="S145" t="s">
        <v>5</v>
      </c>
      <c r="T145">
        <v>1612</v>
      </c>
      <c r="U145" s="1">
        <v>24584.215</v>
      </c>
    </row>
    <row r="146" spans="1:21" x14ac:dyDescent="0.2">
      <c r="A146">
        <v>201701</v>
      </c>
      <c r="B146" t="s">
        <v>11</v>
      </c>
      <c r="C146" t="s">
        <v>142</v>
      </c>
      <c r="D146" t="s">
        <v>146</v>
      </c>
      <c r="E146" t="s">
        <v>204</v>
      </c>
      <c r="F146" s="1" t="s">
        <v>4</v>
      </c>
      <c r="G146" s="1">
        <v>158.137</v>
      </c>
      <c r="H146" s="1">
        <v>10</v>
      </c>
      <c r="I146" s="1">
        <v>25.483000000000001</v>
      </c>
      <c r="J146" s="1">
        <v>29</v>
      </c>
      <c r="U146" s="1">
        <f>SUM(U139:U145)</f>
        <v>30121.982</v>
      </c>
    </row>
    <row r="147" spans="1:21" x14ac:dyDescent="0.2">
      <c r="A147">
        <v>201701</v>
      </c>
      <c r="B147" t="s">
        <v>11</v>
      </c>
      <c r="C147" t="s">
        <v>142</v>
      </c>
      <c r="D147" t="s">
        <v>791</v>
      </c>
      <c r="E147" t="s">
        <v>204</v>
      </c>
      <c r="F147" s="1" t="s">
        <v>4</v>
      </c>
      <c r="G147" s="1">
        <v>120.75</v>
      </c>
      <c r="H147" s="1">
        <v>6</v>
      </c>
      <c r="I147" s="1">
        <v>4.8579999999999997</v>
      </c>
      <c r="J147" s="1">
        <v>8</v>
      </c>
    </row>
    <row r="148" spans="1:21" x14ac:dyDescent="0.2">
      <c r="A148">
        <v>201701</v>
      </c>
      <c r="B148" t="s">
        <v>11</v>
      </c>
      <c r="C148" t="s">
        <v>142</v>
      </c>
      <c r="D148" t="s">
        <v>155</v>
      </c>
      <c r="E148" t="s">
        <v>204</v>
      </c>
      <c r="F148" s="1" t="s">
        <v>4</v>
      </c>
      <c r="G148" s="1">
        <v>248.922</v>
      </c>
      <c r="H148" s="1">
        <v>10</v>
      </c>
      <c r="I148" s="1">
        <v>6.2549999999999999</v>
      </c>
      <c r="J148" s="1">
        <v>7</v>
      </c>
    </row>
    <row r="149" spans="1:21" x14ac:dyDescent="0.2">
      <c r="A149">
        <v>201701</v>
      </c>
      <c r="B149" t="s">
        <v>11</v>
      </c>
      <c r="C149" t="s">
        <v>149</v>
      </c>
      <c r="D149" t="s">
        <v>771</v>
      </c>
      <c r="E149" t="s">
        <v>204</v>
      </c>
      <c r="F149" s="1"/>
      <c r="G149" s="1">
        <v>-12.224</v>
      </c>
      <c r="H149" s="1">
        <v>-1</v>
      </c>
      <c r="I149" s="1">
        <v>-0.57199999999999995</v>
      </c>
      <c r="J149" s="1">
        <v>-1</v>
      </c>
    </row>
    <row r="150" spans="1:21" x14ac:dyDescent="0.2">
      <c r="A150">
        <v>201701</v>
      </c>
      <c r="B150" t="s">
        <v>11</v>
      </c>
      <c r="C150" t="s">
        <v>149</v>
      </c>
      <c r="D150" t="s">
        <v>771</v>
      </c>
      <c r="E150" t="s">
        <v>204</v>
      </c>
      <c r="F150" s="1" t="s">
        <v>4</v>
      </c>
      <c r="G150" s="1">
        <v>531.59500000000003</v>
      </c>
      <c r="H150" s="1">
        <v>33</v>
      </c>
      <c r="I150" s="1">
        <v>18.202000000000002</v>
      </c>
      <c r="J150" s="1">
        <v>31</v>
      </c>
    </row>
    <row r="151" spans="1:21" x14ac:dyDescent="0.2">
      <c r="A151">
        <v>201701</v>
      </c>
      <c r="B151" t="s">
        <v>11</v>
      </c>
      <c r="C151" t="s">
        <v>149</v>
      </c>
      <c r="D151" t="s">
        <v>148</v>
      </c>
      <c r="E151" t="s">
        <v>204</v>
      </c>
      <c r="F151" s="1" t="s">
        <v>4</v>
      </c>
      <c r="G151" s="1">
        <v>76.403000000000006</v>
      </c>
      <c r="H151" s="1">
        <v>7</v>
      </c>
      <c r="I151" s="1">
        <v>3.282</v>
      </c>
      <c r="J151" s="1">
        <v>6</v>
      </c>
    </row>
    <row r="152" spans="1:21" x14ac:dyDescent="0.2">
      <c r="A152">
        <v>201701</v>
      </c>
      <c r="B152" t="s">
        <v>11</v>
      </c>
      <c r="C152" t="s">
        <v>149</v>
      </c>
      <c r="D152" t="s">
        <v>153</v>
      </c>
      <c r="E152" t="s">
        <v>204</v>
      </c>
      <c r="F152" s="1" t="s">
        <v>4</v>
      </c>
      <c r="G152" s="1">
        <v>47.798999999999999</v>
      </c>
      <c r="H152" s="1">
        <v>7</v>
      </c>
      <c r="I152" s="1">
        <v>3.9609999999999999</v>
      </c>
      <c r="J152" s="1">
        <v>6</v>
      </c>
    </row>
    <row r="153" spans="1:21" x14ac:dyDescent="0.2">
      <c r="A153">
        <v>201701</v>
      </c>
      <c r="B153" t="s">
        <v>11</v>
      </c>
      <c r="C153" t="s">
        <v>158</v>
      </c>
      <c r="D153" t="s">
        <v>160</v>
      </c>
      <c r="E153" t="s">
        <v>204</v>
      </c>
      <c r="F153" s="1" t="s">
        <v>4</v>
      </c>
      <c r="G153" s="1">
        <v>177.00299999999999</v>
      </c>
      <c r="H153" s="1">
        <v>13</v>
      </c>
      <c r="I153" s="1">
        <v>-3.9780000000000002</v>
      </c>
      <c r="J153" s="1">
        <v>0</v>
      </c>
    </row>
    <row r="154" spans="1:21" x14ac:dyDescent="0.2">
      <c r="A154">
        <v>201701</v>
      </c>
      <c r="B154" t="s">
        <v>11</v>
      </c>
      <c r="C154" t="s">
        <v>158</v>
      </c>
      <c r="D154" t="s">
        <v>777</v>
      </c>
      <c r="E154" t="s">
        <v>204</v>
      </c>
      <c r="F154" s="1" t="s">
        <v>4</v>
      </c>
      <c r="G154" s="1">
        <v>109.89</v>
      </c>
      <c r="H154" s="1">
        <v>9</v>
      </c>
      <c r="I154" s="1">
        <v>14.802</v>
      </c>
      <c r="J154" s="1">
        <v>48</v>
      </c>
    </row>
    <row r="155" spans="1:21" x14ac:dyDescent="0.2">
      <c r="A155">
        <v>201701</v>
      </c>
      <c r="B155" t="s">
        <v>11</v>
      </c>
      <c r="C155" t="s">
        <v>788</v>
      </c>
      <c r="D155" t="s">
        <v>789</v>
      </c>
      <c r="E155" t="s">
        <v>204</v>
      </c>
      <c r="F155" s="1" t="s">
        <v>4</v>
      </c>
      <c r="G155" s="1">
        <v>63.542000000000002</v>
      </c>
      <c r="H155" s="1">
        <v>5</v>
      </c>
      <c r="I155" s="1">
        <v>0</v>
      </c>
      <c r="J155" s="1">
        <v>0</v>
      </c>
    </row>
    <row r="156" spans="1:21" x14ac:dyDescent="0.2">
      <c r="A156">
        <v>201701</v>
      </c>
      <c r="B156" t="s">
        <v>12</v>
      </c>
      <c r="C156" t="s">
        <v>172</v>
      </c>
      <c r="D156" t="s">
        <v>182</v>
      </c>
      <c r="E156" t="s">
        <v>204</v>
      </c>
      <c r="F156" s="1" t="s">
        <v>5</v>
      </c>
      <c r="G156" s="1">
        <v>-61.871000000000002</v>
      </c>
      <c r="H156" s="1">
        <v>-3</v>
      </c>
      <c r="I156" s="1">
        <v>0</v>
      </c>
      <c r="J156" s="1">
        <v>0</v>
      </c>
    </row>
    <row r="157" spans="1:21" x14ac:dyDescent="0.2">
      <c r="A157">
        <v>201701</v>
      </c>
      <c r="B157" t="s">
        <v>12</v>
      </c>
      <c r="C157" t="s">
        <v>172</v>
      </c>
      <c r="D157" t="s">
        <v>772</v>
      </c>
      <c r="E157" t="s">
        <v>204</v>
      </c>
      <c r="F157" s="1" t="s">
        <v>5</v>
      </c>
      <c r="G157" s="1">
        <v>-30.155000000000001</v>
      </c>
      <c r="H157" s="1">
        <v>-2</v>
      </c>
      <c r="I157" s="1">
        <v>-1.44</v>
      </c>
      <c r="J157" s="1">
        <v>-2</v>
      </c>
    </row>
    <row r="158" spans="1:21" x14ac:dyDescent="0.2">
      <c r="A158">
        <v>201701</v>
      </c>
      <c r="B158" t="s">
        <v>12</v>
      </c>
      <c r="C158" t="s">
        <v>172</v>
      </c>
      <c r="D158" t="s">
        <v>174</v>
      </c>
      <c r="E158" t="s">
        <v>204</v>
      </c>
      <c r="F158" s="1" t="s">
        <v>5</v>
      </c>
      <c r="G158" s="1">
        <v>-24.141999999999999</v>
      </c>
      <c r="H158" s="1">
        <v>-1</v>
      </c>
      <c r="I158" s="1">
        <v>0</v>
      </c>
      <c r="J158" s="1">
        <v>0</v>
      </c>
    </row>
    <row r="159" spans="1:21" x14ac:dyDescent="0.2">
      <c r="A159">
        <v>201701</v>
      </c>
      <c r="B159" t="s">
        <v>12</v>
      </c>
      <c r="C159" t="s">
        <v>172</v>
      </c>
      <c r="D159" t="s">
        <v>178</v>
      </c>
      <c r="E159" t="s">
        <v>204</v>
      </c>
      <c r="F159" s="1" t="s">
        <v>5</v>
      </c>
      <c r="G159" s="1">
        <v>-22.134</v>
      </c>
      <c r="H159" s="1">
        <v>-1</v>
      </c>
      <c r="I159" s="1">
        <v>-1.288</v>
      </c>
      <c r="J159" s="1">
        <v>-2</v>
      </c>
    </row>
    <row r="160" spans="1:21" x14ac:dyDescent="0.2">
      <c r="A160">
        <v>201701</v>
      </c>
      <c r="B160" t="s">
        <v>12</v>
      </c>
      <c r="C160" t="s">
        <v>792</v>
      </c>
      <c r="D160" t="s">
        <v>176</v>
      </c>
      <c r="E160" t="s">
        <v>204</v>
      </c>
      <c r="F160" s="1" t="s">
        <v>5</v>
      </c>
      <c r="G160" s="1">
        <v>1091.56</v>
      </c>
      <c r="H160" s="1">
        <v>59</v>
      </c>
      <c r="I160" s="1">
        <v>28.512</v>
      </c>
      <c r="J160" s="1">
        <v>63</v>
      </c>
    </row>
    <row r="161" spans="1:10" x14ac:dyDescent="0.2">
      <c r="A161">
        <v>201701</v>
      </c>
      <c r="B161" t="s">
        <v>12</v>
      </c>
      <c r="C161" t="s">
        <v>792</v>
      </c>
      <c r="D161" t="s">
        <v>136</v>
      </c>
      <c r="E161" t="s">
        <v>204</v>
      </c>
      <c r="F161" s="1" t="s">
        <v>5</v>
      </c>
      <c r="G161" s="1">
        <v>1197.46</v>
      </c>
      <c r="H161" s="1">
        <v>54</v>
      </c>
      <c r="I161" s="1">
        <v>24.811</v>
      </c>
      <c r="J161" s="1">
        <v>53</v>
      </c>
    </row>
    <row r="162" spans="1:10" x14ac:dyDescent="0.2">
      <c r="A162">
        <v>201701</v>
      </c>
      <c r="B162" t="s">
        <v>12</v>
      </c>
      <c r="C162" t="s">
        <v>792</v>
      </c>
      <c r="D162" t="s">
        <v>182</v>
      </c>
      <c r="E162" t="s">
        <v>204</v>
      </c>
      <c r="F162" s="1" t="s">
        <v>5</v>
      </c>
      <c r="G162" s="1">
        <v>586.04899999999998</v>
      </c>
      <c r="H162" s="1">
        <v>33</v>
      </c>
      <c r="I162" s="1">
        <v>14.218999999999999</v>
      </c>
      <c r="J162" s="1">
        <v>34</v>
      </c>
    </row>
    <row r="163" spans="1:10" x14ac:dyDescent="0.2">
      <c r="A163">
        <v>201701</v>
      </c>
      <c r="B163" t="s">
        <v>12</v>
      </c>
      <c r="C163" t="s">
        <v>792</v>
      </c>
      <c r="D163" t="s">
        <v>772</v>
      </c>
      <c r="E163" t="s">
        <v>204</v>
      </c>
      <c r="F163" s="1" t="s">
        <v>5</v>
      </c>
      <c r="G163" s="1">
        <v>1212.057</v>
      </c>
      <c r="H163" s="1">
        <v>53</v>
      </c>
      <c r="I163" s="1">
        <v>36.072000000000003</v>
      </c>
      <c r="J163" s="1">
        <v>61</v>
      </c>
    </row>
    <row r="164" spans="1:10" x14ac:dyDescent="0.2">
      <c r="A164">
        <v>201701</v>
      </c>
      <c r="B164" t="s">
        <v>12</v>
      </c>
      <c r="C164" t="s">
        <v>792</v>
      </c>
      <c r="D164" t="s">
        <v>174</v>
      </c>
      <c r="E164" t="s">
        <v>204</v>
      </c>
      <c r="F164" s="1" t="s">
        <v>5</v>
      </c>
      <c r="G164" s="1">
        <v>849.87599999999998</v>
      </c>
      <c r="H164" s="1">
        <v>51</v>
      </c>
      <c r="I164" s="1">
        <v>6.5030000000000001</v>
      </c>
      <c r="J164" s="1">
        <v>28</v>
      </c>
    </row>
    <row r="165" spans="1:10" x14ac:dyDescent="0.2">
      <c r="A165">
        <v>201701</v>
      </c>
      <c r="B165" t="s">
        <v>12</v>
      </c>
      <c r="C165" t="s">
        <v>792</v>
      </c>
      <c r="D165" t="s">
        <v>178</v>
      </c>
      <c r="E165" t="s">
        <v>204</v>
      </c>
      <c r="F165" s="1" t="s">
        <v>5</v>
      </c>
      <c r="G165" s="1">
        <v>1266.47</v>
      </c>
      <c r="H165" s="1">
        <v>84</v>
      </c>
      <c r="I165" s="1">
        <v>40.317</v>
      </c>
      <c r="J165" s="1">
        <v>109</v>
      </c>
    </row>
    <row r="166" spans="1:10" x14ac:dyDescent="0.2">
      <c r="A166">
        <v>201701</v>
      </c>
      <c r="B166" t="s">
        <v>12</v>
      </c>
      <c r="C166" t="s">
        <v>792</v>
      </c>
      <c r="D166" t="s">
        <v>132</v>
      </c>
      <c r="E166" t="s">
        <v>204</v>
      </c>
      <c r="F166" s="1" t="s">
        <v>5</v>
      </c>
      <c r="G166" s="1">
        <v>1025.317</v>
      </c>
      <c r="H166" s="1">
        <v>60</v>
      </c>
      <c r="I166" s="1">
        <v>34.880000000000003</v>
      </c>
      <c r="J166" s="1">
        <v>69</v>
      </c>
    </row>
    <row r="167" spans="1:10" x14ac:dyDescent="0.2">
      <c r="A167">
        <v>201701</v>
      </c>
      <c r="B167" t="s">
        <v>12</v>
      </c>
      <c r="C167" t="s">
        <v>793</v>
      </c>
      <c r="D167" t="s">
        <v>167</v>
      </c>
      <c r="E167" t="s">
        <v>204</v>
      </c>
      <c r="F167" s="1" t="s">
        <v>5</v>
      </c>
      <c r="G167" s="1">
        <v>-0.71299999999999897</v>
      </c>
      <c r="H167" s="1">
        <v>0</v>
      </c>
      <c r="I167" s="1">
        <v>0</v>
      </c>
      <c r="J167" s="1">
        <v>0</v>
      </c>
    </row>
    <row r="168" spans="1:10" x14ac:dyDescent="0.2">
      <c r="A168">
        <v>201701</v>
      </c>
      <c r="B168" t="s">
        <v>12</v>
      </c>
      <c r="C168" t="s">
        <v>793</v>
      </c>
      <c r="D168" t="s">
        <v>163</v>
      </c>
      <c r="E168" t="s">
        <v>204</v>
      </c>
      <c r="F168" s="1" t="s">
        <v>5</v>
      </c>
      <c r="G168" s="1">
        <v>215.67400000000001</v>
      </c>
      <c r="H168" s="1">
        <v>15</v>
      </c>
      <c r="I168" s="1">
        <v>10.500999999999999</v>
      </c>
      <c r="J168" s="1">
        <v>18</v>
      </c>
    </row>
    <row r="169" spans="1:10" x14ac:dyDescent="0.2">
      <c r="A169">
        <v>201701</v>
      </c>
      <c r="B169" t="s">
        <v>12</v>
      </c>
      <c r="C169" t="s">
        <v>793</v>
      </c>
      <c r="D169" t="s">
        <v>171</v>
      </c>
      <c r="E169" t="s">
        <v>204</v>
      </c>
      <c r="F169" s="1" t="s">
        <v>5</v>
      </c>
      <c r="G169" s="1">
        <v>343.84699999999998</v>
      </c>
      <c r="H169" s="1">
        <v>13</v>
      </c>
      <c r="I169" s="1">
        <v>30.634</v>
      </c>
      <c r="J169" s="1">
        <v>29</v>
      </c>
    </row>
    <row r="170" spans="1:10" x14ac:dyDescent="0.2">
      <c r="A170">
        <v>201701</v>
      </c>
      <c r="B170" t="s">
        <v>12</v>
      </c>
      <c r="C170" t="s">
        <v>794</v>
      </c>
      <c r="D170" t="s">
        <v>129</v>
      </c>
      <c r="E170" t="s">
        <v>204</v>
      </c>
      <c r="F170" s="1"/>
      <c r="G170" s="1">
        <v>-22.521000000000001</v>
      </c>
      <c r="H170" s="1">
        <v>-1</v>
      </c>
      <c r="I170" s="1">
        <v>0</v>
      </c>
      <c r="J170" s="1">
        <v>0</v>
      </c>
    </row>
    <row r="171" spans="1:10" x14ac:dyDescent="0.2">
      <c r="A171">
        <v>201701</v>
      </c>
      <c r="B171" t="s">
        <v>12</v>
      </c>
      <c r="C171" t="s">
        <v>794</v>
      </c>
      <c r="D171" t="s">
        <v>129</v>
      </c>
      <c r="E171" t="s">
        <v>204</v>
      </c>
      <c r="F171" s="1" t="s">
        <v>5</v>
      </c>
      <c r="G171" s="1">
        <v>779.52099999999996</v>
      </c>
      <c r="H171" s="1">
        <v>41</v>
      </c>
      <c r="I171" s="1">
        <v>28.337</v>
      </c>
      <c r="J171" s="1">
        <v>44</v>
      </c>
    </row>
    <row r="172" spans="1:10" x14ac:dyDescent="0.2">
      <c r="A172">
        <v>201701</v>
      </c>
      <c r="B172" t="s">
        <v>12</v>
      </c>
      <c r="C172" t="s">
        <v>794</v>
      </c>
      <c r="D172" t="s">
        <v>169</v>
      </c>
      <c r="E172" t="s">
        <v>204</v>
      </c>
      <c r="F172" s="1" t="s">
        <v>5</v>
      </c>
      <c r="G172" s="1">
        <v>405.49799999999999</v>
      </c>
      <c r="H172" s="1">
        <v>36</v>
      </c>
      <c r="I172" s="1">
        <v>8.9510000000000005</v>
      </c>
      <c r="J172" s="1">
        <v>29</v>
      </c>
    </row>
    <row r="173" spans="1:10" x14ac:dyDescent="0.2">
      <c r="A173">
        <v>201701</v>
      </c>
      <c r="B173" t="s">
        <v>12</v>
      </c>
      <c r="C173" t="s">
        <v>794</v>
      </c>
      <c r="D173" t="s">
        <v>778</v>
      </c>
      <c r="E173" t="s">
        <v>204</v>
      </c>
      <c r="F173" s="1" t="s">
        <v>5</v>
      </c>
      <c r="G173" s="1">
        <v>700.38800000000003</v>
      </c>
      <c r="H173" s="1">
        <v>30</v>
      </c>
      <c r="I173" s="1">
        <v>25.048999999999999</v>
      </c>
      <c r="J173" s="1">
        <v>37</v>
      </c>
    </row>
    <row r="174" spans="1:10" x14ac:dyDescent="0.2">
      <c r="F174" s="1"/>
      <c r="G174" s="1"/>
      <c r="H174" s="1"/>
      <c r="I174" s="1"/>
      <c r="J174" s="1"/>
    </row>
    <row r="175" spans="1:10" x14ac:dyDescent="0.2">
      <c r="F175" s="1"/>
      <c r="G175" s="1"/>
      <c r="H175" s="1"/>
      <c r="I175" s="1"/>
      <c r="J175" s="1"/>
    </row>
    <row r="176" spans="1:10" x14ac:dyDescent="0.2">
      <c r="F176" s="1"/>
      <c r="G176" s="1"/>
      <c r="H176" s="1"/>
      <c r="I176" s="1"/>
      <c r="J176" s="1"/>
    </row>
    <row r="177" spans="6:10" x14ac:dyDescent="0.2">
      <c r="F177" s="1"/>
      <c r="G177" s="1"/>
      <c r="H177" s="1"/>
      <c r="I177" s="1"/>
      <c r="J177" s="1"/>
    </row>
    <row r="178" spans="6:10" x14ac:dyDescent="0.2">
      <c r="F178" s="1"/>
      <c r="G178" s="1"/>
      <c r="H178" s="1"/>
      <c r="I178" s="1"/>
      <c r="J178" s="1"/>
    </row>
    <row r="179" spans="6:10" x14ac:dyDescent="0.2">
      <c r="F179" s="1"/>
      <c r="G179" s="1"/>
      <c r="H179" s="1"/>
      <c r="I179" s="1"/>
      <c r="J179" s="1"/>
    </row>
    <row r="180" spans="6:10" x14ac:dyDescent="0.2">
      <c r="F180" s="1"/>
      <c r="G180" s="1"/>
      <c r="H180" s="1"/>
      <c r="I180" s="1"/>
      <c r="J180" s="1"/>
    </row>
    <row r="181" spans="6:10" x14ac:dyDescent="0.2">
      <c r="F181" s="1"/>
      <c r="G181" s="1"/>
      <c r="H181" s="1"/>
      <c r="I181" s="1"/>
      <c r="J181" s="1"/>
    </row>
    <row r="182" spans="6:10" x14ac:dyDescent="0.2">
      <c r="F182" s="1"/>
      <c r="G182" s="1"/>
      <c r="H182" s="1"/>
      <c r="I182" s="1"/>
      <c r="J182" s="1"/>
    </row>
    <row r="183" spans="6:10" x14ac:dyDescent="0.2">
      <c r="F183" s="1"/>
      <c r="G183" s="1"/>
      <c r="H183" s="1"/>
      <c r="I183" s="1"/>
      <c r="J183" s="1"/>
    </row>
    <row r="184" spans="6:10" x14ac:dyDescent="0.2">
      <c r="F184" s="1"/>
      <c r="G184" s="1"/>
      <c r="H184" s="1"/>
      <c r="I184" s="1"/>
      <c r="J184" s="1"/>
    </row>
    <row r="185" spans="6:10" x14ac:dyDescent="0.2">
      <c r="F185" s="1"/>
      <c r="G185" s="1"/>
      <c r="H185" s="1"/>
      <c r="I185" s="1"/>
      <c r="J185" s="1"/>
    </row>
    <row r="186" spans="6:10" x14ac:dyDescent="0.2">
      <c r="F186" s="1"/>
      <c r="G186" s="1"/>
      <c r="H186" s="1"/>
      <c r="I186" s="1"/>
      <c r="J186" s="1"/>
    </row>
    <row r="187" spans="6:10" x14ac:dyDescent="0.2">
      <c r="F187" s="1"/>
      <c r="G187" s="1"/>
      <c r="H187" s="1"/>
      <c r="I187" s="1"/>
      <c r="J187" s="1"/>
    </row>
    <row r="188" spans="6:10" x14ac:dyDescent="0.2">
      <c r="F188" s="1"/>
      <c r="G188" s="1"/>
      <c r="H188" s="1"/>
      <c r="I188" s="1"/>
      <c r="J188" s="1"/>
    </row>
    <row r="189" spans="6:10" x14ac:dyDescent="0.2">
      <c r="F189" s="1"/>
      <c r="G189" s="1"/>
      <c r="H189" s="1"/>
      <c r="I189" s="1"/>
      <c r="J189" s="1"/>
    </row>
    <row r="190" spans="6:10" x14ac:dyDescent="0.2">
      <c r="F190" s="1"/>
      <c r="G190" s="1"/>
      <c r="H190" s="1"/>
      <c r="I190" s="1"/>
      <c r="J190" s="1"/>
    </row>
    <row r="191" spans="6:10" x14ac:dyDescent="0.2">
      <c r="F191" s="1"/>
      <c r="G191" s="1"/>
      <c r="H191" s="1"/>
      <c r="I191" s="1"/>
      <c r="J191" s="1"/>
    </row>
    <row r="192" spans="6:10" x14ac:dyDescent="0.2">
      <c r="F192" s="1"/>
      <c r="G192" s="1"/>
      <c r="H192" s="1"/>
      <c r="I192" s="1"/>
      <c r="J192" s="1"/>
    </row>
    <row r="193" spans="1:16" x14ac:dyDescent="0.2">
      <c r="F193" s="1"/>
      <c r="G193" s="1"/>
      <c r="H193" s="1"/>
      <c r="I193" s="1"/>
      <c r="J193" s="1"/>
    </row>
    <row r="194" spans="1:16" x14ac:dyDescent="0.2">
      <c r="F194" s="1"/>
      <c r="G194" s="1"/>
      <c r="H194" s="1"/>
      <c r="I194" s="1"/>
      <c r="J194" s="1"/>
    </row>
    <row r="195" spans="1:16" x14ac:dyDescent="0.2">
      <c r="F195" s="1"/>
      <c r="G195" s="1"/>
      <c r="H195" s="1"/>
      <c r="I195" s="1"/>
      <c r="J195" s="1"/>
    </row>
    <row r="196" spans="1:16" x14ac:dyDescent="0.2">
      <c r="F196" s="1"/>
      <c r="G196" s="1"/>
      <c r="H196" s="1"/>
      <c r="I196" s="1"/>
      <c r="J196" s="1"/>
    </row>
    <row r="197" spans="1:16" x14ac:dyDescent="0.2">
      <c r="F197" s="1"/>
      <c r="G197" s="1"/>
      <c r="H197" s="1"/>
      <c r="I197" s="1"/>
      <c r="J197" s="1"/>
    </row>
    <row r="201" spans="1:16" x14ac:dyDescent="0.2">
      <c r="A201" t="s">
        <v>7</v>
      </c>
      <c r="B201" t="s">
        <v>197</v>
      </c>
      <c r="C201" t="s">
        <v>752</v>
      </c>
      <c r="D201" t="s">
        <v>780</v>
      </c>
      <c r="E201" t="s">
        <v>15</v>
      </c>
      <c r="F201" t="s">
        <v>0</v>
      </c>
      <c r="G201" t="s">
        <v>769</v>
      </c>
      <c r="H201" t="s">
        <v>760</v>
      </c>
      <c r="I201" t="s">
        <v>773</v>
      </c>
      <c r="J201" t="s">
        <v>774</v>
      </c>
      <c r="L201" s="3" t="s">
        <v>121</v>
      </c>
      <c r="M201" t="s">
        <v>781</v>
      </c>
      <c r="N201" t="s">
        <v>782</v>
      </c>
      <c r="O201" t="s">
        <v>761</v>
      </c>
      <c r="P201" t="s">
        <v>783</v>
      </c>
    </row>
    <row r="202" spans="1:16" x14ac:dyDescent="0.2">
      <c r="A202">
        <v>201702</v>
      </c>
      <c r="C202" t="s">
        <v>799</v>
      </c>
      <c r="D202" t="s">
        <v>775</v>
      </c>
      <c r="E202" t="s">
        <v>800</v>
      </c>
      <c r="G202">
        <v>9.9380000000000006</v>
      </c>
      <c r="H202">
        <v>0</v>
      </c>
      <c r="I202">
        <v>-0.27</v>
      </c>
      <c r="J202">
        <v>-1</v>
      </c>
      <c r="L202" s="4" t="s">
        <v>11</v>
      </c>
      <c r="M202" s="1">
        <v>2976.6620000000003</v>
      </c>
      <c r="N202" s="1">
        <v>71.184000000000012</v>
      </c>
      <c r="O202" s="1">
        <v>199</v>
      </c>
      <c r="P202" s="1">
        <v>128</v>
      </c>
    </row>
    <row r="203" spans="1:16" x14ac:dyDescent="0.2">
      <c r="A203">
        <v>201702</v>
      </c>
      <c r="C203" t="s">
        <v>799</v>
      </c>
      <c r="D203" t="s">
        <v>775</v>
      </c>
      <c r="E203" t="s">
        <v>800</v>
      </c>
      <c r="G203">
        <v>75.463999999999999</v>
      </c>
      <c r="H203">
        <v>4</v>
      </c>
      <c r="I203">
        <v>0.27</v>
      </c>
      <c r="J203">
        <v>1</v>
      </c>
      <c r="L203" s="4" t="s">
        <v>212</v>
      </c>
      <c r="M203" s="1">
        <v>190758.76200001166</v>
      </c>
      <c r="N203" s="1">
        <v>0</v>
      </c>
      <c r="O203" s="1">
        <v>14346</v>
      </c>
      <c r="P203" s="1">
        <v>14346</v>
      </c>
    </row>
    <row r="204" spans="1:16" x14ac:dyDescent="0.2">
      <c r="A204">
        <v>201702</v>
      </c>
      <c r="C204" t="s">
        <v>802</v>
      </c>
      <c r="D204" t="s">
        <v>803</v>
      </c>
      <c r="E204" t="s">
        <v>800</v>
      </c>
      <c r="G204">
        <v>104.315</v>
      </c>
      <c r="H204">
        <v>4</v>
      </c>
      <c r="I204">
        <v>2.7</v>
      </c>
      <c r="J204">
        <v>1</v>
      </c>
      <c r="L204" s="4" t="s">
        <v>12</v>
      </c>
      <c r="M204" s="1">
        <v>18574.081999999999</v>
      </c>
      <c r="N204" s="1">
        <v>492.94699999999989</v>
      </c>
      <c r="O204" s="1">
        <v>1097</v>
      </c>
      <c r="P204" s="1">
        <v>1111</v>
      </c>
    </row>
    <row r="205" spans="1:16" x14ac:dyDescent="0.2">
      <c r="A205">
        <v>201702</v>
      </c>
      <c r="C205" t="s">
        <v>802</v>
      </c>
      <c r="D205" t="s">
        <v>803</v>
      </c>
      <c r="E205" t="s">
        <v>800</v>
      </c>
      <c r="G205">
        <v>22.248000000000001</v>
      </c>
      <c r="H205">
        <v>1</v>
      </c>
      <c r="I205">
        <v>0</v>
      </c>
      <c r="J205">
        <v>0</v>
      </c>
      <c r="L205" s="4" t="s">
        <v>122</v>
      </c>
      <c r="M205" s="1">
        <v>211.96499999999997</v>
      </c>
      <c r="N205" s="1">
        <v>2.7</v>
      </c>
      <c r="O205" s="1">
        <v>9</v>
      </c>
      <c r="P205" s="1">
        <v>1</v>
      </c>
    </row>
    <row r="206" spans="1:16" x14ac:dyDescent="0.2">
      <c r="A206">
        <v>201702</v>
      </c>
      <c r="B206" t="s">
        <v>11</v>
      </c>
      <c r="C206" t="s">
        <v>137</v>
      </c>
      <c r="D206" t="s">
        <v>141</v>
      </c>
      <c r="E206" t="s">
        <v>204</v>
      </c>
      <c r="F206" t="s">
        <v>4</v>
      </c>
      <c r="G206">
        <v>349.375</v>
      </c>
      <c r="H206">
        <v>21</v>
      </c>
      <c r="I206">
        <v>3.0630000000000002</v>
      </c>
      <c r="J206">
        <v>7</v>
      </c>
      <c r="L206" s="4" t="s">
        <v>120</v>
      </c>
      <c r="M206" s="1">
        <v>212521.47100001166</v>
      </c>
      <c r="N206" s="1">
        <v>566.8309999999999</v>
      </c>
      <c r="O206" s="1">
        <v>15651</v>
      </c>
      <c r="P206" s="1">
        <v>15586</v>
      </c>
    </row>
    <row r="207" spans="1:16" x14ac:dyDescent="0.2">
      <c r="A207">
        <v>201702</v>
      </c>
      <c r="B207" t="s">
        <v>11</v>
      </c>
      <c r="C207" t="s">
        <v>137</v>
      </c>
      <c r="D207" t="s">
        <v>141</v>
      </c>
      <c r="E207" t="s">
        <v>204</v>
      </c>
      <c r="F207" t="s">
        <v>5</v>
      </c>
      <c r="G207">
        <v>59.287999999999997</v>
      </c>
      <c r="H207">
        <v>1</v>
      </c>
      <c r="I207">
        <v>3.488</v>
      </c>
      <c r="J207">
        <v>2</v>
      </c>
    </row>
    <row r="208" spans="1:16" x14ac:dyDescent="0.2">
      <c r="A208">
        <v>201702</v>
      </c>
      <c r="B208" t="s">
        <v>11</v>
      </c>
      <c r="C208" t="s">
        <v>137</v>
      </c>
      <c r="D208" t="s">
        <v>776</v>
      </c>
      <c r="E208" t="s">
        <v>204</v>
      </c>
      <c r="F208" t="s">
        <v>3</v>
      </c>
      <c r="G208">
        <v>0.72</v>
      </c>
      <c r="H208">
        <v>0</v>
      </c>
      <c r="I208">
        <v>0.72</v>
      </c>
      <c r="J208">
        <v>0</v>
      </c>
    </row>
    <row r="209" spans="1:10" x14ac:dyDescent="0.2">
      <c r="A209">
        <v>201702</v>
      </c>
      <c r="B209" t="s">
        <v>11</v>
      </c>
      <c r="C209" t="s">
        <v>137</v>
      </c>
      <c r="D209" t="s">
        <v>776</v>
      </c>
      <c r="E209" t="s">
        <v>204</v>
      </c>
      <c r="F209" t="s">
        <v>4</v>
      </c>
      <c r="G209">
        <v>344.36</v>
      </c>
      <c r="H209">
        <v>22</v>
      </c>
      <c r="I209">
        <v>8.5419999999999998</v>
      </c>
      <c r="J209">
        <v>22</v>
      </c>
    </row>
    <row r="210" spans="1:10" x14ac:dyDescent="0.2">
      <c r="A210">
        <v>201702</v>
      </c>
      <c r="B210" t="s">
        <v>11</v>
      </c>
      <c r="C210" t="s">
        <v>142</v>
      </c>
      <c r="D210" t="s">
        <v>770</v>
      </c>
      <c r="E210" t="s">
        <v>204</v>
      </c>
      <c r="F210" t="s">
        <v>4</v>
      </c>
      <c r="G210">
        <v>249.75200000000001</v>
      </c>
      <c r="H210">
        <v>15</v>
      </c>
      <c r="I210">
        <v>2.9580000000000002</v>
      </c>
      <c r="J210">
        <v>6</v>
      </c>
    </row>
    <row r="211" spans="1:10" x14ac:dyDescent="0.2">
      <c r="A211">
        <v>201702</v>
      </c>
      <c r="B211" t="s">
        <v>11</v>
      </c>
      <c r="C211" t="s">
        <v>142</v>
      </c>
      <c r="D211" t="s">
        <v>144</v>
      </c>
      <c r="E211" t="s">
        <v>204</v>
      </c>
      <c r="F211" t="s">
        <v>4</v>
      </c>
      <c r="G211">
        <v>190.964</v>
      </c>
      <c r="H211">
        <v>10</v>
      </c>
      <c r="I211">
        <v>8.2739999999999991</v>
      </c>
      <c r="J211">
        <v>12</v>
      </c>
    </row>
    <row r="212" spans="1:10" x14ac:dyDescent="0.2">
      <c r="A212">
        <v>201702</v>
      </c>
      <c r="B212" t="s">
        <v>11</v>
      </c>
      <c r="C212" t="s">
        <v>142</v>
      </c>
      <c r="D212" t="s">
        <v>146</v>
      </c>
      <c r="E212" t="s">
        <v>204</v>
      </c>
      <c r="F212" t="s">
        <v>4</v>
      </c>
      <c r="G212">
        <v>138.69399999999999</v>
      </c>
      <c r="H212">
        <v>10</v>
      </c>
      <c r="I212">
        <v>13.94</v>
      </c>
      <c r="J212">
        <v>10</v>
      </c>
    </row>
    <row r="213" spans="1:10" x14ac:dyDescent="0.2">
      <c r="A213">
        <v>201702</v>
      </c>
      <c r="B213" t="s">
        <v>11</v>
      </c>
      <c r="C213" t="s">
        <v>142</v>
      </c>
      <c r="D213" t="s">
        <v>791</v>
      </c>
      <c r="E213" t="s">
        <v>204</v>
      </c>
      <c r="F213" t="s">
        <v>4</v>
      </c>
      <c r="G213">
        <v>101.31</v>
      </c>
      <c r="H213">
        <v>5</v>
      </c>
      <c r="I213">
        <v>1.762</v>
      </c>
      <c r="J213">
        <v>3</v>
      </c>
    </row>
    <row r="214" spans="1:10" x14ac:dyDescent="0.2">
      <c r="A214">
        <v>201702</v>
      </c>
      <c r="B214" t="s">
        <v>11</v>
      </c>
      <c r="C214" t="s">
        <v>142</v>
      </c>
      <c r="D214" t="s">
        <v>155</v>
      </c>
      <c r="E214" t="s">
        <v>204</v>
      </c>
      <c r="F214" t="s">
        <v>4</v>
      </c>
      <c r="G214">
        <v>274.59199999999998</v>
      </c>
      <c r="H214">
        <v>15</v>
      </c>
      <c r="I214">
        <v>2.206</v>
      </c>
      <c r="J214">
        <v>5</v>
      </c>
    </row>
    <row r="215" spans="1:10" x14ac:dyDescent="0.2">
      <c r="A215">
        <v>201702</v>
      </c>
      <c r="B215" t="s">
        <v>11</v>
      </c>
      <c r="C215" t="s">
        <v>149</v>
      </c>
      <c r="D215" t="s">
        <v>771</v>
      </c>
      <c r="E215" t="s">
        <v>204</v>
      </c>
      <c r="F215" t="s">
        <v>4</v>
      </c>
      <c r="G215">
        <v>383.65600000000001</v>
      </c>
      <c r="H215">
        <v>32</v>
      </c>
      <c r="I215">
        <v>4.367</v>
      </c>
      <c r="J215">
        <v>6</v>
      </c>
    </row>
    <row r="216" spans="1:10" x14ac:dyDescent="0.2">
      <c r="A216">
        <v>201702</v>
      </c>
      <c r="B216" t="s">
        <v>11</v>
      </c>
      <c r="C216" t="s">
        <v>149</v>
      </c>
      <c r="D216" t="s">
        <v>148</v>
      </c>
      <c r="E216" t="s">
        <v>204</v>
      </c>
      <c r="F216" t="s">
        <v>4</v>
      </c>
      <c r="G216">
        <v>-10.843999999999999</v>
      </c>
      <c r="H216">
        <v>-1</v>
      </c>
      <c r="I216">
        <v>0</v>
      </c>
      <c r="J216">
        <v>0</v>
      </c>
    </row>
    <row r="217" spans="1:10" x14ac:dyDescent="0.2">
      <c r="A217">
        <v>201702</v>
      </c>
      <c r="B217" t="s">
        <v>11</v>
      </c>
      <c r="C217" t="s">
        <v>149</v>
      </c>
      <c r="D217" t="s">
        <v>153</v>
      </c>
      <c r="E217" t="s">
        <v>204</v>
      </c>
      <c r="F217" t="s">
        <v>4</v>
      </c>
      <c r="G217">
        <v>216.42</v>
      </c>
      <c r="H217">
        <v>18</v>
      </c>
      <c r="I217">
        <v>5.23</v>
      </c>
      <c r="J217">
        <v>17</v>
      </c>
    </row>
    <row r="218" spans="1:10" x14ac:dyDescent="0.2">
      <c r="A218">
        <v>201702</v>
      </c>
      <c r="B218" t="s">
        <v>11</v>
      </c>
      <c r="C218" t="s">
        <v>149</v>
      </c>
      <c r="D218" t="s">
        <v>804</v>
      </c>
      <c r="E218" t="s">
        <v>204</v>
      </c>
      <c r="F218" t="s">
        <v>4</v>
      </c>
      <c r="G218">
        <v>87.668000000000006</v>
      </c>
      <c r="H218">
        <v>4</v>
      </c>
      <c r="I218">
        <v>1.6379999999999999</v>
      </c>
      <c r="J218">
        <v>3</v>
      </c>
    </row>
    <row r="219" spans="1:10" x14ac:dyDescent="0.2">
      <c r="A219">
        <v>201702</v>
      </c>
      <c r="B219" t="s">
        <v>11</v>
      </c>
      <c r="C219" t="s">
        <v>158</v>
      </c>
      <c r="D219" t="s">
        <v>160</v>
      </c>
      <c r="E219" t="s">
        <v>204</v>
      </c>
      <c r="F219" t="s">
        <v>4</v>
      </c>
      <c r="G219">
        <v>413.041</v>
      </c>
      <c r="H219">
        <v>31</v>
      </c>
      <c r="I219">
        <v>11.3</v>
      </c>
      <c r="J219">
        <v>23</v>
      </c>
    </row>
    <row r="220" spans="1:10" x14ac:dyDescent="0.2">
      <c r="A220">
        <v>201702</v>
      </c>
      <c r="B220" t="s">
        <v>11</v>
      </c>
      <c r="C220" t="s">
        <v>158</v>
      </c>
      <c r="D220" t="s">
        <v>777</v>
      </c>
      <c r="E220" t="s">
        <v>204</v>
      </c>
      <c r="F220" t="s">
        <v>4</v>
      </c>
      <c r="G220">
        <v>39.978000000000002</v>
      </c>
      <c r="H220">
        <v>4</v>
      </c>
      <c r="I220">
        <v>0.43</v>
      </c>
      <c r="J220">
        <v>3</v>
      </c>
    </row>
    <row r="221" spans="1:10" x14ac:dyDescent="0.2">
      <c r="A221">
        <v>201702</v>
      </c>
      <c r="B221" t="s">
        <v>11</v>
      </c>
      <c r="C221" t="s">
        <v>788</v>
      </c>
      <c r="D221" t="s">
        <v>789</v>
      </c>
      <c r="E221" t="s">
        <v>204</v>
      </c>
      <c r="F221" t="s">
        <v>4</v>
      </c>
      <c r="G221">
        <v>137.68799999999999</v>
      </c>
      <c r="H221">
        <v>12</v>
      </c>
      <c r="I221">
        <v>3.266</v>
      </c>
      <c r="J221">
        <v>9</v>
      </c>
    </row>
    <row r="222" spans="1:10" x14ac:dyDescent="0.2">
      <c r="A222">
        <v>201702</v>
      </c>
      <c r="B222" t="s">
        <v>212</v>
      </c>
      <c r="C222" t="s">
        <v>210</v>
      </c>
      <c r="D222" t="s">
        <v>210</v>
      </c>
      <c r="E222" t="s">
        <v>805</v>
      </c>
      <c r="G222">
        <v>39.890999999999998</v>
      </c>
      <c r="H222">
        <v>3</v>
      </c>
      <c r="I222">
        <v>0</v>
      </c>
      <c r="J222">
        <v>3</v>
      </c>
    </row>
    <row r="223" spans="1:10" x14ac:dyDescent="0.2">
      <c r="A223">
        <v>201702</v>
      </c>
      <c r="B223" t="s">
        <v>212</v>
      </c>
      <c r="C223" t="s">
        <v>210</v>
      </c>
      <c r="D223" t="s">
        <v>210</v>
      </c>
      <c r="E223" t="s">
        <v>218</v>
      </c>
      <c r="G223">
        <v>151559.20600001101</v>
      </c>
      <c r="H223">
        <v>11398</v>
      </c>
      <c r="I223">
        <v>0</v>
      </c>
      <c r="J223">
        <v>11398</v>
      </c>
    </row>
    <row r="224" spans="1:10" x14ac:dyDescent="0.2">
      <c r="A224">
        <v>201702</v>
      </c>
      <c r="B224" t="s">
        <v>212</v>
      </c>
      <c r="C224" t="s">
        <v>210</v>
      </c>
      <c r="D224" t="s">
        <v>210</v>
      </c>
      <c r="E224" t="s">
        <v>806</v>
      </c>
      <c r="G224">
        <v>39.890999999999998</v>
      </c>
      <c r="H224">
        <v>3</v>
      </c>
      <c r="I224">
        <v>0</v>
      </c>
      <c r="J224">
        <v>3</v>
      </c>
    </row>
    <row r="225" spans="1:10" x14ac:dyDescent="0.2">
      <c r="A225">
        <v>201702</v>
      </c>
      <c r="B225" t="s">
        <v>212</v>
      </c>
      <c r="C225" t="s">
        <v>210</v>
      </c>
      <c r="D225" t="s">
        <v>210</v>
      </c>
      <c r="E225" t="s">
        <v>807</v>
      </c>
      <c r="G225">
        <v>13.297000000000001</v>
      </c>
      <c r="H225">
        <v>1</v>
      </c>
      <c r="I225">
        <v>0</v>
      </c>
      <c r="J225">
        <v>1</v>
      </c>
    </row>
    <row r="226" spans="1:10" x14ac:dyDescent="0.2">
      <c r="A226">
        <v>201702</v>
      </c>
      <c r="B226" t="s">
        <v>212</v>
      </c>
      <c r="C226" t="s">
        <v>210</v>
      </c>
      <c r="D226" t="s">
        <v>210</v>
      </c>
      <c r="E226" t="s">
        <v>808</v>
      </c>
      <c r="G226">
        <v>3669.9719999999502</v>
      </c>
      <c r="H226">
        <v>276</v>
      </c>
      <c r="I226">
        <v>0</v>
      </c>
      <c r="J226">
        <v>276</v>
      </c>
    </row>
    <row r="227" spans="1:10" x14ac:dyDescent="0.2">
      <c r="A227">
        <v>201702</v>
      </c>
      <c r="B227" t="s">
        <v>212</v>
      </c>
      <c r="C227" t="s">
        <v>210</v>
      </c>
      <c r="D227" t="s">
        <v>210</v>
      </c>
      <c r="E227" t="s">
        <v>809</v>
      </c>
      <c r="G227">
        <v>17325.9910000003</v>
      </c>
      <c r="H227">
        <v>1303</v>
      </c>
      <c r="I227">
        <v>0</v>
      </c>
      <c r="J227">
        <v>1303</v>
      </c>
    </row>
    <row r="228" spans="1:10" x14ac:dyDescent="0.2">
      <c r="A228">
        <v>201702</v>
      </c>
      <c r="B228" t="s">
        <v>212</v>
      </c>
      <c r="C228" t="s">
        <v>210</v>
      </c>
      <c r="D228" t="s">
        <v>210</v>
      </c>
      <c r="E228" t="s">
        <v>810</v>
      </c>
      <c r="G228">
        <v>13.297000000000001</v>
      </c>
      <c r="H228">
        <v>1</v>
      </c>
      <c r="I228">
        <v>0</v>
      </c>
      <c r="J228">
        <v>1</v>
      </c>
    </row>
    <row r="229" spans="1:10" x14ac:dyDescent="0.2">
      <c r="A229">
        <v>201702</v>
      </c>
      <c r="B229" t="s">
        <v>212</v>
      </c>
      <c r="C229" t="s">
        <v>210</v>
      </c>
      <c r="D229" t="s">
        <v>210</v>
      </c>
      <c r="E229" t="s">
        <v>811</v>
      </c>
      <c r="G229">
        <v>26.594000000000001</v>
      </c>
      <c r="H229">
        <v>2</v>
      </c>
      <c r="I229">
        <v>0</v>
      </c>
      <c r="J229">
        <v>2</v>
      </c>
    </row>
    <row r="230" spans="1:10" x14ac:dyDescent="0.2">
      <c r="A230">
        <v>201702</v>
      </c>
      <c r="B230" t="s">
        <v>212</v>
      </c>
      <c r="C230" t="s">
        <v>210</v>
      </c>
      <c r="D230" t="s">
        <v>210</v>
      </c>
      <c r="E230" t="s">
        <v>812</v>
      </c>
      <c r="G230">
        <v>16209.0430000004</v>
      </c>
      <c r="H230">
        <v>1219</v>
      </c>
      <c r="I230">
        <v>0</v>
      </c>
      <c r="J230">
        <v>1219</v>
      </c>
    </row>
    <row r="231" spans="1:10" x14ac:dyDescent="0.2">
      <c r="A231">
        <v>201702</v>
      </c>
      <c r="B231" t="s">
        <v>212</v>
      </c>
      <c r="C231" t="s">
        <v>210</v>
      </c>
      <c r="D231" t="s">
        <v>210</v>
      </c>
      <c r="E231" t="s">
        <v>17</v>
      </c>
      <c r="G231">
        <v>1648.828</v>
      </c>
      <c r="H231">
        <v>124</v>
      </c>
      <c r="I231">
        <v>0</v>
      </c>
      <c r="J231">
        <v>124</v>
      </c>
    </row>
    <row r="232" spans="1:10" x14ac:dyDescent="0.2">
      <c r="A232">
        <v>201702</v>
      </c>
      <c r="B232" t="s">
        <v>212</v>
      </c>
      <c r="C232" t="s">
        <v>210</v>
      </c>
      <c r="D232" t="s">
        <v>210</v>
      </c>
      <c r="E232" t="s">
        <v>18</v>
      </c>
      <c r="G232">
        <v>172.86099999999999</v>
      </c>
      <c r="H232">
        <v>13</v>
      </c>
      <c r="I232">
        <v>0</v>
      </c>
      <c r="J232">
        <v>13</v>
      </c>
    </row>
    <row r="233" spans="1:10" x14ac:dyDescent="0.2">
      <c r="A233">
        <v>201702</v>
      </c>
      <c r="B233" t="s">
        <v>212</v>
      </c>
      <c r="C233" t="s">
        <v>210</v>
      </c>
      <c r="D233" t="s">
        <v>210</v>
      </c>
      <c r="E233" t="s">
        <v>801</v>
      </c>
      <c r="G233">
        <v>13.297000000000001</v>
      </c>
      <c r="H233">
        <v>1</v>
      </c>
      <c r="I233">
        <v>0</v>
      </c>
      <c r="J233">
        <v>1</v>
      </c>
    </row>
    <row r="234" spans="1:10" x14ac:dyDescent="0.2">
      <c r="A234">
        <v>201702</v>
      </c>
      <c r="B234" t="s">
        <v>212</v>
      </c>
      <c r="C234" t="s">
        <v>210</v>
      </c>
      <c r="D234" t="s">
        <v>210</v>
      </c>
      <c r="E234" t="s">
        <v>813</v>
      </c>
      <c r="G234">
        <v>13.297000000000001</v>
      </c>
      <c r="H234">
        <v>1</v>
      </c>
      <c r="I234">
        <v>0</v>
      </c>
      <c r="J234">
        <v>1</v>
      </c>
    </row>
    <row r="235" spans="1:10" x14ac:dyDescent="0.2">
      <c r="A235">
        <v>201702</v>
      </c>
      <c r="B235" t="s">
        <v>212</v>
      </c>
      <c r="C235" t="s">
        <v>210</v>
      </c>
      <c r="D235" t="s">
        <v>210</v>
      </c>
      <c r="E235" t="s">
        <v>814</v>
      </c>
      <c r="G235">
        <v>13.297000000000001</v>
      </c>
      <c r="H235">
        <v>1</v>
      </c>
      <c r="I235">
        <v>0</v>
      </c>
      <c r="J235">
        <v>1</v>
      </c>
    </row>
    <row r="236" spans="1:10" x14ac:dyDescent="0.2">
      <c r="A236">
        <v>201702</v>
      </c>
      <c r="B236" t="s">
        <v>12</v>
      </c>
      <c r="C236" t="s">
        <v>172</v>
      </c>
      <c r="D236" t="s">
        <v>178</v>
      </c>
      <c r="E236" t="s">
        <v>204</v>
      </c>
      <c r="F236" t="s">
        <v>5</v>
      </c>
      <c r="G236">
        <v>-7.665</v>
      </c>
      <c r="H236">
        <v>-1</v>
      </c>
      <c r="I236">
        <v>-0.315</v>
      </c>
      <c r="J236">
        <v>-2</v>
      </c>
    </row>
    <row r="237" spans="1:10" x14ac:dyDescent="0.2">
      <c r="A237">
        <v>201702</v>
      </c>
      <c r="B237" t="s">
        <v>12</v>
      </c>
      <c r="C237" t="s">
        <v>792</v>
      </c>
      <c r="D237" t="s">
        <v>176</v>
      </c>
      <c r="E237" t="s">
        <v>204</v>
      </c>
      <c r="F237" t="s">
        <v>5</v>
      </c>
      <c r="G237">
        <v>2232.6350000000002</v>
      </c>
      <c r="H237">
        <v>132</v>
      </c>
      <c r="I237">
        <v>52.421999999999997</v>
      </c>
      <c r="J237">
        <v>132</v>
      </c>
    </row>
    <row r="238" spans="1:10" x14ac:dyDescent="0.2">
      <c r="A238">
        <v>201702</v>
      </c>
      <c r="B238" t="s">
        <v>12</v>
      </c>
      <c r="C238" t="s">
        <v>792</v>
      </c>
      <c r="D238" t="s">
        <v>136</v>
      </c>
      <c r="E238" t="s">
        <v>204</v>
      </c>
      <c r="F238" t="s">
        <v>5</v>
      </c>
      <c r="G238">
        <v>2067.8980000000001</v>
      </c>
      <c r="H238">
        <v>96</v>
      </c>
      <c r="I238">
        <v>63.045000000000002</v>
      </c>
      <c r="J238">
        <v>116</v>
      </c>
    </row>
    <row r="239" spans="1:10" x14ac:dyDescent="0.2">
      <c r="A239">
        <v>201702</v>
      </c>
      <c r="B239" t="s">
        <v>12</v>
      </c>
      <c r="C239" t="s">
        <v>792</v>
      </c>
      <c r="D239" t="s">
        <v>182</v>
      </c>
      <c r="E239" t="s">
        <v>204</v>
      </c>
      <c r="F239" t="s">
        <v>5</v>
      </c>
      <c r="G239">
        <v>1680.491</v>
      </c>
      <c r="H239">
        <v>101</v>
      </c>
      <c r="I239">
        <v>43.043999999999997</v>
      </c>
      <c r="J239">
        <v>112</v>
      </c>
    </row>
    <row r="240" spans="1:10" x14ac:dyDescent="0.2">
      <c r="A240">
        <v>201702</v>
      </c>
      <c r="B240" t="s">
        <v>12</v>
      </c>
      <c r="C240" t="s">
        <v>792</v>
      </c>
      <c r="D240" t="s">
        <v>772</v>
      </c>
      <c r="E240" t="s">
        <v>204</v>
      </c>
      <c r="F240" t="s">
        <v>5</v>
      </c>
      <c r="G240">
        <v>2424.2869999999998</v>
      </c>
      <c r="H240">
        <v>141</v>
      </c>
      <c r="I240">
        <v>55.500999999999998</v>
      </c>
      <c r="J240">
        <v>119</v>
      </c>
    </row>
    <row r="241" spans="1:18" x14ac:dyDescent="0.2">
      <c r="A241">
        <v>201702</v>
      </c>
      <c r="B241" t="s">
        <v>12</v>
      </c>
      <c r="C241" t="s">
        <v>792</v>
      </c>
      <c r="D241" t="s">
        <v>174</v>
      </c>
      <c r="E241" t="s">
        <v>204</v>
      </c>
      <c r="F241" t="s">
        <v>5</v>
      </c>
      <c r="G241">
        <v>2396.1509999999998</v>
      </c>
      <c r="H241">
        <v>130</v>
      </c>
      <c r="I241">
        <v>36.183</v>
      </c>
      <c r="J241">
        <v>67</v>
      </c>
    </row>
    <row r="242" spans="1:18" x14ac:dyDescent="0.2">
      <c r="A242">
        <v>201702</v>
      </c>
      <c r="B242" t="s">
        <v>12</v>
      </c>
      <c r="C242" t="s">
        <v>792</v>
      </c>
      <c r="D242" t="s">
        <v>178</v>
      </c>
      <c r="E242" t="s">
        <v>204</v>
      </c>
      <c r="F242" t="s">
        <v>5</v>
      </c>
      <c r="G242">
        <v>2553.1909999999998</v>
      </c>
      <c r="H242">
        <v>185</v>
      </c>
      <c r="I242">
        <v>85.230999999999995</v>
      </c>
      <c r="J242">
        <v>216</v>
      </c>
    </row>
    <row r="243" spans="1:18" x14ac:dyDescent="0.2">
      <c r="A243">
        <v>201702</v>
      </c>
      <c r="B243" t="s">
        <v>12</v>
      </c>
      <c r="C243" t="s">
        <v>792</v>
      </c>
      <c r="D243" t="s">
        <v>132</v>
      </c>
      <c r="E243" t="s">
        <v>204</v>
      </c>
      <c r="F243" t="s">
        <v>5</v>
      </c>
      <c r="G243">
        <v>2007.4780000000001</v>
      </c>
      <c r="H243">
        <v>123</v>
      </c>
      <c r="I243">
        <v>46.106999999999999</v>
      </c>
      <c r="J243">
        <v>126</v>
      </c>
    </row>
    <row r="244" spans="1:18" x14ac:dyDescent="0.2">
      <c r="A244">
        <v>201702</v>
      </c>
      <c r="B244" t="s">
        <v>12</v>
      </c>
      <c r="C244" t="s">
        <v>793</v>
      </c>
      <c r="D244" t="s">
        <v>815</v>
      </c>
      <c r="E244" t="s">
        <v>204</v>
      </c>
      <c r="F244" t="s">
        <v>5</v>
      </c>
      <c r="G244">
        <v>586.50800000000004</v>
      </c>
      <c r="H244">
        <v>44</v>
      </c>
      <c r="I244">
        <v>23.116</v>
      </c>
      <c r="J244">
        <v>54</v>
      </c>
    </row>
    <row r="245" spans="1:18" x14ac:dyDescent="0.2">
      <c r="A245">
        <v>201702</v>
      </c>
      <c r="B245" t="s">
        <v>12</v>
      </c>
      <c r="C245" t="s">
        <v>793</v>
      </c>
      <c r="D245" t="s">
        <v>163</v>
      </c>
      <c r="E245" t="s">
        <v>204</v>
      </c>
      <c r="F245" t="s">
        <v>5</v>
      </c>
      <c r="G245">
        <v>33.96</v>
      </c>
      <c r="H245">
        <v>1</v>
      </c>
      <c r="I245">
        <v>0</v>
      </c>
      <c r="J245">
        <v>0</v>
      </c>
    </row>
    <row r="246" spans="1:18" x14ac:dyDescent="0.2">
      <c r="A246">
        <v>201702</v>
      </c>
      <c r="B246" t="s">
        <v>12</v>
      </c>
      <c r="C246" t="s">
        <v>793</v>
      </c>
      <c r="D246" t="s">
        <v>171</v>
      </c>
      <c r="E246" t="s">
        <v>204</v>
      </c>
      <c r="F246" t="s">
        <v>5</v>
      </c>
      <c r="G246">
        <v>433.57499999999999</v>
      </c>
      <c r="H246">
        <v>25</v>
      </c>
      <c r="I246">
        <v>24.169</v>
      </c>
      <c r="J246">
        <v>48</v>
      </c>
    </row>
    <row r="247" spans="1:18" x14ac:dyDescent="0.2">
      <c r="A247">
        <v>201702</v>
      </c>
      <c r="B247" t="s">
        <v>12</v>
      </c>
      <c r="C247" t="s">
        <v>794</v>
      </c>
      <c r="D247" t="s">
        <v>129</v>
      </c>
      <c r="E247" t="s">
        <v>204</v>
      </c>
      <c r="F247" t="s">
        <v>5</v>
      </c>
      <c r="G247">
        <v>487.05599999999998</v>
      </c>
      <c r="H247">
        <v>25</v>
      </c>
      <c r="I247">
        <v>14.07</v>
      </c>
      <c r="J247">
        <v>27</v>
      </c>
    </row>
    <row r="248" spans="1:18" x14ac:dyDescent="0.2">
      <c r="A248">
        <v>201702</v>
      </c>
      <c r="B248" t="s">
        <v>12</v>
      </c>
      <c r="C248" t="s">
        <v>794</v>
      </c>
      <c r="D248" t="s">
        <v>169</v>
      </c>
      <c r="E248" t="s">
        <v>204</v>
      </c>
      <c r="F248" t="s">
        <v>5</v>
      </c>
      <c r="G248">
        <v>922.92</v>
      </c>
      <c r="H248">
        <v>58</v>
      </c>
      <c r="I248">
        <v>30.64</v>
      </c>
      <c r="J248">
        <v>61</v>
      </c>
    </row>
    <row r="249" spans="1:18" x14ac:dyDescent="0.2">
      <c r="A249">
        <v>201702</v>
      </c>
      <c r="B249" t="s">
        <v>12</v>
      </c>
      <c r="C249" t="s">
        <v>794</v>
      </c>
      <c r="D249" t="s">
        <v>778</v>
      </c>
      <c r="E249" t="s">
        <v>204</v>
      </c>
      <c r="G249">
        <v>8.0399999999999991</v>
      </c>
      <c r="H249">
        <v>1</v>
      </c>
      <c r="I249">
        <v>0</v>
      </c>
      <c r="J249">
        <v>0</v>
      </c>
    </row>
    <row r="250" spans="1:18" x14ac:dyDescent="0.2">
      <c r="A250">
        <v>201702</v>
      </c>
      <c r="B250" t="s">
        <v>12</v>
      </c>
      <c r="C250" t="s">
        <v>794</v>
      </c>
      <c r="D250" t="s">
        <v>778</v>
      </c>
      <c r="E250" t="s">
        <v>204</v>
      </c>
      <c r="F250" t="s">
        <v>5</v>
      </c>
      <c r="G250">
        <v>747.55700000000002</v>
      </c>
      <c r="H250">
        <v>36</v>
      </c>
      <c r="I250">
        <v>19.734000000000002</v>
      </c>
      <c r="J250">
        <v>35</v>
      </c>
    </row>
    <row r="253" spans="1:18" ht="15" x14ac:dyDescent="0.25">
      <c r="A253" s="39" t="s">
        <v>779</v>
      </c>
    </row>
    <row r="254" spans="1:18" x14ac:dyDescent="0.2">
      <c r="A254" t="s">
        <v>7</v>
      </c>
      <c r="B254" t="s">
        <v>197</v>
      </c>
      <c r="C254" t="s">
        <v>752</v>
      </c>
      <c r="D254" t="s">
        <v>780</v>
      </c>
      <c r="E254" t="s">
        <v>15</v>
      </c>
      <c r="F254" t="s">
        <v>0</v>
      </c>
      <c r="G254" t="s">
        <v>769</v>
      </c>
      <c r="H254" t="s">
        <v>760</v>
      </c>
      <c r="I254" t="s">
        <v>773</v>
      </c>
      <c r="J254" t="s">
        <v>774</v>
      </c>
      <c r="K254" t="s">
        <v>816</v>
      </c>
      <c r="M254" s="3" t="s">
        <v>121</v>
      </c>
      <c r="N254" t="s">
        <v>781</v>
      </c>
      <c r="O254" t="s">
        <v>782</v>
      </c>
      <c r="P254" t="s">
        <v>761</v>
      </c>
      <c r="Q254" t="s">
        <v>783</v>
      </c>
      <c r="R254" t="s">
        <v>823</v>
      </c>
    </row>
    <row r="255" spans="1:18" x14ac:dyDescent="0.2">
      <c r="A255">
        <v>201702</v>
      </c>
      <c r="C255" t="s">
        <v>799</v>
      </c>
      <c r="D255" t="s">
        <v>775</v>
      </c>
      <c r="E255" t="s">
        <v>800</v>
      </c>
      <c r="F255" t="s">
        <v>817</v>
      </c>
      <c r="G255" s="1">
        <v>9.94</v>
      </c>
      <c r="H255" s="1">
        <v>0</v>
      </c>
      <c r="I255" s="1">
        <v>-0.27</v>
      </c>
      <c r="J255" s="1">
        <v>-1</v>
      </c>
      <c r="K255" s="1">
        <v>9.94</v>
      </c>
      <c r="M255" s="4">
        <v>201702</v>
      </c>
      <c r="N255" s="1">
        <v>21762.740000000005</v>
      </c>
      <c r="O255" s="1">
        <v>580.35000000000014</v>
      </c>
      <c r="P255" s="1">
        <v>1305</v>
      </c>
      <c r="Q255" s="1">
        <v>1240</v>
      </c>
      <c r="R255" s="1">
        <v>21316.340000000004</v>
      </c>
    </row>
    <row r="256" spans="1:18" x14ac:dyDescent="0.2">
      <c r="A256">
        <v>201702</v>
      </c>
      <c r="C256" t="s">
        <v>799</v>
      </c>
      <c r="D256" t="s">
        <v>775</v>
      </c>
      <c r="E256" t="s">
        <v>800</v>
      </c>
      <c r="F256" t="s">
        <v>817</v>
      </c>
      <c r="G256" s="1">
        <v>75.459999999999994</v>
      </c>
      <c r="H256" s="1">
        <v>4</v>
      </c>
      <c r="I256" s="1">
        <v>0.27</v>
      </c>
      <c r="J256" s="1">
        <v>1</v>
      </c>
      <c r="K256" s="1">
        <v>75.459999999999994</v>
      </c>
      <c r="M256" s="5" t="s">
        <v>11</v>
      </c>
      <c r="N256" s="1">
        <v>2976.67</v>
      </c>
      <c r="O256" s="1">
        <v>84.71</v>
      </c>
      <c r="P256" s="1">
        <v>199</v>
      </c>
      <c r="Q256" s="1">
        <v>128</v>
      </c>
      <c r="R256" s="1">
        <v>2862.39</v>
      </c>
    </row>
    <row r="257" spans="1:18" x14ac:dyDescent="0.2">
      <c r="A257">
        <v>201702</v>
      </c>
      <c r="C257" t="s">
        <v>802</v>
      </c>
      <c r="D257" t="s">
        <v>803</v>
      </c>
      <c r="E257" t="s">
        <v>800</v>
      </c>
      <c r="F257" t="s">
        <v>817</v>
      </c>
      <c r="G257" s="1">
        <v>104.32</v>
      </c>
      <c r="H257" s="1">
        <v>4</v>
      </c>
      <c r="I257" s="1">
        <v>2.7</v>
      </c>
      <c r="J257" s="1">
        <v>1</v>
      </c>
      <c r="K257" s="1">
        <v>72.64</v>
      </c>
      <c r="M257" s="5" t="s">
        <v>12</v>
      </c>
      <c r="N257" s="1">
        <v>18574.100000000002</v>
      </c>
      <c r="O257" s="1">
        <v>492.94000000000005</v>
      </c>
      <c r="P257" s="1">
        <v>1097</v>
      </c>
      <c r="Q257" s="1">
        <v>1111</v>
      </c>
      <c r="R257" s="1">
        <v>18273.660000000003</v>
      </c>
    </row>
    <row r="258" spans="1:18" x14ac:dyDescent="0.2">
      <c r="A258">
        <v>201702</v>
      </c>
      <c r="C258" t="s">
        <v>802</v>
      </c>
      <c r="D258" t="s">
        <v>803</v>
      </c>
      <c r="E258" t="s">
        <v>800</v>
      </c>
      <c r="F258" t="s">
        <v>817</v>
      </c>
      <c r="G258" s="1">
        <v>22.25</v>
      </c>
      <c r="H258" s="1">
        <v>1</v>
      </c>
      <c r="I258" s="1">
        <v>0</v>
      </c>
      <c r="J258" s="1">
        <v>0</v>
      </c>
      <c r="K258" s="1">
        <v>22.25</v>
      </c>
      <c r="M258" s="5" t="s">
        <v>122</v>
      </c>
      <c r="N258" s="1">
        <v>211.96999999999997</v>
      </c>
      <c r="O258" s="1">
        <v>2.7</v>
      </c>
      <c r="P258" s="1">
        <v>9</v>
      </c>
      <c r="Q258" s="1">
        <v>1</v>
      </c>
      <c r="R258" s="1">
        <v>180.29</v>
      </c>
    </row>
    <row r="259" spans="1:18" x14ac:dyDescent="0.2">
      <c r="A259">
        <v>201702</v>
      </c>
      <c r="B259" t="s">
        <v>11</v>
      </c>
      <c r="C259" t="s">
        <v>137</v>
      </c>
      <c r="D259" t="s">
        <v>141</v>
      </c>
      <c r="E259" t="s">
        <v>204</v>
      </c>
      <c r="F259" t="s">
        <v>4</v>
      </c>
      <c r="G259" s="1">
        <v>349.38</v>
      </c>
      <c r="H259" s="1">
        <v>21</v>
      </c>
      <c r="I259" s="1">
        <v>3.06</v>
      </c>
      <c r="J259" s="1">
        <v>7</v>
      </c>
      <c r="K259" s="1">
        <v>344.07</v>
      </c>
      <c r="M259" s="4">
        <v>201703</v>
      </c>
      <c r="N259" s="1">
        <v>30133.410000000011</v>
      </c>
      <c r="O259" s="1">
        <v>741.69999999999993</v>
      </c>
      <c r="P259" s="1">
        <v>1616</v>
      </c>
      <c r="Q259" s="1">
        <v>1423</v>
      </c>
      <c r="R259" s="1">
        <v>29238.679999999997</v>
      </c>
    </row>
    <row r="260" spans="1:18" x14ac:dyDescent="0.2">
      <c r="A260">
        <v>201702</v>
      </c>
      <c r="B260" t="s">
        <v>11</v>
      </c>
      <c r="C260" t="s">
        <v>137</v>
      </c>
      <c r="D260" t="s">
        <v>141</v>
      </c>
      <c r="E260" t="s">
        <v>204</v>
      </c>
      <c r="F260" t="s">
        <v>5</v>
      </c>
      <c r="G260" s="1">
        <v>59.29</v>
      </c>
      <c r="H260" s="1">
        <v>1</v>
      </c>
      <c r="I260" s="1">
        <v>3.49</v>
      </c>
      <c r="J260" s="1">
        <v>2</v>
      </c>
      <c r="K260" s="1">
        <v>59.29</v>
      </c>
      <c r="M260" s="5" t="s">
        <v>11</v>
      </c>
      <c r="N260" s="1">
        <v>6331.84</v>
      </c>
      <c r="O260" s="1">
        <v>204.04</v>
      </c>
      <c r="P260" s="1">
        <v>348</v>
      </c>
      <c r="Q260" s="1">
        <v>342</v>
      </c>
      <c r="R260" s="1">
        <v>5803.4400000000005</v>
      </c>
    </row>
    <row r="261" spans="1:18" x14ac:dyDescent="0.2">
      <c r="A261">
        <v>201702</v>
      </c>
      <c r="B261" t="s">
        <v>11</v>
      </c>
      <c r="C261" t="s">
        <v>137</v>
      </c>
      <c r="D261" t="s">
        <v>776</v>
      </c>
      <c r="E261" t="s">
        <v>204</v>
      </c>
      <c r="F261" t="s">
        <v>3</v>
      </c>
      <c r="G261" s="1">
        <v>0.72</v>
      </c>
      <c r="H261" s="1">
        <v>0</v>
      </c>
      <c r="I261" s="1">
        <v>0.72</v>
      </c>
      <c r="J261" s="1">
        <v>0</v>
      </c>
      <c r="K261" s="1">
        <v>0.72</v>
      </c>
      <c r="M261" s="5" t="s">
        <v>819</v>
      </c>
      <c r="N261" s="1">
        <v>727.29</v>
      </c>
      <c r="O261" s="1">
        <v>22.01</v>
      </c>
      <c r="P261" s="1">
        <v>43</v>
      </c>
      <c r="Q261" s="1">
        <v>33</v>
      </c>
      <c r="R261" s="1">
        <v>689.66</v>
      </c>
    </row>
    <row r="262" spans="1:18" x14ac:dyDescent="0.2">
      <c r="A262">
        <v>201702</v>
      </c>
      <c r="B262" t="s">
        <v>11</v>
      </c>
      <c r="C262" t="s">
        <v>137</v>
      </c>
      <c r="D262" t="s">
        <v>776</v>
      </c>
      <c r="E262" t="s">
        <v>204</v>
      </c>
      <c r="F262" t="s">
        <v>4</v>
      </c>
      <c r="G262" s="1">
        <v>344.36</v>
      </c>
      <c r="H262" s="1">
        <v>22</v>
      </c>
      <c r="I262" s="1">
        <v>12</v>
      </c>
      <c r="J262" s="1">
        <v>22</v>
      </c>
      <c r="K262" s="1">
        <v>328.24</v>
      </c>
      <c r="M262" s="5" t="s">
        <v>12</v>
      </c>
      <c r="N262" s="1">
        <v>22745.040000000008</v>
      </c>
      <c r="O262" s="1">
        <v>513.29</v>
      </c>
      <c r="P262" s="1">
        <v>1212</v>
      </c>
      <c r="Q262" s="1">
        <v>1044</v>
      </c>
      <c r="R262" s="1">
        <v>22459.42</v>
      </c>
    </row>
    <row r="263" spans="1:18" x14ac:dyDescent="0.2">
      <c r="A263">
        <v>201702</v>
      </c>
      <c r="B263" t="s">
        <v>11</v>
      </c>
      <c r="C263" t="s">
        <v>142</v>
      </c>
      <c r="D263" t="s">
        <v>770</v>
      </c>
      <c r="E263" t="s">
        <v>204</v>
      </c>
      <c r="F263" t="s">
        <v>4</v>
      </c>
      <c r="G263" s="1">
        <v>249.75</v>
      </c>
      <c r="H263" s="1">
        <v>15</v>
      </c>
      <c r="I263" s="1">
        <v>7.69</v>
      </c>
      <c r="J263" s="1">
        <v>6</v>
      </c>
      <c r="K263" s="1">
        <v>243.41</v>
      </c>
      <c r="M263" s="5" t="s">
        <v>122</v>
      </c>
      <c r="N263" s="1">
        <v>329.24</v>
      </c>
      <c r="O263" s="1">
        <v>2.36</v>
      </c>
      <c r="P263" s="1">
        <v>13</v>
      </c>
      <c r="Q263" s="1">
        <v>4</v>
      </c>
      <c r="R263" s="1">
        <v>286.16000000000003</v>
      </c>
    </row>
    <row r="264" spans="1:18" x14ac:dyDescent="0.2">
      <c r="A264">
        <v>201702</v>
      </c>
      <c r="B264" t="s">
        <v>11</v>
      </c>
      <c r="C264" t="s">
        <v>142</v>
      </c>
      <c r="D264" t="s">
        <v>144</v>
      </c>
      <c r="E264" t="s">
        <v>204</v>
      </c>
      <c r="F264" t="s">
        <v>4</v>
      </c>
      <c r="G264" s="1">
        <v>190.96</v>
      </c>
      <c r="H264" s="1">
        <v>10</v>
      </c>
      <c r="I264" s="1">
        <v>8.27</v>
      </c>
      <c r="J264" s="1">
        <v>12</v>
      </c>
      <c r="K264" s="1">
        <v>161.06</v>
      </c>
      <c r="M264" s="4" t="s">
        <v>120</v>
      </c>
      <c r="N264" s="1">
        <v>51896.150000000016</v>
      </c>
      <c r="O264" s="1">
        <v>1322.05</v>
      </c>
      <c r="P264" s="1">
        <v>2921</v>
      </c>
      <c r="Q264" s="1">
        <v>2663</v>
      </c>
      <c r="R264" s="1">
        <v>50555.020000000004</v>
      </c>
    </row>
    <row r="265" spans="1:18" x14ac:dyDescent="0.2">
      <c r="A265">
        <v>201702</v>
      </c>
      <c r="B265" t="s">
        <v>11</v>
      </c>
      <c r="C265" t="s">
        <v>142</v>
      </c>
      <c r="D265" t="s">
        <v>146</v>
      </c>
      <c r="E265" t="s">
        <v>204</v>
      </c>
      <c r="F265" t="s">
        <v>4</v>
      </c>
      <c r="G265" s="1">
        <v>138.69</v>
      </c>
      <c r="H265" s="1">
        <v>10</v>
      </c>
      <c r="I265" s="1">
        <v>13.94</v>
      </c>
      <c r="J265" s="1">
        <v>10</v>
      </c>
      <c r="K265" s="1">
        <v>171.17</v>
      </c>
    </row>
    <row r="266" spans="1:18" x14ac:dyDescent="0.2">
      <c r="A266">
        <v>201702</v>
      </c>
      <c r="B266" t="s">
        <v>11</v>
      </c>
      <c r="C266" t="s">
        <v>142</v>
      </c>
      <c r="D266" t="s">
        <v>791</v>
      </c>
      <c r="E266" t="s">
        <v>204</v>
      </c>
      <c r="F266" t="s">
        <v>4</v>
      </c>
      <c r="G266" s="1">
        <v>101.31</v>
      </c>
      <c r="H266" s="1">
        <v>5</v>
      </c>
      <c r="I266" s="1">
        <v>1.76</v>
      </c>
      <c r="J266" s="1">
        <v>3</v>
      </c>
      <c r="K266" s="1">
        <v>87.1</v>
      </c>
    </row>
    <row r="267" spans="1:18" x14ac:dyDescent="0.2">
      <c r="A267">
        <v>201702</v>
      </c>
      <c r="B267" t="s">
        <v>11</v>
      </c>
      <c r="C267" t="s">
        <v>142</v>
      </c>
      <c r="D267" t="s">
        <v>155</v>
      </c>
      <c r="E267" t="s">
        <v>204</v>
      </c>
      <c r="F267" t="s">
        <v>4</v>
      </c>
      <c r="G267" s="1">
        <v>274.58999999999997</v>
      </c>
      <c r="H267" s="1">
        <v>15</v>
      </c>
      <c r="I267" s="1">
        <v>2.21</v>
      </c>
      <c r="J267" s="1">
        <v>5</v>
      </c>
      <c r="K267" s="1">
        <v>246.52</v>
      </c>
    </row>
    <row r="268" spans="1:18" x14ac:dyDescent="0.2">
      <c r="A268">
        <v>201702</v>
      </c>
      <c r="B268" t="s">
        <v>11</v>
      </c>
      <c r="C268" t="s">
        <v>149</v>
      </c>
      <c r="D268" t="s">
        <v>771</v>
      </c>
      <c r="E268" t="s">
        <v>204</v>
      </c>
      <c r="F268" t="s">
        <v>4</v>
      </c>
      <c r="G268" s="1">
        <v>383.66</v>
      </c>
      <c r="H268" s="1">
        <v>32</v>
      </c>
      <c r="I268" s="1">
        <v>4.37</v>
      </c>
      <c r="J268" s="1">
        <v>6</v>
      </c>
      <c r="K268" s="1">
        <v>346.4</v>
      </c>
    </row>
    <row r="269" spans="1:18" x14ac:dyDescent="0.2">
      <c r="A269">
        <v>201702</v>
      </c>
      <c r="B269" t="s">
        <v>11</v>
      </c>
      <c r="C269" t="s">
        <v>149</v>
      </c>
      <c r="D269" t="s">
        <v>148</v>
      </c>
      <c r="E269" t="s">
        <v>204</v>
      </c>
      <c r="F269" t="s">
        <v>4</v>
      </c>
      <c r="G269" s="1">
        <v>-10.84</v>
      </c>
      <c r="H269" s="1">
        <v>-1</v>
      </c>
      <c r="I269" s="1">
        <v>0</v>
      </c>
      <c r="J269" s="1">
        <v>0</v>
      </c>
      <c r="K269" s="1">
        <v>-5.42</v>
      </c>
    </row>
    <row r="270" spans="1:18" x14ac:dyDescent="0.2">
      <c r="A270">
        <v>201702</v>
      </c>
      <c r="B270" t="s">
        <v>11</v>
      </c>
      <c r="C270" t="s">
        <v>149</v>
      </c>
      <c r="D270" t="s">
        <v>153</v>
      </c>
      <c r="E270" t="s">
        <v>204</v>
      </c>
      <c r="F270" t="s">
        <v>4</v>
      </c>
      <c r="G270" s="1">
        <v>216.42</v>
      </c>
      <c r="H270" s="1">
        <v>18</v>
      </c>
      <c r="I270" s="1">
        <v>5.23</v>
      </c>
      <c r="J270" s="1">
        <v>17</v>
      </c>
      <c r="K270" s="1">
        <v>199.95</v>
      </c>
    </row>
    <row r="271" spans="1:18" x14ac:dyDescent="0.2">
      <c r="A271">
        <v>201702</v>
      </c>
      <c r="B271" t="s">
        <v>11</v>
      </c>
      <c r="C271" t="s">
        <v>149</v>
      </c>
      <c r="D271" t="s">
        <v>804</v>
      </c>
      <c r="E271" t="s">
        <v>204</v>
      </c>
      <c r="F271" t="s">
        <v>4</v>
      </c>
      <c r="G271" s="1">
        <v>87.67</v>
      </c>
      <c r="H271" s="1">
        <v>4</v>
      </c>
      <c r="I271" s="1">
        <v>1.64</v>
      </c>
      <c r="J271" s="1">
        <v>3</v>
      </c>
      <c r="K271" s="1">
        <v>87.67</v>
      </c>
    </row>
    <row r="272" spans="1:18" x14ac:dyDescent="0.2">
      <c r="A272">
        <v>201702</v>
      </c>
      <c r="B272" t="s">
        <v>11</v>
      </c>
      <c r="C272" t="s">
        <v>158</v>
      </c>
      <c r="D272" t="s">
        <v>160</v>
      </c>
      <c r="E272" t="s">
        <v>204</v>
      </c>
      <c r="F272" t="s">
        <v>4</v>
      </c>
      <c r="G272" s="1">
        <v>413.04</v>
      </c>
      <c r="H272" s="1">
        <v>31</v>
      </c>
      <c r="I272" s="1">
        <v>11.3</v>
      </c>
      <c r="J272" s="1">
        <v>23</v>
      </c>
      <c r="K272" s="1">
        <v>411.88</v>
      </c>
    </row>
    <row r="273" spans="1:11" x14ac:dyDescent="0.2">
      <c r="A273">
        <v>201702</v>
      </c>
      <c r="B273" t="s">
        <v>11</v>
      </c>
      <c r="C273" t="s">
        <v>158</v>
      </c>
      <c r="D273" t="s">
        <v>777</v>
      </c>
      <c r="E273" t="s">
        <v>204</v>
      </c>
      <c r="F273" t="s">
        <v>4</v>
      </c>
      <c r="G273" s="1">
        <v>39.979999999999997</v>
      </c>
      <c r="H273" s="1">
        <v>4</v>
      </c>
      <c r="I273" s="1">
        <v>0.43</v>
      </c>
      <c r="J273" s="1">
        <v>3</v>
      </c>
      <c r="K273" s="1">
        <v>56.02</v>
      </c>
    </row>
    <row r="274" spans="1:11" x14ac:dyDescent="0.2">
      <c r="A274">
        <v>201702</v>
      </c>
      <c r="B274" t="s">
        <v>11</v>
      </c>
      <c r="C274" t="s">
        <v>788</v>
      </c>
      <c r="D274" t="s">
        <v>789</v>
      </c>
      <c r="E274" t="s">
        <v>204</v>
      </c>
      <c r="F274" t="s">
        <v>4</v>
      </c>
      <c r="G274" s="1">
        <v>137.69</v>
      </c>
      <c r="H274" s="1">
        <v>12</v>
      </c>
      <c r="I274" s="1">
        <v>8.6</v>
      </c>
      <c r="J274" s="1">
        <v>9</v>
      </c>
      <c r="K274" s="1">
        <v>124.31</v>
      </c>
    </row>
    <row r="275" spans="1:11" x14ac:dyDescent="0.2">
      <c r="A275">
        <v>201702</v>
      </c>
      <c r="B275" t="s">
        <v>212</v>
      </c>
      <c r="C275" t="s">
        <v>210</v>
      </c>
      <c r="D275" t="s">
        <v>210</v>
      </c>
      <c r="E275" t="s">
        <v>805</v>
      </c>
      <c r="G275" s="1">
        <v>39.89</v>
      </c>
      <c r="H275" s="1">
        <v>3</v>
      </c>
      <c r="I275" s="1">
        <v>6.46</v>
      </c>
      <c r="J275" s="1">
        <v>3</v>
      </c>
      <c r="K275" s="1">
        <v>72.180000000000007</v>
      </c>
    </row>
    <row r="276" spans="1:11" x14ac:dyDescent="0.2">
      <c r="A276">
        <v>201702</v>
      </c>
      <c r="B276" t="s">
        <v>212</v>
      </c>
      <c r="C276" t="s">
        <v>210</v>
      </c>
      <c r="D276" t="s">
        <v>210</v>
      </c>
      <c r="E276" t="s">
        <v>218</v>
      </c>
      <c r="G276" s="1">
        <v>161266.01999999999</v>
      </c>
      <c r="H276" s="1">
        <v>12128</v>
      </c>
      <c r="I276" s="1">
        <v>26111.58</v>
      </c>
      <c r="J276" s="1">
        <v>12128</v>
      </c>
      <c r="K276" s="1">
        <v>291787.55</v>
      </c>
    </row>
    <row r="277" spans="1:11" x14ac:dyDescent="0.2">
      <c r="A277">
        <v>201702</v>
      </c>
      <c r="B277" t="s">
        <v>212</v>
      </c>
      <c r="C277" t="s">
        <v>210</v>
      </c>
      <c r="D277" t="s">
        <v>210</v>
      </c>
      <c r="E277" t="s">
        <v>806</v>
      </c>
      <c r="G277" s="1">
        <v>26.59</v>
      </c>
      <c r="H277" s="1">
        <v>2</v>
      </c>
      <c r="I277" s="1">
        <v>4.3099999999999996</v>
      </c>
      <c r="J277" s="1">
        <v>2</v>
      </c>
      <c r="K277" s="1">
        <v>48.12</v>
      </c>
    </row>
    <row r="278" spans="1:11" x14ac:dyDescent="0.2">
      <c r="A278">
        <v>201702</v>
      </c>
      <c r="B278" t="s">
        <v>212</v>
      </c>
      <c r="C278" t="s">
        <v>210</v>
      </c>
      <c r="D278" t="s">
        <v>210</v>
      </c>
      <c r="E278" t="s">
        <v>807</v>
      </c>
      <c r="G278" s="1">
        <v>13.3</v>
      </c>
      <c r="H278" s="1">
        <v>1</v>
      </c>
      <c r="I278" s="1">
        <v>2.15</v>
      </c>
      <c r="J278" s="1">
        <v>1</v>
      </c>
      <c r="K278" s="1">
        <v>24.06</v>
      </c>
    </row>
    <row r="279" spans="1:11" x14ac:dyDescent="0.2">
      <c r="A279">
        <v>201702</v>
      </c>
      <c r="B279" t="s">
        <v>212</v>
      </c>
      <c r="C279" t="s">
        <v>210</v>
      </c>
      <c r="D279" t="s">
        <v>210</v>
      </c>
      <c r="E279" t="s">
        <v>808</v>
      </c>
      <c r="G279" s="1">
        <v>4627.3599999999997</v>
      </c>
      <c r="H279" s="1">
        <v>348</v>
      </c>
      <c r="I279" s="1">
        <v>749.24</v>
      </c>
      <c r="J279" s="1">
        <v>348</v>
      </c>
      <c r="K279" s="1">
        <v>8372.5300000000007</v>
      </c>
    </row>
    <row r="280" spans="1:11" x14ac:dyDescent="0.2">
      <c r="A280">
        <v>201702</v>
      </c>
      <c r="B280" t="s">
        <v>212</v>
      </c>
      <c r="C280" t="s">
        <v>210</v>
      </c>
      <c r="D280" t="s">
        <v>210</v>
      </c>
      <c r="E280" t="s">
        <v>809</v>
      </c>
      <c r="G280" s="1">
        <v>17605.23</v>
      </c>
      <c r="H280" s="1">
        <v>1324</v>
      </c>
      <c r="I280" s="1">
        <v>2850.57</v>
      </c>
      <c r="J280" s="1">
        <v>1324</v>
      </c>
      <c r="K280" s="1">
        <v>31854.12</v>
      </c>
    </row>
    <row r="281" spans="1:11" x14ac:dyDescent="0.2">
      <c r="A281">
        <v>201702</v>
      </c>
      <c r="B281" t="s">
        <v>212</v>
      </c>
      <c r="C281" t="s">
        <v>210</v>
      </c>
      <c r="D281" t="s">
        <v>210</v>
      </c>
      <c r="E281" t="s">
        <v>810</v>
      </c>
      <c r="G281" s="1">
        <v>13.3</v>
      </c>
      <c r="H281" s="1">
        <v>1</v>
      </c>
      <c r="I281" s="1">
        <v>2.15</v>
      </c>
      <c r="J281" s="1">
        <v>1</v>
      </c>
      <c r="K281" s="1">
        <v>24.06</v>
      </c>
    </row>
    <row r="282" spans="1:11" x14ac:dyDescent="0.2">
      <c r="A282">
        <v>201702</v>
      </c>
      <c r="B282" t="s">
        <v>212</v>
      </c>
      <c r="C282" t="s">
        <v>210</v>
      </c>
      <c r="D282" t="s">
        <v>210</v>
      </c>
      <c r="E282" t="s">
        <v>811</v>
      </c>
      <c r="G282" s="1">
        <v>26.59</v>
      </c>
      <c r="H282" s="1">
        <v>2</v>
      </c>
      <c r="I282" s="1">
        <v>4.3099999999999996</v>
      </c>
      <c r="J282" s="1">
        <v>2</v>
      </c>
      <c r="K282" s="1">
        <v>48.12</v>
      </c>
    </row>
    <row r="283" spans="1:11" x14ac:dyDescent="0.2">
      <c r="A283">
        <v>201702</v>
      </c>
      <c r="B283" t="s">
        <v>212</v>
      </c>
      <c r="C283" t="s">
        <v>210</v>
      </c>
      <c r="D283" t="s">
        <v>210</v>
      </c>
      <c r="E283" t="s">
        <v>812</v>
      </c>
      <c r="G283" s="1">
        <v>16182.45</v>
      </c>
      <c r="H283" s="1">
        <v>1217</v>
      </c>
      <c r="I283" s="1">
        <v>2620.1999999999998</v>
      </c>
      <c r="J283" s="1">
        <v>1217</v>
      </c>
      <c r="K283" s="1">
        <v>29279.8</v>
      </c>
    </row>
    <row r="284" spans="1:11" x14ac:dyDescent="0.2">
      <c r="A284">
        <v>201702</v>
      </c>
      <c r="B284" t="s">
        <v>212</v>
      </c>
      <c r="C284" t="s">
        <v>210</v>
      </c>
      <c r="D284" t="s">
        <v>210</v>
      </c>
      <c r="E284" t="s">
        <v>17</v>
      </c>
      <c r="G284" s="1">
        <v>1941.36</v>
      </c>
      <c r="H284" s="1">
        <v>146</v>
      </c>
      <c r="I284" s="1">
        <v>314.33999999999997</v>
      </c>
      <c r="J284" s="1">
        <v>146</v>
      </c>
      <c r="K284" s="1">
        <v>3512.61</v>
      </c>
    </row>
    <row r="285" spans="1:11" x14ac:dyDescent="0.2">
      <c r="A285">
        <v>201702</v>
      </c>
      <c r="B285" t="s">
        <v>212</v>
      </c>
      <c r="C285" t="s">
        <v>210</v>
      </c>
      <c r="D285" t="s">
        <v>210</v>
      </c>
      <c r="E285" t="s">
        <v>18</v>
      </c>
      <c r="G285" s="1">
        <v>172.86</v>
      </c>
      <c r="H285" s="1">
        <v>13</v>
      </c>
      <c r="I285" s="1">
        <v>27.99</v>
      </c>
      <c r="J285" s="1">
        <v>13</v>
      </c>
      <c r="K285" s="1">
        <v>312.77</v>
      </c>
    </row>
    <row r="286" spans="1:11" x14ac:dyDescent="0.2">
      <c r="A286">
        <v>201702</v>
      </c>
      <c r="B286" t="s">
        <v>212</v>
      </c>
      <c r="C286" t="s">
        <v>210</v>
      </c>
      <c r="D286" t="s">
        <v>210</v>
      </c>
      <c r="E286" t="s">
        <v>801</v>
      </c>
      <c r="G286" s="1">
        <v>53.19</v>
      </c>
      <c r="H286" s="1">
        <v>4</v>
      </c>
      <c r="I286" s="1">
        <v>8.61</v>
      </c>
      <c r="J286" s="1">
        <v>4</v>
      </c>
      <c r="K286" s="1">
        <v>96.24</v>
      </c>
    </row>
    <row r="287" spans="1:11" x14ac:dyDescent="0.2">
      <c r="A287">
        <v>201702</v>
      </c>
      <c r="B287" t="s">
        <v>212</v>
      </c>
      <c r="C287" t="s">
        <v>210</v>
      </c>
      <c r="D287" t="s">
        <v>210</v>
      </c>
      <c r="E287" t="s">
        <v>800</v>
      </c>
      <c r="G287" s="1">
        <v>13.3</v>
      </c>
      <c r="H287" s="1">
        <v>1</v>
      </c>
      <c r="I287" s="1">
        <v>2.15</v>
      </c>
      <c r="J287" s="1">
        <v>1</v>
      </c>
      <c r="K287" s="1">
        <v>24.06</v>
      </c>
    </row>
    <row r="288" spans="1:11" x14ac:dyDescent="0.2">
      <c r="A288">
        <v>201702</v>
      </c>
      <c r="B288" t="s">
        <v>212</v>
      </c>
      <c r="C288" t="s">
        <v>210</v>
      </c>
      <c r="D288" t="s">
        <v>210</v>
      </c>
      <c r="E288" t="s">
        <v>813</v>
      </c>
      <c r="G288" s="1">
        <v>26.59</v>
      </c>
      <c r="H288" s="1">
        <v>2</v>
      </c>
      <c r="I288" s="1">
        <v>4.3099999999999996</v>
      </c>
      <c r="J288" s="1">
        <v>2</v>
      </c>
      <c r="K288" s="1">
        <v>48.12</v>
      </c>
    </row>
    <row r="289" spans="1:11" x14ac:dyDescent="0.2">
      <c r="A289">
        <v>201702</v>
      </c>
      <c r="B289" t="s">
        <v>212</v>
      </c>
      <c r="C289" t="s">
        <v>210</v>
      </c>
      <c r="D289" t="s">
        <v>210</v>
      </c>
      <c r="E289" t="s">
        <v>814</v>
      </c>
      <c r="G289" s="1">
        <v>26.59</v>
      </c>
      <c r="H289" s="1">
        <v>2</v>
      </c>
      <c r="I289" s="1">
        <v>4.3099999999999996</v>
      </c>
      <c r="J289" s="1">
        <v>2</v>
      </c>
      <c r="K289" s="1">
        <v>48.12</v>
      </c>
    </row>
    <row r="290" spans="1:11" x14ac:dyDescent="0.2">
      <c r="A290">
        <v>201702</v>
      </c>
      <c r="B290" t="s">
        <v>12</v>
      </c>
      <c r="C290" t="s">
        <v>172</v>
      </c>
      <c r="D290" t="s">
        <v>178</v>
      </c>
      <c r="E290" t="s">
        <v>204</v>
      </c>
      <c r="F290" t="s">
        <v>5</v>
      </c>
      <c r="G290" s="1">
        <v>-7.67</v>
      </c>
      <c r="H290" s="1">
        <v>-1</v>
      </c>
      <c r="I290" s="1">
        <v>-0.32</v>
      </c>
      <c r="J290" s="1">
        <v>-2</v>
      </c>
      <c r="K290" s="1">
        <v>-7.67</v>
      </c>
    </row>
    <row r="291" spans="1:11" x14ac:dyDescent="0.2">
      <c r="A291">
        <v>201702</v>
      </c>
      <c r="B291" t="s">
        <v>12</v>
      </c>
      <c r="C291" t="s">
        <v>792</v>
      </c>
      <c r="D291" t="s">
        <v>176</v>
      </c>
      <c r="E291" t="s">
        <v>204</v>
      </c>
      <c r="F291" t="s">
        <v>5</v>
      </c>
      <c r="G291" s="1">
        <v>2232.64</v>
      </c>
      <c r="H291" s="1">
        <v>132</v>
      </c>
      <c r="I291" s="1">
        <v>52.42</v>
      </c>
      <c r="J291" s="1">
        <v>132</v>
      </c>
      <c r="K291" s="1">
        <v>2167.61</v>
      </c>
    </row>
    <row r="292" spans="1:11" x14ac:dyDescent="0.2">
      <c r="A292">
        <v>201702</v>
      </c>
      <c r="B292" t="s">
        <v>12</v>
      </c>
      <c r="C292" t="s">
        <v>792</v>
      </c>
      <c r="D292" t="s">
        <v>136</v>
      </c>
      <c r="E292" t="s">
        <v>204</v>
      </c>
      <c r="F292" t="s">
        <v>5</v>
      </c>
      <c r="G292" s="1">
        <v>2067.9</v>
      </c>
      <c r="H292" s="1">
        <v>96</v>
      </c>
      <c r="I292" s="1">
        <v>63.05</v>
      </c>
      <c r="J292" s="1">
        <v>116</v>
      </c>
      <c r="K292" s="1">
        <v>2003.6</v>
      </c>
    </row>
    <row r="293" spans="1:11" x14ac:dyDescent="0.2">
      <c r="A293">
        <v>201702</v>
      </c>
      <c r="B293" t="s">
        <v>12</v>
      </c>
      <c r="C293" t="s">
        <v>792</v>
      </c>
      <c r="D293" t="s">
        <v>182</v>
      </c>
      <c r="E293" t="s">
        <v>204</v>
      </c>
      <c r="F293" t="s">
        <v>5</v>
      </c>
      <c r="G293" s="1">
        <v>1680.49</v>
      </c>
      <c r="H293" s="1">
        <v>101</v>
      </c>
      <c r="I293" s="1">
        <v>43.04</v>
      </c>
      <c r="J293" s="1">
        <v>112</v>
      </c>
      <c r="K293" s="1">
        <v>1605.43</v>
      </c>
    </row>
    <row r="294" spans="1:11" x14ac:dyDescent="0.2">
      <c r="A294">
        <v>201702</v>
      </c>
      <c r="B294" t="s">
        <v>12</v>
      </c>
      <c r="C294" t="s">
        <v>792</v>
      </c>
      <c r="D294" t="s">
        <v>772</v>
      </c>
      <c r="E294" t="s">
        <v>204</v>
      </c>
      <c r="F294" t="s">
        <v>5</v>
      </c>
      <c r="G294" s="1">
        <v>2424.29</v>
      </c>
      <c r="H294" s="1">
        <v>141</v>
      </c>
      <c r="I294" s="1">
        <v>55.5</v>
      </c>
      <c r="J294" s="1">
        <v>119</v>
      </c>
      <c r="K294" s="1">
        <v>2374.98</v>
      </c>
    </row>
    <row r="295" spans="1:11" x14ac:dyDescent="0.2">
      <c r="A295">
        <v>201702</v>
      </c>
      <c r="B295" t="s">
        <v>12</v>
      </c>
      <c r="C295" t="s">
        <v>792</v>
      </c>
      <c r="D295" t="s">
        <v>174</v>
      </c>
      <c r="E295" t="s">
        <v>204</v>
      </c>
      <c r="F295" t="s">
        <v>5</v>
      </c>
      <c r="G295" s="1">
        <v>2396.15</v>
      </c>
      <c r="H295" s="1">
        <v>130</v>
      </c>
      <c r="I295" s="1">
        <v>36.18</v>
      </c>
      <c r="J295" s="1">
        <v>67</v>
      </c>
      <c r="K295" s="1">
        <v>2378.1999999999998</v>
      </c>
    </row>
    <row r="296" spans="1:11" x14ac:dyDescent="0.2">
      <c r="A296">
        <v>201702</v>
      </c>
      <c r="B296" t="s">
        <v>12</v>
      </c>
      <c r="C296" t="s">
        <v>792</v>
      </c>
      <c r="D296" t="s">
        <v>178</v>
      </c>
      <c r="E296" t="s">
        <v>204</v>
      </c>
      <c r="F296" t="s">
        <v>5</v>
      </c>
      <c r="G296" s="1">
        <v>2553.19</v>
      </c>
      <c r="H296" s="1">
        <v>185</v>
      </c>
      <c r="I296" s="1">
        <v>85.23</v>
      </c>
      <c r="J296" s="1">
        <v>216</v>
      </c>
      <c r="K296" s="1">
        <v>2448.52</v>
      </c>
    </row>
    <row r="297" spans="1:11" x14ac:dyDescent="0.2">
      <c r="A297">
        <v>201702</v>
      </c>
      <c r="B297" t="s">
        <v>12</v>
      </c>
      <c r="C297" t="s">
        <v>792</v>
      </c>
      <c r="D297" t="s">
        <v>132</v>
      </c>
      <c r="E297" t="s">
        <v>204</v>
      </c>
      <c r="F297" t="s">
        <v>5</v>
      </c>
      <c r="G297" s="1">
        <v>2007.48</v>
      </c>
      <c r="H297" s="1">
        <v>123</v>
      </c>
      <c r="I297" s="1">
        <v>46.11</v>
      </c>
      <c r="J297" s="1">
        <v>126</v>
      </c>
      <c r="K297" s="1">
        <v>1936.43</v>
      </c>
    </row>
    <row r="298" spans="1:11" x14ac:dyDescent="0.2">
      <c r="A298">
        <v>201702</v>
      </c>
      <c r="B298" t="s">
        <v>12</v>
      </c>
      <c r="C298" t="s">
        <v>793</v>
      </c>
      <c r="D298" t="s">
        <v>815</v>
      </c>
      <c r="E298" t="s">
        <v>204</v>
      </c>
      <c r="F298" t="s">
        <v>5</v>
      </c>
      <c r="G298" s="1">
        <v>586.51</v>
      </c>
      <c r="H298" s="1">
        <v>44</v>
      </c>
      <c r="I298" s="1">
        <v>23.12</v>
      </c>
      <c r="J298" s="1">
        <v>54</v>
      </c>
      <c r="K298" s="1">
        <v>622.65</v>
      </c>
    </row>
    <row r="299" spans="1:11" x14ac:dyDescent="0.2">
      <c r="A299">
        <v>201702</v>
      </c>
      <c r="B299" t="s">
        <v>12</v>
      </c>
      <c r="C299" t="s">
        <v>793</v>
      </c>
      <c r="D299" t="s">
        <v>163</v>
      </c>
      <c r="E299" t="s">
        <v>204</v>
      </c>
      <c r="F299" t="s">
        <v>5</v>
      </c>
      <c r="G299" s="1">
        <v>33.96</v>
      </c>
      <c r="H299" s="1">
        <v>1</v>
      </c>
      <c r="I299" s="1">
        <v>0</v>
      </c>
      <c r="J299" s="1">
        <v>0</v>
      </c>
      <c r="K299" s="1">
        <v>68.59</v>
      </c>
    </row>
    <row r="300" spans="1:11" x14ac:dyDescent="0.2">
      <c r="A300">
        <v>201702</v>
      </c>
      <c r="B300" t="s">
        <v>12</v>
      </c>
      <c r="C300" t="s">
        <v>793</v>
      </c>
      <c r="D300" t="s">
        <v>171</v>
      </c>
      <c r="E300" t="s">
        <v>204</v>
      </c>
      <c r="F300" t="s">
        <v>5</v>
      </c>
      <c r="G300" s="1">
        <v>433.58</v>
      </c>
      <c r="H300" s="1">
        <v>25</v>
      </c>
      <c r="I300" s="1">
        <v>24.17</v>
      </c>
      <c r="J300" s="1">
        <v>48</v>
      </c>
      <c r="K300" s="1">
        <v>518.65</v>
      </c>
    </row>
    <row r="301" spans="1:11" x14ac:dyDescent="0.2">
      <c r="A301">
        <v>201702</v>
      </c>
      <c r="B301" t="s">
        <v>12</v>
      </c>
      <c r="C301" t="s">
        <v>794</v>
      </c>
      <c r="D301" t="s">
        <v>129</v>
      </c>
      <c r="E301" t="s">
        <v>204</v>
      </c>
      <c r="F301" t="s">
        <v>5</v>
      </c>
      <c r="G301" s="1">
        <v>487.06</v>
      </c>
      <c r="H301" s="1">
        <v>25</v>
      </c>
      <c r="I301" s="1">
        <v>14.07</v>
      </c>
      <c r="J301" s="1">
        <v>27</v>
      </c>
      <c r="K301" s="1">
        <v>590.83000000000004</v>
      </c>
    </row>
    <row r="302" spans="1:11" x14ac:dyDescent="0.2">
      <c r="A302">
        <v>201702</v>
      </c>
      <c r="B302" t="s">
        <v>12</v>
      </c>
      <c r="C302" t="s">
        <v>794</v>
      </c>
      <c r="D302" t="s">
        <v>169</v>
      </c>
      <c r="E302" t="s">
        <v>204</v>
      </c>
      <c r="F302" t="s">
        <v>5</v>
      </c>
      <c r="G302" s="1">
        <v>922.92</v>
      </c>
      <c r="H302" s="1">
        <v>58</v>
      </c>
      <c r="I302" s="1">
        <v>30.64</v>
      </c>
      <c r="J302" s="1">
        <v>61</v>
      </c>
      <c r="K302" s="1">
        <v>898.27</v>
      </c>
    </row>
    <row r="303" spans="1:11" x14ac:dyDescent="0.2">
      <c r="A303">
        <v>201702</v>
      </c>
      <c r="B303" t="s">
        <v>12</v>
      </c>
      <c r="C303" t="s">
        <v>794</v>
      </c>
      <c r="D303" t="s">
        <v>778</v>
      </c>
      <c r="E303" t="s">
        <v>204</v>
      </c>
      <c r="G303" s="1">
        <v>8.0399999999999991</v>
      </c>
      <c r="H303" s="1">
        <v>1</v>
      </c>
      <c r="I303" s="1">
        <v>0</v>
      </c>
      <c r="J303" s="1">
        <v>0</v>
      </c>
      <c r="K303" s="1">
        <v>8.0399999999999991</v>
      </c>
    </row>
    <row r="304" spans="1:11" x14ac:dyDescent="0.2">
      <c r="A304">
        <v>201702</v>
      </c>
      <c r="B304" t="s">
        <v>12</v>
      </c>
      <c r="C304" t="s">
        <v>794</v>
      </c>
      <c r="D304" t="s">
        <v>778</v>
      </c>
      <c r="E304" t="s">
        <v>204</v>
      </c>
      <c r="F304" t="s">
        <v>5</v>
      </c>
      <c r="G304" s="1">
        <v>747.56</v>
      </c>
      <c r="H304" s="1">
        <v>36</v>
      </c>
      <c r="I304" s="1">
        <v>19.73</v>
      </c>
      <c r="J304" s="1">
        <v>35</v>
      </c>
      <c r="K304" s="1">
        <v>659.53</v>
      </c>
    </row>
    <row r="305" spans="1:11" x14ac:dyDescent="0.2">
      <c r="A305">
        <v>201703</v>
      </c>
      <c r="C305" t="s">
        <v>799</v>
      </c>
      <c r="D305" t="s">
        <v>775</v>
      </c>
      <c r="E305" t="s">
        <v>800</v>
      </c>
      <c r="F305" t="s">
        <v>817</v>
      </c>
      <c r="G305" s="1">
        <v>25.73</v>
      </c>
      <c r="H305" s="1">
        <v>1</v>
      </c>
      <c r="I305" s="1">
        <v>0</v>
      </c>
      <c r="J305" s="1">
        <v>0</v>
      </c>
      <c r="K305" s="1">
        <v>12.87</v>
      </c>
    </row>
    <row r="306" spans="1:11" x14ac:dyDescent="0.2">
      <c r="A306">
        <v>201703</v>
      </c>
      <c r="C306" t="s">
        <v>802</v>
      </c>
      <c r="D306" t="s">
        <v>803</v>
      </c>
      <c r="E306" t="s">
        <v>800</v>
      </c>
      <c r="F306" t="s">
        <v>817</v>
      </c>
      <c r="G306" s="1">
        <v>-2.97</v>
      </c>
      <c r="H306" s="1">
        <v>0</v>
      </c>
      <c r="I306" s="1">
        <v>0</v>
      </c>
      <c r="J306" s="1">
        <v>0</v>
      </c>
      <c r="K306" s="1">
        <v>23.26</v>
      </c>
    </row>
    <row r="307" spans="1:11" x14ac:dyDescent="0.2">
      <c r="A307">
        <v>201703</v>
      </c>
      <c r="C307" t="s">
        <v>802</v>
      </c>
      <c r="D307" t="s">
        <v>803</v>
      </c>
      <c r="E307" t="s">
        <v>800</v>
      </c>
      <c r="F307" t="s">
        <v>817</v>
      </c>
      <c r="G307" s="1">
        <v>306.48</v>
      </c>
      <c r="H307" s="1">
        <v>12</v>
      </c>
      <c r="I307" s="1">
        <v>2.36</v>
      </c>
      <c r="J307" s="1">
        <v>4</v>
      </c>
      <c r="K307" s="1">
        <v>250.03</v>
      </c>
    </row>
    <row r="308" spans="1:11" x14ac:dyDescent="0.2">
      <c r="A308">
        <v>201703</v>
      </c>
      <c r="B308" t="s">
        <v>11</v>
      </c>
      <c r="C308" t="s">
        <v>137</v>
      </c>
      <c r="D308" t="s">
        <v>141</v>
      </c>
      <c r="E308" t="s">
        <v>204</v>
      </c>
      <c r="F308" t="s">
        <v>4</v>
      </c>
      <c r="G308" s="1">
        <v>355.67</v>
      </c>
      <c r="H308" s="1">
        <v>14</v>
      </c>
      <c r="I308" s="1">
        <v>15.12</v>
      </c>
      <c r="J308" s="1">
        <v>20</v>
      </c>
      <c r="K308" s="1">
        <v>303.94</v>
      </c>
    </row>
    <row r="309" spans="1:11" x14ac:dyDescent="0.2">
      <c r="A309">
        <v>201703</v>
      </c>
      <c r="B309" t="s">
        <v>11</v>
      </c>
      <c r="C309" t="s">
        <v>137</v>
      </c>
      <c r="D309" t="s">
        <v>141</v>
      </c>
      <c r="E309" t="s">
        <v>204</v>
      </c>
      <c r="F309" t="s">
        <v>5</v>
      </c>
      <c r="G309" s="1">
        <v>-59.29</v>
      </c>
      <c r="H309" s="1">
        <v>-1</v>
      </c>
      <c r="I309" s="1">
        <v>-3.49</v>
      </c>
      <c r="J309" s="1">
        <v>-2</v>
      </c>
      <c r="K309" s="1">
        <v>-59.29</v>
      </c>
    </row>
    <row r="310" spans="1:11" x14ac:dyDescent="0.2">
      <c r="A310">
        <v>201703</v>
      </c>
      <c r="B310" t="s">
        <v>11</v>
      </c>
      <c r="C310" t="s">
        <v>137</v>
      </c>
      <c r="D310" t="s">
        <v>776</v>
      </c>
      <c r="E310" t="s">
        <v>204</v>
      </c>
      <c r="F310" t="s">
        <v>4</v>
      </c>
      <c r="G310" s="1">
        <v>636.25</v>
      </c>
      <c r="H310" s="1">
        <v>35</v>
      </c>
      <c r="I310" s="1">
        <v>8.26</v>
      </c>
      <c r="J310" s="1">
        <v>20</v>
      </c>
      <c r="K310" s="1">
        <v>608.37</v>
      </c>
    </row>
    <row r="311" spans="1:11" x14ac:dyDescent="0.2">
      <c r="A311">
        <v>201703</v>
      </c>
      <c r="B311" t="s">
        <v>11</v>
      </c>
      <c r="C311" t="s">
        <v>142</v>
      </c>
      <c r="D311" t="s">
        <v>818</v>
      </c>
      <c r="E311" t="s">
        <v>204</v>
      </c>
      <c r="F311" t="s">
        <v>4</v>
      </c>
      <c r="G311" s="1">
        <v>261.02999999999997</v>
      </c>
      <c r="H311" s="1">
        <v>14</v>
      </c>
      <c r="I311" s="1">
        <v>9.89</v>
      </c>
      <c r="J311" s="1">
        <v>13</v>
      </c>
      <c r="K311" s="1">
        <v>261.02999999999997</v>
      </c>
    </row>
    <row r="312" spans="1:11" x14ac:dyDescent="0.2">
      <c r="A312">
        <v>201703</v>
      </c>
      <c r="B312" t="s">
        <v>11</v>
      </c>
      <c r="C312" t="s">
        <v>142</v>
      </c>
      <c r="D312" t="s">
        <v>770</v>
      </c>
      <c r="E312" t="s">
        <v>204</v>
      </c>
      <c r="F312" t="s">
        <v>4</v>
      </c>
      <c r="G312" s="1">
        <v>710.22</v>
      </c>
      <c r="H312" s="1">
        <v>31</v>
      </c>
      <c r="I312" s="1">
        <v>17.39</v>
      </c>
      <c r="J312" s="1">
        <v>29</v>
      </c>
      <c r="K312" s="1">
        <v>619.55999999999995</v>
      </c>
    </row>
    <row r="313" spans="1:11" x14ac:dyDescent="0.2">
      <c r="A313">
        <v>201703</v>
      </c>
      <c r="B313" t="s">
        <v>11</v>
      </c>
      <c r="C313" t="s">
        <v>142</v>
      </c>
      <c r="D313" t="s">
        <v>144</v>
      </c>
      <c r="E313" t="s">
        <v>204</v>
      </c>
      <c r="F313" t="s">
        <v>4</v>
      </c>
      <c r="G313" s="1">
        <v>494.48</v>
      </c>
      <c r="H313" s="1">
        <v>29</v>
      </c>
      <c r="I313" s="1">
        <v>20.05</v>
      </c>
      <c r="J313" s="1">
        <v>22</v>
      </c>
      <c r="K313" s="1">
        <v>408.87</v>
      </c>
    </row>
    <row r="314" spans="1:11" x14ac:dyDescent="0.2">
      <c r="A314">
        <v>201703</v>
      </c>
      <c r="B314" t="s">
        <v>11</v>
      </c>
      <c r="C314" t="s">
        <v>142</v>
      </c>
      <c r="D314" t="s">
        <v>146</v>
      </c>
      <c r="E314" t="s">
        <v>204</v>
      </c>
      <c r="F314" t="s">
        <v>4</v>
      </c>
      <c r="G314" s="1">
        <v>365.53</v>
      </c>
      <c r="H314" s="1">
        <v>21</v>
      </c>
      <c r="I314" s="1">
        <v>15.24</v>
      </c>
      <c r="J314" s="1">
        <v>28</v>
      </c>
      <c r="K314" s="1">
        <v>356.68</v>
      </c>
    </row>
    <row r="315" spans="1:11" x14ac:dyDescent="0.2">
      <c r="A315">
        <v>201703</v>
      </c>
      <c r="B315" t="s">
        <v>11</v>
      </c>
      <c r="C315" t="s">
        <v>142</v>
      </c>
      <c r="D315" t="s">
        <v>155</v>
      </c>
      <c r="E315" t="s">
        <v>204</v>
      </c>
      <c r="F315" t="s">
        <v>4</v>
      </c>
      <c r="G315" s="1">
        <v>584.13</v>
      </c>
      <c r="H315" s="1">
        <v>25</v>
      </c>
      <c r="I315" s="1">
        <v>13.78</v>
      </c>
      <c r="J315" s="1">
        <v>16</v>
      </c>
      <c r="K315" s="1">
        <v>497.92</v>
      </c>
    </row>
    <row r="316" spans="1:11" x14ac:dyDescent="0.2">
      <c r="A316">
        <v>201703</v>
      </c>
      <c r="B316" t="s">
        <v>11</v>
      </c>
      <c r="C316" t="s">
        <v>149</v>
      </c>
      <c r="D316" t="s">
        <v>771</v>
      </c>
      <c r="E316" t="s">
        <v>204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">
      <c r="A317">
        <v>201703</v>
      </c>
      <c r="B317" t="s">
        <v>11</v>
      </c>
      <c r="C317" t="s">
        <v>149</v>
      </c>
      <c r="D317" t="s">
        <v>771</v>
      </c>
      <c r="E317" t="s">
        <v>204</v>
      </c>
      <c r="F317" t="s">
        <v>4</v>
      </c>
      <c r="G317" s="1">
        <v>965.72</v>
      </c>
      <c r="H317" s="1">
        <v>49</v>
      </c>
      <c r="I317" s="1">
        <v>23.17</v>
      </c>
      <c r="J317" s="1">
        <v>39</v>
      </c>
      <c r="K317" s="1">
        <v>960.47</v>
      </c>
    </row>
    <row r="318" spans="1:11" x14ac:dyDescent="0.2">
      <c r="A318">
        <v>201703</v>
      </c>
      <c r="B318" t="s">
        <v>11</v>
      </c>
      <c r="C318" t="s">
        <v>149</v>
      </c>
      <c r="D318" t="s">
        <v>153</v>
      </c>
      <c r="E318" t="s">
        <v>204</v>
      </c>
      <c r="F318" t="s">
        <v>4</v>
      </c>
      <c r="G318" s="1">
        <v>750.04</v>
      </c>
      <c r="H318" s="1">
        <v>46</v>
      </c>
      <c r="I318" s="1">
        <v>31.91</v>
      </c>
      <c r="J318" s="1">
        <v>57</v>
      </c>
      <c r="K318" s="1">
        <v>743.88</v>
      </c>
    </row>
    <row r="319" spans="1:11" x14ac:dyDescent="0.2">
      <c r="A319">
        <v>201703</v>
      </c>
      <c r="B319" t="s">
        <v>11</v>
      </c>
      <c r="C319" t="s">
        <v>149</v>
      </c>
      <c r="D319" t="s">
        <v>804</v>
      </c>
      <c r="E319" t="s">
        <v>204</v>
      </c>
      <c r="F319" t="s">
        <v>4</v>
      </c>
      <c r="G319" s="1">
        <v>347.88</v>
      </c>
      <c r="H319" s="1">
        <v>14</v>
      </c>
      <c r="I319" s="1">
        <v>10.74</v>
      </c>
      <c r="J319" s="1">
        <v>16</v>
      </c>
      <c r="K319" s="1">
        <v>301.76</v>
      </c>
    </row>
    <row r="320" spans="1:11" x14ac:dyDescent="0.2">
      <c r="A320">
        <v>201703</v>
      </c>
      <c r="B320" t="s">
        <v>11</v>
      </c>
      <c r="C320" t="s">
        <v>158</v>
      </c>
      <c r="D320" t="s">
        <v>160</v>
      </c>
      <c r="E320" t="s">
        <v>204</v>
      </c>
      <c r="F320" t="s">
        <v>4</v>
      </c>
      <c r="G320" s="1">
        <v>515.5</v>
      </c>
      <c r="H320" s="1">
        <v>39</v>
      </c>
      <c r="I320" s="1">
        <v>26.31</v>
      </c>
      <c r="J320" s="1">
        <v>39</v>
      </c>
      <c r="K320" s="1">
        <v>444.47</v>
      </c>
    </row>
    <row r="321" spans="1:11" x14ac:dyDescent="0.2">
      <c r="A321">
        <v>201703</v>
      </c>
      <c r="B321" t="s">
        <v>11</v>
      </c>
      <c r="C321" t="s">
        <v>158</v>
      </c>
      <c r="D321" t="s">
        <v>777</v>
      </c>
      <c r="E321" t="s">
        <v>204</v>
      </c>
      <c r="F321" t="s">
        <v>4</v>
      </c>
      <c r="G321" s="1">
        <v>190.29</v>
      </c>
      <c r="H321" s="1">
        <v>18</v>
      </c>
      <c r="I321" s="1">
        <v>7.66</v>
      </c>
      <c r="J321" s="1">
        <v>29</v>
      </c>
      <c r="K321" s="1">
        <v>165.21</v>
      </c>
    </row>
    <row r="322" spans="1:11" x14ac:dyDescent="0.2">
      <c r="A322">
        <v>201703</v>
      </c>
      <c r="B322" t="s">
        <v>11</v>
      </c>
      <c r="C322" t="s">
        <v>788</v>
      </c>
      <c r="D322" t="s">
        <v>789</v>
      </c>
      <c r="E322" t="s">
        <v>204</v>
      </c>
      <c r="F322" t="s">
        <v>4</v>
      </c>
      <c r="G322" s="1">
        <v>214.39</v>
      </c>
      <c r="H322" s="1">
        <v>14</v>
      </c>
      <c r="I322" s="1">
        <v>8.01</v>
      </c>
      <c r="J322" s="1">
        <v>16</v>
      </c>
      <c r="K322" s="1">
        <v>190.57</v>
      </c>
    </row>
    <row r="323" spans="1:11" x14ac:dyDescent="0.2">
      <c r="A323">
        <v>201703</v>
      </c>
      <c r="B323" t="s">
        <v>819</v>
      </c>
      <c r="C323" t="s">
        <v>820</v>
      </c>
      <c r="D323" t="s">
        <v>821</v>
      </c>
      <c r="E323" t="s">
        <v>204</v>
      </c>
      <c r="F323" t="s">
        <v>822</v>
      </c>
      <c r="G323" s="1">
        <v>727.29</v>
      </c>
      <c r="H323" s="1">
        <v>43</v>
      </c>
      <c r="I323" s="1">
        <v>22.01</v>
      </c>
      <c r="J323" s="1">
        <v>33</v>
      </c>
      <c r="K323" s="1">
        <v>689.66</v>
      </c>
    </row>
    <row r="324" spans="1:11" x14ac:dyDescent="0.2">
      <c r="A324">
        <v>201703</v>
      </c>
      <c r="B324" t="s">
        <v>12</v>
      </c>
      <c r="C324" t="s">
        <v>172</v>
      </c>
      <c r="D324" t="s">
        <v>180</v>
      </c>
      <c r="E324" t="s">
        <v>204</v>
      </c>
      <c r="F324" t="s">
        <v>5</v>
      </c>
      <c r="G324" s="1">
        <v>-21.6</v>
      </c>
      <c r="H324" s="1">
        <v>-1</v>
      </c>
      <c r="I324" s="1">
        <v>-3.84</v>
      </c>
      <c r="J324" s="1">
        <v>-3</v>
      </c>
      <c r="K324" s="1">
        <v>-21.6</v>
      </c>
    </row>
    <row r="325" spans="1:11" x14ac:dyDescent="0.2">
      <c r="A325">
        <v>201703</v>
      </c>
      <c r="B325" t="s">
        <v>12</v>
      </c>
      <c r="C325" t="s">
        <v>792</v>
      </c>
      <c r="D325" t="s">
        <v>176</v>
      </c>
      <c r="E325" t="s">
        <v>204</v>
      </c>
      <c r="F325" t="s">
        <v>5</v>
      </c>
      <c r="G325" s="1">
        <v>2508.83</v>
      </c>
      <c r="H325" s="1">
        <v>140</v>
      </c>
      <c r="I325" s="1">
        <v>51.96</v>
      </c>
      <c r="J325" s="1">
        <v>114</v>
      </c>
      <c r="K325" s="1">
        <v>2409.4299999999998</v>
      </c>
    </row>
    <row r="326" spans="1:11" x14ac:dyDescent="0.2">
      <c r="A326">
        <v>201703</v>
      </c>
      <c r="B326" t="s">
        <v>12</v>
      </c>
      <c r="C326" t="s">
        <v>792</v>
      </c>
      <c r="D326" t="s">
        <v>136</v>
      </c>
      <c r="E326" t="s">
        <v>204</v>
      </c>
      <c r="F326" t="s">
        <v>5</v>
      </c>
      <c r="G326" s="1">
        <v>2218.7399999999998</v>
      </c>
      <c r="H326" s="1">
        <v>97</v>
      </c>
      <c r="I326" s="1">
        <v>57.5</v>
      </c>
      <c r="J326" s="1">
        <v>95</v>
      </c>
      <c r="K326" s="1">
        <v>2265.92</v>
      </c>
    </row>
    <row r="327" spans="1:11" x14ac:dyDescent="0.2">
      <c r="A327">
        <v>201703</v>
      </c>
      <c r="B327" t="s">
        <v>12</v>
      </c>
      <c r="C327" t="s">
        <v>792</v>
      </c>
      <c r="D327" t="s">
        <v>182</v>
      </c>
      <c r="E327" t="s">
        <v>204</v>
      </c>
      <c r="F327" t="s">
        <v>5</v>
      </c>
      <c r="G327" s="1">
        <v>2198.64</v>
      </c>
      <c r="H327" s="1">
        <v>112</v>
      </c>
      <c r="I327" s="1">
        <v>43.68</v>
      </c>
      <c r="J327" s="1">
        <v>101</v>
      </c>
      <c r="K327" s="1">
        <v>2190.17</v>
      </c>
    </row>
    <row r="328" spans="1:11" x14ac:dyDescent="0.2">
      <c r="A328">
        <v>201703</v>
      </c>
      <c r="B328" t="s">
        <v>12</v>
      </c>
      <c r="C328" t="s">
        <v>792</v>
      </c>
      <c r="D328" t="s">
        <v>772</v>
      </c>
      <c r="E328" t="s">
        <v>204</v>
      </c>
      <c r="F328" t="s">
        <v>5</v>
      </c>
      <c r="G328" s="1">
        <v>2796.01</v>
      </c>
      <c r="H328" s="1">
        <v>152</v>
      </c>
      <c r="I328" s="1">
        <v>41.12</v>
      </c>
      <c r="J328" s="1">
        <v>82</v>
      </c>
      <c r="K328" s="1">
        <v>2814.65</v>
      </c>
    </row>
    <row r="329" spans="1:11" x14ac:dyDescent="0.2">
      <c r="A329">
        <v>201703</v>
      </c>
      <c r="B329" t="s">
        <v>12</v>
      </c>
      <c r="C329" t="s">
        <v>792</v>
      </c>
      <c r="D329" t="s">
        <v>174</v>
      </c>
      <c r="E329" t="s">
        <v>204</v>
      </c>
      <c r="F329" t="s">
        <v>5</v>
      </c>
      <c r="G329" s="1">
        <v>1896.95</v>
      </c>
      <c r="H329" s="1">
        <v>97</v>
      </c>
      <c r="I329" s="1">
        <v>30.27</v>
      </c>
      <c r="J329" s="1">
        <v>53</v>
      </c>
      <c r="K329" s="1">
        <v>1929.26</v>
      </c>
    </row>
    <row r="330" spans="1:11" x14ac:dyDescent="0.2">
      <c r="A330">
        <v>201703</v>
      </c>
      <c r="B330" t="s">
        <v>12</v>
      </c>
      <c r="C330" t="s">
        <v>792</v>
      </c>
      <c r="D330" t="s">
        <v>178</v>
      </c>
      <c r="E330" t="s">
        <v>204</v>
      </c>
      <c r="F330" t="s">
        <v>5</v>
      </c>
      <c r="G330" s="1">
        <v>2679.2</v>
      </c>
      <c r="H330" s="1">
        <v>178</v>
      </c>
      <c r="I330" s="1">
        <v>82.52</v>
      </c>
      <c r="J330" s="1">
        <v>195</v>
      </c>
      <c r="K330" s="1">
        <v>2443.36</v>
      </c>
    </row>
    <row r="331" spans="1:11" x14ac:dyDescent="0.2">
      <c r="A331">
        <v>201703</v>
      </c>
      <c r="B331" t="s">
        <v>12</v>
      </c>
      <c r="C331" t="s">
        <v>792</v>
      </c>
      <c r="D331" t="s">
        <v>132</v>
      </c>
      <c r="E331" t="s">
        <v>204</v>
      </c>
      <c r="F331" t="s">
        <v>5</v>
      </c>
      <c r="G331" s="1">
        <v>2107.17</v>
      </c>
      <c r="H331" s="1">
        <v>113</v>
      </c>
      <c r="I331" s="1">
        <v>29.37</v>
      </c>
      <c r="J331" s="1">
        <v>73</v>
      </c>
      <c r="K331" s="1">
        <v>2081.84</v>
      </c>
    </row>
    <row r="332" spans="1:11" x14ac:dyDescent="0.2">
      <c r="A332">
        <v>201703</v>
      </c>
      <c r="B332" t="s">
        <v>12</v>
      </c>
      <c r="C332" t="s">
        <v>793</v>
      </c>
      <c r="D332" t="s">
        <v>815</v>
      </c>
      <c r="E332" t="s">
        <v>204</v>
      </c>
      <c r="F332" t="s">
        <v>5</v>
      </c>
      <c r="G332" s="1">
        <v>1141.4000000000001</v>
      </c>
      <c r="H332" s="1">
        <v>73</v>
      </c>
      <c r="I332" s="1">
        <v>42.94</v>
      </c>
      <c r="J332" s="1">
        <v>81</v>
      </c>
      <c r="K332" s="1">
        <v>1203.03</v>
      </c>
    </row>
    <row r="333" spans="1:11" x14ac:dyDescent="0.2">
      <c r="A333">
        <v>201703</v>
      </c>
      <c r="B333" t="s">
        <v>12</v>
      </c>
      <c r="C333" t="s">
        <v>793</v>
      </c>
      <c r="D333" t="s">
        <v>171</v>
      </c>
      <c r="E333" t="s">
        <v>204</v>
      </c>
      <c r="F333" t="s">
        <v>5</v>
      </c>
      <c r="G333" s="1">
        <v>520.63</v>
      </c>
      <c r="H333" s="1">
        <v>29</v>
      </c>
      <c r="I333" s="1">
        <v>25.75</v>
      </c>
      <c r="J333" s="1">
        <v>56</v>
      </c>
      <c r="K333" s="1">
        <v>522.20000000000005</v>
      </c>
    </row>
    <row r="334" spans="1:11" x14ac:dyDescent="0.2">
      <c r="A334">
        <v>201703</v>
      </c>
      <c r="B334" t="s">
        <v>12</v>
      </c>
      <c r="C334" t="s">
        <v>794</v>
      </c>
      <c r="D334" t="s">
        <v>129</v>
      </c>
      <c r="E334" t="s">
        <v>204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2">
      <c r="A335">
        <v>201703</v>
      </c>
      <c r="B335" t="s">
        <v>12</v>
      </c>
      <c r="C335" t="s">
        <v>794</v>
      </c>
      <c r="D335" t="s">
        <v>129</v>
      </c>
      <c r="E335" t="s">
        <v>204</v>
      </c>
      <c r="F335" t="s">
        <v>5</v>
      </c>
      <c r="G335" s="1">
        <v>1511.15</v>
      </c>
      <c r="H335" s="1">
        <v>65</v>
      </c>
      <c r="I335" s="1">
        <v>29.44</v>
      </c>
      <c r="J335" s="1">
        <v>58</v>
      </c>
      <c r="K335" s="1">
        <v>1406.13</v>
      </c>
    </row>
    <row r="336" spans="1:11" x14ac:dyDescent="0.2">
      <c r="A336">
        <v>201703</v>
      </c>
      <c r="B336" t="s">
        <v>12</v>
      </c>
      <c r="C336" t="s">
        <v>794</v>
      </c>
      <c r="D336" t="s">
        <v>169</v>
      </c>
      <c r="E336" t="s">
        <v>204</v>
      </c>
      <c r="F336" t="s">
        <v>5</v>
      </c>
      <c r="G336" s="1">
        <v>1756.31</v>
      </c>
      <c r="H336" s="1">
        <v>99</v>
      </c>
      <c r="I336" s="1">
        <v>49.59</v>
      </c>
      <c r="J336" s="1">
        <v>80</v>
      </c>
      <c r="K336" s="1">
        <v>1720.42</v>
      </c>
    </row>
    <row r="337" spans="1:18" x14ac:dyDescent="0.2">
      <c r="A337">
        <v>201703</v>
      </c>
      <c r="B337" t="s">
        <v>12</v>
      </c>
      <c r="C337" t="s">
        <v>794</v>
      </c>
      <c r="D337" t="s">
        <v>778</v>
      </c>
      <c r="E337" t="s">
        <v>204</v>
      </c>
      <c r="G337" s="1">
        <v>-8.0399999999999991</v>
      </c>
      <c r="H337" s="1">
        <v>-1</v>
      </c>
      <c r="I337" s="1">
        <v>0</v>
      </c>
      <c r="J337" s="1">
        <v>0</v>
      </c>
      <c r="K337" s="1">
        <v>-8.0399999999999991</v>
      </c>
    </row>
    <row r="338" spans="1:18" x14ac:dyDescent="0.2">
      <c r="A338">
        <v>201703</v>
      </c>
      <c r="B338" t="s">
        <v>12</v>
      </c>
      <c r="C338" t="s">
        <v>794</v>
      </c>
      <c r="D338" t="s">
        <v>778</v>
      </c>
      <c r="E338" t="s">
        <v>204</v>
      </c>
      <c r="F338" t="s">
        <v>5</v>
      </c>
      <c r="G338" s="1">
        <v>1439.65</v>
      </c>
      <c r="H338" s="1">
        <v>59</v>
      </c>
      <c r="I338" s="1">
        <v>32.99</v>
      </c>
      <c r="J338" s="1">
        <v>59</v>
      </c>
      <c r="K338" s="1">
        <v>1502.65</v>
      </c>
    </row>
    <row r="342" spans="1:18" ht="15" x14ac:dyDescent="0.25">
      <c r="A342" s="39" t="s">
        <v>779</v>
      </c>
    </row>
    <row r="343" spans="1:18" x14ac:dyDescent="0.2">
      <c r="A343" t="s">
        <v>7</v>
      </c>
      <c r="B343" t="s">
        <v>197</v>
      </c>
      <c r="C343" t="s">
        <v>752</v>
      </c>
      <c r="D343" t="s">
        <v>780</v>
      </c>
      <c r="E343" t="s">
        <v>15</v>
      </c>
      <c r="F343" t="s">
        <v>0</v>
      </c>
      <c r="G343" t="s">
        <v>769</v>
      </c>
      <c r="H343" t="s">
        <v>760</v>
      </c>
      <c r="I343" t="s">
        <v>773</v>
      </c>
      <c r="J343" t="s">
        <v>774</v>
      </c>
      <c r="K343" t="s">
        <v>816</v>
      </c>
      <c r="M343" s="3" t="s">
        <v>121</v>
      </c>
      <c r="N343" t="s">
        <v>781</v>
      </c>
      <c r="O343" t="s">
        <v>782</v>
      </c>
      <c r="P343" t="s">
        <v>761</v>
      </c>
      <c r="Q343" t="s">
        <v>783</v>
      </c>
      <c r="R343" t="s">
        <v>823</v>
      </c>
    </row>
    <row r="344" spans="1:18" x14ac:dyDescent="0.2">
      <c r="A344">
        <v>201705</v>
      </c>
      <c r="B344" t="s">
        <v>832</v>
      </c>
      <c r="C344" t="s">
        <v>833</v>
      </c>
      <c r="D344" t="s">
        <v>834</v>
      </c>
      <c r="E344" t="s">
        <v>800</v>
      </c>
      <c r="G344" s="41">
        <v>29.25</v>
      </c>
      <c r="H344">
        <v>1</v>
      </c>
      <c r="I344">
        <v>3.54</v>
      </c>
      <c r="J344">
        <v>2</v>
      </c>
      <c r="K344" s="41">
        <v>29.25</v>
      </c>
      <c r="M344" s="4" t="s">
        <v>11</v>
      </c>
      <c r="N344" s="1">
        <v>3670.7300000000005</v>
      </c>
      <c r="O344" s="1">
        <v>204.62</v>
      </c>
      <c r="P344" s="1">
        <v>183</v>
      </c>
      <c r="Q344" s="1">
        <v>198</v>
      </c>
      <c r="R344" s="1">
        <v>3439.1699999999996</v>
      </c>
    </row>
    <row r="345" spans="1:18" x14ac:dyDescent="0.2">
      <c r="A345">
        <v>201705</v>
      </c>
      <c r="B345" t="s">
        <v>832</v>
      </c>
      <c r="C345" t="s">
        <v>833</v>
      </c>
      <c r="D345" t="s">
        <v>834</v>
      </c>
      <c r="E345" t="s">
        <v>800</v>
      </c>
      <c r="F345" t="s">
        <v>835</v>
      </c>
      <c r="G345" s="41">
        <v>46.65</v>
      </c>
      <c r="H345">
        <v>3</v>
      </c>
      <c r="I345">
        <v>0.56999999999999995</v>
      </c>
      <c r="J345">
        <v>1</v>
      </c>
      <c r="K345" s="41">
        <v>46.65</v>
      </c>
      <c r="M345" s="4" t="s">
        <v>212</v>
      </c>
      <c r="N345" s="1">
        <v>1130093.22</v>
      </c>
      <c r="O345" s="1">
        <v>63779.169999999991</v>
      </c>
      <c r="P345" s="1">
        <v>32842</v>
      </c>
      <c r="Q345" s="1">
        <v>65684</v>
      </c>
      <c r="R345" s="1">
        <v>741769.42000000016</v>
      </c>
    </row>
    <row r="346" spans="1:18" x14ac:dyDescent="0.2">
      <c r="A346">
        <v>201705</v>
      </c>
      <c r="B346" t="s">
        <v>836</v>
      </c>
      <c r="C346" t="s">
        <v>799</v>
      </c>
      <c r="D346" t="s">
        <v>775</v>
      </c>
      <c r="E346" t="s">
        <v>800</v>
      </c>
      <c r="F346" t="s">
        <v>828</v>
      </c>
      <c r="G346" s="41">
        <v>21.73</v>
      </c>
      <c r="H346">
        <v>1</v>
      </c>
      <c r="I346">
        <v>0.94</v>
      </c>
      <c r="J346">
        <v>2</v>
      </c>
      <c r="K346" s="41">
        <v>10.87</v>
      </c>
      <c r="M346" s="4" t="s">
        <v>819</v>
      </c>
      <c r="N346" s="1">
        <v>901.76</v>
      </c>
      <c r="O346" s="1">
        <v>95.110000000000014</v>
      </c>
      <c r="P346" s="1">
        <v>53</v>
      </c>
      <c r="Q346" s="1">
        <v>72</v>
      </c>
      <c r="R346" s="1">
        <v>840.44999999999993</v>
      </c>
    </row>
    <row r="347" spans="1:18" x14ac:dyDescent="0.2">
      <c r="A347">
        <v>201705</v>
      </c>
      <c r="B347" t="s">
        <v>836</v>
      </c>
      <c r="C347" t="s">
        <v>802</v>
      </c>
      <c r="D347" t="s">
        <v>829</v>
      </c>
      <c r="E347" t="s">
        <v>800</v>
      </c>
      <c r="F347" t="s">
        <v>828</v>
      </c>
      <c r="G347" s="41">
        <v>325.07</v>
      </c>
      <c r="H347">
        <v>19</v>
      </c>
      <c r="I347">
        <v>4.5</v>
      </c>
      <c r="J347">
        <v>6</v>
      </c>
      <c r="K347" s="41">
        <v>295.23</v>
      </c>
      <c r="M347" s="4" t="s">
        <v>12</v>
      </c>
      <c r="N347" s="1">
        <v>14982.839999999998</v>
      </c>
      <c r="O347" s="1">
        <v>1238.1199999999999</v>
      </c>
      <c r="P347" s="1">
        <v>777</v>
      </c>
      <c r="Q347" s="1">
        <v>1287</v>
      </c>
      <c r="R347" s="1">
        <v>14400.410000000002</v>
      </c>
    </row>
    <row r="348" spans="1:18" x14ac:dyDescent="0.2">
      <c r="A348">
        <v>201705</v>
      </c>
      <c r="B348" t="s">
        <v>836</v>
      </c>
      <c r="C348" t="s">
        <v>802</v>
      </c>
      <c r="D348" t="s">
        <v>829</v>
      </c>
      <c r="E348" t="s">
        <v>800</v>
      </c>
      <c r="F348" t="s">
        <v>817</v>
      </c>
      <c r="G348" s="41">
        <v>-32.35</v>
      </c>
      <c r="H348">
        <v>-1</v>
      </c>
      <c r="I348">
        <v>-3.15</v>
      </c>
      <c r="J348">
        <v>-4</v>
      </c>
      <c r="K348" s="41">
        <v>-32.35</v>
      </c>
      <c r="M348" s="4" t="s">
        <v>832</v>
      </c>
      <c r="N348" s="1">
        <v>75.900000000000006</v>
      </c>
      <c r="O348" s="1">
        <v>4.1100000000000003</v>
      </c>
      <c r="P348" s="1">
        <v>4</v>
      </c>
      <c r="Q348" s="1">
        <v>3</v>
      </c>
      <c r="R348" s="1">
        <v>75.900000000000006</v>
      </c>
    </row>
    <row r="349" spans="1:18" x14ac:dyDescent="0.2">
      <c r="A349">
        <v>201705</v>
      </c>
      <c r="B349" t="s">
        <v>836</v>
      </c>
      <c r="C349" t="s">
        <v>802</v>
      </c>
      <c r="D349" t="s">
        <v>144</v>
      </c>
      <c r="E349" t="s">
        <v>800</v>
      </c>
      <c r="F349" t="s">
        <v>828</v>
      </c>
      <c r="G349" s="41">
        <v>12.23</v>
      </c>
      <c r="H349">
        <v>1</v>
      </c>
      <c r="I349">
        <v>3.23</v>
      </c>
      <c r="J349">
        <v>9</v>
      </c>
      <c r="K349" s="41">
        <v>12.23</v>
      </c>
      <c r="M349" s="4" t="s">
        <v>836</v>
      </c>
      <c r="N349" s="1">
        <v>340.87</v>
      </c>
      <c r="O349" s="1">
        <v>7.84</v>
      </c>
      <c r="P349" s="1">
        <v>21</v>
      </c>
      <c r="Q349" s="1">
        <v>14</v>
      </c>
      <c r="R349" s="1">
        <v>300.17</v>
      </c>
    </row>
    <row r="350" spans="1:18" x14ac:dyDescent="0.2">
      <c r="A350">
        <v>201705</v>
      </c>
      <c r="B350" t="s">
        <v>836</v>
      </c>
      <c r="C350" t="s">
        <v>802</v>
      </c>
      <c r="D350" t="s">
        <v>144</v>
      </c>
      <c r="E350" t="s">
        <v>800</v>
      </c>
      <c r="F350" t="s">
        <v>817</v>
      </c>
      <c r="G350" s="41">
        <v>14.19</v>
      </c>
      <c r="H350">
        <v>1</v>
      </c>
      <c r="I350">
        <v>2.3199999999999998</v>
      </c>
      <c r="J350">
        <v>1</v>
      </c>
      <c r="K350" s="41">
        <v>14.19</v>
      </c>
      <c r="M350" s="4" t="s">
        <v>120</v>
      </c>
      <c r="N350" s="1">
        <v>1150065.32</v>
      </c>
      <c r="O350" s="1">
        <v>65328.969999999994</v>
      </c>
      <c r="P350" s="1">
        <v>33880</v>
      </c>
      <c r="Q350" s="1">
        <v>67258</v>
      </c>
      <c r="R350" s="1">
        <v>760825.52000000025</v>
      </c>
    </row>
    <row r="351" spans="1:18" x14ac:dyDescent="0.2">
      <c r="A351">
        <v>201705</v>
      </c>
      <c r="B351" t="s">
        <v>11</v>
      </c>
      <c r="C351" t="s">
        <v>137</v>
      </c>
      <c r="D351" t="s">
        <v>141</v>
      </c>
      <c r="E351" t="s">
        <v>204</v>
      </c>
      <c r="F351" t="s">
        <v>4</v>
      </c>
      <c r="G351" s="41">
        <v>127.3</v>
      </c>
      <c r="H351">
        <v>-1</v>
      </c>
      <c r="I351">
        <v>8.77</v>
      </c>
      <c r="J351">
        <v>3</v>
      </c>
      <c r="K351" s="41">
        <v>134.37</v>
      </c>
    </row>
    <row r="352" spans="1:18" x14ac:dyDescent="0.2">
      <c r="A352">
        <v>201705</v>
      </c>
      <c r="B352" t="s">
        <v>11</v>
      </c>
      <c r="C352" t="s">
        <v>137</v>
      </c>
      <c r="D352" t="s">
        <v>776</v>
      </c>
      <c r="E352" t="s">
        <v>204</v>
      </c>
      <c r="F352" t="s">
        <v>4</v>
      </c>
      <c r="G352" s="41">
        <v>579.97</v>
      </c>
      <c r="H352">
        <v>27</v>
      </c>
      <c r="I352">
        <v>8.56</v>
      </c>
      <c r="J352">
        <v>25</v>
      </c>
      <c r="K352" s="41">
        <v>557.20000000000005</v>
      </c>
    </row>
    <row r="353" spans="1:11" x14ac:dyDescent="0.2">
      <c r="A353">
        <v>201705</v>
      </c>
      <c r="B353" t="s">
        <v>11</v>
      </c>
      <c r="C353" t="s">
        <v>142</v>
      </c>
      <c r="D353" t="s">
        <v>818</v>
      </c>
      <c r="E353" t="s">
        <v>204</v>
      </c>
      <c r="F353" t="s">
        <v>4</v>
      </c>
      <c r="G353" s="41">
        <v>149.56</v>
      </c>
      <c r="H353">
        <v>6</v>
      </c>
      <c r="I353">
        <v>12.99</v>
      </c>
      <c r="J353">
        <v>10</v>
      </c>
      <c r="K353" s="41">
        <v>176.31</v>
      </c>
    </row>
    <row r="354" spans="1:11" x14ac:dyDescent="0.2">
      <c r="A354">
        <v>201705</v>
      </c>
      <c r="B354" t="s">
        <v>11</v>
      </c>
      <c r="C354" t="s">
        <v>142</v>
      </c>
      <c r="D354" t="s">
        <v>770</v>
      </c>
      <c r="E354" t="s">
        <v>204</v>
      </c>
      <c r="F354" t="s">
        <v>4</v>
      </c>
      <c r="G354" s="41">
        <v>217.19</v>
      </c>
      <c r="H354">
        <v>12</v>
      </c>
      <c r="I354">
        <v>17.989999999999998</v>
      </c>
      <c r="J354">
        <v>10</v>
      </c>
      <c r="K354" s="41">
        <v>183.09</v>
      </c>
    </row>
    <row r="355" spans="1:11" x14ac:dyDescent="0.2">
      <c r="A355">
        <v>201705</v>
      </c>
      <c r="B355" t="s">
        <v>11</v>
      </c>
      <c r="C355" t="s">
        <v>142</v>
      </c>
      <c r="D355" t="s">
        <v>144</v>
      </c>
      <c r="E355" t="s">
        <v>204</v>
      </c>
      <c r="G355" s="41">
        <v>-11.45</v>
      </c>
      <c r="H355">
        <v>-1</v>
      </c>
      <c r="I355">
        <v>0</v>
      </c>
      <c r="J355">
        <v>0</v>
      </c>
      <c r="K355" s="41">
        <v>-5.73</v>
      </c>
    </row>
    <row r="356" spans="1:11" x14ac:dyDescent="0.2">
      <c r="A356">
        <v>201705</v>
      </c>
      <c r="B356" t="s">
        <v>11</v>
      </c>
      <c r="C356" t="s">
        <v>142</v>
      </c>
      <c r="D356" t="s">
        <v>146</v>
      </c>
      <c r="E356" t="s">
        <v>204</v>
      </c>
      <c r="F356" t="s">
        <v>4</v>
      </c>
      <c r="G356" s="41">
        <v>407.87</v>
      </c>
      <c r="H356">
        <v>18</v>
      </c>
      <c r="I356">
        <v>31.92</v>
      </c>
      <c r="J356">
        <v>22</v>
      </c>
      <c r="K356" s="41">
        <v>359.64</v>
      </c>
    </row>
    <row r="357" spans="1:11" x14ac:dyDescent="0.2">
      <c r="A357">
        <v>201705</v>
      </c>
      <c r="B357" t="s">
        <v>11</v>
      </c>
      <c r="C357" t="s">
        <v>142</v>
      </c>
      <c r="D357" t="s">
        <v>155</v>
      </c>
      <c r="E357" t="s">
        <v>204</v>
      </c>
      <c r="F357" t="s">
        <v>4</v>
      </c>
      <c r="G357" s="41">
        <v>439.41</v>
      </c>
      <c r="H357">
        <v>19</v>
      </c>
      <c r="I357">
        <v>14.36</v>
      </c>
      <c r="J357">
        <v>16</v>
      </c>
      <c r="K357" s="41">
        <v>416.53</v>
      </c>
    </row>
    <row r="358" spans="1:11" x14ac:dyDescent="0.2">
      <c r="A358">
        <v>201705</v>
      </c>
      <c r="B358" t="s">
        <v>11</v>
      </c>
      <c r="C358" t="s">
        <v>142</v>
      </c>
      <c r="D358" t="s">
        <v>837</v>
      </c>
      <c r="E358" t="s">
        <v>204</v>
      </c>
      <c r="F358" t="s">
        <v>4</v>
      </c>
      <c r="G358" s="41">
        <v>240.74</v>
      </c>
      <c r="H358">
        <v>18</v>
      </c>
      <c r="I358">
        <v>10.42</v>
      </c>
      <c r="J358">
        <v>7</v>
      </c>
      <c r="K358" s="41">
        <v>193.15</v>
      </c>
    </row>
    <row r="359" spans="1:11" x14ac:dyDescent="0.2">
      <c r="A359">
        <v>201705</v>
      </c>
      <c r="B359" t="s">
        <v>11</v>
      </c>
      <c r="C359" t="s">
        <v>149</v>
      </c>
      <c r="D359" t="s">
        <v>771</v>
      </c>
      <c r="E359" t="s">
        <v>204</v>
      </c>
      <c r="F359" t="s">
        <v>4</v>
      </c>
      <c r="G359" s="41">
        <v>58.64</v>
      </c>
      <c r="H359">
        <v>3</v>
      </c>
      <c r="I359">
        <v>4.3899999999999997</v>
      </c>
      <c r="J359">
        <v>4</v>
      </c>
      <c r="K359" s="41">
        <v>69.819999999999993</v>
      </c>
    </row>
    <row r="360" spans="1:11" x14ac:dyDescent="0.2">
      <c r="A360">
        <v>201705</v>
      </c>
      <c r="B360" t="s">
        <v>11</v>
      </c>
      <c r="C360" t="s">
        <v>149</v>
      </c>
      <c r="D360" t="s">
        <v>153</v>
      </c>
      <c r="E360" t="s">
        <v>204</v>
      </c>
      <c r="F360" t="s">
        <v>4</v>
      </c>
      <c r="G360" s="41">
        <v>312.33</v>
      </c>
      <c r="H360">
        <v>20</v>
      </c>
      <c r="I360">
        <v>26.86</v>
      </c>
      <c r="J360">
        <v>25</v>
      </c>
      <c r="K360" s="41">
        <v>318.74</v>
      </c>
    </row>
    <row r="361" spans="1:11" x14ac:dyDescent="0.2">
      <c r="A361">
        <v>201705</v>
      </c>
      <c r="B361" t="s">
        <v>11</v>
      </c>
      <c r="C361" t="s">
        <v>149</v>
      </c>
      <c r="D361" t="s">
        <v>804</v>
      </c>
      <c r="E361" t="s">
        <v>204</v>
      </c>
      <c r="F361" t="s">
        <v>4</v>
      </c>
      <c r="G361" s="41">
        <v>10.92</v>
      </c>
      <c r="H361">
        <v>1</v>
      </c>
      <c r="I361">
        <v>0</v>
      </c>
      <c r="J361">
        <v>0</v>
      </c>
      <c r="K361" s="41">
        <v>5.46</v>
      </c>
    </row>
    <row r="362" spans="1:11" x14ac:dyDescent="0.2">
      <c r="A362">
        <v>201705</v>
      </c>
      <c r="B362" t="s">
        <v>11</v>
      </c>
      <c r="C362" t="s">
        <v>158</v>
      </c>
      <c r="D362" t="s">
        <v>160</v>
      </c>
      <c r="E362" t="s">
        <v>204</v>
      </c>
      <c r="F362" t="s">
        <v>4</v>
      </c>
      <c r="G362" s="41">
        <v>219.34</v>
      </c>
      <c r="H362">
        <v>16</v>
      </c>
      <c r="I362">
        <v>12.96</v>
      </c>
      <c r="J362">
        <v>17</v>
      </c>
      <c r="K362" s="41">
        <v>199.39</v>
      </c>
    </row>
    <row r="363" spans="1:11" x14ac:dyDescent="0.2">
      <c r="A363">
        <v>201705</v>
      </c>
      <c r="B363" t="s">
        <v>11</v>
      </c>
      <c r="C363" t="s">
        <v>158</v>
      </c>
      <c r="D363" t="s">
        <v>777</v>
      </c>
      <c r="E363" t="s">
        <v>204</v>
      </c>
      <c r="F363" t="s">
        <v>4</v>
      </c>
      <c r="G363" s="41">
        <v>73.34</v>
      </c>
      <c r="H363">
        <v>5</v>
      </c>
      <c r="I363">
        <v>6.99</v>
      </c>
      <c r="J363">
        <v>14</v>
      </c>
      <c r="K363" s="41">
        <v>58.37</v>
      </c>
    </row>
    <row r="364" spans="1:11" x14ac:dyDescent="0.2">
      <c r="A364">
        <v>201705</v>
      </c>
      <c r="B364" t="s">
        <v>11</v>
      </c>
      <c r="C364" t="s">
        <v>788</v>
      </c>
      <c r="D364" t="s">
        <v>789</v>
      </c>
      <c r="E364" t="s">
        <v>204</v>
      </c>
      <c r="F364" t="s">
        <v>4</v>
      </c>
      <c r="G364" s="41">
        <v>845.57</v>
      </c>
      <c r="H364">
        <v>40</v>
      </c>
      <c r="I364">
        <v>48.41</v>
      </c>
      <c r="J364">
        <v>45</v>
      </c>
      <c r="K364" s="41">
        <v>772.83</v>
      </c>
    </row>
    <row r="365" spans="1:11" x14ac:dyDescent="0.2">
      <c r="A365">
        <v>201705</v>
      </c>
      <c r="B365" t="s">
        <v>212</v>
      </c>
      <c r="C365" t="s">
        <v>210</v>
      </c>
      <c r="D365" t="s">
        <v>210</v>
      </c>
      <c r="E365" t="s">
        <v>805</v>
      </c>
      <c r="G365" s="41">
        <v>0</v>
      </c>
      <c r="H365">
        <v>0</v>
      </c>
      <c r="I365">
        <v>0</v>
      </c>
      <c r="J365">
        <v>0</v>
      </c>
      <c r="K365" s="41">
        <v>0</v>
      </c>
    </row>
    <row r="366" spans="1:11" x14ac:dyDescent="0.2">
      <c r="A366">
        <v>201705</v>
      </c>
      <c r="B366" t="s">
        <v>212</v>
      </c>
      <c r="C366" t="s">
        <v>210</v>
      </c>
      <c r="D366" t="s">
        <v>210</v>
      </c>
      <c r="E366" t="s">
        <v>805</v>
      </c>
      <c r="G366" s="41">
        <v>206.46</v>
      </c>
      <c r="H366">
        <v>6</v>
      </c>
      <c r="I366">
        <v>11.65</v>
      </c>
      <c r="J366">
        <v>12</v>
      </c>
      <c r="K366" s="41">
        <v>135.52000000000001</v>
      </c>
    </row>
    <row r="367" spans="1:11" x14ac:dyDescent="0.2">
      <c r="A367">
        <v>201705</v>
      </c>
      <c r="B367" t="s">
        <v>212</v>
      </c>
      <c r="C367" t="s">
        <v>210</v>
      </c>
      <c r="D367" t="s">
        <v>210</v>
      </c>
      <c r="E367" t="s">
        <v>218</v>
      </c>
      <c r="G367" s="41">
        <v>0</v>
      </c>
      <c r="H367">
        <v>0</v>
      </c>
      <c r="I367">
        <v>0</v>
      </c>
      <c r="J367">
        <v>0</v>
      </c>
      <c r="K367" s="41">
        <v>0</v>
      </c>
    </row>
    <row r="368" spans="1:11" x14ac:dyDescent="0.2">
      <c r="A368">
        <v>201705</v>
      </c>
      <c r="B368" t="s">
        <v>212</v>
      </c>
      <c r="C368" t="s">
        <v>210</v>
      </c>
      <c r="D368" t="s">
        <v>210</v>
      </c>
      <c r="E368" t="s">
        <v>218</v>
      </c>
      <c r="G368" s="41">
        <v>913516.68</v>
      </c>
      <c r="H368">
        <v>26548</v>
      </c>
      <c r="I368" s="41">
        <v>51556.22</v>
      </c>
      <c r="J368">
        <v>53096</v>
      </c>
      <c r="K368" s="41">
        <v>599613.13</v>
      </c>
    </row>
    <row r="369" spans="1:11" x14ac:dyDescent="0.2">
      <c r="A369">
        <v>201705</v>
      </c>
      <c r="B369" t="s">
        <v>212</v>
      </c>
      <c r="C369" t="s">
        <v>210</v>
      </c>
      <c r="D369" t="s">
        <v>210</v>
      </c>
      <c r="E369" t="s">
        <v>806</v>
      </c>
      <c r="G369" s="41">
        <v>0</v>
      </c>
      <c r="H369">
        <v>0</v>
      </c>
      <c r="I369">
        <v>0</v>
      </c>
      <c r="J369">
        <v>0</v>
      </c>
      <c r="K369" s="41">
        <v>0</v>
      </c>
    </row>
    <row r="370" spans="1:11" x14ac:dyDescent="0.2">
      <c r="A370">
        <v>201705</v>
      </c>
      <c r="B370" t="s">
        <v>212</v>
      </c>
      <c r="C370" t="s">
        <v>210</v>
      </c>
      <c r="D370" t="s">
        <v>210</v>
      </c>
      <c r="E370" t="s">
        <v>806</v>
      </c>
      <c r="G370" s="41">
        <v>137.63999999999999</v>
      </c>
      <c r="H370">
        <v>4</v>
      </c>
      <c r="I370">
        <v>7.77</v>
      </c>
      <c r="J370">
        <v>8</v>
      </c>
      <c r="K370" s="41">
        <v>90.34</v>
      </c>
    </row>
    <row r="371" spans="1:11" x14ac:dyDescent="0.2">
      <c r="A371">
        <v>201705</v>
      </c>
      <c r="B371" t="s">
        <v>212</v>
      </c>
      <c r="C371" t="s">
        <v>210</v>
      </c>
      <c r="D371" t="s">
        <v>210</v>
      </c>
      <c r="E371" t="s">
        <v>807</v>
      </c>
      <c r="G371" s="41">
        <v>0</v>
      </c>
      <c r="H371">
        <v>0</v>
      </c>
      <c r="I371">
        <v>0</v>
      </c>
      <c r="J371">
        <v>0</v>
      </c>
      <c r="K371" s="41">
        <v>0</v>
      </c>
    </row>
    <row r="372" spans="1:11" x14ac:dyDescent="0.2">
      <c r="A372">
        <v>201705</v>
      </c>
      <c r="B372" t="s">
        <v>212</v>
      </c>
      <c r="C372" t="s">
        <v>210</v>
      </c>
      <c r="D372" t="s">
        <v>210</v>
      </c>
      <c r="E372" t="s">
        <v>807</v>
      </c>
      <c r="G372" s="41">
        <v>68.819999999999993</v>
      </c>
      <c r="H372">
        <v>2</v>
      </c>
      <c r="I372">
        <v>3.88</v>
      </c>
      <c r="J372">
        <v>4</v>
      </c>
      <c r="K372" s="41">
        <v>45.17</v>
      </c>
    </row>
    <row r="373" spans="1:11" x14ac:dyDescent="0.2">
      <c r="A373">
        <v>201705</v>
      </c>
      <c r="B373" t="s">
        <v>212</v>
      </c>
      <c r="C373" t="s">
        <v>210</v>
      </c>
      <c r="D373" t="s">
        <v>210</v>
      </c>
      <c r="E373" t="s">
        <v>808</v>
      </c>
      <c r="G373" s="41">
        <v>0</v>
      </c>
      <c r="H373">
        <v>0</v>
      </c>
      <c r="I373">
        <v>0</v>
      </c>
      <c r="J373">
        <v>0</v>
      </c>
      <c r="K373" s="41">
        <v>0</v>
      </c>
    </row>
    <row r="374" spans="1:11" x14ac:dyDescent="0.2">
      <c r="A374">
        <v>201705</v>
      </c>
      <c r="B374" t="s">
        <v>212</v>
      </c>
      <c r="C374" t="s">
        <v>210</v>
      </c>
      <c r="D374" t="s">
        <v>210</v>
      </c>
      <c r="E374" t="s">
        <v>808</v>
      </c>
      <c r="G374" s="41">
        <v>18030.84</v>
      </c>
      <c r="H374">
        <v>524</v>
      </c>
      <c r="I374" s="41">
        <v>1017.61</v>
      </c>
      <c r="J374">
        <v>1048</v>
      </c>
      <c r="K374" s="41">
        <v>11835.06</v>
      </c>
    </row>
    <row r="375" spans="1:11" x14ac:dyDescent="0.2">
      <c r="A375">
        <v>201705</v>
      </c>
      <c r="B375" t="s">
        <v>212</v>
      </c>
      <c r="C375" t="s">
        <v>210</v>
      </c>
      <c r="D375" t="s">
        <v>210</v>
      </c>
      <c r="E375" t="s">
        <v>809</v>
      </c>
      <c r="G375" s="41">
        <v>0</v>
      </c>
      <c r="H375">
        <v>0</v>
      </c>
      <c r="I375">
        <v>0</v>
      </c>
      <c r="J375">
        <v>0</v>
      </c>
      <c r="K375" s="41">
        <v>0</v>
      </c>
    </row>
    <row r="376" spans="1:11" x14ac:dyDescent="0.2">
      <c r="A376">
        <v>201705</v>
      </c>
      <c r="B376" t="s">
        <v>212</v>
      </c>
      <c r="C376" t="s">
        <v>210</v>
      </c>
      <c r="D376" t="s">
        <v>210</v>
      </c>
      <c r="E376" t="s">
        <v>809</v>
      </c>
      <c r="G376" s="41">
        <v>93939.3</v>
      </c>
      <c r="H376">
        <v>2730</v>
      </c>
      <c r="I376" s="41">
        <v>5301.66</v>
      </c>
      <c r="J376">
        <v>5460</v>
      </c>
      <c r="K376" s="41">
        <v>61659.78</v>
      </c>
    </row>
    <row r="377" spans="1:11" x14ac:dyDescent="0.2">
      <c r="A377">
        <v>201705</v>
      </c>
      <c r="B377" t="s">
        <v>212</v>
      </c>
      <c r="C377" t="s">
        <v>210</v>
      </c>
      <c r="D377" t="s">
        <v>210</v>
      </c>
      <c r="E377" t="s">
        <v>810</v>
      </c>
      <c r="G377" s="41">
        <v>0</v>
      </c>
      <c r="H377">
        <v>0</v>
      </c>
      <c r="I377">
        <v>0</v>
      </c>
      <c r="J377">
        <v>0</v>
      </c>
      <c r="K377" s="41">
        <v>0</v>
      </c>
    </row>
    <row r="378" spans="1:11" x14ac:dyDescent="0.2">
      <c r="A378">
        <v>201705</v>
      </c>
      <c r="B378" t="s">
        <v>212</v>
      </c>
      <c r="C378" t="s">
        <v>210</v>
      </c>
      <c r="D378" t="s">
        <v>210</v>
      </c>
      <c r="E378" t="s">
        <v>810</v>
      </c>
      <c r="G378" s="41">
        <v>68.819999999999993</v>
      </c>
      <c r="H378">
        <v>2</v>
      </c>
      <c r="I378">
        <v>3.88</v>
      </c>
      <c r="J378">
        <v>4</v>
      </c>
      <c r="K378" s="41">
        <v>45.17</v>
      </c>
    </row>
    <row r="379" spans="1:11" x14ac:dyDescent="0.2">
      <c r="A379">
        <v>201705</v>
      </c>
      <c r="B379" t="s">
        <v>212</v>
      </c>
      <c r="C379" t="s">
        <v>210</v>
      </c>
      <c r="D379" t="s">
        <v>210</v>
      </c>
      <c r="E379" t="s">
        <v>811</v>
      </c>
      <c r="G379" s="41">
        <v>0</v>
      </c>
      <c r="H379">
        <v>0</v>
      </c>
      <c r="I379">
        <v>0</v>
      </c>
      <c r="J379">
        <v>0</v>
      </c>
      <c r="K379" s="41">
        <v>0</v>
      </c>
    </row>
    <row r="380" spans="1:11" x14ac:dyDescent="0.2">
      <c r="A380">
        <v>201705</v>
      </c>
      <c r="B380" t="s">
        <v>212</v>
      </c>
      <c r="C380" t="s">
        <v>210</v>
      </c>
      <c r="D380" t="s">
        <v>210</v>
      </c>
      <c r="E380" t="s">
        <v>811</v>
      </c>
      <c r="G380" s="41">
        <v>137.63999999999999</v>
      </c>
      <c r="H380">
        <v>4</v>
      </c>
      <c r="I380">
        <v>7.77</v>
      </c>
      <c r="J380">
        <v>8</v>
      </c>
      <c r="K380" s="41">
        <v>90.34</v>
      </c>
    </row>
    <row r="381" spans="1:11" x14ac:dyDescent="0.2">
      <c r="A381">
        <v>201705</v>
      </c>
      <c r="B381" t="s">
        <v>212</v>
      </c>
      <c r="C381" t="s">
        <v>210</v>
      </c>
      <c r="D381" t="s">
        <v>210</v>
      </c>
      <c r="E381" t="s">
        <v>812</v>
      </c>
      <c r="G381" s="41">
        <v>0</v>
      </c>
      <c r="H381">
        <v>0</v>
      </c>
      <c r="I381">
        <v>0</v>
      </c>
      <c r="J381">
        <v>0</v>
      </c>
      <c r="K381" s="41">
        <v>0</v>
      </c>
    </row>
    <row r="382" spans="1:11" x14ac:dyDescent="0.2">
      <c r="A382">
        <v>201705</v>
      </c>
      <c r="B382" t="s">
        <v>212</v>
      </c>
      <c r="C382" t="s">
        <v>210</v>
      </c>
      <c r="D382" t="s">
        <v>210</v>
      </c>
      <c r="E382" t="s">
        <v>812</v>
      </c>
      <c r="G382" s="41">
        <v>84855.06</v>
      </c>
      <c r="H382">
        <v>2466</v>
      </c>
      <c r="I382" s="41">
        <v>4788.97</v>
      </c>
      <c r="J382">
        <v>4932</v>
      </c>
      <c r="K382" s="41">
        <v>55697.08</v>
      </c>
    </row>
    <row r="383" spans="1:11" x14ac:dyDescent="0.2">
      <c r="A383">
        <v>201705</v>
      </c>
      <c r="B383" t="s">
        <v>212</v>
      </c>
      <c r="C383" t="s">
        <v>210</v>
      </c>
      <c r="D383" t="s">
        <v>210</v>
      </c>
      <c r="E383" t="s">
        <v>17</v>
      </c>
      <c r="G383" s="41">
        <v>0</v>
      </c>
      <c r="H383">
        <v>0</v>
      </c>
      <c r="I383">
        <v>0</v>
      </c>
      <c r="J383">
        <v>0</v>
      </c>
      <c r="K383" s="41">
        <v>0</v>
      </c>
    </row>
    <row r="384" spans="1:11" x14ac:dyDescent="0.2">
      <c r="A384">
        <v>201705</v>
      </c>
      <c r="B384" t="s">
        <v>212</v>
      </c>
      <c r="C384" t="s">
        <v>210</v>
      </c>
      <c r="D384" t="s">
        <v>210</v>
      </c>
      <c r="E384" t="s">
        <v>17</v>
      </c>
      <c r="G384" s="41">
        <v>11286.48</v>
      </c>
      <c r="H384">
        <v>328</v>
      </c>
      <c r="I384">
        <v>636.98</v>
      </c>
      <c r="J384">
        <v>656</v>
      </c>
      <c r="K384" s="41">
        <v>7408.21</v>
      </c>
    </row>
    <row r="385" spans="1:11" x14ac:dyDescent="0.2">
      <c r="A385">
        <v>201705</v>
      </c>
      <c r="B385" t="s">
        <v>212</v>
      </c>
      <c r="C385" t="s">
        <v>210</v>
      </c>
      <c r="D385" t="s">
        <v>210</v>
      </c>
      <c r="E385" t="s">
        <v>18</v>
      </c>
      <c r="G385" s="41">
        <v>0</v>
      </c>
      <c r="H385">
        <v>0</v>
      </c>
      <c r="I385">
        <v>0</v>
      </c>
      <c r="J385">
        <v>0</v>
      </c>
      <c r="K385" s="41">
        <v>0</v>
      </c>
    </row>
    <row r="386" spans="1:11" x14ac:dyDescent="0.2">
      <c r="A386">
        <v>201705</v>
      </c>
      <c r="B386" t="s">
        <v>212</v>
      </c>
      <c r="C386" t="s">
        <v>210</v>
      </c>
      <c r="D386" t="s">
        <v>210</v>
      </c>
      <c r="E386" t="s">
        <v>18</v>
      </c>
      <c r="G386" s="41">
        <v>963.48</v>
      </c>
      <c r="H386">
        <v>28</v>
      </c>
      <c r="I386">
        <v>54.38</v>
      </c>
      <c r="J386">
        <v>56</v>
      </c>
      <c r="K386" s="41">
        <v>632.41</v>
      </c>
    </row>
    <row r="387" spans="1:11" x14ac:dyDescent="0.2">
      <c r="A387">
        <v>201705</v>
      </c>
      <c r="B387" t="s">
        <v>212</v>
      </c>
      <c r="C387" t="s">
        <v>210</v>
      </c>
      <c r="D387" t="s">
        <v>210</v>
      </c>
      <c r="E387" t="s">
        <v>801</v>
      </c>
      <c r="G387" s="41">
        <v>0</v>
      </c>
      <c r="H387">
        <v>0</v>
      </c>
      <c r="I387">
        <v>0</v>
      </c>
      <c r="J387">
        <v>0</v>
      </c>
      <c r="K387" s="41">
        <v>0</v>
      </c>
    </row>
    <row r="388" spans="1:11" x14ac:dyDescent="0.2">
      <c r="A388">
        <v>201705</v>
      </c>
      <c r="B388" t="s">
        <v>212</v>
      </c>
      <c r="C388" t="s">
        <v>210</v>
      </c>
      <c r="D388" t="s">
        <v>210</v>
      </c>
      <c r="E388" t="s">
        <v>801</v>
      </c>
      <c r="G388" s="41">
        <v>963.48</v>
      </c>
      <c r="H388">
        <v>28</v>
      </c>
      <c r="I388">
        <v>54.38</v>
      </c>
      <c r="J388">
        <v>56</v>
      </c>
      <c r="K388" s="41">
        <v>632.41</v>
      </c>
    </row>
    <row r="389" spans="1:11" x14ac:dyDescent="0.2">
      <c r="A389">
        <v>201705</v>
      </c>
      <c r="B389" t="s">
        <v>212</v>
      </c>
      <c r="C389" t="s">
        <v>210</v>
      </c>
      <c r="D389" t="s">
        <v>210</v>
      </c>
      <c r="E389" t="s">
        <v>813</v>
      </c>
      <c r="G389" s="41">
        <v>0</v>
      </c>
      <c r="H389">
        <v>0</v>
      </c>
      <c r="I389">
        <v>0</v>
      </c>
      <c r="J389">
        <v>0</v>
      </c>
      <c r="K389" s="41">
        <v>0</v>
      </c>
    </row>
    <row r="390" spans="1:11" x14ac:dyDescent="0.2">
      <c r="A390">
        <v>201705</v>
      </c>
      <c r="B390" t="s">
        <v>212</v>
      </c>
      <c r="C390" t="s">
        <v>210</v>
      </c>
      <c r="D390" t="s">
        <v>210</v>
      </c>
      <c r="E390" t="s">
        <v>813</v>
      </c>
      <c r="G390" s="41">
        <v>5712.06</v>
      </c>
      <c r="H390">
        <v>166</v>
      </c>
      <c r="I390">
        <v>322.37</v>
      </c>
      <c r="J390">
        <v>332</v>
      </c>
      <c r="K390" s="41">
        <v>3749.28</v>
      </c>
    </row>
    <row r="391" spans="1:11" x14ac:dyDescent="0.2">
      <c r="A391">
        <v>201705</v>
      </c>
      <c r="B391" t="s">
        <v>212</v>
      </c>
      <c r="C391" t="s">
        <v>210</v>
      </c>
      <c r="D391" t="s">
        <v>210</v>
      </c>
      <c r="E391" t="s">
        <v>814</v>
      </c>
      <c r="G391" s="41">
        <v>0</v>
      </c>
      <c r="H391">
        <v>0</v>
      </c>
      <c r="I391">
        <v>0</v>
      </c>
      <c r="J391">
        <v>0</v>
      </c>
      <c r="K391" s="41">
        <v>0</v>
      </c>
    </row>
    <row r="392" spans="1:11" x14ac:dyDescent="0.2">
      <c r="A392">
        <v>201705</v>
      </c>
      <c r="B392" t="s">
        <v>212</v>
      </c>
      <c r="C392" t="s">
        <v>210</v>
      </c>
      <c r="D392" t="s">
        <v>210</v>
      </c>
      <c r="E392" t="s">
        <v>814</v>
      </c>
      <c r="G392" s="41">
        <v>206.46</v>
      </c>
      <c r="H392">
        <v>6</v>
      </c>
      <c r="I392">
        <v>11.65</v>
      </c>
      <c r="J392">
        <v>12</v>
      </c>
      <c r="K392" s="41">
        <v>135.52000000000001</v>
      </c>
    </row>
    <row r="393" spans="1:11" x14ac:dyDescent="0.2">
      <c r="A393">
        <v>201705</v>
      </c>
      <c r="B393" t="s">
        <v>819</v>
      </c>
      <c r="C393" t="s">
        <v>820</v>
      </c>
      <c r="D393" t="s">
        <v>821</v>
      </c>
      <c r="E393" t="s">
        <v>204</v>
      </c>
      <c r="F393" t="s">
        <v>822</v>
      </c>
      <c r="G393" s="41">
        <v>356.21</v>
      </c>
      <c r="H393">
        <v>21</v>
      </c>
      <c r="I393">
        <v>22.17</v>
      </c>
      <c r="J393">
        <v>19</v>
      </c>
      <c r="K393" s="41">
        <v>309.83999999999997</v>
      </c>
    </row>
    <row r="394" spans="1:11" x14ac:dyDescent="0.2">
      <c r="A394">
        <v>201705</v>
      </c>
      <c r="B394" t="s">
        <v>819</v>
      </c>
      <c r="C394" t="s">
        <v>820</v>
      </c>
      <c r="D394" t="s">
        <v>775</v>
      </c>
      <c r="E394" t="s">
        <v>204</v>
      </c>
      <c r="F394" t="s">
        <v>822</v>
      </c>
      <c r="G394" s="41">
        <v>287.05</v>
      </c>
      <c r="H394">
        <v>20</v>
      </c>
      <c r="I394">
        <v>38.020000000000003</v>
      </c>
      <c r="J394">
        <v>31</v>
      </c>
      <c r="K394" s="41">
        <v>281.76</v>
      </c>
    </row>
    <row r="395" spans="1:11" x14ac:dyDescent="0.2">
      <c r="A395">
        <v>201705</v>
      </c>
      <c r="B395" t="s">
        <v>819</v>
      </c>
      <c r="C395" t="s">
        <v>830</v>
      </c>
      <c r="D395" t="s">
        <v>831</v>
      </c>
      <c r="E395" t="s">
        <v>204</v>
      </c>
      <c r="F395" t="s">
        <v>822</v>
      </c>
      <c r="G395" s="41">
        <v>258.5</v>
      </c>
      <c r="H395">
        <v>12</v>
      </c>
      <c r="I395">
        <v>34.92</v>
      </c>
      <c r="J395">
        <v>22</v>
      </c>
      <c r="K395" s="41">
        <v>248.85</v>
      </c>
    </row>
    <row r="396" spans="1:11" x14ac:dyDescent="0.2">
      <c r="A396">
        <v>201705</v>
      </c>
      <c r="B396" t="s">
        <v>12</v>
      </c>
      <c r="C396" t="s">
        <v>172</v>
      </c>
      <c r="D396" t="s">
        <v>772</v>
      </c>
      <c r="E396" t="s">
        <v>204</v>
      </c>
      <c r="F396" t="s">
        <v>5</v>
      </c>
      <c r="G396" s="41">
        <v>-12.25</v>
      </c>
      <c r="H396">
        <v>-1</v>
      </c>
      <c r="I396">
        <v>0</v>
      </c>
      <c r="J396">
        <v>0</v>
      </c>
      <c r="K396" s="41">
        <v>-12.25</v>
      </c>
    </row>
    <row r="397" spans="1:11" x14ac:dyDescent="0.2">
      <c r="A397">
        <v>201705</v>
      </c>
      <c r="B397" t="s">
        <v>12</v>
      </c>
      <c r="C397" t="s">
        <v>172</v>
      </c>
      <c r="D397" t="s">
        <v>178</v>
      </c>
      <c r="E397" t="s">
        <v>204</v>
      </c>
      <c r="F397" t="s">
        <v>5</v>
      </c>
      <c r="G397" s="41">
        <v>-12.12</v>
      </c>
      <c r="H397">
        <v>-1</v>
      </c>
      <c r="I397">
        <v>0</v>
      </c>
      <c r="J397">
        <v>0</v>
      </c>
      <c r="K397" s="41">
        <v>-12.12</v>
      </c>
    </row>
    <row r="398" spans="1:11" x14ac:dyDescent="0.2">
      <c r="A398">
        <v>201705</v>
      </c>
      <c r="B398" t="s">
        <v>12</v>
      </c>
      <c r="C398" t="s">
        <v>792</v>
      </c>
      <c r="D398" t="s">
        <v>176</v>
      </c>
      <c r="E398" t="s">
        <v>204</v>
      </c>
      <c r="F398" t="s">
        <v>5</v>
      </c>
      <c r="G398" s="41">
        <v>783.81</v>
      </c>
      <c r="H398">
        <v>50</v>
      </c>
      <c r="I398">
        <v>41.5</v>
      </c>
      <c r="J398">
        <v>89</v>
      </c>
      <c r="K398" s="41">
        <v>772.91</v>
      </c>
    </row>
    <row r="399" spans="1:11" x14ac:dyDescent="0.2">
      <c r="A399">
        <v>201705</v>
      </c>
      <c r="B399" t="s">
        <v>12</v>
      </c>
      <c r="C399" t="s">
        <v>792</v>
      </c>
      <c r="D399" t="s">
        <v>136</v>
      </c>
      <c r="E399" t="s">
        <v>204</v>
      </c>
      <c r="F399" t="s">
        <v>5</v>
      </c>
      <c r="G399" s="41">
        <v>774.92</v>
      </c>
      <c r="H399">
        <v>35</v>
      </c>
      <c r="I399">
        <v>68.3</v>
      </c>
      <c r="J399">
        <v>48</v>
      </c>
      <c r="K399" s="41">
        <v>795.82</v>
      </c>
    </row>
    <row r="400" spans="1:11" x14ac:dyDescent="0.2">
      <c r="A400">
        <v>201705</v>
      </c>
      <c r="B400" t="s">
        <v>12</v>
      </c>
      <c r="C400" t="s">
        <v>792</v>
      </c>
      <c r="D400" t="s">
        <v>182</v>
      </c>
      <c r="E400" t="s">
        <v>204</v>
      </c>
      <c r="F400" t="s">
        <v>5</v>
      </c>
      <c r="G400" s="41">
        <v>1163.33</v>
      </c>
      <c r="H400">
        <v>56</v>
      </c>
      <c r="I400">
        <v>85.13</v>
      </c>
      <c r="J400">
        <v>106</v>
      </c>
      <c r="K400" s="41">
        <v>1222.46</v>
      </c>
    </row>
    <row r="401" spans="1:17" x14ac:dyDescent="0.2">
      <c r="A401">
        <v>201705</v>
      </c>
      <c r="B401" t="s">
        <v>12</v>
      </c>
      <c r="C401" t="s">
        <v>792</v>
      </c>
      <c r="D401" t="s">
        <v>772</v>
      </c>
      <c r="E401" t="s">
        <v>204</v>
      </c>
      <c r="F401" t="s">
        <v>5</v>
      </c>
      <c r="G401" s="41">
        <v>2532.71</v>
      </c>
      <c r="H401">
        <v>132</v>
      </c>
      <c r="I401">
        <v>164.99</v>
      </c>
      <c r="J401">
        <v>198</v>
      </c>
      <c r="K401" s="41">
        <v>2481.08</v>
      </c>
    </row>
    <row r="402" spans="1:17" x14ac:dyDescent="0.2">
      <c r="A402">
        <v>201705</v>
      </c>
      <c r="B402" t="s">
        <v>12</v>
      </c>
      <c r="C402" t="s">
        <v>792</v>
      </c>
      <c r="D402" t="s">
        <v>174</v>
      </c>
      <c r="E402" t="s">
        <v>204</v>
      </c>
      <c r="F402" t="s">
        <v>5</v>
      </c>
      <c r="G402" s="41">
        <v>476.37</v>
      </c>
      <c r="H402">
        <v>25</v>
      </c>
      <c r="I402">
        <v>17.96</v>
      </c>
      <c r="J402">
        <v>36</v>
      </c>
      <c r="K402" s="41">
        <v>499.81</v>
      </c>
    </row>
    <row r="403" spans="1:17" x14ac:dyDescent="0.2">
      <c r="A403">
        <v>201705</v>
      </c>
      <c r="B403" t="s">
        <v>12</v>
      </c>
      <c r="C403" t="s">
        <v>792</v>
      </c>
      <c r="D403" t="s">
        <v>178</v>
      </c>
      <c r="E403" t="s">
        <v>204</v>
      </c>
      <c r="F403" t="s">
        <v>5</v>
      </c>
      <c r="G403" s="41">
        <v>2073.4499999999998</v>
      </c>
      <c r="H403">
        <v>131</v>
      </c>
      <c r="I403">
        <v>141.88999999999999</v>
      </c>
      <c r="J403">
        <v>181</v>
      </c>
      <c r="K403" s="41">
        <v>1923.26</v>
      </c>
    </row>
    <row r="404" spans="1:17" x14ac:dyDescent="0.2">
      <c r="A404">
        <v>201705</v>
      </c>
      <c r="B404" t="s">
        <v>12</v>
      </c>
      <c r="C404" t="s">
        <v>792</v>
      </c>
      <c r="D404" t="s">
        <v>132</v>
      </c>
      <c r="E404" t="s">
        <v>204</v>
      </c>
      <c r="F404" t="s">
        <v>5</v>
      </c>
      <c r="G404" s="41">
        <v>1330.38</v>
      </c>
      <c r="H404">
        <v>69</v>
      </c>
      <c r="I404">
        <v>139.58000000000001</v>
      </c>
      <c r="J404">
        <v>133</v>
      </c>
      <c r="K404" s="41">
        <v>1260.02</v>
      </c>
    </row>
    <row r="405" spans="1:17" x14ac:dyDescent="0.2">
      <c r="A405">
        <v>201705</v>
      </c>
      <c r="B405" t="s">
        <v>12</v>
      </c>
      <c r="C405" t="s">
        <v>793</v>
      </c>
      <c r="D405" t="s">
        <v>815</v>
      </c>
      <c r="E405" t="s">
        <v>204</v>
      </c>
      <c r="F405" t="s">
        <v>5</v>
      </c>
      <c r="G405" s="41">
        <v>1479.03</v>
      </c>
      <c r="H405">
        <v>76</v>
      </c>
      <c r="I405">
        <v>152.54</v>
      </c>
      <c r="J405">
        <v>121</v>
      </c>
      <c r="K405" s="41">
        <v>1350.02</v>
      </c>
    </row>
    <row r="406" spans="1:17" x14ac:dyDescent="0.2">
      <c r="A406">
        <v>201705</v>
      </c>
      <c r="B406" t="s">
        <v>12</v>
      </c>
      <c r="C406" t="s">
        <v>793</v>
      </c>
      <c r="D406" t="s">
        <v>171</v>
      </c>
      <c r="E406" t="s">
        <v>204</v>
      </c>
      <c r="F406" t="s">
        <v>5</v>
      </c>
      <c r="G406" s="41">
        <v>869.72</v>
      </c>
      <c r="H406">
        <v>40</v>
      </c>
      <c r="I406">
        <v>108.23</v>
      </c>
      <c r="J406">
        <v>96</v>
      </c>
      <c r="K406" s="41">
        <v>898.95</v>
      </c>
    </row>
    <row r="407" spans="1:17" x14ac:dyDescent="0.2">
      <c r="A407">
        <v>201705</v>
      </c>
      <c r="B407" t="s">
        <v>12</v>
      </c>
      <c r="C407" t="s">
        <v>794</v>
      </c>
      <c r="D407" t="s">
        <v>129</v>
      </c>
      <c r="E407" t="s">
        <v>204</v>
      </c>
      <c r="F407" t="s">
        <v>5</v>
      </c>
      <c r="G407" s="41">
        <v>528.9</v>
      </c>
      <c r="H407">
        <v>30</v>
      </c>
      <c r="I407">
        <v>49.53</v>
      </c>
      <c r="J407">
        <v>43</v>
      </c>
      <c r="K407" s="41">
        <v>474.68</v>
      </c>
    </row>
    <row r="408" spans="1:17" x14ac:dyDescent="0.2">
      <c r="A408">
        <v>201705</v>
      </c>
      <c r="B408" t="s">
        <v>12</v>
      </c>
      <c r="C408" t="s">
        <v>794</v>
      </c>
      <c r="D408" t="s">
        <v>169</v>
      </c>
      <c r="E408" t="s">
        <v>204</v>
      </c>
      <c r="G408" s="41">
        <v>-15.86</v>
      </c>
      <c r="H408">
        <v>-1</v>
      </c>
      <c r="I408">
        <v>-1.1599999999999999</v>
      </c>
      <c r="J408">
        <v>-3</v>
      </c>
      <c r="K408" s="41">
        <v>-15.86</v>
      </c>
    </row>
    <row r="409" spans="1:17" x14ac:dyDescent="0.2">
      <c r="A409">
        <v>201705</v>
      </c>
      <c r="B409" t="s">
        <v>12</v>
      </c>
      <c r="C409" t="s">
        <v>794</v>
      </c>
      <c r="D409" t="s">
        <v>169</v>
      </c>
      <c r="E409" t="s">
        <v>204</v>
      </c>
      <c r="F409" t="s">
        <v>5</v>
      </c>
      <c r="G409" s="41">
        <v>1549.7</v>
      </c>
      <c r="H409">
        <v>76</v>
      </c>
      <c r="I409">
        <v>164.36</v>
      </c>
      <c r="J409">
        <v>149</v>
      </c>
      <c r="K409" s="41">
        <v>1411.28</v>
      </c>
    </row>
    <row r="410" spans="1:17" x14ac:dyDescent="0.2">
      <c r="A410">
        <v>201705</v>
      </c>
      <c r="B410" t="s">
        <v>12</v>
      </c>
      <c r="C410" t="s">
        <v>794</v>
      </c>
      <c r="D410" t="s">
        <v>778</v>
      </c>
      <c r="E410" t="s">
        <v>204</v>
      </c>
      <c r="F410" t="s">
        <v>5</v>
      </c>
      <c r="G410" s="41">
        <v>1460.75</v>
      </c>
      <c r="H410">
        <v>60</v>
      </c>
      <c r="I410">
        <v>105.27</v>
      </c>
      <c r="J410">
        <v>90</v>
      </c>
      <c r="K410" s="41">
        <v>1350.35</v>
      </c>
    </row>
    <row r="412" spans="1:17" ht="15" x14ac:dyDescent="0.25">
      <c r="A412" s="39" t="s">
        <v>779</v>
      </c>
    </row>
    <row r="413" spans="1:17" x14ac:dyDescent="0.2">
      <c r="A413" t="s">
        <v>7</v>
      </c>
      <c r="B413" t="s">
        <v>197</v>
      </c>
      <c r="C413" t="s">
        <v>752</v>
      </c>
      <c r="D413" t="s">
        <v>780</v>
      </c>
      <c r="E413" t="s">
        <v>15</v>
      </c>
      <c r="F413" t="s">
        <v>0</v>
      </c>
      <c r="G413" t="s">
        <v>769</v>
      </c>
      <c r="H413" t="s">
        <v>760</v>
      </c>
      <c r="I413" t="s">
        <v>773</v>
      </c>
      <c r="J413" t="s">
        <v>774</v>
      </c>
      <c r="K413" t="s">
        <v>816</v>
      </c>
      <c r="M413" s="3" t="s">
        <v>121</v>
      </c>
      <c r="N413" t="s">
        <v>781</v>
      </c>
      <c r="O413" t="s">
        <v>782</v>
      </c>
      <c r="P413" t="s">
        <v>761</v>
      </c>
      <c r="Q413" t="s">
        <v>783</v>
      </c>
    </row>
    <row r="414" spans="1:17" ht="15" x14ac:dyDescent="0.25">
      <c r="A414">
        <v>201706</v>
      </c>
      <c r="B414" t="s">
        <v>832</v>
      </c>
      <c r="C414" t="s">
        <v>833</v>
      </c>
      <c r="D414" t="s">
        <v>834</v>
      </c>
      <c r="E414" t="s">
        <v>800</v>
      </c>
      <c r="G414">
        <v>-29.25</v>
      </c>
      <c r="H414">
        <v>-1</v>
      </c>
      <c r="I414">
        <v>-3.54</v>
      </c>
      <c r="J414">
        <v>-2</v>
      </c>
      <c r="K414">
        <v>-29.25</v>
      </c>
      <c r="M414" s="46" t="s">
        <v>832</v>
      </c>
      <c r="N414" s="47">
        <v>117.19</v>
      </c>
      <c r="O414" s="47">
        <v>14.510000000000002</v>
      </c>
      <c r="P414" s="47">
        <v>4</v>
      </c>
      <c r="Q414" s="47">
        <v>7</v>
      </c>
    </row>
    <row r="415" spans="1:17" ht="15" x14ac:dyDescent="0.25">
      <c r="A415">
        <v>201706</v>
      </c>
      <c r="B415" t="s">
        <v>832</v>
      </c>
      <c r="C415" t="s">
        <v>833</v>
      </c>
      <c r="D415" t="s">
        <v>834</v>
      </c>
      <c r="E415" t="s">
        <v>800</v>
      </c>
      <c r="F415" t="s">
        <v>835</v>
      </c>
      <c r="G415">
        <v>146.44</v>
      </c>
      <c r="H415">
        <v>5</v>
      </c>
      <c r="I415">
        <v>18.05</v>
      </c>
      <c r="J415">
        <v>9</v>
      </c>
      <c r="K415">
        <v>146.44</v>
      </c>
      <c r="M415" s="50" t="s">
        <v>836</v>
      </c>
      <c r="N415" s="51">
        <v>91.14</v>
      </c>
      <c r="O415" s="51">
        <v>3.6</v>
      </c>
      <c r="P415" s="51">
        <v>5</v>
      </c>
      <c r="Q415" s="51">
        <v>2</v>
      </c>
    </row>
    <row r="416" spans="1:17" ht="15" x14ac:dyDescent="0.25">
      <c r="A416">
        <v>201706</v>
      </c>
      <c r="B416" t="s">
        <v>836</v>
      </c>
      <c r="C416" t="s">
        <v>802</v>
      </c>
      <c r="D416" t="s">
        <v>829</v>
      </c>
      <c r="E416" t="s">
        <v>800</v>
      </c>
      <c r="F416" t="s">
        <v>828</v>
      </c>
      <c r="G416">
        <v>44.72</v>
      </c>
      <c r="H416">
        <v>3</v>
      </c>
      <c r="I416">
        <v>3.6</v>
      </c>
      <c r="J416">
        <v>2</v>
      </c>
      <c r="K416">
        <v>44.72</v>
      </c>
      <c r="M416" s="54" t="s">
        <v>11</v>
      </c>
      <c r="N416" s="55">
        <v>1414.4699999999998</v>
      </c>
      <c r="O416" s="55">
        <v>84.58</v>
      </c>
      <c r="P416" s="55">
        <v>82</v>
      </c>
      <c r="Q416" s="55">
        <v>99</v>
      </c>
    </row>
    <row r="417" spans="1:17" ht="15" x14ac:dyDescent="0.25">
      <c r="A417">
        <v>201706</v>
      </c>
      <c r="B417" t="s">
        <v>836</v>
      </c>
      <c r="C417" t="s">
        <v>802</v>
      </c>
      <c r="D417" t="s">
        <v>829</v>
      </c>
      <c r="E417" t="s">
        <v>800</v>
      </c>
      <c r="F417" t="s">
        <v>817</v>
      </c>
      <c r="G417">
        <v>33.97</v>
      </c>
      <c r="H417">
        <v>1</v>
      </c>
      <c r="I417">
        <v>0</v>
      </c>
      <c r="J417">
        <v>0</v>
      </c>
      <c r="K417">
        <v>33.97</v>
      </c>
      <c r="M417" s="56" t="s">
        <v>819</v>
      </c>
      <c r="N417" s="57">
        <v>1369.42</v>
      </c>
      <c r="O417" s="57">
        <v>158.29</v>
      </c>
      <c r="P417" s="57">
        <v>90</v>
      </c>
      <c r="Q417" s="57">
        <v>125</v>
      </c>
    </row>
    <row r="418" spans="1:17" ht="15" x14ac:dyDescent="0.25">
      <c r="A418">
        <v>201706</v>
      </c>
      <c r="B418" t="s">
        <v>836</v>
      </c>
      <c r="C418" t="s">
        <v>802</v>
      </c>
      <c r="D418" t="s">
        <v>838</v>
      </c>
      <c r="E418" t="s">
        <v>800</v>
      </c>
      <c r="F418" t="s">
        <v>817</v>
      </c>
      <c r="G418">
        <v>12.45</v>
      </c>
      <c r="H418">
        <v>1</v>
      </c>
      <c r="I418">
        <v>0</v>
      </c>
      <c r="J418">
        <v>0</v>
      </c>
      <c r="K418">
        <v>12.45</v>
      </c>
      <c r="M418" s="52" t="s">
        <v>12</v>
      </c>
      <c r="N418" s="53">
        <v>13542.25</v>
      </c>
      <c r="O418" s="53">
        <v>1040.6200000000001</v>
      </c>
      <c r="P418" s="53">
        <v>696</v>
      </c>
      <c r="Q418" s="53">
        <v>1076</v>
      </c>
    </row>
    <row r="419" spans="1:17" x14ac:dyDescent="0.2">
      <c r="A419">
        <v>201706</v>
      </c>
      <c r="B419" t="s">
        <v>11</v>
      </c>
      <c r="C419" t="s">
        <v>137</v>
      </c>
      <c r="D419" t="s">
        <v>141</v>
      </c>
      <c r="E419" t="s">
        <v>204</v>
      </c>
      <c r="F419" t="s">
        <v>4</v>
      </c>
      <c r="G419">
        <v>-8.23</v>
      </c>
      <c r="H419">
        <v>-1</v>
      </c>
      <c r="I419">
        <v>-0.63</v>
      </c>
      <c r="J419">
        <v>-2</v>
      </c>
      <c r="K419">
        <v>-8.23</v>
      </c>
      <c r="M419" s="4" t="s">
        <v>120</v>
      </c>
      <c r="N419" s="1">
        <v>16534.47</v>
      </c>
      <c r="O419" s="1">
        <v>1301.6000000000001</v>
      </c>
      <c r="P419" s="1">
        <v>877</v>
      </c>
      <c r="Q419" s="1">
        <v>1309</v>
      </c>
    </row>
    <row r="420" spans="1:17" x14ac:dyDescent="0.2">
      <c r="A420">
        <v>201706</v>
      </c>
      <c r="B420" t="s">
        <v>11</v>
      </c>
      <c r="C420" t="s">
        <v>137</v>
      </c>
      <c r="D420" t="s">
        <v>839</v>
      </c>
      <c r="E420" t="s">
        <v>204</v>
      </c>
      <c r="F420" t="s">
        <v>4</v>
      </c>
      <c r="G420">
        <v>261.68</v>
      </c>
      <c r="H420">
        <v>14</v>
      </c>
      <c r="I420">
        <v>19.47</v>
      </c>
      <c r="J420">
        <v>16</v>
      </c>
      <c r="K420">
        <v>225.59</v>
      </c>
      <c r="M420" s="40">
        <v>42947</v>
      </c>
    </row>
    <row r="421" spans="1:17" ht="15" x14ac:dyDescent="0.25">
      <c r="A421">
        <v>201706</v>
      </c>
      <c r="B421" t="s">
        <v>11</v>
      </c>
      <c r="C421" t="s">
        <v>137</v>
      </c>
      <c r="D421" t="s">
        <v>776</v>
      </c>
      <c r="E421" t="s">
        <v>204</v>
      </c>
      <c r="F421" t="s">
        <v>4</v>
      </c>
      <c r="G421">
        <v>27.43</v>
      </c>
      <c r="H421">
        <v>0</v>
      </c>
      <c r="I421">
        <v>-0.97</v>
      </c>
      <c r="J421">
        <v>-2</v>
      </c>
      <c r="K421">
        <v>43.99</v>
      </c>
      <c r="M421" s="42" t="s">
        <v>121</v>
      </c>
      <c r="N421" s="42" t="s">
        <v>781</v>
      </c>
      <c r="O421" s="42" t="s">
        <v>782</v>
      </c>
      <c r="P421" s="42" t="s">
        <v>761</v>
      </c>
      <c r="Q421" s="42" t="s">
        <v>783</v>
      </c>
    </row>
    <row r="422" spans="1:17" ht="15" x14ac:dyDescent="0.25">
      <c r="A422">
        <v>201706</v>
      </c>
      <c r="B422" t="s">
        <v>11</v>
      </c>
      <c r="C422" t="s">
        <v>142</v>
      </c>
      <c r="D422" t="s">
        <v>818</v>
      </c>
      <c r="E422" t="s">
        <v>204</v>
      </c>
      <c r="F422" t="s">
        <v>4</v>
      </c>
      <c r="G422">
        <v>11.52</v>
      </c>
      <c r="H422">
        <v>1</v>
      </c>
      <c r="I422">
        <v>0</v>
      </c>
      <c r="J422">
        <v>0</v>
      </c>
      <c r="K422">
        <v>17</v>
      </c>
      <c r="M422" s="48" t="s">
        <v>832</v>
      </c>
      <c r="N422" s="49">
        <v>162.5</v>
      </c>
      <c r="O422" s="49">
        <v>35.481999999999999</v>
      </c>
      <c r="P422" s="49">
        <v>6</v>
      </c>
      <c r="Q422" s="49">
        <v>15</v>
      </c>
    </row>
    <row r="423" spans="1:17" ht="15" x14ac:dyDescent="0.25">
      <c r="A423">
        <v>201706</v>
      </c>
      <c r="B423" t="s">
        <v>11</v>
      </c>
      <c r="C423" t="s">
        <v>142</v>
      </c>
      <c r="D423" t="s">
        <v>770</v>
      </c>
      <c r="E423" t="s">
        <v>204</v>
      </c>
      <c r="F423" t="s">
        <v>4</v>
      </c>
      <c r="G423">
        <v>102.32</v>
      </c>
      <c r="H423">
        <v>8</v>
      </c>
      <c r="I423">
        <v>15.31</v>
      </c>
      <c r="J423">
        <v>10</v>
      </c>
      <c r="K423">
        <v>116</v>
      </c>
      <c r="M423" s="50" t="s">
        <v>836</v>
      </c>
      <c r="N423" s="51">
        <v>169.96299999999999</v>
      </c>
      <c r="O423" s="51">
        <v>15.273999999999999</v>
      </c>
      <c r="P423" s="51">
        <v>8</v>
      </c>
      <c r="Q423" s="51">
        <v>11</v>
      </c>
    </row>
    <row r="424" spans="1:17" ht="15" x14ac:dyDescent="0.25">
      <c r="A424">
        <v>201706</v>
      </c>
      <c r="B424" t="s">
        <v>11</v>
      </c>
      <c r="C424" t="s">
        <v>142</v>
      </c>
      <c r="D424" t="s">
        <v>146</v>
      </c>
      <c r="E424" t="s">
        <v>204</v>
      </c>
      <c r="F424" t="s">
        <v>4</v>
      </c>
      <c r="G424">
        <v>5.94</v>
      </c>
      <c r="H424">
        <v>1</v>
      </c>
      <c r="I424">
        <v>-2.56</v>
      </c>
      <c r="J424">
        <v>-1</v>
      </c>
      <c r="K424">
        <v>25.03</v>
      </c>
      <c r="M424" s="54" t="s">
        <v>11</v>
      </c>
      <c r="N424" s="55">
        <v>2343.444</v>
      </c>
      <c r="O424" s="55">
        <v>233.023</v>
      </c>
      <c r="P424" s="55">
        <v>89</v>
      </c>
      <c r="Q424" s="55">
        <v>163</v>
      </c>
    </row>
    <row r="425" spans="1:17" ht="15" x14ac:dyDescent="0.25">
      <c r="A425">
        <v>201706</v>
      </c>
      <c r="B425" t="s">
        <v>11</v>
      </c>
      <c r="C425" t="s">
        <v>142</v>
      </c>
      <c r="D425" t="s">
        <v>155</v>
      </c>
      <c r="E425" t="s">
        <v>204</v>
      </c>
      <c r="F425" t="s">
        <v>4</v>
      </c>
      <c r="G425">
        <v>-13.69</v>
      </c>
      <c r="H425">
        <v>0</v>
      </c>
      <c r="I425">
        <v>-1.39</v>
      </c>
      <c r="J425">
        <v>-1</v>
      </c>
      <c r="K425">
        <v>-12.19</v>
      </c>
      <c r="M425" s="56" t="s">
        <v>819</v>
      </c>
      <c r="N425" s="57">
        <v>609.53</v>
      </c>
      <c r="O425" s="57">
        <v>80.358000000000004</v>
      </c>
      <c r="P425" s="57">
        <v>36</v>
      </c>
      <c r="Q425" s="57">
        <v>72</v>
      </c>
    </row>
    <row r="426" spans="1:17" ht="15" x14ac:dyDescent="0.25">
      <c r="A426">
        <v>201706</v>
      </c>
      <c r="B426" t="s">
        <v>11</v>
      </c>
      <c r="C426" t="s">
        <v>142</v>
      </c>
      <c r="D426" t="s">
        <v>837</v>
      </c>
      <c r="E426" t="s">
        <v>204</v>
      </c>
      <c r="F426" t="s">
        <v>4</v>
      </c>
      <c r="G426">
        <v>146.68</v>
      </c>
      <c r="H426">
        <v>10</v>
      </c>
      <c r="I426">
        <v>6.28</v>
      </c>
      <c r="J426">
        <v>10</v>
      </c>
      <c r="K426">
        <v>220.58</v>
      </c>
      <c r="M426" s="52" t="s">
        <v>12</v>
      </c>
      <c r="N426" s="53">
        <v>15373.438</v>
      </c>
      <c r="O426" s="53">
        <v>1156.0139999999999</v>
      </c>
      <c r="P426" s="53">
        <v>773</v>
      </c>
      <c r="Q426" s="53">
        <v>1217</v>
      </c>
    </row>
    <row r="427" spans="1:17" ht="15" x14ac:dyDescent="0.25">
      <c r="A427">
        <v>201706</v>
      </c>
      <c r="B427" t="s">
        <v>11</v>
      </c>
      <c r="C427" t="s">
        <v>149</v>
      </c>
      <c r="D427" t="s">
        <v>771</v>
      </c>
      <c r="E427" t="s">
        <v>204</v>
      </c>
      <c r="F427" t="s">
        <v>4</v>
      </c>
      <c r="G427">
        <v>-27.6</v>
      </c>
      <c r="H427">
        <v>-1</v>
      </c>
      <c r="I427">
        <v>0</v>
      </c>
      <c r="J427">
        <v>0</v>
      </c>
      <c r="K427">
        <v>-27.6</v>
      </c>
      <c r="M427" s="43" t="s">
        <v>120</v>
      </c>
      <c r="N427" s="44">
        <f>SUM(N422:N426)</f>
        <v>18658.875</v>
      </c>
      <c r="O427" s="44">
        <f>SUM(O422:O426)</f>
        <v>1520.1509999999998</v>
      </c>
      <c r="P427" s="44">
        <f t="shared" ref="P427:Q427" si="3">SUM(P422:P426)</f>
        <v>912</v>
      </c>
      <c r="Q427" s="44">
        <f t="shared" si="3"/>
        <v>1478</v>
      </c>
    </row>
    <row r="428" spans="1:17" x14ac:dyDescent="0.2">
      <c r="A428">
        <v>201706</v>
      </c>
      <c r="B428" t="s">
        <v>11</v>
      </c>
      <c r="C428" t="s">
        <v>149</v>
      </c>
      <c r="D428" t="s">
        <v>153</v>
      </c>
      <c r="E428" t="s">
        <v>204</v>
      </c>
      <c r="F428" t="s">
        <v>4</v>
      </c>
      <c r="G428">
        <v>205.41</v>
      </c>
      <c r="H428">
        <v>11</v>
      </c>
      <c r="I428">
        <v>5.5</v>
      </c>
      <c r="J428">
        <v>11</v>
      </c>
      <c r="K428">
        <v>225.34</v>
      </c>
    </row>
    <row r="429" spans="1:17" x14ac:dyDescent="0.2">
      <c r="A429">
        <v>201706</v>
      </c>
      <c r="B429" t="s">
        <v>11</v>
      </c>
      <c r="C429" t="s">
        <v>158</v>
      </c>
      <c r="D429" t="s">
        <v>160</v>
      </c>
      <c r="E429" t="s">
        <v>204</v>
      </c>
      <c r="F429" t="s">
        <v>4</v>
      </c>
      <c r="G429">
        <v>333.55</v>
      </c>
      <c r="H429">
        <v>12</v>
      </c>
      <c r="I429">
        <v>9.44</v>
      </c>
      <c r="J429">
        <v>14</v>
      </c>
      <c r="K429">
        <v>348.06</v>
      </c>
    </row>
    <row r="430" spans="1:17" x14ac:dyDescent="0.2">
      <c r="A430">
        <v>201706</v>
      </c>
      <c r="B430" t="s">
        <v>11</v>
      </c>
      <c r="C430" t="s">
        <v>158</v>
      </c>
      <c r="D430" t="s">
        <v>777</v>
      </c>
      <c r="E430" t="s">
        <v>204</v>
      </c>
      <c r="F430" t="s">
        <v>4</v>
      </c>
      <c r="G430">
        <v>83.88</v>
      </c>
      <c r="H430">
        <v>7</v>
      </c>
      <c r="I430">
        <v>7.67</v>
      </c>
      <c r="J430">
        <v>18</v>
      </c>
      <c r="K430">
        <v>96.24</v>
      </c>
    </row>
    <row r="431" spans="1:17" x14ac:dyDescent="0.2">
      <c r="A431">
        <v>201706</v>
      </c>
      <c r="B431" t="s">
        <v>11</v>
      </c>
      <c r="C431" t="s">
        <v>788</v>
      </c>
      <c r="D431" t="s">
        <v>789</v>
      </c>
      <c r="E431" t="s">
        <v>204</v>
      </c>
      <c r="F431" t="s">
        <v>4</v>
      </c>
      <c r="G431">
        <v>285.58</v>
      </c>
      <c r="H431">
        <v>20</v>
      </c>
      <c r="I431">
        <v>26.46</v>
      </c>
      <c r="J431">
        <v>26</v>
      </c>
      <c r="K431">
        <v>283.37</v>
      </c>
    </row>
    <row r="432" spans="1:17" x14ac:dyDescent="0.2">
      <c r="A432">
        <v>201706</v>
      </c>
      <c r="B432" t="s">
        <v>819</v>
      </c>
      <c r="C432" t="s">
        <v>820</v>
      </c>
      <c r="D432" t="s">
        <v>821</v>
      </c>
      <c r="E432" t="s">
        <v>204</v>
      </c>
      <c r="F432" t="s">
        <v>822</v>
      </c>
      <c r="G432">
        <v>684.67</v>
      </c>
      <c r="H432">
        <v>36</v>
      </c>
      <c r="I432">
        <v>88.42</v>
      </c>
      <c r="J432">
        <v>45</v>
      </c>
      <c r="K432">
        <v>626.30999999999995</v>
      </c>
    </row>
    <row r="433" spans="1:11" x14ac:dyDescent="0.2">
      <c r="A433">
        <v>201706</v>
      </c>
      <c r="B433" t="s">
        <v>819</v>
      </c>
      <c r="C433" t="s">
        <v>820</v>
      </c>
      <c r="D433" t="s">
        <v>775</v>
      </c>
      <c r="E433" t="s">
        <v>204</v>
      </c>
      <c r="F433" t="s">
        <v>822</v>
      </c>
      <c r="G433">
        <v>339.3</v>
      </c>
      <c r="H433">
        <v>25</v>
      </c>
      <c r="I433">
        <v>43.02</v>
      </c>
      <c r="J433">
        <v>40</v>
      </c>
      <c r="K433">
        <v>322.64</v>
      </c>
    </row>
    <row r="434" spans="1:11" x14ac:dyDescent="0.2">
      <c r="A434">
        <v>201706</v>
      </c>
      <c r="B434" t="s">
        <v>819</v>
      </c>
      <c r="C434" t="s">
        <v>830</v>
      </c>
      <c r="D434" t="s">
        <v>831</v>
      </c>
      <c r="E434" t="s">
        <v>204</v>
      </c>
      <c r="F434" t="s">
        <v>822</v>
      </c>
      <c r="G434">
        <v>345.45</v>
      </c>
      <c r="H434">
        <v>29</v>
      </c>
      <c r="I434">
        <v>26.85</v>
      </c>
      <c r="J434">
        <v>40</v>
      </c>
      <c r="K434">
        <v>312.31</v>
      </c>
    </row>
    <row r="435" spans="1:11" x14ac:dyDescent="0.2">
      <c r="A435">
        <v>201706</v>
      </c>
      <c r="B435" t="s">
        <v>12</v>
      </c>
      <c r="C435" t="s">
        <v>172</v>
      </c>
      <c r="D435" t="s">
        <v>180</v>
      </c>
      <c r="E435" t="s">
        <v>204</v>
      </c>
      <c r="F435" t="s">
        <v>5</v>
      </c>
      <c r="G435">
        <v>-19.309999999999999</v>
      </c>
      <c r="H435">
        <v>-2</v>
      </c>
      <c r="I435">
        <v>0</v>
      </c>
      <c r="J435">
        <v>0</v>
      </c>
      <c r="K435">
        <v>-19.309999999999999</v>
      </c>
    </row>
    <row r="436" spans="1:11" x14ac:dyDescent="0.2">
      <c r="A436">
        <v>201706</v>
      </c>
      <c r="B436" t="s">
        <v>12</v>
      </c>
      <c r="C436" t="s">
        <v>172</v>
      </c>
      <c r="D436" t="s">
        <v>182</v>
      </c>
      <c r="E436" t="s">
        <v>204</v>
      </c>
      <c r="F436" t="s">
        <v>5</v>
      </c>
      <c r="G436">
        <v>-12.09</v>
      </c>
      <c r="H436">
        <v>-1</v>
      </c>
      <c r="I436">
        <v>0</v>
      </c>
      <c r="J436">
        <v>0</v>
      </c>
      <c r="K436">
        <v>-12.09</v>
      </c>
    </row>
    <row r="437" spans="1:11" x14ac:dyDescent="0.2">
      <c r="A437">
        <v>201706</v>
      </c>
      <c r="B437" t="s">
        <v>12</v>
      </c>
      <c r="C437" t="s">
        <v>172</v>
      </c>
      <c r="D437" t="s">
        <v>178</v>
      </c>
      <c r="E437" t="s">
        <v>204</v>
      </c>
      <c r="F437" t="s">
        <v>5</v>
      </c>
      <c r="G437">
        <v>-10.68</v>
      </c>
      <c r="H437">
        <v>-1</v>
      </c>
      <c r="I437">
        <v>0</v>
      </c>
      <c r="J437">
        <v>0</v>
      </c>
      <c r="K437">
        <v>-10.68</v>
      </c>
    </row>
    <row r="438" spans="1:11" x14ac:dyDescent="0.2">
      <c r="A438">
        <v>201706</v>
      </c>
      <c r="B438" t="s">
        <v>12</v>
      </c>
      <c r="C438" t="s">
        <v>792</v>
      </c>
      <c r="D438" t="s">
        <v>840</v>
      </c>
      <c r="E438" t="s">
        <v>204</v>
      </c>
      <c r="F438" t="s">
        <v>5</v>
      </c>
      <c r="G438" s="41">
        <v>1162.3699999999999</v>
      </c>
      <c r="H438">
        <v>81</v>
      </c>
      <c r="I438">
        <v>69.94</v>
      </c>
      <c r="J438">
        <v>126</v>
      </c>
      <c r="K438" s="41">
        <v>1020.25</v>
      </c>
    </row>
    <row r="439" spans="1:11" x14ac:dyDescent="0.2">
      <c r="A439">
        <v>201706</v>
      </c>
      <c r="B439" t="s">
        <v>12</v>
      </c>
      <c r="C439" t="s">
        <v>792</v>
      </c>
      <c r="D439" t="s">
        <v>176</v>
      </c>
      <c r="E439" t="s">
        <v>204</v>
      </c>
      <c r="F439" t="s">
        <v>5</v>
      </c>
      <c r="G439">
        <v>6.54</v>
      </c>
      <c r="H439">
        <v>1</v>
      </c>
      <c r="I439">
        <v>0.4</v>
      </c>
      <c r="J439">
        <v>2</v>
      </c>
      <c r="K439">
        <v>65.14</v>
      </c>
    </row>
    <row r="440" spans="1:11" x14ac:dyDescent="0.2">
      <c r="A440">
        <v>201706</v>
      </c>
      <c r="B440" t="s">
        <v>12</v>
      </c>
      <c r="C440" t="s">
        <v>792</v>
      </c>
      <c r="D440" t="s">
        <v>136</v>
      </c>
      <c r="E440" t="s">
        <v>204</v>
      </c>
      <c r="F440" t="s">
        <v>5</v>
      </c>
      <c r="G440">
        <v>-83.44</v>
      </c>
      <c r="H440">
        <v>-5</v>
      </c>
      <c r="I440">
        <v>-7.34</v>
      </c>
      <c r="J440">
        <v>-6</v>
      </c>
      <c r="K440">
        <v>-61.4</v>
      </c>
    </row>
    <row r="441" spans="1:11" x14ac:dyDescent="0.2">
      <c r="A441">
        <v>201706</v>
      </c>
      <c r="B441" t="s">
        <v>12</v>
      </c>
      <c r="C441" t="s">
        <v>792</v>
      </c>
      <c r="D441" t="s">
        <v>182</v>
      </c>
      <c r="E441" t="s">
        <v>204</v>
      </c>
      <c r="F441" t="s">
        <v>5</v>
      </c>
      <c r="G441">
        <v>941.23</v>
      </c>
      <c r="H441">
        <v>57</v>
      </c>
      <c r="I441">
        <v>59.98</v>
      </c>
      <c r="J441">
        <v>88</v>
      </c>
      <c r="K441">
        <v>949.33</v>
      </c>
    </row>
    <row r="442" spans="1:11" x14ac:dyDescent="0.2">
      <c r="A442">
        <v>201706</v>
      </c>
      <c r="B442" t="s">
        <v>12</v>
      </c>
      <c r="C442" t="s">
        <v>792</v>
      </c>
      <c r="D442" t="s">
        <v>772</v>
      </c>
      <c r="E442" t="s">
        <v>204</v>
      </c>
      <c r="F442" t="s">
        <v>5</v>
      </c>
      <c r="G442" s="41">
        <v>4574.6400000000003</v>
      </c>
      <c r="H442">
        <v>244</v>
      </c>
      <c r="I442">
        <v>352.82</v>
      </c>
      <c r="J442">
        <v>369</v>
      </c>
      <c r="K442" s="41">
        <v>4693.1499999999996</v>
      </c>
    </row>
    <row r="443" spans="1:11" x14ac:dyDescent="0.2">
      <c r="A443">
        <v>201706</v>
      </c>
      <c r="B443" t="s">
        <v>12</v>
      </c>
      <c r="C443" t="s">
        <v>792</v>
      </c>
      <c r="D443" t="s">
        <v>174</v>
      </c>
      <c r="E443" t="s">
        <v>204</v>
      </c>
      <c r="F443" t="s">
        <v>5</v>
      </c>
      <c r="G443">
        <v>-69.84</v>
      </c>
      <c r="H443">
        <v>-3</v>
      </c>
      <c r="I443">
        <v>-2.0299999999999998</v>
      </c>
      <c r="J443">
        <v>-2</v>
      </c>
      <c r="K443">
        <v>-69.84</v>
      </c>
    </row>
    <row r="444" spans="1:11" x14ac:dyDescent="0.2">
      <c r="A444">
        <v>201706</v>
      </c>
      <c r="B444" t="s">
        <v>12</v>
      </c>
      <c r="C444" t="s">
        <v>792</v>
      </c>
      <c r="D444" t="s">
        <v>178</v>
      </c>
      <c r="E444" t="s">
        <v>204</v>
      </c>
      <c r="F444" t="s">
        <v>5</v>
      </c>
      <c r="G444">
        <v>881.48</v>
      </c>
      <c r="H444">
        <v>55</v>
      </c>
      <c r="I444">
        <v>52.36</v>
      </c>
      <c r="J444">
        <v>88</v>
      </c>
      <c r="K444">
        <v>847.2</v>
      </c>
    </row>
    <row r="445" spans="1:11" x14ac:dyDescent="0.2">
      <c r="A445">
        <v>201706</v>
      </c>
      <c r="B445" t="s">
        <v>12</v>
      </c>
      <c r="C445" t="s">
        <v>792</v>
      </c>
      <c r="D445" t="s">
        <v>132</v>
      </c>
      <c r="E445" t="s">
        <v>204</v>
      </c>
      <c r="F445" t="s">
        <v>5</v>
      </c>
      <c r="G445">
        <v>217.7</v>
      </c>
      <c r="H445">
        <v>11</v>
      </c>
      <c r="I445">
        <v>23.38</v>
      </c>
      <c r="J445">
        <v>16</v>
      </c>
      <c r="K445">
        <v>271.77</v>
      </c>
    </row>
    <row r="446" spans="1:11" x14ac:dyDescent="0.2">
      <c r="A446">
        <v>201706</v>
      </c>
      <c r="B446" t="s">
        <v>12</v>
      </c>
      <c r="C446" t="s">
        <v>793</v>
      </c>
      <c r="D446" t="s">
        <v>815</v>
      </c>
      <c r="E446" t="s">
        <v>204</v>
      </c>
      <c r="F446" t="s">
        <v>5</v>
      </c>
      <c r="G446" s="41">
        <v>2064.98</v>
      </c>
      <c r="H446">
        <v>97</v>
      </c>
      <c r="I446">
        <v>168.74</v>
      </c>
      <c r="J446">
        <v>147</v>
      </c>
      <c r="K446" s="41">
        <v>1871.65</v>
      </c>
    </row>
    <row r="447" spans="1:11" x14ac:dyDescent="0.2">
      <c r="A447">
        <v>201706</v>
      </c>
      <c r="B447" t="s">
        <v>12</v>
      </c>
      <c r="C447" t="s">
        <v>793</v>
      </c>
      <c r="D447" t="s">
        <v>171</v>
      </c>
      <c r="E447" t="s">
        <v>204</v>
      </c>
      <c r="F447" t="s">
        <v>5</v>
      </c>
      <c r="G447">
        <v>489.21</v>
      </c>
      <c r="H447">
        <v>27</v>
      </c>
      <c r="I447">
        <v>65.459999999999994</v>
      </c>
      <c r="J447">
        <v>54</v>
      </c>
      <c r="K447">
        <v>419.95</v>
      </c>
    </row>
    <row r="448" spans="1:11" x14ac:dyDescent="0.2">
      <c r="A448">
        <v>201706</v>
      </c>
      <c r="B448" t="s">
        <v>12</v>
      </c>
      <c r="C448" t="s">
        <v>794</v>
      </c>
      <c r="D448" t="s">
        <v>129</v>
      </c>
      <c r="E448" t="s">
        <v>204</v>
      </c>
      <c r="F448" t="s">
        <v>5</v>
      </c>
      <c r="G448">
        <v>962.12</v>
      </c>
      <c r="H448">
        <v>27</v>
      </c>
      <c r="I448">
        <v>66.97</v>
      </c>
      <c r="J448">
        <v>44</v>
      </c>
      <c r="K448">
        <v>885.09</v>
      </c>
    </row>
    <row r="449" spans="1:11" x14ac:dyDescent="0.2">
      <c r="A449">
        <v>201706</v>
      </c>
      <c r="B449" t="s">
        <v>12</v>
      </c>
      <c r="C449" t="s">
        <v>794</v>
      </c>
      <c r="D449" t="s">
        <v>169</v>
      </c>
      <c r="E449" t="s">
        <v>204</v>
      </c>
      <c r="F449" t="s">
        <v>5</v>
      </c>
      <c r="G449" s="41">
        <v>1397.25</v>
      </c>
      <c r="H449">
        <v>54</v>
      </c>
      <c r="I449">
        <v>118.27</v>
      </c>
      <c r="J449">
        <v>93</v>
      </c>
      <c r="K449" s="41">
        <v>1327.52</v>
      </c>
    </row>
    <row r="450" spans="1:11" x14ac:dyDescent="0.2">
      <c r="A450">
        <v>201706</v>
      </c>
      <c r="B450" t="s">
        <v>12</v>
      </c>
      <c r="C450" t="s">
        <v>794</v>
      </c>
      <c r="D450" t="s">
        <v>778</v>
      </c>
      <c r="E450" t="s">
        <v>204</v>
      </c>
      <c r="F450" t="s">
        <v>5</v>
      </c>
      <c r="G450" s="41">
        <v>1040.0899999999999</v>
      </c>
      <c r="H450">
        <v>54</v>
      </c>
      <c r="I450">
        <v>71.67</v>
      </c>
      <c r="J450">
        <v>57</v>
      </c>
      <c r="K450" s="41">
        <v>1372.3</v>
      </c>
    </row>
  </sheetData>
  <pageMargins left="0.7" right="0.7" top="0.75" bottom="0.75" header="0.3" footer="0.3"/>
  <drawing r:id="rId6"/>
  <legacyDrawing r:id="rId7"/>
  <tableParts count="5"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34"/>
  <sheetViews>
    <sheetView workbookViewId="0">
      <selection activeCell="E23" sqref="E23"/>
    </sheetView>
  </sheetViews>
  <sheetFormatPr defaultRowHeight="14.25" x14ac:dyDescent="0.2"/>
  <cols>
    <col min="1" max="1" width="25.125" customWidth="1"/>
    <col min="2" max="2" width="23.5" customWidth="1"/>
    <col min="3" max="3" width="7.75" customWidth="1"/>
    <col min="4" max="4" width="9.5" customWidth="1"/>
    <col min="5" max="6" width="17.375" bestFit="1" customWidth="1"/>
  </cols>
  <sheetData>
    <row r="3" spans="1:6" x14ac:dyDescent="0.2">
      <c r="A3" s="3" t="s">
        <v>197</v>
      </c>
      <c r="B3" s="3" t="s">
        <v>753</v>
      </c>
      <c r="C3" s="3" t="s">
        <v>752</v>
      </c>
      <c r="D3" t="s">
        <v>761</v>
      </c>
      <c r="E3" t="s">
        <v>747</v>
      </c>
    </row>
    <row r="4" spans="1:6" x14ac:dyDescent="0.2">
      <c r="A4" t="s">
        <v>10</v>
      </c>
      <c r="B4" t="s">
        <v>134</v>
      </c>
      <c r="D4" s="6">
        <v>16</v>
      </c>
      <c r="E4" s="1">
        <v>177190000</v>
      </c>
    </row>
    <row r="5" spans="1:6" s="14" customFormat="1" x14ac:dyDescent="0.2">
      <c r="A5" t="s">
        <v>10</v>
      </c>
      <c r="B5" t="s">
        <v>136</v>
      </c>
      <c r="C5"/>
      <c r="D5" s="6">
        <v>17</v>
      </c>
      <c r="E5" s="1">
        <v>232454000</v>
      </c>
      <c r="F5"/>
    </row>
    <row r="6" spans="1:6" s="14" customFormat="1" x14ac:dyDescent="0.2">
      <c r="A6" t="s">
        <v>10</v>
      </c>
      <c r="B6" t="s">
        <v>129</v>
      </c>
      <c r="C6"/>
      <c r="D6" s="6">
        <v>6</v>
      </c>
      <c r="E6" s="1">
        <v>122674000</v>
      </c>
      <c r="F6"/>
    </row>
    <row r="7" spans="1:6" s="14" customFormat="1" x14ac:dyDescent="0.2">
      <c r="A7" t="s">
        <v>10</v>
      </c>
      <c r="B7" t="s">
        <v>132</v>
      </c>
      <c r="C7"/>
      <c r="D7" s="6">
        <v>13</v>
      </c>
      <c r="E7" s="1">
        <v>193105000</v>
      </c>
      <c r="F7"/>
    </row>
    <row r="8" spans="1:6" x14ac:dyDescent="0.2">
      <c r="A8" t="s">
        <v>762</v>
      </c>
      <c r="D8" s="6">
        <v>52</v>
      </c>
      <c r="E8" s="1">
        <v>725423000</v>
      </c>
    </row>
    <row r="9" spans="1:6" x14ac:dyDescent="0.2">
      <c r="A9" t="s">
        <v>11</v>
      </c>
      <c r="B9" t="s">
        <v>160</v>
      </c>
      <c r="D9" s="6">
        <v>17</v>
      </c>
      <c r="E9" s="1">
        <v>197147000</v>
      </c>
    </row>
    <row r="10" spans="1:6" x14ac:dyDescent="0.2">
      <c r="A10" t="s">
        <v>11</v>
      </c>
      <c r="B10" t="s">
        <v>157</v>
      </c>
      <c r="D10" s="6">
        <v>11</v>
      </c>
      <c r="E10" s="1">
        <v>217423000</v>
      </c>
    </row>
    <row r="11" spans="1:6" x14ac:dyDescent="0.2">
      <c r="A11" t="s">
        <v>11</v>
      </c>
      <c r="B11" t="s">
        <v>141</v>
      </c>
      <c r="D11" s="6">
        <v>39</v>
      </c>
      <c r="E11" s="1">
        <v>591170000</v>
      </c>
    </row>
    <row r="12" spans="1:6" x14ac:dyDescent="0.2">
      <c r="A12" t="s">
        <v>11</v>
      </c>
      <c r="B12" t="s">
        <v>139</v>
      </c>
      <c r="D12" s="6">
        <v>29</v>
      </c>
      <c r="E12" s="1">
        <v>434479000</v>
      </c>
    </row>
    <row r="13" spans="1:6" x14ac:dyDescent="0.2">
      <c r="A13" t="s">
        <v>11</v>
      </c>
      <c r="B13" t="s">
        <v>144</v>
      </c>
      <c r="D13" s="6">
        <v>22</v>
      </c>
      <c r="E13" s="1">
        <v>380449000</v>
      </c>
    </row>
    <row r="14" spans="1:6" x14ac:dyDescent="0.2">
      <c r="A14" t="s">
        <v>11</v>
      </c>
      <c r="B14" t="s">
        <v>146</v>
      </c>
      <c r="D14" s="6">
        <v>20</v>
      </c>
      <c r="E14" s="1">
        <v>289763000</v>
      </c>
    </row>
    <row r="15" spans="1:6" x14ac:dyDescent="0.2">
      <c r="A15" t="s">
        <v>11</v>
      </c>
      <c r="B15" t="s">
        <v>148</v>
      </c>
      <c r="D15" s="6">
        <v>8</v>
      </c>
      <c r="E15" s="1">
        <v>82587000</v>
      </c>
    </row>
    <row r="16" spans="1:6" x14ac:dyDescent="0.2">
      <c r="A16" t="s">
        <v>11</v>
      </c>
      <c r="B16" t="s">
        <v>153</v>
      </c>
      <c r="D16" s="6">
        <v>43</v>
      </c>
      <c r="E16" s="1">
        <v>481147000</v>
      </c>
    </row>
    <row r="17" spans="1:5" x14ac:dyDescent="0.2">
      <c r="A17" t="s">
        <v>11</v>
      </c>
      <c r="B17" t="s">
        <v>155</v>
      </c>
      <c r="D17" s="6">
        <v>12</v>
      </c>
      <c r="E17" s="1">
        <v>203734000</v>
      </c>
    </row>
    <row r="18" spans="1:5" x14ac:dyDescent="0.2">
      <c r="A18" t="s">
        <v>11</v>
      </c>
      <c r="B18" t="s">
        <v>151</v>
      </c>
      <c r="D18" s="6">
        <v>9</v>
      </c>
      <c r="E18" s="1">
        <v>130551000</v>
      </c>
    </row>
    <row r="19" spans="1:5" x14ac:dyDescent="0.2">
      <c r="A19" t="s">
        <v>763</v>
      </c>
      <c r="D19" s="6">
        <v>210</v>
      </c>
      <c r="E19" s="1">
        <v>3008450000</v>
      </c>
    </row>
    <row r="20" spans="1:5" x14ac:dyDescent="0.2">
      <c r="A20" t="s">
        <v>487</v>
      </c>
      <c r="B20" t="s">
        <v>134</v>
      </c>
      <c r="D20" s="6">
        <v>-1</v>
      </c>
      <c r="E20" s="1">
        <v>-11101000</v>
      </c>
    </row>
    <row r="21" spans="1:5" x14ac:dyDescent="0.2">
      <c r="A21" t="s">
        <v>764</v>
      </c>
      <c r="D21" s="6">
        <v>-1</v>
      </c>
      <c r="E21" s="1">
        <v>-11101000</v>
      </c>
    </row>
    <row r="22" spans="1:5" x14ac:dyDescent="0.2">
      <c r="A22" t="s">
        <v>12</v>
      </c>
      <c r="B22" t="s">
        <v>165</v>
      </c>
      <c r="D22" s="6">
        <v>65</v>
      </c>
      <c r="E22" s="1">
        <v>944504000</v>
      </c>
    </row>
    <row r="23" spans="1:5" x14ac:dyDescent="0.2">
      <c r="A23" t="s">
        <v>12</v>
      </c>
      <c r="B23" t="s">
        <v>176</v>
      </c>
      <c r="D23" s="6">
        <v>103</v>
      </c>
      <c r="E23" s="1">
        <v>1719044000</v>
      </c>
    </row>
    <row r="24" spans="1:5" x14ac:dyDescent="0.2">
      <c r="A24" t="s">
        <v>12</v>
      </c>
      <c r="B24" t="s">
        <v>184</v>
      </c>
      <c r="D24" s="6">
        <v>60</v>
      </c>
      <c r="E24" s="1">
        <v>968705000</v>
      </c>
    </row>
    <row r="25" spans="1:5" x14ac:dyDescent="0.2">
      <c r="A25" t="s">
        <v>12</v>
      </c>
      <c r="B25" t="s">
        <v>180</v>
      </c>
      <c r="D25" s="6">
        <v>104</v>
      </c>
      <c r="E25" s="1">
        <v>2431055000</v>
      </c>
    </row>
    <row r="26" spans="1:5" x14ac:dyDescent="0.2">
      <c r="A26" t="s">
        <v>12</v>
      </c>
      <c r="B26" t="s">
        <v>182</v>
      </c>
      <c r="D26" s="6">
        <v>86</v>
      </c>
      <c r="E26" s="1">
        <v>1501226000</v>
      </c>
    </row>
    <row r="27" spans="1:5" x14ac:dyDescent="0.2">
      <c r="A27" t="s">
        <v>12</v>
      </c>
      <c r="B27" t="s">
        <v>169</v>
      </c>
      <c r="D27" s="6">
        <v>74</v>
      </c>
      <c r="E27" s="1">
        <v>1244947000</v>
      </c>
    </row>
    <row r="28" spans="1:5" x14ac:dyDescent="0.2">
      <c r="A28" t="s">
        <v>12</v>
      </c>
      <c r="B28" t="s">
        <v>174</v>
      </c>
      <c r="D28" s="6">
        <v>75</v>
      </c>
      <c r="E28" s="1">
        <v>1477712000</v>
      </c>
    </row>
    <row r="29" spans="1:5" x14ac:dyDescent="0.2">
      <c r="A29" t="s">
        <v>12</v>
      </c>
      <c r="B29" t="s">
        <v>167</v>
      </c>
      <c r="D29" s="6">
        <v>82</v>
      </c>
      <c r="E29" s="1">
        <v>1807116000</v>
      </c>
    </row>
    <row r="30" spans="1:5" x14ac:dyDescent="0.2">
      <c r="A30" t="s">
        <v>12</v>
      </c>
      <c r="B30" t="s">
        <v>163</v>
      </c>
      <c r="D30" s="6">
        <v>90</v>
      </c>
      <c r="E30" s="1">
        <v>1540760000</v>
      </c>
    </row>
    <row r="31" spans="1:5" x14ac:dyDescent="0.2">
      <c r="A31" t="s">
        <v>12</v>
      </c>
      <c r="B31" t="s">
        <v>171</v>
      </c>
      <c r="D31" s="6">
        <v>25</v>
      </c>
      <c r="E31" s="1">
        <v>579083000</v>
      </c>
    </row>
    <row r="32" spans="1:5" x14ac:dyDescent="0.2">
      <c r="A32" t="s">
        <v>12</v>
      </c>
      <c r="B32" t="s">
        <v>178</v>
      </c>
      <c r="D32" s="6">
        <v>142</v>
      </c>
      <c r="E32" s="1">
        <v>2229515000</v>
      </c>
    </row>
    <row r="33" spans="1:5" x14ac:dyDescent="0.2">
      <c r="A33" t="s">
        <v>765</v>
      </c>
      <c r="D33" s="6">
        <v>906</v>
      </c>
      <c r="E33" s="1">
        <v>16443667000</v>
      </c>
    </row>
    <row r="34" spans="1:5" x14ac:dyDescent="0.2">
      <c r="A34" t="s">
        <v>120</v>
      </c>
      <c r="D34" s="6">
        <v>1167</v>
      </c>
      <c r="E34" s="1">
        <v>20166439000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F35"/>
  <sheetViews>
    <sheetView workbookViewId="0">
      <selection activeCell="D17" sqref="D17"/>
    </sheetView>
  </sheetViews>
  <sheetFormatPr defaultRowHeight="14.25" x14ac:dyDescent="0.2"/>
  <cols>
    <col min="1" max="1" width="23.5" bestFit="1" customWidth="1"/>
    <col min="2" max="2" width="17.125" bestFit="1" customWidth="1"/>
    <col min="3" max="3" width="30.75" bestFit="1" customWidth="1"/>
    <col min="4" max="4" width="11.125" bestFit="1" customWidth="1"/>
    <col min="5" max="5" width="13.5" style="1" bestFit="1" customWidth="1"/>
    <col min="6" max="6" width="40.75" bestFit="1" customWidth="1"/>
  </cols>
  <sheetData>
    <row r="3" spans="1:6" x14ac:dyDescent="0.2">
      <c r="A3" t="s">
        <v>753</v>
      </c>
      <c r="B3" t="s">
        <v>752</v>
      </c>
      <c r="C3" t="s">
        <v>197</v>
      </c>
      <c r="D3" t="s">
        <v>760</v>
      </c>
      <c r="E3" s="1" t="s">
        <v>194</v>
      </c>
      <c r="F3" t="s">
        <v>754</v>
      </c>
    </row>
    <row r="4" spans="1:6" x14ac:dyDescent="0.2">
      <c r="A4" t="s">
        <v>157</v>
      </c>
      <c r="B4" t="s">
        <v>149</v>
      </c>
      <c r="C4" t="s">
        <v>11</v>
      </c>
      <c r="D4">
        <v>1</v>
      </c>
      <c r="E4" s="1">
        <v>57442000</v>
      </c>
    </row>
    <row r="5" spans="1:6" x14ac:dyDescent="0.2">
      <c r="A5" t="s">
        <v>136</v>
      </c>
      <c r="B5" t="s">
        <v>130</v>
      </c>
      <c r="C5" t="s">
        <v>10</v>
      </c>
      <c r="D5">
        <v>1</v>
      </c>
      <c r="E5" s="1">
        <v>16763000</v>
      </c>
    </row>
    <row r="6" spans="1:6" x14ac:dyDescent="0.2">
      <c r="A6" t="s">
        <v>134</v>
      </c>
      <c r="B6" t="s">
        <v>130</v>
      </c>
      <c r="C6" t="s">
        <v>10</v>
      </c>
      <c r="D6">
        <v>16</v>
      </c>
      <c r="E6" s="1">
        <v>191656000</v>
      </c>
      <c r="F6" t="s">
        <v>755</v>
      </c>
    </row>
    <row r="7" spans="1:6" x14ac:dyDescent="0.2">
      <c r="A7" t="s">
        <v>136</v>
      </c>
      <c r="B7" t="s">
        <v>130</v>
      </c>
      <c r="C7" t="s">
        <v>10</v>
      </c>
      <c r="D7">
        <v>16</v>
      </c>
      <c r="E7" s="1">
        <v>215691000</v>
      </c>
      <c r="F7" t="s">
        <v>755</v>
      </c>
    </row>
    <row r="8" spans="1:6" x14ac:dyDescent="0.2">
      <c r="A8" t="s">
        <v>129</v>
      </c>
      <c r="B8" t="s">
        <v>127</v>
      </c>
      <c r="C8" t="s">
        <v>10</v>
      </c>
      <c r="D8">
        <v>6</v>
      </c>
      <c r="E8" s="1">
        <v>122674000</v>
      </c>
      <c r="F8" t="s">
        <v>755</v>
      </c>
    </row>
    <row r="9" spans="1:6" x14ac:dyDescent="0.2">
      <c r="A9" t="s">
        <v>132</v>
      </c>
      <c r="B9" t="s">
        <v>130</v>
      </c>
      <c r="C9" t="s">
        <v>10</v>
      </c>
      <c r="D9">
        <v>13</v>
      </c>
      <c r="E9" s="1">
        <v>193105000</v>
      </c>
      <c r="F9" t="s">
        <v>755</v>
      </c>
    </row>
    <row r="10" spans="1:6" x14ac:dyDescent="0.2">
      <c r="A10" t="s">
        <v>134</v>
      </c>
      <c r="B10" t="s">
        <v>130</v>
      </c>
      <c r="C10" t="s">
        <v>10</v>
      </c>
      <c r="D10">
        <v>0</v>
      </c>
      <c r="E10" s="1">
        <v>-14466000</v>
      </c>
      <c r="F10" t="s">
        <v>756</v>
      </c>
    </row>
    <row r="11" spans="1:6" x14ac:dyDescent="0.2">
      <c r="A11" s="15" t="s">
        <v>141</v>
      </c>
      <c r="B11" s="15" t="s">
        <v>137</v>
      </c>
      <c r="C11" s="15" t="s">
        <v>11</v>
      </c>
      <c r="D11">
        <v>-1</v>
      </c>
      <c r="E11" s="1">
        <v>-10738000</v>
      </c>
      <c r="F11" t="s">
        <v>759</v>
      </c>
    </row>
    <row r="12" spans="1:6" x14ac:dyDescent="0.2">
      <c r="A12" t="s">
        <v>165</v>
      </c>
      <c r="B12" t="s">
        <v>161</v>
      </c>
      <c r="C12" t="s">
        <v>12</v>
      </c>
      <c r="D12" s="1">
        <v>65</v>
      </c>
      <c r="E12" s="1">
        <v>944504000</v>
      </c>
      <c r="F12" t="s">
        <v>757</v>
      </c>
    </row>
    <row r="13" spans="1:6" x14ac:dyDescent="0.2">
      <c r="A13" t="s">
        <v>176</v>
      </c>
      <c r="B13" t="s">
        <v>172</v>
      </c>
      <c r="C13" t="s">
        <v>12</v>
      </c>
      <c r="D13">
        <v>103</v>
      </c>
      <c r="E13" s="1">
        <v>1719044000</v>
      </c>
      <c r="F13" t="s">
        <v>757</v>
      </c>
    </row>
    <row r="14" spans="1:6" x14ac:dyDescent="0.2">
      <c r="A14" t="s">
        <v>184</v>
      </c>
      <c r="B14" t="s">
        <v>172</v>
      </c>
      <c r="C14" t="s">
        <v>12</v>
      </c>
      <c r="D14">
        <v>60</v>
      </c>
      <c r="E14" s="1">
        <v>968705000</v>
      </c>
      <c r="F14" t="s">
        <v>757</v>
      </c>
    </row>
    <row r="15" spans="1:6" x14ac:dyDescent="0.2">
      <c r="A15" t="s">
        <v>180</v>
      </c>
      <c r="B15" t="s">
        <v>172</v>
      </c>
      <c r="C15" t="s">
        <v>12</v>
      </c>
      <c r="D15">
        <v>104</v>
      </c>
      <c r="E15" s="1">
        <v>2431055000</v>
      </c>
      <c r="F15" t="s">
        <v>757</v>
      </c>
    </row>
    <row r="16" spans="1:6" x14ac:dyDescent="0.2">
      <c r="A16" t="s">
        <v>182</v>
      </c>
      <c r="B16" t="s">
        <v>172</v>
      </c>
      <c r="C16" t="s">
        <v>12</v>
      </c>
      <c r="D16" s="1">
        <v>86</v>
      </c>
      <c r="E16" s="1">
        <v>1501226000</v>
      </c>
      <c r="F16" t="s">
        <v>757</v>
      </c>
    </row>
    <row r="17" spans="1:6" x14ac:dyDescent="0.2">
      <c r="A17" t="s">
        <v>169</v>
      </c>
      <c r="B17" t="s">
        <v>161</v>
      </c>
      <c r="C17" t="s">
        <v>12</v>
      </c>
      <c r="D17">
        <v>74</v>
      </c>
      <c r="E17" s="1">
        <v>1244947000</v>
      </c>
      <c r="F17" t="s">
        <v>757</v>
      </c>
    </row>
    <row r="18" spans="1:6" x14ac:dyDescent="0.2">
      <c r="A18" t="s">
        <v>174</v>
      </c>
      <c r="B18" t="s">
        <v>172</v>
      </c>
      <c r="C18" t="s">
        <v>12</v>
      </c>
      <c r="D18">
        <v>75</v>
      </c>
      <c r="E18" s="1">
        <v>1477712000</v>
      </c>
      <c r="F18" t="s">
        <v>757</v>
      </c>
    </row>
    <row r="19" spans="1:6" x14ac:dyDescent="0.2">
      <c r="A19" t="s">
        <v>167</v>
      </c>
      <c r="B19" t="s">
        <v>161</v>
      </c>
      <c r="C19" t="s">
        <v>12</v>
      </c>
      <c r="D19">
        <v>82</v>
      </c>
      <c r="E19" s="1">
        <v>1807116000</v>
      </c>
      <c r="F19" t="s">
        <v>757</v>
      </c>
    </row>
    <row r="20" spans="1:6" x14ac:dyDescent="0.2">
      <c r="A20" t="s">
        <v>163</v>
      </c>
      <c r="B20" t="s">
        <v>161</v>
      </c>
      <c r="C20" t="s">
        <v>12</v>
      </c>
      <c r="D20">
        <v>90</v>
      </c>
      <c r="E20" s="1">
        <v>1540760000</v>
      </c>
      <c r="F20" t="s">
        <v>757</v>
      </c>
    </row>
    <row r="21" spans="1:6" x14ac:dyDescent="0.2">
      <c r="A21" t="s">
        <v>171</v>
      </c>
      <c r="B21" t="s">
        <v>161</v>
      </c>
      <c r="C21" t="s">
        <v>12</v>
      </c>
      <c r="D21">
        <v>25</v>
      </c>
      <c r="E21" s="1">
        <v>579083000</v>
      </c>
      <c r="F21" t="s">
        <v>757</v>
      </c>
    </row>
    <row r="22" spans="1:6" x14ac:dyDescent="0.2">
      <c r="A22" t="s">
        <v>178</v>
      </c>
      <c r="B22" t="s">
        <v>172</v>
      </c>
      <c r="C22" t="s">
        <v>12</v>
      </c>
      <c r="D22">
        <v>142</v>
      </c>
      <c r="E22" s="1">
        <v>2229515000</v>
      </c>
      <c r="F22" t="s">
        <v>757</v>
      </c>
    </row>
    <row r="23" spans="1:6" x14ac:dyDescent="0.2">
      <c r="A23" t="s">
        <v>134</v>
      </c>
      <c r="B23" t="s">
        <v>485</v>
      </c>
      <c r="C23" t="s">
        <v>487</v>
      </c>
      <c r="D23">
        <v>-1</v>
      </c>
      <c r="E23" s="1">
        <v>-11101000</v>
      </c>
      <c r="F23" t="s">
        <v>758</v>
      </c>
    </row>
    <row r="24" spans="1:6" x14ac:dyDescent="0.2">
      <c r="A24" t="s">
        <v>160</v>
      </c>
      <c r="B24" t="s">
        <v>158</v>
      </c>
      <c r="C24" t="s">
        <v>11</v>
      </c>
      <c r="D24">
        <v>17</v>
      </c>
      <c r="E24" s="1">
        <v>197147000</v>
      </c>
      <c r="F24" t="s">
        <v>759</v>
      </c>
    </row>
    <row r="25" spans="1:6" x14ac:dyDescent="0.2">
      <c r="A25" t="s">
        <v>157</v>
      </c>
      <c r="B25" t="s">
        <v>149</v>
      </c>
      <c r="C25" t="s">
        <v>11</v>
      </c>
      <c r="D25">
        <v>10</v>
      </c>
      <c r="E25" s="1">
        <v>159981000</v>
      </c>
      <c r="F25" t="s">
        <v>759</v>
      </c>
    </row>
    <row r="26" spans="1:6" x14ac:dyDescent="0.2">
      <c r="A26" t="s">
        <v>141</v>
      </c>
      <c r="B26" t="s">
        <v>137</v>
      </c>
      <c r="C26" t="s">
        <v>11</v>
      </c>
      <c r="D26">
        <v>1</v>
      </c>
      <c r="E26" s="1">
        <v>12491000</v>
      </c>
      <c r="F26" t="s">
        <v>759</v>
      </c>
    </row>
    <row r="27" spans="1:6" x14ac:dyDescent="0.2">
      <c r="A27" t="s">
        <v>141</v>
      </c>
      <c r="B27" t="s">
        <v>137</v>
      </c>
      <c r="C27" t="s">
        <v>11</v>
      </c>
      <c r="D27">
        <v>39</v>
      </c>
      <c r="E27" s="1">
        <v>589417000</v>
      </c>
      <c r="F27" t="s">
        <v>759</v>
      </c>
    </row>
    <row r="28" spans="1:6" x14ac:dyDescent="0.2">
      <c r="A28" t="s">
        <v>139</v>
      </c>
      <c r="B28" t="s">
        <v>137</v>
      </c>
      <c r="C28" t="s">
        <v>11</v>
      </c>
      <c r="D28">
        <v>29</v>
      </c>
      <c r="E28" s="1">
        <v>434479000</v>
      </c>
      <c r="F28" t="s">
        <v>759</v>
      </c>
    </row>
    <row r="29" spans="1:6" x14ac:dyDescent="0.2">
      <c r="A29" t="s">
        <v>144</v>
      </c>
      <c r="B29" t="s">
        <v>142</v>
      </c>
      <c r="C29" t="s">
        <v>11</v>
      </c>
      <c r="D29" s="1">
        <v>22</v>
      </c>
      <c r="E29" s="1">
        <v>380449000</v>
      </c>
      <c r="F29" t="s">
        <v>759</v>
      </c>
    </row>
    <row r="30" spans="1:6" x14ac:dyDescent="0.2">
      <c r="A30" t="s">
        <v>146</v>
      </c>
      <c r="B30" t="s">
        <v>142</v>
      </c>
      <c r="C30" t="s">
        <v>11</v>
      </c>
      <c r="D30">
        <v>20</v>
      </c>
      <c r="E30" s="1">
        <v>289763000</v>
      </c>
      <c r="F30" t="s">
        <v>759</v>
      </c>
    </row>
    <row r="31" spans="1:6" x14ac:dyDescent="0.2">
      <c r="A31" t="s">
        <v>148</v>
      </c>
      <c r="B31" t="s">
        <v>142</v>
      </c>
      <c r="C31" t="s">
        <v>11</v>
      </c>
      <c r="D31">
        <v>8</v>
      </c>
      <c r="E31" s="1">
        <v>82587000</v>
      </c>
      <c r="F31" t="s">
        <v>759</v>
      </c>
    </row>
    <row r="32" spans="1:6" x14ac:dyDescent="0.2">
      <c r="A32" t="s">
        <v>153</v>
      </c>
      <c r="B32" t="s">
        <v>149</v>
      </c>
      <c r="C32" t="s">
        <v>11</v>
      </c>
      <c r="D32">
        <v>43</v>
      </c>
      <c r="E32" s="1">
        <v>481147000</v>
      </c>
      <c r="F32" t="s">
        <v>759</v>
      </c>
    </row>
    <row r="33" spans="1:6" x14ac:dyDescent="0.2">
      <c r="A33" t="s">
        <v>155</v>
      </c>
      <c r="B33" t="s">
        <v>149</v>
      </c>
      <c r="C33" t="s">
        <v>11</v>
      </c>
      <c r="D33">
        <v>12</v>
      </c>
      <c r="E33" s="1">
        <v>203734000</v>
      </c>
      <c r="F33" t="s">
        <v>759</v>
      </c>
    </row>
    <row r="34" spans="1:6" x14ac:dyDescent="0.2">
      <c r="A34" t="s">
        <v>151</v>
      </c>
      <c r="B34" t="s">
        <v>149</v>
      </c>
      <c r="C34" t="s">
        <v>11</v>
      </c>
      <c r="D34">
        <v>1</v>
      </c>
      <c r="E34" s="1">
        <v>20596000</v>
      </c>
      <c r="F34" t="s">
        <v>759</v>
      </c>
    </row>
    <row r="35" spans="1:6" x14ac:dyDescent="0.2">
      <c r="A35" t="s">
        <v>151</v>
      </c>
      <c r="B35" t="s">
        <v>149</v>
      </c>
      <c r="C35" t="s">
        <v>11</v>
      </c>
      <c r="D35">
        <v>8</v>
      </c>
      <c r="E35" s="1">
        <v>109955000</v>
      </c>
      <c r="F35" t="s">
        <v>759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40"/>
  <sheetViews>
    <sheetView workbookViewId="0">
      <selection activeCell="F21" sqref="F21"/>
    </sheetView>
  </sheetViews>
  <sheetFormatPr defaultRowHeight="14.25" x14ac:dyDescent="0.2"/>
  <cols>
    <col min="1" max="1" width="52.875" bestFit="1" customWidth="1"/>
    <col min="2" max="2" width="18" customWidth="1"/>
    <col min="3" max="3" width="24.125" bestFit="1" customWidth="1"/>
    <col min="4" max="4" width="24.125" customWidth="1"/>
    <col min="5" max="5" width="17.375" customWidth="1"/>
    <col min="6" max="6" width="13.625" customWidth="1"/>
    <col min="7" max="8" width="12.375" bestFit="1" customWidth="1"/>
  </cols>
  <sheetData>
    <row r="3" spans="1:8" x14ac:dyDescent="0.2">
      <c r="E3" s="3" t="s">
        <v>751</v>
      </c>
    </row>
    <row r="4" spans="1:8" x14ac:dyDescent="0.2">
      <c r="A4" s="3" t="s">
        <v>189</v>
      </c>
      <c r="B4" s="3" t="s">
        <v>198</v>
      </c>
      <c r="C4" s="3" t="s">
        <v>199</v>
      </c>
      <c r="D4" s="3" t="s">
        <v>201</v>
      </c>
      <c r="E4" t="s">
        <v>747</v>
      </c>
      <c r="F4" t="s">
        <v>748</v>
      </c>
      <c r="G4" t="s">
        <v>749</v>
      </c>
      <c r="H4" t="s">
        <v>750</v>
      </c>
    </row>
    <row r="5" spans="1:8" x14ac:dyDescent="0.2">
      <c r="A5" t="s">
        <v>127</v>
      </c>
      <c r="B5" t="s">
        <v>128</v>
      </c>
      <c r="C5" t="s">
        <v>204</v>
      </c>
      <c r="D5" t="s">
        <v>129</v>
      </c>
      <c r="E5" s="1">
        <v>122674000</v>
      </c>
      <c r="F5" s="1">
        <v>4522000</v>
      </c>
      <c r="G5" s="6">
        <v>6</v>
      </c>
      <c r="H5" s="6">
        <v>8</v>
      </c>
    </row>
    <row r="6" spans="1:8" x14ac:dyDescent="0.2">
      <c r="A6" t="s">
        <v>130</v>
      </c>
      <c r="B6" t="s">
        <v>131</v>
      </c>
      <c r="C6" t="s">
        <v>204</v>
      </c>
      <c r="D6" t="s">
        <v>132</v>
      </c>
      <c r="E6" s="1">
        <v>193105000</v>
      </c>
      <c r="F6" s="1">
        <v>3898000</v>
      </c>
      <c r="G6" s="6">
        <v>13</v>
      </c>
      <c r="H6" s="6">
        <v>10</v>
      </c>
    </row>
    <row r="7" spans="1:8" x14ac:dyDescent="0.2">
      <c r="A7" t="s">
        <v>130</v>
      </c>
      <c r="B7" t="s">
        <v>133</v>
      </c>
      <c r="C7" t="s">
        <v>204</v>
      </c>
      <c r="D7" t="s">
        <v>134</v>
      </c>
      <c r="E7" s="1">
        <v>177190000</v>
      </c>
      <c r="F7" s="1">
        <v>1118000</v>
      </c>
      <c r="G7" s="6">
        <v>16</v>
      </c>
      <c r="H7" s="6">
        <v>3</v>
      </c>
    </row>
    <row r="8" spans="1:8" x14ac:dyDescent="0.2">
      <c r="A8" t="s">
        <v>130</v>
      </c>
      <c r="B8" t="s">
        <v>183</v>
      </c>
      <c r="C8" t="s">
        <v>204</v>
      </c>
      <c r="D8" t="s">
        <v>184</v>
      </c>
      <c r="E8" s="1">
        <v>540000</v>
      </c>
      <c r="F8" s="1">
        <v>540000</v>
      </c>
      <c r="G8" s="6">
        <v>0</v>
      </c>
      <c r="H8" s="6">
        <v>0</v>
      </c>
    </row>
    <row r="9" spans="1:8" x14ac:dyDescent="0.2">
      <c r="A9" t="s">
        <v>130</v>
      </c>
      <c r="B9" t="s">
        <v>135</v>
      </c>
      <c r="C9" t="s">
        <v>204</v>
      </c>
      <c r="D9" t="s">
        <v>136</v>
      </c>
      <c r="E9" s="1">
        <v>232454000</v>
      </c>
      <c r="F9" s="1">
        <v>6642000</v>
      </c>
      <c r="G9" s="6">
        <v>17</v>
      </c>
      <c r="H9" s="6">
        <v>16</v>
      </c>
    </row>
    <row r="10" spans="1:8" s="10" customFormat="1" x14ac:dyDescent="0.2">
      <c r="A10" s="10" t="s">
        <v>137</v>
      </c>
      <c r="B10" s="10" t="s">
        <v>138</v>
      </c>
      <c r="C10" s="10" t="s">
        <v>204</v>
      </c>
      <c r="D10" s="10" t="s">
        <v>139</v>
      </c>
      <c r="E10" s="11">
        <v>434479000</v>
      </c>
      <c r="F10" s="11">
        <v>9856000</v>
      </c>
      <c r="G10" s="12">
        <v>29</v>
      </c>
      <c r="H10" s="12">
        <v>14</v>
      </c>
    </row>
    <row r="11" spans="1:8" s="10" customFormat="1" x14ac:dyDescent="0.2">
      <c r="A11" s="10" t="s">
        <v>137</v>
      </c>
      <c r="B11" s="10" t="s">
        <v>592</v>
      </c>
      <c r="C11" s="10" t="s">
        <v>204</v>
      </c>
      <c r="D11" s="10" t="s">
        <v>594</v>
      </c>
      <c r="E11" s="16">
        <v>1753000</v>
      </c>
      <c r="F11" s="11">
        <v>0</v>
      </c>
      <c r="G11" s="12">
        <v>0</v>
      </c>
      <c r="H11" s="12">
        <v>0</v>
      </c>
    </row>
    <row r="12" spans="1:8" s="10" customFormat="1" x14ac:dyDescent="0.2">
      <c r="A12" s="10" t="s">
        <v>137</v>
      </c>
      <c r="B12" s="10" t="s">
        <v>140</v>
      </c>
      <c r="C12" s="10" t="s">
        <v>204</v>
      </c>
      <c r="D12" s="10" t="s">
        <v>141</v>
      </c>
      <c r="E12" s="11">
        <v>589417000</v>
      </c>
      <c r="F12" s="11">
        <v>12602000</v>
      </c>
      <c r="G12" s="12">
        <v>39</v>
      </c>
      <c r="H12" s="12">
        <v>22</v>
      </c>
    </row>
    <row r="13" spans="1:8" s="10" customFormat="1" x14ac:dyDescent="0.2">
      <c r="A13" s="10" t="s">
        <v>142</v>
      </c>
      <c r="B13" s="10" t="s">
        <v>168</v>
      </c>
      <c r="C13" s="10" t="s">
        <v>204</v>
      </c>
      <c r="D13" s="10" t="s">
        <v>169</v>
      </c>
      <c r="E13" s="11">
        <v>9531000</v>
      </c>
      <c r="F13" s="11">
        <v>270000</v>
      </c>
      <c r="G13" s="12">
        <v>1</v>
      </c>
      <c r="H13" s="12">
        <v>1</v>
      </c>
    </row>
    <row r="14" spans="1:8" s="10" customFormat="1" x14ac:dyDescent="0.2">
      <c r="A14" s="10" t="s">
        <v>142</v>
      </c>
      <c r="B14" s="10" t="s">
        <v>143</v>
      </c>
      <c r="C14" s="10" t="s">
        <v>204</v>
      </c>
      <c r="D14" s="10" t="s">
        <v>144</v>
      </c>
      <c r="E14" s="11">
        <v>380449000</v>
      </c>
      <c r="F14" s="11">
        <v>37250000</v>
      </c>
      <c r="G14" s="12">
        <v>22</v>
      </c>
      <c r="H14" s="12">
        <v>70</v>
      </c>
    </row>
    <row r="15" spans="1:8" s="10" customFormat="1" x14ac:dyDescent="0.2">
      <c r="A15" s="10" t="s">
        <v>142</v>
      </c>
      <c r="B15" s="10" t="s">
        <v>145</v>
      </c>
      <c r="C15" s="10" t="s">
        <v>204</v>
      </c>
      <c r="D15" s="10" t="s">
        <v>146</v>
      </c>
      <c r="E15" s="11">
        <v>289763000</v>
      </c>
      <c r="F15" s="11">
        <v>25337000</v>
      </c>
      <c r="G15" s="12">
        <v>20</v>
      </c>
      <c r="H15" s="12">
        <v>50</v>
      </c>
    </row>
    <row r="16" spans="1:8" s="10" customFormat="1" x14ac:dyDescent="0.2">
      <c r="A16" s="10" t="s">
        <v>142</v>
      </c>
      <c r="B16" s="10" t="s">
        <v>147</v>
      </c>
      <c r="C16" s="10" t="s">
        <v>204</v>
      </c>
      <c r="D16" s="10" t="s">
        <v>148</v>
      </c>
      <c r="E16" s="11">
        <v>82587000</v>
      </c>
      <c r="F16" s="11">
        <v>2804000</v>
      </c>
      <c r="G16" s="12">
        <v>8</v>
      </c>
      <c r="H16" s="12">
        <v>7</v>
      </c>
    </row>
    <row r="17" spans="1:8" s="10" customFormat="1" x14ac:dyDescent="0.2">
      <c r="A17" s="10" t="s">
        <v>149</v>
      </c>
      <c r="B17" s="10" t="s">
        <v>150</v>
      </c>
      <c r="C17" s="10" t="s">
        <v>204</v>
      </c>
      <c r="D17" s="10" t="s">
        <v>151</v>
      </c>
      <c r="E17" s="11">
        <v>130551000</v>
      </c>
      <c r="F17" s="11">
        <v>13850000</v>
      </c>
      <c r="G17" s="12">
        <v>9</v>
      </c>
      <c r="H17" s="12">
        <v>29</v>
      </c>
    </row>
    <row r="18" spans="1:8" s="10" customFormat="1" x14ac:dyDescent="0.2">
      <c r="A18" s="10" t="s">
        <v>149</v>
      </c>
      <c r="B18" s="10" t="s">
        <v>152</v>
      </c>
      <c r="C18" s="10" t="s">
        <v>204</v>
      </c>
      <c r="D18" s="10" t="s">
        <v>153</v>
      </c>
      <c r="E18" s="11">
        <v>481147000</v>
      </c>
      <c r="F18" s="11">
        <v>10791000</v>
      </c>
      <c r="G18" s="12">
        <v>43</v>
      </c>
      <c r="H18" s="12">
        <v>26</v>
      </c>
    </row>
    <row r="19" spans="1:8" s="10" customFormat="1" x14ac:dyDescent="0.2">
      <c r="A19" s="10" t="s">
        <v>149</v>
      </c>
      <c r="B19" s="10" t="s">
        <v>154</v>
      </c>
      <c r="C19" s="10" t="s">
        <v>204</v>
      </c>
      <c r="D19" s="10" t="s">
        <v>155</v>
      </c>
      <c r="E19" s="11">
        <v>203734000</v>
      </c>
      <c r="F19" s="11">
        <v>3314000</v>
      </c>
      <c r="G19" s="12">
        <v>12</v>
      </c>
      <c r="H19" s="12">
        <v>7</v>
      </c>
    </row>
    <row r="20" spans="1:8" s="10" customFormat="1" x14ac:dyDescent="0.2">
      <c r="A20" s="10" t="s">
        <v>149</v>
      </c>
      <c r="B20" s="10" t="s">
        <v>156</v>
      </c>
      <c r="C20" s="10" t="s">
        <v>204</v>
      </c>
      <c r="D20" s="10" t="s">
        <v>157</v>
      </c>
      <c r="E20" s="11">
        <v>217423000</v>
      </c>
      <c r="F20" s="11">
        <v>14374000</v>
      </c>
      <c r="G20" s="12">
        <v>11</v>
      </c>
      <c r="H20" s="12">
        <v>20</v>
      </c>
    </row>
    <row r="21" spans="1:8" s="10" customFormat="1" x14ac:dyDescent="0.2">
      <c r="A21" s="10" t="s">
        <v>158</v>
      </c>
      <c r="B21" s="10" t="s">
        <v>159</v>
      </c>
      <c r="C21" s="10" t="s">
        <v>204</v>
      </c>
      <c r="D21" s="10" t="s">
        <v>160</v>
      </c>
      <c r="E21" s="11">
        <v>197147000</v>
      </c>
      <c r="F21" s="11">
        <v>15255000</v>
      </c>
      <c r="G21" s="12">
        <v>17</v>
      </c>
      <c r="H21" s="12">
        <v>32</v>
      </c>
    </row>
    <row r="22" spans="1:8" x14ac:dyDescent="0.2">
      <c r="A22" t="s">
        <v>210</v>
      </c>
      <c r="B22" t="s">
        <v>122</v>
      </c>
      <c r="C22" t="s">
        <v>218</v>
      </c>
      <c r="D22" t="s">
        <v>213</v>
      </c>
      <c r="E22" s="1">
        <v>53355000</v>
      </c>
      <c r="F22" s="1">
        <v>10395000</v>
      </c>
      <c r="G22" s="6">
        <v>1</v>
      </c>
      <c r="H22" s="6">
        <v>2</v>
      </c>
    </row>
    <row r="23" spans="1:8" x14ac:dyDescent="0.2">
      <c r="A23" t="s">
        <v>210</v>
      </c>
      <c r="B23" t="s">
        <v>122</v>
      </c>
      <c r="C23" t="s">
        <v>218</v>
      </c>
      <c r="D23" t="s">
        <v>214</v>
      </c>
      <c r="E23" s="1">
        <v>53355000</v>
      </c>
      <c r="F23" s="1">
        <v>10395000</v>
      </c>
      <c r="G23" s="6">
        <v>1</v>
      </c>
      <c r="H23" s="6">
        <v>2</v>
      </c>
    </row>
    <row r="24" spans="1:8" x14ac:dyDescent="0.2">
      <c r="A24" t="s">
        <v>210</v>
      </c>
      <c r="B24" t="s">
        <v>122</v>
      </c>
      <c r="C24" t="s">
        <v>218</v>
      </c>
      <c r="D24" t="s">
        <v>215</v>
      </c>
      <c r="E24" s="1">
        <v>53355000</v>
      </c>
      <c r="F24" s="1">
        <v>10395000</v>
      </c>
      <c r="G24" s="6">
        <v>1</v>
      </c>
      <c r="H24" s="6">
        <v>2</v>
      </c>
    </row>
    <row r="25" spans="1:8" x14ac:dyDescent="0.2">
      <c r="A25" t="s">
        <v>210</v>
      </c>
      <c r="B25" t="s">
        <v>122</v>
      </c>
      <c r="C25" t="s">
        <v>122</v>
      </c>
      <c r="D25" t="s">
        <v>213</v>
      </c>
      <c r="E25" s="1">
        <v>39381000</v>
      </c>
      <c r="F25" s="1">
        <v>5741000</v>
      </c>
      <c r="G25" s="6">
        <v>2</v>
      </c>
      <c r="H25" s="6">
        <v>4</v>
      </c>
    </row>
    <row r="26" spans="1:8" x14ac:dyDescent="0.2">
      <c r="A26" t="s">
        <v>210</v>
      </c>
      <c r="B26" t="s">
        <v>122</v>
      </c>
      <c r="C26" t="s">
        <v>122</v>
      </c>
      <c r="D26" t="s">
        <v>214</v>
      </c>
      <c r="E26" s="1">
        <v>39381000</v>
      </c>
      <c r="F26" s="1">
        <v>5741000</v>
      </c>
      <c r="G26" s="6">
        <v>2</v>
      </c>
      <c r="H26" s="6">
        <v>4</v>
      </c>
    </row>
    <row r="27" spans="1:8" x14ac:dyDescent="0.2">
      <c r="A27" t="s">
        <v>210</v>
      </c>
      <c r="B27" t="s">
        <v>122</v>
      </c>
      <c r="C27" t="s">
        <v>122</v>
      </c>
      <c r="D27" t="s">
        <v>215</v>
      </c>
      <c r="E27" s="1">
        <v>39381000</v>
      </c>
      <c r="F27" s="1">
        <v>5741000</v>
      </c>
      <c r="G27" s="6">
        <v>2</v>
      </c>
      <c r="H27" s="6">
        <v>4</v>
      </c>
    </row>
    <row r="28" spans="1:8" x14ac:dyDescent="0.2">
      <c r="A28" t="s">
        <v>485</v>
      </c>
      <c r="B28" t="s">
        <v>133</v>
      </c>
      <c r="C28" t="s">
        <v>204</v>
      </c>
      <c r="D28" t="s">
        <v>134</v>
      </c>
      <c r="E28" s="1">
        <v>-11101000</v>
      </c>
      <c r="F28" s="1">
        <v>0</v>
      </c>
      <c r="G28" s="6">
        <v>-1</v>
      </c>
      <c r="H28" s="6">
        <v>0</v>
      </c>
    </row>
    <row r="29" spans="1:8" s="10" customFormat="1" x14ac:dyDescent="0.2">
      <c r="A29" s="10" t="s">
        <v>161</v>
      </c>
      <c r="B29" s="10" t="s">
        <v>162</v>
      </c>
      <c r="C29" s="10" t="s">
        <v>204</v>
      </c>
      <c r="D29" s="10" t="s">
        <v>163</v>
      </c>
      <c r="E29" s="11">
        <v>1540760000</v>
      </c>
      <c r="F29" s="11">
        <v>67983000</v>
      </c>
      <c r="G29" s="12">
        <v>90</v>
      </c>
      <c r="H29" s="12">
        <v>109</v>
      </c>
    </row>
    <row r="30" spans="1:8" s="10" customFormat="1" x14ac:dyDescent="0.2">
      <c r="A30" s="10" t="s">
        <v>161</v>
      </c>
      <c r="B30" s="10" t="s">
        <v>164</v>
      </c>
      <c r="C30" s="10" t="s">
        <v>204</v>
      </c>
      <c r="D30" s="10" t="s">
        <v>165</v>
      </c>
      <c r="E30" s="11">
        <v>944504000</v>
      </c>
      <c r="F30" s="11">
        <v>16800000</v>
      </c>
      <c r="G30" s="12">
        <v>65</v>
      </c>
      <c r="H30" s="12">
        <v>43</v>
      </c>
    </row>
    <row r="31" spans="1:8" s="10" customFormat="1" x14ac:dyDescent="0.2">
      <c r="A31" s="10" t="s">
        <v>161</v>
      </c>
      <c r="B31" s="10" t="s">
        <v>166</v>
      </c>
      <c r="C31" s="10" t="s">
        <v>204</v>
      </c>
      <c r="D31" s="10" t="s">
        <v>167</v>
      </c>
      <c r="E31" s="11">
        <v>1807116000</v>
      </c>
      <c r="F31" s="11">
        <v>55264000</v>
      </c>
      <c r="G31" s="12">
        <v>82</v>
      </c>
      <c r="H31" s="12">
        <v>104</v>
      </c>
    </row>
    <row r="32" spans="1:8" s="10" customFormat="1" x14ac:dyDescent="0.2">
      <c r="A32" s="10" t="s">
        <v>161</v>
      </c>
      <c r="B32" s="10" t="s">
        <v>168</v>
      </c>
      <c r="C32" s="10" t="s">
        <v>204</v>
      </c>
      <c r="D32" s="10" t="s">
        <v>169</v>
      </c>
      <c r="E32" s="11">
        <v>1235416000</v>
      </c>
      <c r="F32" s="11">
        <v>38577000</v>
      </c>
      <c r="G32" s="12">
        <v>73</v>
      </c>
      <c r="H32" s="12">
        <v>71</v>
      </c>
    </row>
    <row r="33" spans="1:8" s="10" customFormat="1" x14ac:dyDescent="0.2">
      <c r="A33" s="10" t="s">
        <v>161</v>
      </c>
      <c r="B33" s="10" t="s">
        <v>170</v>
      </c>
      <c r="C33" s="10" t="s">
        <v>204</v>
      </c>
      <c r="D33" s="10" t="s">
        <v>171</v>
      </c>
      <c r="E33" s="11">
        <v>579083000</v>
      </c>
      <c r="F33" s="11">
        <v>35824000</v>
      </c>
      <c r="G33" s="12">
        <v>25</v>
      </c>
      <c r="H33" s="12">
        <v>53</v>
      </c>
    </row>
    <row r="34" spans="1:8" s="10" customFormat="1" x14ac:dyDescent="0.2">
      <c r="A34" s="10" t="s">
        <v>172</v>
      </c>
      <c r="B34" s="10" t="s">
        <v>173</v>
      </c>
      <c r="C34" s="10" t="s">
        <v>204</v>
      </c>
      <c r="D34" s="10" t="s">
        <v>174</v>
      </c>
      <c r="E34" s="11">
        <v>1477712000</v>
      </c>
      <c r="F34" s="11">
        <v>32994000</v>
      </c>
      <c r="G34" s="12">
        <v>75</v>
      </c>
      <c r="H34" s="12">
        <v>63</v>
      </c>
    </row>
    <row r="35" spans="1:8" s="10" customFormat="1" x14ac:dyDescent="0.2">
      <c r="A35" s="10" t="s">
        <v>172</v>
      </c>
      <c r="B35" s="10" t="s">
        <v>175</v>
      </c>
      <c r="C35" s="10" t="s">
        <v>204</v>
      </c>
      <c r="D35" s="10" t="s">
        <v>176</v>
      </c>
      <c r="E35" s="11">
        <v>1719044000</v>
      </c>
      <c r="F35" s="11">
        <v>31694000</v>
      </c>
      <c r="G35" s="12">
        <v>103</v>
      </c>
      <c r="H35" s="12">
        <v>90</v>
      </c>
    </row>
    <row r="36" spans="1:8" s="10" customFormat="1" x14ac:dyDescent="0.2">
      <c r="A36" s="10" t="s">
        <v>172</v>
      </c>
      <c r="B36" s="10" t="s">
        <v>177</v>
      </c>
      <c r="C36" s="10" t="s">
        <v>204</v>
      </c>
      <c r="D36" s="10" t="s">
        <v>178</v>
      </c>
      <c r="E36" s="11">
        <v>2229515000</v>
      </c>
      <c r="F36" s="11">
        <v>44903000</v>
      </c>
      <c r="G36" s="12">
        <v>142</v>
      </c>
      <c r="H36" s="12">
        <v>109</v>
      </c>
    </row>
    <row r="37" spans="1:8" s="10" customFormat="1" x14ac:dyDescent="0.2">
      <c r="A37" s="10" t="s">
        <v>172</v>
      </c>
      <c r="B37" s="10" t="s">
        <v>179</v>
      </c>
      <c r="C37" s="10" t="s">
        <v>204</v>
      </c>
      <c r="D37" s="10" t="s">
        <v>180</v>
      </c>
      <c r="E37" s="11">
        <v>2431055000</v>
      </c>
      <c r="F37" s="11">
        <v>54538000</v>
      </c>
      <c r="G37" s="12">
        <v>104</v>
      </c>
      <c r="H37" s="12">
        <v>92</v>
      </c>
    </row>
    <row r="38" spans="1:8" s="10" customFormat="1" x14ac:dyDescent="0.2">
      <c r="A38" s="10" t="s">
        <v>172</v>
      </c>
      <c r="B38" s="10" t="s">
        <v>181</v>
      </c>
      <c r="C38" s="10" t="s">
        <v>204</v>
      </c>
      <c r="D38" s="10" t="s">
        <v>182</v>
      </c>
      <c r="E38" s="11">
        <v>1501226000</v>
      </c>
      <c r="F38" s="11">
        <v>35077000</v>
      </c>
      <c r="G38" s="12">
        <v>86</v>
      </c>
      <c r="H38" s="12">
        <v>75</v>
      </c>
    </row>
    <row r="39" spans="1:8" s="10" customFormat="1" x14ac:dyDescent="0.2">
      <c r="A39" s="10" t="s">
        <v>172</v>
      </c>
      <c r="B39" s="10" t="s">
        <v>183</v>
      </c>
      <c r="C39" s="10" t="s">
        <v>204</v>
      </c>
      <c r="D39" s="10" t="s">
        <v>184</v>
      </c>
      <c r="E39" s="11">
        <v>968165000</v>
      </c>
      <c r="F39" s="11">
        <v>20197000</v>
      </c>
      <c r="G39" s="12">
        <v>60</v>
      </c>
      <c r="H39" s="12">
        <v>61</v>
      </c>
    </row>
    <row r="40" spans="1:8" x14ac:dyDescent="0.2">
      <c r="A40" t="s">
        <v>120</v>
      </c>
      <c r="E40" s="1">
        <v>20444647000</v>
      </c>
      <c r="F40" s="1">
        <v>644682000</v>
      </c>
      <c r="G40" s="6">
        <v>1176</v>
      </c>
      <c r="H40" s="6">
        <v>1203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246"/>
  <sheetViews>
    <sheetView topLeftCell="F1" workbookViewId="0">
      <pane ySplit="2" topLeftCell="A3" activePane="bottomLeft" state="frozen"/>
      <selection pane="bottomLeft" activeCell="K44" sqref="K44"/>
    </sheetView>
  </sheetViews>
  <sheetFormatPr defaultRowHeight="14.25" x14ac:dyDescent="0.2"/>
  <cols>
    <col min="2" max="2" width="11.75" customWidth="1"/>
    <col min="3" max="3" width="29.75" customWidth="1"/>
    <col min="4" max="4" width="9.625" bestFit="1" customWidth="1"/>
    <col min="5" max="5" width="39" bestFit="1" customWidth="1"/>
    <col min="6" max="6" width="17.125" bestFit="1" customWidth="1"/>
    <col min="7" max="7" width="22" bestFit="1" customWidth="1"/>
    <col min="8" max="8" width="24" bestFit="1" customWidth="1"/>
    <col min="10" max="10" width="24" bestFit="1" customWidth="1"/>
    <col min="15" max="15" width="30.75" bestFit="1" customWidth="1"/>
  </cols>
  <sheetData>
    <row r="2" spans="1:20" x14ac:dyDescent="0.2">
      <c r="A2" t="s">
        <v>7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6</v>
      </c>
      <c r="N2" t="s">
        <v>196</v>
      </c>
      <c r="O2" t="s">
        <v>197</v>
      </c>
      <c r="P2" t="s">
        <v>198</v>
      </c>
      <c r="Q2" t="s">
        <v>199</v>
      </c>
      <c r="R2" t="s">
        <v>125</v>
      </c>
      <c r="S2" t="s">
        <v>200</v>
      </c>
      <c r="T2" t="s">
        <v>201</v>
      </c>
    </row>
    <row r="3" spans="1:20" x14ac:dyDescent="0.2">
      <c r="A3">
        <v>201608</v>
      </c>
      <c r="F3" t="s">
        <v>130</v>
      </c>
      <c r="G3" t="s">
        <v>202</v>
      </c>
      <c r="H3" t="s">
        <v>203</v>
      </c>
      <c r="I3" t="s">
        <v>135</v>
      </c>
      <c r="J3" t="s">
        <v>203</v>
      </c>
      <c r="K3">
        <v>16763000</v>
      </c>
      <c r="L3">
        <v>0</v>
      </c>
      <c r="M3">
        <v>1</v>
      </c>
      <c r="N3">
        <v>0</v>
      </c>
      <c r="O3" t="s">
        <v>10</v>
      </c>
      <c r="P3" t="s">
        <v>135</v>
      </c>
      <c r="Q3" t="s">
        <v>204</v>
      </c>
      <c r="R3" t="s">
        <v>135</v>
      </c>
      <c r="S3" t="s">
        <v>205</v>
      </c>
      <c r="T3" t="s">
        <v>136</v>
      </c>
    </row>
    <row r="4" spans="1:20" x14ac:dyDescent="0.2">
      <c r="A4">
        <v>201608</v>
      </c>
      <c r="F4" t="s">
        <v>149</v>
      </c>
      <c r="G4" t="s">
        <v>206</v>
      </c>
      <c r="H4" t="s">
        <v>207</v>
      </c>
      <c r="I4" t="s">
        <v>156</v>
      </c>
      <c r="J4" t="s">
        <v>207</v>
      </c>
      <c r="K4">
        <v>57442000</v>
      </c>
      <c r="L4">
        <v>4760000</v>
      </c>
      <c r="M4">
        <v>1</v>
      </c>
      <c r="N4">
        <v>2</v>
      </c>
      <c r="O4" t="s">
        <v>11</v>
      </c>
      <c r="P4" t="s">
        <v>156</v>
      </c>
      <c r="Q4" t="s">
        <v>204</v>
      </c>
      <c r="R4" t="s">
        <v>156</v>
      </c>
      <c r="S4" t="s">
        <v>208</v>
      </c>
      <c r="T4" t="s">
        <v>157</v>
      </c>
    </row>
    <row r="5" spans="1:20" x14ac:dyDescent="0.2">
      <c r="A5">
        <v>201608</v>
      </c>
      <c r="D5" t="s">
        <v>209</v>
      </c>
      <c r="F5" t="s">
        <v>210</v>
      </c>
      <c r="G5" t="s">
        <v>211</v>
      </c>
      <c r="K5">
        <v>21611000</v>
      </c>
      <c r="L5">
        <v>1811000</v>
      </c>
      <c r="M5">
        <v>1</v>
      </c>
      <c r="N5">
        <v>2</v>
      </c>
      <c r="O5" t="s">
        <v>212</v>
      </c>
      <c r="T5" t="s">
        <v>213</v>
      </c>
    </row>
    <row r="6" spans="1:20" x14ac:dyDescent="0.2">
      <c r="A6">
        <v>201608</v>
      </c>
      <c r="D6" t="s">
        <v>209</v>
      </c>
      <c r="F6" t="s">
        <v>210</v>
      </c>
      <c r="G6" t="s">
        <v>211</v>
      </c>
      <c r="K6">
        <v>21611000</v>
      </c>
      <c r="L6">
        <v>1811000</v>
      </c>
      <c r="M6">
        <v>1</v>
      </c>
      <c r="N6">
        <v>2</v>
      </c>
      <c r="O6" t="s">
        <v>212</v>
      </c>
      <c r="T6" t="s">
        <v>214</v>
      </c>
    </row>
    <row r="7" spans="1:20" x14ac:dyDescent="0.2">
      <c r="A7">
        <v>201608</v>
      </c>
      <c r="D7" t="s">
        <v>209</v>
      </c>
      <c r="F7" t="s">
        <v>210</v>
      </c>
      <c r="G7" t="s">
        <v>211</v>
      </c>
      <c r="K7">
        <v>21611000</v>
      </c>
      <c r="L7">
        <v>1811000</v>
      </c>
      <c r="M7">
        <v>1</v>
      </c>
      <c r="N7">
        <v>2</v>
      </c>
      <c r="O7" t="s">
        <v>212</v>
      </c>
      <c r="T7" t="s">
        <v>215</v>
      </c>
    </row>
    <row r="8" spans="1:20" x14ac:dyDescent="0.2">
      <c r="A8">
        <v>201608</v>
      </c>
      <c r="D8" t="s">
        <v>216</v>
      </c>
      <c r="F8" t="s">
        <v>210</v>
      </c>
      <c r="G8" t="s">
        <v>211</v>
      </c>
      <c r="K8">
        <v>17770000</v>
      </c>
      <c r="L8">
        <v>3930000</v>
      </c>
      <c r="M8">
        <v>1</v>
      </c>
      <c r="N8">
        <v>2</v>
      </c>
      <c r="O8" t="s">
        <v>212</v>
      </c>
      <c r="T8" t="s">
        <v>213</v>
      </c>
    </row>
    <row r="9" spans="1:20" x14ac:dyDescent="0.2">
      <c r="A9">
        <v>201608</v>
      </c>
      <c r="D9" t="s">
        <v>216</v>
      </c>
      <c r="F9" t="s">
        <v>210</v>
      </c>
      <c r="G9" t="s">
        <v>211</v>
      </c>
      <c r="K9">
        <v>17770000</v>
      </c>
      <c r="L9">
        <v>3930000</v>
      </c>
      <c r="M9">
        <v>1</v>
      </c>
      <c r="N9">
        <v>2</v>
      </c>
      <c r="O9" t="s">
        <v>212</v>
      </c>
      <c r="T9" t="s">
        <v>214</v>
      </c>
    </row>
    <row r="10" spans="1:20" x14ac:dyDescent="0.2">
      <c r="A10">
        <v>201608</v>
      </c>
      <c r="D10" t="s">
        <v>216</v>
      </c>
      <c r="F10" t="s">
        <v>210</v>
      </c>
      <c r="G10" t="s">
        <v>211</v>
      </c>
      <c r="K10">
        <v>17770000</v>
      </c>
      <c r="L10">
        <v>3930000</v>
      </c>
      <c r="M10">
        <v>1</v>
      </c>
      <c r="N10">
        <v>2</v>
      </c>
      <c r="O10" t="s">
        <v>212</v>
      </c>
      <c r="T10" t="s">
        <v>215</v>
      </c>
    </row>
    <row r="11" spans="1:20" x14ac:dyDescent="0.2">
      <c r="A11">
        <v>201608</v>
      </c>
      <c r="D11" t="s">
        <v>217</v>
      </c>
      <c r="F11" t="s">
        <v>210</v>
      </c>
      <c r="G11" t="s">
        <v>211</v>
      </c>
      <c r="K11">
        <v>53355000</v>
      </c>
      <c r="L11">
        <v>10395000</v>
      </c>
      <c r="M11">
        <v>1</v>
      </c>
      <c r="N11">
        <v>2</v>
      </c>
      <c r="O11" t="s">
        <v>212</v>
      </c>
      <c r="Q11" t="s">
        <v>218</v>
      </c>
      <c r="T11" t="s">
        <v>213</v>
      </c>
    </row>
    <row r="12" spans="1:20" x14ac:dyDescent="0.2">
      <c r="A12">
        <v>201608</v>
      </c>
      <c r="D12" t="s">
        <v>217</v>
      </c>
      <c r="F12" t="s">
        <v>210</v>
      </c>
      <c r="G12" t="s">
        <v>211</v>
      </c>
      <c r="K12">
        <v>53355000</v>
      </c>
      <c r="L12">
        <v>10395000</v>
      </c>
      <c r="M12">
        <v>1</v>
      </c>
      <c r="N12">
        <v>2</v>
      </c>
      <c r="O12" t="s">
        <v>212</v>
      </c>
      <c r="Q12" t="s">
        <v>218</v>
      </c>
      <c r="T12" t="s">
        <v>214</v>
      </c>
    </row>
    <row r="13" spans="1:20" x14ac:dyDescent="0.2">
      <c r="A13">
        <v>201608</v>
      </c>
      <c r="D13" t="s">
        <v>217</v>
      </c>
      <c r="F13" t="s">
        <v>210</v>
      </c>
      <c r="G13" t="s">
        <v>211</v>
      </c>
      <c r="K13">
        <v>53355000</v>
      </c>
      <c r="L13">
        <v>10395000</v>
      </c>
      <c r="M13">
        <v>1</v>
      </c>
      <c r="N13">
        <v>2</v>
      </c>
      <c r="O13" t="s">
        <v>212</v>
      </c>
      <c r="Q13" t="s">
        <v>218</v>
      </c>
      <c r="T13" t="s">
        <v>215</v>
      </c>
    </row>
    <row r="14" spans="1:20" x14ac:dyDescent="0.2">
      <c r="A14">
        <v>201608</v>
      </c>
      <c r="D14" t="s">
        <v>219</v>
      </c>
      <c r="E14" t="s">
        <v>220</v>
      </c>
      <c r="F14" t="s">
        <v>161</v>
      </c>
      <c r="G14" t="s">
        <v>221</v>
      </c>
      <c r="H14" t="s">
        <v>222</v>
      </c>
      <c r="I14" t="s">
        <v>170</v>
      </c>
      <c r="J14" t="s">
        <v>222</v>
      </c>
      <c r="K14">
        <v>-17400000</v>
      </c>
      <c r="L14">
        <v>-3128000</v>
      </c>
      <c r="M14">
        <v>-1</v>
      </c>
      <c r="N14">
        <v>-3</v>
      </c>
      <c r="O14" t="s">
        <v>12</v>
      </c>
      <c r="P14" t="s">
        <v>170</v>
      </c>
      <c r="Q14" t="s">
        <v>204</v>
      </c>
      <c r="R14" t="s">
        <v>170</v>
      </c>
      <c r="S14" t="s">
        <v>223</v>
      </c>
      <c r="T14" t="s">
        <v>171</v>
      </c>
    </row>
    <row r="15" spans="1:20" x14ac:dyDescent="0.2">
      <c r="A15">
        <v>201608</v>
      </c>
      <c r="D15" t="s">
        <v>224</v>
      </c>
      <c r="E15" t="s">
        <v>225</v>
      </c>
      <c r="F15" t="s">
        <v>127</v>
      </c>
      <c r="G15" t="s">
        <v>226</v>
      </c>
      <c r="H15" t="s">
        <v>227</v>
      </c>
      <c r="I15" t="s">
        <v>128</v>
      </c>
      <c r="J15" t="s">
        <v>227</v>
      </c>
      <c r="K15">
        <v>122674000</v>
      </c>
      <c r="L15">
        <v>4522000</v>
      </c>
      <c r="M15">
        <v>6</v>
      </c>
      <c r="N15">
        <v>8</v>
      </c>
      <c r="O15" t="s">
        <v>10</v>
      </c>
      <c r="P15" t="s">
        <v>128</v>
      </c>
      <c r="Q15" t="s">
        <v>204</v>
      </c>
      <c r="R15" t="s">
        <v>128</v>
      </c>
      <c r="S15" t="s">
        <v>228</v>
      </c>
      <c r="T15" t="s">
        <v>129</v>
      </c>
    </row>
    <row r="16" spans="1:20" x14ac:dyDescent="0.2">
      <c r="A16">
        <v>201608</v>
      </c>
      <c r="D16" t="s">
        <v>224</v>
      </c>
      <c r="E16" t="s">
        <v>225</v>
      </c>
      <c r="F16" t="s">
        <v>130</v>
      </c>
      <c r="G16" t="s">
        <v>202</v>
      </c>
      <c r="H16" t="s">
        <v>229</v>
      </c>
      <c r="I16" t="s">
        <v>133</v>
      </c>
      <c r="J16" t="s">
        <v>229</v>
      </c>
      <c r="K16">
        <v>191656000</v>
      </c>
      <c r="L16">
        <v>1118000</v>
      </c>
      <c r="M16">
        <v>16</v>
      </c>
      <c r="N16">
        <v>3</v>
      </c>
      <c r="O16" t="s">
        <v>10</v>
      </c>
      <c r="P16" t="s">
        <v>133</v>
      </c>
      <c r="Q16" t="s">
        <v>204</v>
      </c>
      <c r="R16" t="s">
        <v>133</v>
      </c>
      <c r="S16" t="s">
        <v>230</v>
      </c>
      <c r="T16" t="s">
        <v>134</v>
      </c>
    </row>
    <row r="17" spans="1:20" x14ac:dyDescent="0.2">
      <c r="A17">
        <v>201608</v>
      </c>
      <c r="D17" t="s">
        <v>224</v>
      </c>
      <c r="E17" t="s">
        <v>225</v>
      </c>
      <c r="F17" t="s">
        <v>130</v>
      </c>
      <c r="G17" t="s">
        <v>202</v>
      </c>
      <c r="H17" t="s">
        <v>203</v>
      </c>
      <c r="I17" t="s">
        <v>135</v>
      </c>
      <c r="J17" t="s">
        <v>203</v>
      </c>
      <c r="K17">
        <v>215691000</v>
      </c>
      <c r="L17">
        <v>6642000</v>
      </c>
      <c r="M17">
        <v>16</v>
      </c>
      <c r="N17">
        <v>16</v>
      </c>
      <c r="O17" t="s">
        <v>10</v>
      </c>
      <c r="P17" t="s">
        <v>135</v>
      </c>
      <c r="Q17" t="s">
        <v>204</v>
      </c>
      <c r="R17" t="s">
        <v>135</v>
      </c>
      <c r="S17" t="s">
        <v>205</v>
      </c>
      <c r="T17" t="s">
        <v>136</v>
      </c>
    </row>
    <row r="18" spans="1:20" x14ac:dyDescent="0.2">
      <c r="A18">
        <v>201608</v>
      </c>
      <c r="D18" t="s">
        <v>224</v>
      </c>
      <c r="E18" t="s">
        <v>225</v>
      </c>
      <c r="F18" t="s">
        <v>130</v>
      </c>
      <c r="G18" t="s">
        <v>202</v>
      </c>
      <c r="H18" t="s">
        <v>231</v>
      </c>
      <c r="I18" t="s">
        <v>131</v>
      </c>
      <c r="J18" t="s">
        <v>231</v>
      </c>
      <c r="K18">
        <v>193105000</v>
      </c>
      <c r="L18">
        <v>3898000</v>
      </c>
      <c r="M18">
        <v>13</v>
      </c>
      <c r="N18">
        <v>10</v>
      </c>
      <c r="O18" t="s">
        <v>10</v>
      </c>
      <c r="P18" t="s">
        <v>131</v>
      </c>
      <c r="Q18" t="s">
        <v>204</v>
      </c>
      <c r="R18" t="s">
        <v>131</v>
      </c>
      <c r="S18" t="s">
        <v>232</v>
      </c>
      <c r="T18" t="s">
        <v>132</v>
      </c>
    </row>
    <row r="19" spans="1:20" x14ac:dyDescent="0.2">
      <c r="A19">
        <v>201608</v>
      </c>
      <c r="B19" t="s">
        <v>233</v>
      </c>
      <c r="C19" t="s">
        <v>102</v>
      </c>
      <c r="D19" t="s">
        <v>234</v>
      </c>
      <c r="E19" t="s">
        <v>235</v>
      </c>
      <c r="F19" t="s">
        <v>161</v>
      </c>
      <c r="G19" t="s">
        <v>221</v>
      </c>
      <c r="H19" t="s">
        <v>236</v>
      </c>
      <c r="I19" t="s">
        <v>162</v>
      </c>
      <c r="J19" t="s">
        <v>236</v>
      </c>
      <c r="K19">
        <v>171008000</v>
      </c>
      <c r="L19">
        <v>10584000</v>
      </c>
      <c r="M19">
        <v>3</v>
      </c>
      <c r="N19">
        <v>8</v>
      </c>
      <c r="O19" t="s">
        <v>12</v>
      </c>
      <c r="P19" t="s">
        <v>162</v>
      </c>
      <c r="Q19" t="s">
        <v>204</v>
      </c>
      <c r="R19" t="s">
        <v>162</v>
      </c>
      <c r="S19" t="s">
        <v>237</v>
      </c>
      <c r="T19" t="s">
        <v>163</v>
      </c>
    </row>
    <row r="20" spans="1:20" x14ac:dyDescent="0.2">
      <c r="A20">
        <v>201608</v>
      </c>
      <c r="B20" t="s">
        <v>233</v>
      </c>
      <c r="C20" t="s">
        <v>102</v>
      </c>
      <c r="D20" t="s">
        <v>238</v>
      </c>
      <c r="E20" t="s">
        <v>239</v>
      </c>
      <c r="F20" t="s">
        <v>161</v>
      </c>
      <c r="G20" t="s">
        <v>221</v>
      </c>
      <c r="H20" t="s">
        <v>240</v>
      </c>
      <c r="I20" t="s">
        <v>166</v>
      </c>
      <c r="J20" t="s">
        <v>240</v>
      </c>
      <c r="K20">
        <v>69230000</v>
      </c>
      <c r="L20">
        <v>1533000</v>
      </c>
      <c r="M20">
        <v>4</v>
      </c>
      <c r="N20">
        <v>4</v>
      </c>
      <c r="O20" t="s">
        <v>12</v>
      </c>
      <c r="P20" t="s">
        <v>166</v>
      </c>
      <c r="Q20" t="s">
        <v>204</v>
      </c>
      <c r="R20" t="s">
        <v>166</v>
      </c>
      <c r="S20" t="s">
        <v>241</v>
      </c>
      <c r="T20" t="s">
        <v>167</v>
      </c>
    </row>
    <row r="21" spans="1:20" x14ac:dyDescent="0.2">
      <c r="A21">
        <v>201608</v>
      </c>
      <c r="B21" t="s">
        <v>233</v>
      </c>
      <c r="C21" t="s">
        <v>102</v>
      </c>
      <c r="D21" t="s">
        <v>242</v>
      </c>
      <c r="E21" t="s">
        <v>243</v>
      </c>
      <c r="F21" t="s">
        <v>161</v>
      </c>
      <c r="G21" t="s">
        <v>221</v>
      </c>
      <c r="H21" t="s">
        <v>222</v>
      </c>
      <c r="I21" t="s">
        <v>170</v>
      </c>
      <c r="J21" t="s">
        <v>222</v>
      </c>
      <c r="K21">
        <v>134332000</v>
      </c>
      <c r="L21">
        <v>6125000</v>
      </c>
      <c r="M21">
        <v>6</v>
      </c>
      <c r="N21">
        <v>9</v>
      </c>
      <c r="O21" t="s">
        <v>12</v>
      </c>
      <c r="P21" t="s">
        <v>170</v>
      </c>
      <c r="Q21" t="s">
        <v>204</v>
      </c>
      <c r="R21" t="s">
        <v>170</v>
      </c>
      <c r="S21" t="s">
        <v>223</v>
      </c>
      <c r="T21" t="s">
        <v>171</v>
      </c>
    </row>
    <row r="22" spans="1:20" x14ac:dyDescent="0.2">
      <c r="A22">
        <v>201608</v>
      </c>
      <c r="B22" t="s">
        <v>233</v>
      </c>
      <c r="C22" t="s">
        <v>102</v>
      </c>
      <c r="D22" t="s">
        <v>244</v>
      </c>
      <c r="E22" t="s">
        <v>245</v>
      </c>
      <c r="F22" t="s">
        <v>161</v>
      </c>
      <c r="G22" t="s">
        <v>221</v>
      </c>
      <c r="H22" t="s">
        <v>236</v>
      </c>
      <c r="I22" t="s">
        <v>162</v>
      </c>
      <c r="J22" t="s">
        <v>236</v>
      </c>
      <c r="K22">
        <v>52255000</v>
      </c>
      <c r="L22">
        <v>0</v>
      </c>
      <c r="M22">
        <v>1</v>
      </c>
      <c r="N22">
        <v>0</v>
      </c>
      <c r="O22" t="s">
        <v>12</v>
      </c>
      <c r="P22" t="s">
        <v>162</v>
      </c>
      <c r="Q22" t="s">
        <v>204</v>
      </c>
      <c r="R22" t="s">
        <v>162</v>
      </c>
      <c r="S22" t="s">
        <v>237</v>
      </c>
      <c r="T22" t="s">
        <v>163</v>
      </c>
    </row>
    <row r="23" spans="1:20" x14ac:dyDescent="0.2">
      <c r="A23">
        <v>201608</v>
      </c>
      <c r="B23" t="s">
        <v>246</v>
      </c>
      <c r="C23" t="s">
        <v>103</v>
      </c>
      <c r="D23" t="s">
        <v>247</v>
      </c>
      <c r="E23" t="s">
        <v>248</v>
      </c>
      <c r="F23" t="s">
        <v>161</v>
      </c>
      <c r="G23" t="s">
        <v>221</v>
      </c>
      <c r="H23" t="s">
        <v>222</v>
      </c>
      <c r="I23" t="s">
        <v>170</v>
      </c>
      <c r="J23" t="s">
        <v>222</v>
      </c>
      <c r="K23">
        <v>74071000</v>
      </c>
      <c r="L23">
        <v>5235000</v>
      </c>
      <c r="M23">
        <v>3</v>
      </c>
      <c r="N23">
        <v>8</v>
      </c>
      <c r="O23" t="s">
        <v>12</v>
      </c>
      <c r="P23" t="s">
        <v>170</v>
      </c>
      <c r="Q23" t="s">
        <v>204</v>
      </c>
      <c r="R23" t="s">
        <v>170</v>
      </c>
      <c r="S23" t="s">
        <v>223</v>
      </c>
      <c r="T23" t="s">
        <v>171</v>
      </c>
    </row>
    <row r="24" spans="1:20" x14ac:dyDescent="0.2">
      <c r="A24">
        <v>201608</v>
      </c>
      <c r="B24" t="s">
        <v>246</v>
      </c>
      <c r="C24" t="s">
        <v>103</v>
      </c>
      <c r="D24" t="s">
        <v>249</v>
      </c>
      <c r="E24" t="s">
        <v>250</v>
      </c>
      <c r="F24" t="s">
        <v>161</v>
      </c>
      <c r="G24" t="s">
        <v>221</v>
      </c>
      <c r="H24" t="s">
        <v>240</v>
      </c>
      <c r="I24" t="s">
        <v>166</v>
      </c>
      <c r="J24" t="s">
        <v>240</v>
      </c>
      <c r="K24">
        <v>86194000</v>
      </c>
      <c r="L24">
        <v>4835000</v>
      </c>
      <c r="M24">
        <v>7</v>
      </c>
      <c r="N24">
        <v>7</v>
      </c>
      <c r="O24" t="s">
        <v>12</v>
      </c>
      <c r="P24" t="s">
        <v>166</v>
      </c>
      <c r="Q24" t="s">
        <v>204</v>
      </c>
      <c r="R24" t="s">
        <v>166</v>
      </c>
      <c r="S24" t="s">
        <v>241</v>
      </c>
      <c r="T24" t="s">
        <v>167</v>
      </c>
    </row>
    <row r="25" spans="1:20" x14ac:dyDescent="0.2">
      <c r="A25">
        <v>201608</v>
      </c>
      <c r="B25" t="s">
        <v>246</v>
      </c>
      <c r="C25" t="s">
        <v>103</v>
      </c>
      <c r="D25" t="s">
        <v>251</v>
      </c>
      <c r="E25" t="s">
        <v>252</v>
      </c>
      <c r="F25" t="s">
        <v>161</v>
      </c>
      <c r="G25" t="s">
        <v>221</v>
      </c>
      <c r="H25" t="s">
        <v>253</v>
      </c>
      <c r="I25" t="s">
        <v>164</v>
      </c>
      <c r="J25" t="s">
        <v>253</v>
      </c>
      <c r="K25">
        <v>136575000</v>
      </c>
      <c r="L25">
        <v>787000</v>
      </c>
      <c r="M25">
        <v>8</v>
      </c>
      <c r="N25">
        <v>2</v>
      </c>
      <c r="O25" t="s">
        <v>12</v>
      </c>
      <c r="P25" t="s">
        <v>164</v>
      </c>
      <c r="Q25" t="s">
        <v>204</v>
      </c>
      <c r="R25" t="s">
        <v>164</v>
      </c>
      <c r="S25" t="s">
        <v>254</v>
      </c>
      <c r="T25" t="s">
        <v>165</v>
      </c>
    </row>
    <row r="26" spans="1:20" x14ac:dyDescent="0.2">
      <c r="A26">
        <v>201608</v>
      </c>
      <c r="B26" t="s">
        <v>246</v>
      </c>
      <c r="C26" t="s">
        <v>103</v>
      </c>
      <c r="D26" t="s">
        <v>255</v>
      </c>
      <c r="E26" t="s">
        <v>256</v>
      </c>
      <c r="F26" t="s">
        <v>161</v>
      </c>
      <c r="G26" t="s">
        <v>221</v>
      </c>
      <c r="H26" t="s">
        <v>236</v>
      </c>
      <c r="I26" t="s">
        <v>162</v>
      </c>
      <c r="J26" t="s">
        <v>236</v>
      </c>
      <c r="K26">
        <v>263130000</v>
      </c>
      <c r="L26">
        <v>12460000</v>
      </c>
      <c r="M26">
        <v>12</v>
      </c>
      <c r="N26">
        <v>14</v>
      </c>
      <c r="O26" t="s">
        <v>12</v>
      </c>
      <c r="P26" t="s">
        <v>162</v>
      </c>
      <c r="Q26" t="s">
        <v>204</v>
      </c>
      <c r="R26" t="s">
        <v>162</v>
      </c>
      <c r="S26" t="s">
        <v>237</v>
      </c>
      <c r="T26" t="s">
        <v>163</v>
      </c>
    </row>
    <row r="27" spans="1:20" x14ac:dyDescent="0.2">
      <c r="A27">
        <v>201608</v>
      </c>
      <c r="B27" t="s">
        <v>246</v>
      </c>
      <c r="C27" t="s">
        <v>103</v>
      </c>
      <c r="D27" t="s">
        <v>257</v>
      </c>
      <c r="E27" t="s">
        <v>258</v>
      </c>
      <c r="F27" t="s">
        <v>161</v>
      </c>
      <c r="G27" t="s">
        <v>221</v>
      </c>
      <c r="H27" t="s">
        <v>253</v>
      </c>
      <c r="I27" t="s">
        <v>164</v>
      </c>
      <c r="J27" t="s">
        <v>253</v>
      </c>
      <c r="K27">
        <v>20691000</v>
      </c>
      <c r="L27">
        <v>2091000</v>
      </c>
      <c r="M27">
        <v>2</v>
      </c>
      <c r="N27">
        <v>6</v>
      </c>
      <c r="O27" t="s">
        <v>12</v>
      </c>
      <c r="P27" t="s">
        <v>164</v>
      </c>
      <c r="Q27" t="s">
        <v>204</v>
      </c>
      <c r="R27" t="s">
        <v>164</v>
      </c>
      <c r="S27" t="s">
        <v>254</v>
      </c>
      <c r="T27" t="s">
        <v>165</v>
      </c>
    </row>
    <row r="28" spans="1:20" x14ac:dyDescent="0.2">
      <c r="A28">
        <v>201608</v>
      </c>
      <c r="B28" t="s">
        <v>246</v>
      </c>
      <c r="C28" t="s">
        <v>103</v>
      </c>
      <c r="D28" t="s">
        <v>259</v>
      </c>
      <c r="E28" t="s">
        <v>260</v>
      </c>
      <c r="F28" t="s">
        <v>161</v>
      </c>
      <c r="G28" t="s">
        <v>221</v>
      </c>
      <c r="H28" t="s">
        <v>240</v>
      </c>
      <c r="I28" t="s">
        <v>166</v>
      </c>
      <c r="J28" t="s">
        <v>240</v>
      </c>
      <c r="K28">
        <v>161472000</v>
      </c>
      <c r="L28">
        <v>8064000</v>
      </c>
      <c r="M28">
        <v>12</v>
      </c>
      <c r="N28">
        <v>22</v>
      </c>
      <c r="O28" t="s">
        <v>12</v>
      </c>
      <c r="P28" t="s">
        <v>166</v>
      </c>
      <c r="Q28" t="s">
        <v>204</v>
      </c>
      <c r="R28" t="s">
        <v>166</v>
      </c>
      <c r="S28" t="s">
        <v>241</v>
      </c>
      <c r="T28" t="s">
        <v>167</v>
      </c>
    </row>
    <row r="29" spans="1:20" x14ac:dyDescent="0.2">
      <c r="A29">
        <v>201608</v>
      </c>
      <c r="B29" t="s">
        <v>246</v>
      </c>
      <c r="C29" t="s">
        <v>103</v>
      </c>
      <c r="D29" t="s">
        <v>261</v>
      </c>
      <c r="E29" t="s">
        <v>262</v>
      </c>
      <c r="F29" t="s">
        <v>161</v>
      </c>
      <c r="G29" t="s">
        <v>221</v>
      </c>
      <c r="H29" t="s">
        <v>240</v>
      </c>
      <c r="I29" t="s">
        <v>166</v>
      </c>
      <c r="J29" t="s">
        <v>240</v>
      </c>
      <c r="K29">
        <v>79432000</v>
      </c>
      <c r="L29">
        <v>3468000</v>
      </c>
      <c r="M29">
        <v>2</v>
      </c>
      <c r="N29">
        <v>2</v>
      </c>
      <c r="O29" t="s">
        <v>12</v>
      </c>
      <c r="P29" t="s">
        <v>166</v>
      </c>
      <c r="Q29" t="s">
        <v>204</v>
      </c>
      <c r="R29" t="s">
        <v>166</v>
      </c>
      <c r="S29" t="s">
        <v>241</v>
      </c>
      <c r="T29" t="s">
        <v>167</v>
      </c>
    </row>
    <row r="30" spans="1:20" x14ac:dyDescent="0.2">
      <c r="A30">
        <v>201608</v>
      </c>
      <c r="B30" t="s">
        <v>246</v>
      </c>
      <c r="C30" t="s">
        <v>103</v>
      </c>
      <c r="D30" t="s">
        <v>261</v>
      </c>
      <c r="E30" t="s">
        <v>262</v>
      </c>
      <c r="F30" t="s">
        <v>161</v>
      </c>
      <c r="G30" t="s">
        <v>221</v>
      </c>
      <c r="H30" t="s">
        <v>236</v>
      </c>
      <c r="I30" t="s">
        <v>162</v>
      </c>
      <c r="J30" t="s">
        <v>236</v>
      </c>
      <c r="K30">
        <v>34357000</v>
      </c>
      <c r="L30">
        <v>5353000</v>
      </c>
      <c r="M30">
        <v>2</v>
      </c>
      <c r="N30">
        <v>8</v>
      </c>
      <c r="O30" t="s">
        <v>12</v>
      </c>
      <c r="P30" t="s">
        <v>162</v>
      </c>
      <c r="Q30" t="s">
        <v>204</v>
      </c>
      <c r="R30" t="s">
        <v>162</v>
      </c>
      <c r="S30" t="s">
        <v>237</v>
      </c>
      <c r="T30" t="s">
        <v>163</v>
      </c>
    </row>
    <row r="31" spans="1:20" x14ac:dyDescent="0.2">
      <c r="A31">
        <v>201608</v>
      </c>
      <c r="B31" t="s">
        <v>246</v>
      </c>
      <c r="C31" t="s">
        <v>103</v>
      </c>
      <c r="D31" t="s">
        <v>261</v>
      </c>
      <c r="E31" t="s">
        <v>262</v>
      </c>
      <c r="F31" t="s">
        <v>161</v>
      </c>
      <c r="G31" t="s">
        <v>221</v>
      </c>
      <c r="H31" t="s">
        <v>236</v>
      </c>
      <c r="I31" t="s">
        <v>162</v>
      </c>
      <c r="J31" t="s">
        <v>236</v>
      </c>
      <c r="K31">
        <v>-3234000</v>
      </c>
      <c r="L31">
        <v>-246000</v>
      </c>
      <c r="M31">
        <v>0</v>
      </c>
      <c r="N31">
        <v>0</v>
      </c>
      <c r="O31" t="s">
        <v>12</v>
      </c>
      <c r="P31" t="s">
        <v>166</v>
      </c>
      <c r="Q31" t="s">
        <v>204</v>
      </c>
      <c r="R31" t="s">
        <v>166</v>
      </c>
      <c r="S31" t="s">
        <v>241</v>
      </c>
      <c r="T31" t="s">
        <v>167</v>
      </c>
    </row>
    <row r="32" spans="1:20" x14ac:dyDescent="0.2">
      <c r="A32">
        <v>201608</v>
      </c>
      <c r="B32" t="s">
        <v>246</v>
      </c>
      <c r="C32" t="s">
        <v>103</v>
      </c>
      <c r="D32" t="s">
        <v>263</v>
      </c>
      <c r="E32" t="s">
        <v>264</v>
      </c>
      <c r="F32" t="s">
        <v>161</v>
      </c>
      <c r="G32" t="s">
        <v>221</v>
      </c>
      <c r="H32" t="s">
        <v>253</v>
      </c>
      <c r="I32" t="s">
        <v>164</v>
      </c>
      <c r="J32" t="s">
        <v>253</v>
      </c>
      <c r="K32">
        <v>125504000</v>
      </c>
      <c r="L32">
        <v>2406000</v>
      </c>
      <c r="M32">
        <v>10</v>
      </c>
      <c r="N32">
        <v>10</v>
      </c>
      <c r="O32" t="s">
        <v>12</v>
      </c>
      <c r="P32" t="s">
        <v>164</v>
      </c>
      <c r="Q32" t="s">
        <v>204</v>
      </c>
      <c r="R32" t="s">
        <v>164</v>
      </c>
      <c r="S32" t="s">
        <v>254</v>
      </c>
      <c r="T32" t="s">
        <v>165</v>
      </c>
    </row>
    <row r="33" spans="1:20" x14ac:dyDescent="0.2">
      <c r="A33">
        <v>201608</v>
      </c>
      <c r="B33" t="s">
        <v>246</v>
      </c>
      <c r="C33" t="s">
        <v>103</v>
      </c>
      <c r="D33" t="s">
        <v>265</v>
      </c>
      <c r="E33" t="s">
        <v>266</v>
      </c>
      <c r="F33" t="s">
        <v>161</v>
      </c>
      <c r="G33" t="s">
        <v>221</v>
      </c>
      <c r="H33" t="s">
        <v>222</v>
      </c>
      <c r="I33" t="s">
        <v>170</v>
      </c>
      <c r="J33" t="s">
        <v>222</v>
      </c>
      <c r="K33">
        <v>76575000</v>
      </c>
      <c r="L33">
        <v>5337000</v>
      </c>
      <c r="M33">
        <v>4</v>
      </c>
      <c r="N33">
        <v>9</v>
      </c>
      <c r="O33" t="s">
        <v>12</v>
      </c>
      <c r="P33" t="s">
        <v>170</v>
      </c>
      <c r="Q33" t="s">
        <v>204</v>
      </c>
      <c r="R33" t="s">
        <v>170</v>
      </c>
      <c r="S33" t="s">
        <v>223</v>
      </c>
      <c r="T33" t="s">
        <v>171</v>
      </c>
    </row>
    <row r="34" spans="1:20" x14ac:dyDescent="0.2">
      <c r="A34">
        <v>201608</v>
      </c>
      <c r="B34" t="s">
        <v>246</v>
      </c>
      <c r="C34" t="s">
        <v>103</v>
      </c>
      <c r="D34" t="s">
        <v>267</v>
      </c>
      <c r="E34" t="s">
        <v>268</v>
      </c>
      <c r="F34" t="s">
        <v>161</v>
      </c>
      <c r="G34" t="s">
        <v>221</v>
      </c>
      <c r="H34" t="s">
        <v>222</v>
      </c>
      <c r="I34" t="s">
        <v>170</v>
      </c>
      <c r="J34" t="s">
        <v>222</v>
      </c>
      <c r="K34">
        <v>94721000</v>
      </c>
      <c r="L34">
        <v>7749000</v>
      </c>
      <c r="M34">
        <v>2</v>
      </c>
      <c r="N34">
        <v>6</v>
      </c>
      <c r="O34" t="s">
        <v>12</v>
      </c>
      <c r="P34" t="s">
        <v>170</v>
      </c>
      <c r="Q34" t="s">
        <v>204</v>
      </c>
      <c r="R34" t="s">
        <v>170</v>
      </c>
      <c r="S34" t="s">
        <v>223</v>
      </c>
      <c r="T34" t="s">
        <v>171</v>
      </c>
    </row>
    <row r="35" spans="1:20" x14ac:dyDescent="0.2">
      <c r="A35">
        <v>201608</v>
      </c>
      <c r="B35" t="s">
        <v>246</v>
      </c>
      <c r="C35" t="s">
        <v>103</v>
      </c>
      <c r="D35" t="s">
        <v>269</v>
      </c>
      <c r="E35" t="s">
        <v>270</v>
      </c>
      <c r="F35" t="s">
        <v>161</v>
      </c>
      <c r="G35" t="s">
        <v>221</v>
      </c>
      <c r="H35" t="s">
        <v>253</v>
      </c>
      <c r="I35" t="s">
        <v>164</v>
      </c>
      <c r="J35" t="s">
        <v>253</v>
      </c>
      <c r="K35">
        <v>52334000</v>
      </c>
      <c r="L35">
        <v>896000</v>
      </c>
      <c r="M35">
        <v>5</v>
      </c>
      <c r="N35">
        <v>3</v>
      </c>
      <c r="O35" t="s">
        <v>12</v>
      </c>
      <c r="P35" t="s">
        <v>164</v>
      </c>
      <c r="Q35" t="s">
        <v>204</v>
      </c>
      <c r="R35" t="s">
        <v>164</v>
      </c>
      <c r="S35" t="s">
        <v>254</v>
      </c>
      <c r="T35" t="s">
        <v>165</v>
      </c>
    </row>
    <row r="36" spans="1:20" x14ac:dyDescent="0.2">
      <c r="A36">
        <v>201608</v>
      </c>
      <c r="B36" t="s">
        <v>246</v>
      </c>
      <c r="C36" t="s">
        <v>103</v>
      </c>
      <c r="D36" t="s">
        <v>271</v>
      </c>
      <c r="E36" t="s">
        <v>272</v>
      </c>
      <c r="F36" t="s">
        <v>161</v>
      </c>
      <c r="G36" t="s">
        <v>221</v>
      </c>
      <c r="H36" t="s">
        <v>222</v>
      </c>
      <c r="I36" t="s">
        <v>170</v>
      </c>
      <c r="J36" t="s">
        <v>222</v>
      </c>
      <c r="K36">
        <v>32476000</v>
      </c>
      <c r="L36">
        <v>1553000</v>
      </c>
      <c r="M36">
        <v>2</v>
      </c>
      <c r="N36">
        <v>4</v>
      </c>
      <c r="O36" t="s">
        <v>12</v>
      </c>
      <c r="P36" t="s">
        <v>170</v>
      </c>
      <c r="Q36" t="s">
        <v>204</v>
      </c>
      <c r="R36" t="s">
        <v>170</v>
      </c>
      <c r="S36" t="s">
        <v>223</v>
      </c>
      <c r="T36" t="s">
        <v>171</v>
      </c>
    </row>
    <row r="37" spans="1:20" x14ac:dyDescent="0.2">
      <c r="A37">
        <v>201608</v>
      </c>
      <c r="B37" t="s">
        <v>246</v>
      </c>
      <c r="C37" t="s">
        <v>103</v>
      </c>
      <c r="D37" t="s">
        <v>273</v>
      </c>
      <c r="E37" t="s">
        <v>274</v>
      </c>
      <c r="F37" t="s">
        <v>161</v>
      </c>
      <c r="G37" t="s">
        <v>221</v>
      </c>
      <c r="H37" t="s">
        <v>253</v>
      </c>
      <c r="I37" t="s">
        <v>164</v>
      </c>
      <c r="J37" t="s">
        <v>253</v>
      </c>
      <c r="K37">
        <v>15744000</v>
      </c>
      <c r="L37">
        <v>0</v>
      </c>
      <c r="M37">
        <v>1</v>
      </c>
      <c r="N37">
        <v>0</v>
      </c>
      <c r="O37" t="s">
        <v>12</v>
      </c>
      <c r="P37" t="s">
        <v>164</v>
      </c>
      <c r="Q37" t="s">
        <v>204</v>
      </c>
      <c r="R37" t="s">
        <v>164</v>
      </c>
      <c r="S37" t="s">
        <v>254</v>
      </c>
      <c r="T37" t="s">
        <v>165</v>
      </c>
    </row>
    <row r="38" spans="1:20" x14ac:dyDescent="0.2">
      <c r="A38">
        <v>201608</v>
      </c>
      <c r="B38" t="s">
        <v>246</v>
      </c>
      <c r="C38" t="s">
        <v>103</v>
      </c>
      <c r="D38" t="s">
        <v>275</v>
      </c>
      <c r="E38" t="s">
        <v>276</v>
      </c>
      <c r="F38" t="s">
        <v>161</v>
      </c>
      <c r="G38" t="s">
        <v>221</v>
      </c>
      <c r="H38" t="s">
        <v>236</v>
      </c>
      <c r="I38" t="s">
        <v>162</v>
      </c>
      <c r="J38" t="s">
        <v>236</v>
      </c>
      <c r="K38">
        <v>216009000</v>
      </c>
      <c r="L38">
        <v>7499000</v>
      </c>
      <c r="M38">
        <v>15</v>
      </c>
      <c r="N38">
        <v>17</v>
      </c>
      <c r="O38" t="s">
        <v>12</v>
      </c>
      <c r="P38" t="s">
        <v>162</v>
      </c>
      <c r="Q38" t="s">
        <v>204</v>
      </c>
      <c r="R38" t="s">
        <v>162</v>
      </c>
      <c r="S38" t="s">
        <v>237</v>
      </c>
      <c r="T38" t="s">
        <v>163</v>
      </c>
    </row>
    <row r="39" spans="1:20" x14ac:dyDescent="0.2">
      <c r="A39">
        <v>201608</v>
      </c>
      <c r="B39" t="s">
        <v>277</v>
      </c>
      <c r="C39" t="s">
        <v>104</v>
      </c>
      <c r="D39" t="s">
        <v>278</v>
      </c>
      <c r="E39" t="s">
        <v>279</v>
      </c>
      <c r="F39" t="s">
        <v>161</v>
      </c>
      <c r="G39" t="s">
        <v>221</v>
      </c>
      <c r="H39" t="s">
        <v>253</v>
      </c>
      <c r="I39" t="s">
        <v>164</v>
      </c>
      <c r="J39" t="s">
        <v>253</v>
      </c>
      <c r="K39">
        <v>137607000</v>
      </c>
      <c r="L39">
        <v>2333000</v>
      </c>
      <c r="M39">
        <v>8</v>
      </c>
      <c r="N39">
        <v>4</v>
      </c>
      <c r="O39" t="s">
        <v>12</v>
      </c>
      <c r="P39" t="s">
        <v>164</v>
      </c>
      <c r="Q39" t="s">
        <v>204</v>
      </c>
      <c r="R39" t="s">
        <v>164</v>
      </c>
      <c r="S39" t="s">
        <v>254</v>
      </c>
      <c r="T39" t="s">
        <v>165</v>
      </c>
    </row>
    <row r="40" spans="1:20" x14ac:dyDescent="0.2">
      <c r="A40">
        <v>201608</v>
      </c>
      <c r="B40" t="s">
        <v>277</v>
      </c>
      <c r="C40" t="s">
        <v>104</v>
      </c>
      <c r="D40" t="s">
        <v>280</v>
      </c>
      <c r="E40" t="s">
        <v>281</v>
      </c>
      <c r="F40" t="s">
        <v>161</v>
      </c>
      <c r="G40" t="s">
        <v>221</v>
      </c>
      <c r="H40" t="s">
        <v>240</v>
      </c>
      <c r="I40" t="s">
        <v>166</v>
      </c>
      <c r="J40" t="s">
        <v>240</v>
      </c>
      <c r="K40">
        <v>118278000</v>
      </c>
      <c r="L40">
        <v>1522000</v>
      </c>
      <c r="M40">
        <v>8</v>
      </c>
      <c r="N40">
        <v>3</v>
      </c>
      <c r="O40" t="s">
        <v>12</v>
      </c>
      <c r="P40" t="s">
        <v>166</v>
      </c>
      <c r="Q40" t="s">
        <v>204</v>
      </c>
      <c r="R40" t="s">
        <v>166</v>
      </c>
      <c r="S40" t="s">
        <v>241</v>
      </c>
      <c r="T40" t="s">
        <v>167</v>
      </c>
    </row>
    <row r="41" spans="1:20" x14ac:dyDescent="0.2">
      <c r="A41">
        <v>201608</v>
      </c>
      <c r="B41" t="s">
        <v>277</v>
      </c>
      <c r="C41" t="s">
        <v>104</v>
      </c>
      <c r="D41" t="s">
        <v>282</v>
      </c>
      <c r="E41" t="s">
        <v>283</v>
      </c>
      <c r="F41" t="s">
        <v>161</v>
      </c>
      <c r="G41" t="s">
        <v>221</v>
      </c>
      <c r="H41" t="s">
        <v>236</v>
      </c>
      <c r="I41" t="s">
        <v>162</v>
      </c>
      <c r="J41" t="s">
        <v>236</v>
      </c>
      <c r="K41">
        <v>287070000</v>
      </c>
      <c r="L41">
        <v>10964000</v>
      </c>
      <c r="M41">
        <v>19</v>
      </c>
      <c r="N41">
        <v>23</v>
      </c>
      <c r="O41" t="s">
        <v>12</v>
      </c>
      <c r="P41" t="s">
        <v>162</v>
      </c>
      <c r="Q41" t="s">
        <v>204</v>
      </c>
      <c r="R41" t="s">
        <v>162</v>
      </c>
      <c r="S41" t="s">
        <v>237</v>
      </c>
      <c r="T41" t="s">
        <v>163</v>
      </c>
    </row>
    <row r="42" spans="1:20" x14ac:dyDescent="0.2">
      <c r="A42">
        <v>201608</v>
      </c>
      <c r="B42" t="s">
        <v>277</v>
      </c>
      <c r="C42" t="s">
        <v>104</v>
      </c>
      <c r="D42" t="s">
        <v>284</v>
      </c>
      <c r="E42" t="s">
        <v>285</v>
      </c>
      <c r="F42" t="s">
        <v>161</v>
      </c>
      <c r="G42" t="s">
        <v>221</v>
      </c>
      <c r="H42" t="s">
        <v>236</v>
      </c>
      <c r="I42" t="s">
        <v>162</v>
      </c>
      <c r="J42" t="s">
        <v>236</v>
      </c>
      <c r="K42">
        <v>78059000</v>
      </c>
      <c r="L42">
        <v>1636000</v>
      </c>
      <c r="M42">
        <v>6</v>
      </c>
      <c r="N42">
        <v>6</v>
      </c>
      <c r="O42" t="s">
        <v>12</v>
      </c>
      <c r="P42" t="s">
        <v>162</v>
      </c>
      <c r="Q42" t="s">
        <v>204</v>
      </c>
      <c r="R42" t="s">
        <v>162</v>
      </c>
      <c r="S42" t="s">
        <v>237</v>
      </c>
      <c r="T42" t="s">
        <v>163</v>
      </c>
    </row>
    <row r="43" spans="1:20" x14ac:dyDescent="0.2">
      <c r="A43">
        <v>201608</v>
      </c>
      <c r="B43" t="s">
        <v>277</v>
      </c>
      <c r="C43" t="s">
        <v>104</v>
      </c>
      <c r="D43" t="s">
        <v>286</v>
      </c>
      <c r="E43" t="s">
        <v>287</v>
      </c>
      <c r="F43" t="s">
        <v>161</v>
      </c>
      <c r="G43" t="s">
        <v>221</v>
      </c>
      <c r="H43" t="s">
        <v>240</v>
      </c>
      <c r="I43" t="s">
        <v>166</v>
      </c>
      <c r="J43" t="s">
        <v>240</v>
      </c>
      <c r="K43">
        <v>302751000</v>
      </c>
      <c r="L43">
        <v>9773000</v>
      </c>
      <c r="M43">
        <v>17</v>
      </c>
      <c r="N43">
        <v>23</v>
      </c>
      <c r="O43" t="s">
        <v>12</v>
      </c>
      <c r="P43" t="s">
        <v>166</v>
      </c>
      <c r="Q43" t="s">
        <v>204</v>
      </c>
      <c r="R43" t="s">
        <v>166</v>
      </c>
      <c r="S43" t="s">
        <v>241</v>
      </c>
      <c r="T43" t="s">
        <v>167</v>
      </c>
    </row>
    <row r="44" spans="1:20" s="13" customFormat="1" x14ac:dyDescent="0.2">
      <c r="A44" s="13">
        <v>201608</v>
      </c>
      <c r="B44" s="13" t="s">
        <v>277</v>
      </c>
      <c r="C44" s="13" t="s">
        <v>104</v>
      </c>
      <c r="D44" s="13" t="s">
        <v>288</v>
      </c>
      <c r="E44" s="13" t="s">
        <v>289</v>
      </c>
      <c r="F44" s="13" t="s">
        <v>142</v>
      </c>
      <c r="G44" s="13" t="s">
        <v>290</v>
      </c>
      <c r="H44" s="13" t="s">
        <v>291</v>
      </c>
      <c r="I44" s="13" t="s">
        <v>145</v>
      </c>
      <c r="J44" s="13" t="s">
        <v>291</v>
      </c>
      <c r="K44" s="13">
        <v>9531000</v>
      </c>
      <c r="L44" s="13">
        <v>270000</v>
      </c>
      <c r="M44" s="13">
        <v>1</v>
      </c>
      <c r="N44" s="13">
        <v>1</v>
      </c>
      <c r="O44" s="13" t="s">
        <v>12</v>
      </c>
      <c r="P44" s="13" t="s">
        <v>168</v>
      </c>
      <c r="Q44" s="13" t="s">
        <v>204</v>
      </c>
      <c r="R44" s="13" t="s">
        <v>168</v>
      </c>
      <c r="S44" s="13" t="s">
        <v>292</v>
      </c>
      <c r="T44" s="13" t="s">
        <v>169</v>
      </c>
    </row>
    <row r="45" spans="1:20" x14ac:dyDescent="0.2">
      <c r="A45">
        <v>201608</v>
      </c>
      <c r="B45" t="s">
        <v>277</v>
      </c>
      <c r="C45" t="s">
        <v>104</v>
      </c>
      <c r="D45" t="s">
        <v>288</v>
      </c>
      <c r="E45" t="s">
        <v>289</v>
      </c>
      <c r="F45" t="s">
        <v>161</v>
      </c>
      <c r="G45" t="s">
        <v>221</v>
      </c>
      <c r="H45" t="s">
        <v>293</v>
      </c>
      <c r="I45" t="s">
        <v>168</v>
      </c>
      <c r="J45" t="s">
        <v>293</v>
      </c>
      <c r="K45">
        <v>201390000</v>
      </c>
      <c r="L45">
        <v>4549000</v>
      </c>
      <c r="M45">
        <v>14</v>
      </c>
      <c r="N45">
        <v>13</v>
      </c>
      <c r="O45" t="s">
        <v>12</v>
      </c>
      <c r="P45" t="s">
        <v>168</v>
      </c>
      <c r="Q45" t="s">
        <v>204</v>
      </c>
      <c r="R45" t="s">
        <v>168</v>
      </c>
      <c r="S45" t="s">
        <v>292</v>
      </c>
      <c r="T45" t="s">
        <v>169</v>
      </c>
    </row>
    <row r="46" spans="1:20" x14ac:dyDescent="0.2">
      <c r="A46">
        <v>201608</v>
      </c>
      <c r="B46" t="s">
        <v>277</v>
      </c>
      <c r="C46" t="s">
        <v>104</v>
      </c>
      <c r="D46" t="s">
        <v>294</v>
      </c>
      <c r="E46" t="s">
        <v>295</v>
      </c>
      <c r="F46" t="s">
        <v>161</v>
      </c>
      <c r="G46" t="s">
        <v>221</v>
      </c>
      <c r="H46" t="s">
        <v>236</v>
      </c>
      <c r="I46" t="s">
        <v>162</v>
      </c>
      <c r="J46" t="s">
        <v>236</v>
      </c>
      <c r="K46">
        <v>100271000</v>
      </c>
      <c r="L46">
        <v>3663000</v>
      </c>
      <c r="M46">
        <v>7</v>
      </c>
      <c r="N46">
        <v>9</v>
      </c>
      <c r="O46" t="s">
        <v>12</v>
      </c>
      <c r="P46" t="s">
        <v>162</v>
      </c>
      <c r="Q46" t="s">
        <v>204</v>
      </c>
      <c r="R46" t="s">
        <v>162</v>
      </c>
      <c r="S46" t="s">
        <v>237</v>
      </c>
      <c r="T46" t="s">
        <v>163</v>
      </c>
    </row>
    <row r="47" spans="1:20" x14ac:dyDescent="0.2">
      <c r="A47">
        <v>201608</v>
      </c>
      <c r="B47" t="s">
        <v>277</v>
      </c>
      <c r="C47" t="s">
        <v>104</v>
      </c>
      <c r="D47" t="s">
        <v>296</v>
      </c>
      <c r="E47" t="s">
        <v>297</v>
      </c>
      <c r="F47" t="s">
        <v>161</v>
      </c>
      <c r="G47" t="s">
        <v>221</v>
      </c>
      <c r="H47" t="s">
        <v>240</v>
      </c>
      <c r="I47" t="s">
        <v>166</v>
      </c>
      <c r="J47" t="s">
        <v>240</v>
      </c>
      <c r="K47">
        <v>25476000</v>
      </c>
      <c r="L47">
        <v>1948000</v>
      </c>
      <c r="M47">
        <v>1</v>
      </c>
      <c r="N47">
        <v>2</v>
      </c>
      <c r="O47" t="s">
        <v>12</v>
      </c>
      <c r="P47" t="s">
        <v>166</v>
      </c>
      <c r="Q47" t="s">
        <v>204</v>
      </c>
      <c r="R47" t="s">
        <v>166</v>
      </c>
      <c r="S47" t="s">
        <v>241</v>
      </c>
      <c r="T47" t="s">
        <v>167</v>
      </c>
    </row>
    <row r="48" spans="1:20" x14ac:dyDescent="0.2">
      <c r="A48">
        <v>201608</v>
      </c>
      <c r="B48" t="s">
        <v>277</v>
      </c>
      <c r="C48" t="s">
        <v>104</v>
      </c>
      <c r="D48" t="s">
        <v>298</v>
      </c>
      <c r="E48" t="s">
        <v>299</v>
      </c>
      <c r="F48" t="s">
        <v>161</v>
      </c>
      <c r="G48" t="s">
        <v>221</v>
      </c>
      <c r="H48" t="s">
        <v>236</v>
      </c>
      <c r="I48" t="s">
        <v>162</v>
      </c>
      <c r="J48" t="s">
        <v>236</v>
      </c>
      <c r="K48">
        <v>122103000</v>
      </c>
      <c r="L48">
        <v>6022000</v>
      </c>
      <c r="M48">
        <v>5</v>
      </c>
      <c r="N48">
        <v>7</v>
      </c>
      <c r="O48" t="s">
        <v>12</v>
      </c>
      <c r="P48" t="s">
        <v>162</v>
      </c>
      <c r="Q48" t="s">
        <v>204</v>
      </c>
      <c r="R48" t="s">
        <v>162</v>
      </c>
      <c r="S48" t="s">
        <v>237</v>
      </c>
      <c r="T48" t="s">
        <v>163</v>
      </c>
    </row>
    <row r="49" spans="1:20" x14ac:dyDescent="0.2">
      <c r="A49">
        <v>201608</v>
      </c>
      <c r="B49" t="s">
        <v>277</v>
      </c>
      <c r="C49" t="s">
        <v>104</v>
      </c>
      <c r="D49" t="s">
        <v>300</v>
      </c>
      <c r="E49" t="s">
        <v>301</v>
      </c>
      <c r="F49" t="s">
        <v>161</v>
      </c>
      <c r="G49" t="s">
        <v>221</v>
      </c>
      <c r="H49" t="s">
        <v>253</v>
      </c>
      <c r="I49" t="s">
        <v>164</v>
      </c>
      <c r="J49" t="s">
        <v>253</v>
      </c>
      <c r="K49">
        <v>85668000</v>
      </c>
      <c r="L49">
        <v>2527000</v>
      </c>
      <c r="M49">
        <v>6</v>
      </c>
      <c r="N49">
        <v>3</v>
      </c>
      <c r="O49" t="s">
        <v>12</v>
      </c>
      <c r="P49" t="s">
        <v>164</v>
      </c>
      <c r="Q49" t="s">
        <v>204</v>
      </c>
      <c r="R49" t="s">
        <v>164</v>
      </c>
      <c r="S49" t="s">
        <v>254</v>
      </c>
      <c r="T49" t="s">
        <v>165</v>
      </c>
    </row>
    <row r="50" spans="1:20" x14ac:dyDescent="0.2">
      <c r="A50">
        <v>201608</v>
      </c>
      <c r="B50" t="s">
        <v>277</v>
      </c>
      <c r="C50" t="s">
        <v>104</v>
      </c>
      <c r="D50" t="s">
        <v>302</v>
      </c>
      <c r="E50" t="s">
        <v>303</v>
      </c>
      <c r="F50" t="s">
        <v>161</v>
      </c>
      <c r="G50" t="s">
        <v>221</v>
      </c>
      <c r="H50" t="s">
        <v>240</v>
      </c>
      <c r="I50" t="s">
        <v>166</v>
      </c>
      <c r="J50" t="s">
        <v>240</v>
      </c>
      <c r="K50">
        <v>70426000</v>
      </c>
      <c r="L50">
        <v>2342000</v>
      </c>
      <c r="M50">
        <v>5</v>
      </c>
      <c r="N50">
        <v>7</v>
      </c>
      <c r="O50" t="s">
        <v>12</v>
      </c>
      <c r="P50" t="s">
        <v>166</v>
      </c>
      <c r="Q50" t="s">
        <v>204</v>
      </c>
      <c r="R50" t="s">
        <v>166</v>
      </c>
      <c r="S50" t="s">
        <v>241</v>
      </c>
      <c r="T50" t="s">
        <v>167</v>
      </c>
    </row>
    <row r="51" spans="1:20" x14ac:dyDescent="0.2">
      <c r="A51">
        <v>201608</v>
      </c>
      <c r="B51" t="s">
        <v>277</v>
      </c>
      <c r="C51" t="s">
        <v>104</v>
      </c>
      <c r="D51" t="s">
        <v>304</v>
      </c>
      <c r="E51" t="s">
        <v>305</v>
      </c>
      <c r="F51" t="s">
        <v>161</v>
      </c>
      <c r="G51" t="s">
        <v>221</v>
      </c>
      <c r="H51" t="s">
        <v>236</v>
      </c>
      <c r="I51" t="s">
        <v>162</v>
      </c>
      <c r="J51" t="s">
        <v>236</v>
      </c>
      <c r="K51">
        <v>103258000</v>
      </c>
      <c r="L51">
        <v>4616000</v>
      </c>
      <c r="M51">
        <v>7</v>
      </c>
      <c r="N51">
        <v>7</v>
      </c>
      <c r="O51" t="s">
        <v>12</v>
      </c>
      <c r="P51" t="s">
        <v>162</v>
      </c>
      <c r="Q51" t="s">
        <v>204</v>
      </c>
      <c r="R51" t="s">
        <v>162</v>
      </c>
      <c r="S51" t="s">
        <v>237</v>
      </c>
      <c r="T51" t="s">
        <v>163</v>
      </c>
    </row>
    <row r="52" spans="1:20" x14ac:dyDescent="0.2">
      <c r="A52">
        <v>201608</v>
      </c>
      <c r="B52" t="s">
        <v>277</v>
      </c>
      <c r="C52" t="s">
        <v>104</v>
      </c>
      <c r="D52" t="s">
        <v>306</v>
      </c>
      <c r="E52" t="s">
        <v>307</v>
      </c>
      <c r="F52" t="s">
        <v>161</v>
      </c>
      <c r="G52" t="s">
        <v>221</v>
      </c>
      <c r="H52" t="s">
        <v>293</v>
      </c>
      <c r="I52" t="s">
        <v>168</v>
      </c>
      <c r="J52" t="s">
        <v>293</v>
      </c>
      <c r="K52">
        <v>147891000</v>
      </c>
      <c r="L52">
        <v>9489000</v>
      </c>
      <c r="M52">
        <v>7</v>
      </c>
      <c r="N52">
        <v>10</v>
      </c>
      <c r="O52" t="s">
        <v>12</v>
      </c>
      <c r="P52" t="s">
        <v>168</v>
      </c>
      <c r="Q52" t="s">
        <v>204</v>
      </c>
      <c r="R52" t="s">
        <v>168</v>
      </c>
      <c r="S52" t="s">
        <v>292</v>
      </c>
      <c r="T52" t="s">
        <v>169</v>
      </c>
    </row>
    <row r="53" spans="1:20" x14ac:dyDescent="0.2">
      <c r="A53">
        <v>201608</v>
      </c>
      <c r="B53" t="s">
        <v>277</v>
      </c>
      <c r="C53" t="s">
        <v>104</v>
      </c>
      <c r="D53" t="s">
        <v>308</v>
      </c>
      <c r="E53" t="s">
        <v>309</v>
      </c>
      <c r="F53" t="s">
        <v>161</v>
      </c>
      <c r="G53" t="s">
        <v>221</v>
      </c>
      <c r="H53" t="s">
        <v>240</v>
      </c>
      <c r="I53" t="s">
        <v>166</v>
      </c>
      <c r="J53" t="s">
        <v>240</v>
      </c>
      <c r="K53">
        <v>522115000</v>
      </c>
      <c r="L53">
        <v>1538000</v>
      </c>
      <c r="M53">
        <v>6</v>
      </c>
      <c r="N53">
        <v>2</v>
      </c>
      <c r="O53" t="s">
        <v>12</v>
      </c>
      <c r="P53" t="s">
        <v>166</v>
      </c>
      <c r="Q53" t="s">
        <v>204</v>
      </c>
      <c r="R53" t="s">
        <v>166</v>
      </c>
      <c r="S53" t="s">
        <v>241</v>
      </c>
      <c r="T53" t="s">
        <v>167</v>
      </c>
    </row>
    <row r="54" spans="1:20" x14ac:dyDescent="0.2">
      <c r="A54">
        <v>201608</v>
      </c>
      <c r="B54" t="s">
        <v>277</v>
      </c>
      <c r="C54" t="s">
        <v>104</v>
      </c>
      <c r="D54" t="s">
        <v>310</v>
      </c>
      <c r="E54" t="s">
        <v>311</v>
      </c>
      <c r="F54" t="s">
        <v>161</v>
      </c>
      <c r="G54" t="s">
        <v>221</v>
      </c>
      <c r="H54" t="s">
        <v>240</v>
      </c>
      <c r="I54" t="s">
        <v>166</v>
      </c>
      <c r="J54" t="s">
        <v>240</v>
      </c>
      <c r="K54">
        <v>165779000</v>
      </c>
      <c r="L54">
        <v>4374000</v>
      </c>
      <c r="M54">
        <v>12</v>
      </c>
      <c r="N54">
        <v>10</v>
      </c>
      <c r="O54" t="s">
        <v>12</v>
      </c>
      <c r="P54" t="s">
        <v>166</v>
      </c>
      <c r="Q54" t="s">
        <v>204</v>
      </c>
      <c r="R54" t="s">
        <v>166</v>
      </c>
      <c r="S54" t="s">
        <v>241</v>
      </c>
      <c r="T54" t="s">
        <v>167</v>
      </c>
    </row>
    <row r="55" spans="1:20" x14ac:dyDescent="0.2">
      <c r="A55">
        <v>201608</v>
      </c>
      <c r="B55" t="s">
        <v>312</v>
      </c>
      <c r="C55" t="s">
        <v>105</v>
      </c>
      <c r="D55" t="s">
        <v>313</v>
      </c>
      <c r="E55" t="s">
        <v>314</v>
      </c>
      <c r="F55" t="s">
        <v>161</v>
      </c>
      <c r="G55" t="s">
        <v>221</v>
      </c>
      <c r="H55" t="s">
        <v>293</v>
      </c>
      <c r="I55" t="s">
        <v>168</v>
      </c>
      <c r="J55" t="s">
        <v>293</v>
      </c>
      <c r="K55">
        <v>86556000</v>
      </c>
      <c r="L55">
        <v>0</v>
      </c>
      <c r="M55">
        <v>5</v>
      </c>
      <c r="N55">
        <v>0</v>
      </c>
      <c r="O55" t="s">
        <v>12</v>
      </c>
      <c r="P55" t="s">
        <v>168</v>
      </c>
      <c r="Q55" t="s">
        <v>204</v>
      </c>
      <c r="R55" t="s">
        <v>168</v>
      </c>
      <c r="S55" t="s">
        <v>292</v>
      </c>
      <c r="T55" t="s">
        <v>169</v>
      </c>
    </row>
    <row r="56" spans="1:20" x14ac:dyDescent="0.2">
      <c r="A56">
        <v>201608</v>
      </c>
      <c r="B56" t="s">
        <v>312</v>
      </c>
      <c r="C56" t="s">
        <v>105</v>
      </c>
      <c r="D56" t="s">
        <v>315</v>
      </c>
      <c r="E56" t="s">
        <v>316</v>
      </c>
      <c r="F56" t="s">
        <v>161</v>
      </c>
      <c r="G56" t="s">
        <v>221</v>
      </c>
      <c r="H56" t="s">
        <v>293</v>
      </c>
      <c r="I56" t="s">
        <v>168</v>
      </c>
      <c r="J56" t="s">
        <v>293</v>
      </c>
      <c r="K56">
        <v>94927000</v>
      </c>
      <c r="L56">
        <v>6100000</v>
      </c>
      <c r="M56">
        <v>6</v>
      </c>
      <c r="N56">
        <v>7</v>
      </c>
      <c r="O56" t="s">
        <v>12</v>
      </c>
      <c r="P56" t="s">
        <v>168</v>
      </c>
      <c r="Q56" t="s">
        <v>204</v>
      </c>
      <c r="R56" t="s">
        <v>168</v>
      </c>
      <c r="S56" t="s">
        <v>292</v>
      </c>
      <c r="T56" t="s">
        <v>169</v>
      </c>
    </row>
    <row r="57" spans="1:20" x14ac:dyDescent="0.2">
      <c r="A57">
        <v>201608</v>
      </c>
      <c r="B57" t="s">
        <v>312</v>
      </c>
      <c r="C57" t="s">
        <v>105</v>
      </c>
      <c r="D57" t="s">
        <v>317</v>
      </c>
      <c r="E57" t="s">
        <v>318</v>
      </c>
      <c r="F57" t="s">
        <v>161</v>
      </c>
      <c r="G57" t="s">
        <v>221</v>
      </c>
      <c r="H57" t="s">
        <v>293</v>
      </c>
      <c r="I57" t="s">
        <v>168</v>
      </c>
      <c r="J57" t="s">
        <v>293</v>
      </c>
      <c r="K57">
        <v>192219000</v>
      </c>
      <c r="L57">
        <v>5200000</v>
      </c>
      <c r="M57">
        <v>13</v>
      </c>
      <c r="N57">
        <v>13</v>
      </c>
      <c r="O57" t="s">
        <v>12</v>
      </c>
      <c r="P57" t="s">
        <v>168</v>
      </c>
      <c r="Q57" t="s">
        <v>204</v>
      </c>
      <c r="R57" t="s">
        <v>168</v>
      </c>
      <c r="S57" t="s">
        <v>292</v>
      </c>
      <c r="T57" t="s">
        <v>169</v>
      </c>
    </row>
    <row r="58" spans="1:20" x14ac:dyDescent="0.2">
      <c r="A58">
        <v>201608</v>
      </c>
      <c r="B58" t="s">
        <v>312</v>
      </c>
      <c r="C58" t="s">
        <v>105</v>
      </c>
      <c r="D58" t="s">
        <v>319</v>
      </c>
      <c r="E58" t="s">
        <v>320</v>
      </c>
      <c r="F58" t="s">
        <v>161</v>
      </c>
      <c r="G58" t="s">
        <v>221</v>
      </c>
      <c r="H58" t="s">
        <v>293</v>
      </c>
      <c r="I58" t="s">
        <v>168</v>
      </c>
      <c r="J58" t="s">
        <v>293</v>
      </c>
      <c r="K58">
        <v>89556000</v>
      </c>
      <c r="L58">
        <v>2008000</v>
      </c>
      <c r="M58">
        <v>5</v>
      </c>
      <c r="N58">
        <v>4</v>
      </c>
      <c r="O58" t="s">
        <v>12</v>
      </c>
      <c r="P58" t="s">
        <v>168</v>
      </c>
      <c r="Q58" t="s">
        <v>204</v>
      </c>
      <c r="R58" t="s">
        <v>168</v>
      </c>
      <c r="S58" t="s">
        <v>292</v>
      </c>
      <c r="T58" t="s">
        <v>169</v>
      </c>
    </row>
    <row r="59" spans="1:20" x14ac:dyDescent="0.2">
      <c r="A59">
        <v>201608</v>
      </c>
      <c r="B59" t="s">
        <v>312</v>
      </c>
      <c r="C59" t="s">
        <v>105</v>
      </c>
      <c r="D59" t="s">
        <v>321</v>
      </c>
      <c r="E59" t="s">
        <v>322</v>
      </c>
      <c r="F59" t="s">
        <v>161</v>
      </c>
      <c r="G59" t="s">
        <v>221</v>
      </c>
      <c r="H59" t="s">
        <v>293</v>
      </c>
      <c r="I59" t="s">
        <v>168</v>
      </c>
      <c r="J59" t="s">
        <v>293</v>
      </c>
      <c r="K59">
        <v>61154000</v>
      </c>
      <c r="L59">
        <v>2526000</v>
      </c>
      <c r="M59">
        <v>4</v>
      </c>
      <c r="N59">
        <v>6</v>
      </c>
      <c r="O59" t="s">
        <v>12</v>
      </c>
      <c r="P59" t="s">
        <v>168</v>
      </c>
      <c r="Q59" t="s">
        <v>204</v>
      </c>
      <c r="R59" t="s">
        <v>168</v>
      </c>
      <c r="S59" t="s">
        <v>292</v>
      </c>
      <c r="T59" t="s">
        <v>169</v>
      </c>
    </row>
    <row r="60" spans="1:20" x14ac:dyDescent="0.2">
      <c r="A60">
        <v>201608</v>
      </c>
      <c r="B60" t="s">
        <v>312</v>
      </c>
      <c r="C60" t="s">
        <v>105</v>
      </c>
      <c r="D60" t="s">
        <v>323</v>
      </c>
      <c r="E60" t="s">
        <v>324</v>
      </c>
      <c r="F60" t="s">
        <v>161</v>
      </c>
      <c r="G60" t="s">
        <v>221</v>
      </c>
      <c r="H60" t="s">
        <v>253</v>
      </c>
      <c r="I60" t="s">
        <v>164</v>
      </c>
      <c r="J60" t="s">
        <v>253</v>
      </c>
      <c r="K60">
        <v>94763000</v>
      </c>
      <c r="L60">
        <v>1242000</v>
      </c>
      <c r="M60">
        <v>5</v>
      </c>
      <c r="N60">
        <v>3</v>
      </c>
      <c r="O60" t="s">
        <v>12</v>
      </c>
      <c r="P60" t="s">
        <v>164</v>
      </c>
      <c r="Q60" t="s">
        <v>204</v>
      </c>
      <c r="R60" t="s">
        <v>164</v>
      </c>
      <c r="S60" t="s">
        <v>254</v>
      </c>
      <c r="T60" t="s">
        <v>165</v>
      </c>
    </row>
    <row r="61" spans="1:20" x14ac:dyDescent="0.2">
      <c r="A61">
        <v>201608</v>
      </c>
      <c r="B61" t="s">
        <v>312</v>
      </c>
      <c r="C61" t="s">
        <v>105</v>
      </c>
      <c r="D61" t="s">
        <v>325</v>
      </c>
      <c r="E61" t="s">
        <v>326</v>
      </c>
      <c r="F61" t="s">
        <v>161</v>
      </c>
      <c r="G61" t="s">
        <v>221</v>
      </c>
      <c r="H61" t="s">
        <v>293</v>
      </c>
      <c r="I61" t="s">
        <v>168</v>
      </c>
      <c r="J61" t="s">
        <v>293</v>
      </c>
      <c r="K61">
        <v>58300000</v>
      </c>
      <c r="L61">
        <v>1432000</v>
      </c>
      <c r="M61">
        <v>4</v>
      </c>
      <c r="N61">
        <v>3</v>
      </c>
      <c r="O61" t="s">
        <v>12</v>
      </c>
      <c r="P61" t="s">
        <v>168</v>
      </c>
      <c r="Q61" t="s">
        <v>204</v>
      </c>
      <c r="R61" t="s">
        <v>168</v>
      </c>
      <c r="S61" t="s">
        <v>292</v>
      </c>
      <c r="T61" t="s">
        <v>169</v>
      </c>
    </row>
    <row r="62" spans="1:20" x14ac:dyDescent="0.2">
      <c r="A62">
        <v>201608</v>
      </c>
      <c r="B62" t="s">
        <v>327</v>
      </c>
      <c r="C62" t="s">
        <v>106</v>
      </c>
      <c r="D62" t="s">
        <v>328</v>
      </c>
      <c r="E62" t="s">
        <v>329</v>
      </c>
      <c r="F62" t="s">
        <v>161</v>
      </c>
      <c r="G62" t="s">
        <v>221</v>
      </c>
      <c r="H62" t="s">
        <v>236</v>
      </c>
      <c r="I62" t="s">
        <v>162</v>
      </c>
      <c r="J62" t="s">
        <v>236</v>
      </c>
      <c r="K62">
        <v>35607000</v>
      </c>
      <c r="L62">
        <v>566000</v>
      </c>
      <c r="M62">
        <v>3</v>
      </c>
      <c r="N62">
        <v>2</v>
      </c>
      <c r="O62" t="s">
        <v>12</v>
      </c>
      <c r="P62" t="s">
        <v>162</v>
      </c>
      <c r="Q62" t="s">
        <v>204</v>
      </c>
      <c r="R62" t="s">
        <v>162</v>
      </c>
      <c r="S62" t="s">
        <v>237</v>
      </c>
      <c r="T62" t="s">
        <v>163</v>
      </c>
    </row>
    <row r="63" spans="1:20" x14ac:dyDescent="0.2">
      <c r="A63">
        <v>201608</v>
      </c>
      <c r="B63" t="s">
        <v>327</v>
      </c>
      <c r="C63" t="s">
        <v>106</v>
      </c>
      <c r="D63" t="s">
        <v>330</v>
      </c>
      <c r="E63" t="s">
        <v>331</v>
      </c>
      <c r="F63" t="s">
        <v>161</v>
      </c>
      <c r="G63" t="s">
        <v>221</v>
      </c>
      <c r="H63" t="s">
        <v>222</v>
      </c>
      <c r="I63" t="s">
        <v>170</v>
      </c>
      <c r="J63" t="s">
        <v>222</v>
      </c>
      <c r="K63">
        <v>27468000</v>
      </c>
      <c r="L63">
        <v>3857000</v>
      </c>
      <c r="M63">
        <v>2</v>
      </c>
      <c r="N63">
        <v>5</v>
      </c>
      <c r="O63" t="s">
        <v>12</v>
      </c>
      <c r="P63" t="s">
        <v>170</v>
      </c>
      <c r="Q63" t="s">
        <v>204</v>
      </c>
      <c r="R63" t="s">
        <v>170</v>
      </c>
      <c r="S63" t="s">
        <v>223</v>
      </c>
      <c r="T63" t="s">
        <v>171</v>
      </c>
    </row>
    <row r="64" spans="1:20" x14ac:dyDescent="0.2">
      <c r="A64">
        <v>201608</v>
      </c>
      <c r="B64" t="s">
        <v>327</v>
      </c>
      <c r="C64" t="s">
        <v>106</v>
      </c>
      <c r="D64" t="s">
        <v>332</v>
      </c>
      <c r="E64" t="s">
        <v>333</v>
      </c>
      <c r="F64" t="s">
        <v>161</v>
      </c>
      <c r="G64" t="s">
        <v>221</v>
      </c>
      <c r="H64" t="s">
        <v>293</v>
      </c>
      <c r="I64" t="s">
        <v>168</v>
      </c>
      <c r="J64" t="s">
        <v>293</v>
      </c>
      <c r="K64">
        <v>50147000</v>
      </c>
      <c r="L64">
        <v>-680000</v>
      </c>
      <c r="M64">
        <v>0</v>
      </c>
      <c r="N64">
        <v>-1</v>
      </c>
      <c r="O64" t="s">
        <v>12</v>
      </c>
      <c r="P64" t="s">
        <v>168</v>
      </c>
      <c r="Q64" t="s">
        <v>204</v>
      </c>
      <c r="R64" t="s">
        <v>168</v>
      </c>
      <c r="S64" t="s">
        <v>292</v>
      </c>
      <c r="T64" t="s">
        <v>169</v>
      </c>
    </row>
    <row r="65" spans="1:20" x14ac:dyDescent="0.2">
      <c r="A65">
        <v>201608</v>
      </c>
      <c r="B65" t="s">
        <v>327</v>
      </c>
      <c r="C65" t="s">
        <v>106</v>
      </c>
      <c r="D65" t="s">
        <v>334</v>
      </c>
      <c r="E65" t="s">
        <v>335</v>
      </c>
      <c r="F65" t="s">
        <v>161</v>
      </c>
      <c r="G65" t="s">
        <v>221</v>
      </c>
      <c r="H65" t="s">
        <v>236</v>
      </c>
      <c r="I65" t="s">
        <v>162</v>
      </c>
      <c r="J65" t="s">
        <v>236</v>
      </c>
      <c r="K65">
        <v>31787000</v>
      </c>
      <c r="L65">
        <v>2036000</v>
      </c>
      <c r="M65">
        <v>3</v>
      </c>
      <c r="N65">
        <v>3</v>
      </c>
      <c r="O65" t="s">
        <v>12</v>
      </c>
      <c r="P65" t="s">
        <v>162</v>
      </c>
      <c r="Q65" t="s">
        <v>204</v>
      </c>
      <c r="R65" t="s">
        <v>162</v>
      </c>
      <c r="S65" t="s">
        <v>237</v>
      </c>
      <c r="T65" t="s">
        <v>163</v>
      </c>
    </row>
    <row r="66" spans="1:20" x14ac:dyDescent="0.2">
      <c r="A66">
        <v>201608</v>
      </c>
      <c r="B66" t="s">
        <v>327</v>
      </c>
      <c r="C66" t="s">
        <v>106</v>
      </c>
      <c r="D66" t="s">
        <v>336</v>
      </c>
      <c r="E66" t="s">
        <v>337</v>
      </c>
      <c r="F66" t="s">
        <v>161</v>
      </c>
      <c r="G66" t="s">
        <v>221</v>
      </c>
      <c r="H66" t="s">
        <v>236</v>
      </c>
      <c r="I66" t="s">
        <v>162</v>
      </c>
      <c r="J66" t="s">
        <v>236</v>
      </c>
      <c r="K66">
        <v>11057000</v>
      </c>
      <c r="L66">
        <v>2054000</v>
      </c>
      <c r="M66">
        <v>4</v>
      </c>
      <c r="N66">
        <v>4</v>
      </c>
      <c r="O66" t="s">
        <v>12</v>
      </c>
      <c r="P66" t="s">
        <v>162</v>
      </c>
      <c r="Q66" t="s">
        <v>204</v>
      </c>
      <c r="R66" t="s">
        <v>162</v>
      </c>
      <c r="S66" t="s">
        <v>237</v>
      </c>
      <c r="T66" t="s">
        <v>163</v>
      </c>
    </row>
    <row r="67" spans="1:20" x14ac:dyDescent="0.2">
      <c r="A67">
        <v>201608</v>
      </c>
      <c r="B67" t="s">
        <v>327</v>
      </c>
      <c r="C67" t="s">
        <v>106</v>
      </c>
      <c r="D67" t="s">
        <v>338</v>
      </c>
      <c r="E67" t="s">
        <v>339</v>
      </c>
      <c r="F67" t="s">
        <v>161</v>
      </c>
      <c r="G67" t="s">
        <v>221</v>
      </c>
      <c r="H67" t="s">
        <v>222</v>
      </c>
      <c r="I67" t="s">
        <v>170</v>
      </c>
      <c r="J67" t="s">
        <v>222</v>
      </c>
      <c r="K67">
        <v>13886000</v>
      </c>
      <c r="L67">
        <v>0</v>
      </c>
      <c r="M67">
        <v>1</v>
      </c>
      <c r="N67">
        <v>0</v>
      </c>
      <c r="O67" t="s">
        <v>12</v>
      </c>
      <c r="P67" t="s">
        <v>170</v>
      </c>
      <c r="Q67" t="s">
        <v>204</v>
      </c>
      <c r="R67" t="s">
        <v>170</v>
      </c>
      <c r="S67" t="s">
        <v>223</v>
      </c>
      <c r="T67" t="s">
        <v>171</v>
      </c>
    </row>
    <row r="68" spans="1:20" x14ac:dyDescent="0.2">
      <c r="A68">
        <v>201608</v>
      </c>
      <c r="B68" t="s">
        <v>327</v>
      </c>
      <c r="C68" t="s">
        <v>106</v>
      </c>
      <c r="D68" t="s">
        <v>340</v>
      </c>
      <c r="E68" t="s">
        <v>341</v>
      </c>
      <c r="F68" t="s">
        <v>161</v>
      </c>
      <c r="G68" t="s">
        <v>221</v>
      </c>
      <c r="H68" t="s">
        <v>222</v>
      </c>
      <c r="I68" t="s">
        <v>170</v>
      </c>
      <c r="J68" t="s">
        <v>222</v>
      </c>
      <c r="K68">
        <v>-10974000</v>
      </c>
      <c r="L68">
        <v>0</v>
      </c>
      <c r="M68">
        <v>-1</v>
      </c>
      <c r="N68">
        <v>0</v>
      </c>
      <c r="O68" t="s">
        <v>12</v>
      </c>
      <c r="P68" t="s">
        <v>170</v>
      </c>
      <c r="Q68" t="s">
        <v>204</v>
      </c>
      <c r="R68" t="s">
        <v>170</v>
      </c>
      <c r="S68" t="s">
        <v>223</v>
      </c>
      <c r="T68" t="s">
        <v>171</v>
      </c>
    </row>
    <row r="69" spans="1:20" x14ac:dyDescent="0.2">
      <c r="A69">
        <v>201608</v>
      </c>
      <c r="B69" t="s">
        <v>327</v>
      </c>
      <c r="C69" t="s">
        <v>106</v>
      </c>
      <c r="D69" t="s">
        <v>342</v>
      </c>
      <c r="E69" t="s">
        <v>343</v>
      </c>
      <c r="F69" t="s">
        <v>161</v>
      </c>
      <c r="G69" t="s">
        <v>221</v>
      </c>
      <c r="H69" t="s">
        <v>222</v>
      </c>
      <c r="I69" t="s">
        <v>170</v>
      </c>
      <c r="J69" t="s">
        <v>222</v>
      </c>
      <c r="K69">
        <v>44342000</v>
      </c>
      <c r="L69">
        <v>842000</v>
      </c>
      <c r="M69">
        <v>2</v>
      </c>
      <c r="N69">
        <v>2</v>
      </c>
      <c r="O69" t="s">
        <v>12</v>
      </c>
      <c r="P69" t="s">
        <v>170</v>
      </c>
      <c r="Q69" t="s">
        <v>204</v>
      </c>
      <c r="R69" t="s">
        <v>170</v>
      </c>
      <c r="S69" t="s">
        <v>223</v>
      </c>
      <c r="T69" t="s">
        <v>171</v>
      </c>
    </row>
    <row r="70" spans="1:20" x14ac:dyDescent="0.2">
      <c r="A70">
        <v>201608</v>
      </c>
      <c r="B70" t="s">
        <v>327</v>
      </c>
      <c r="C70" t="s">
        <v>106</v>
      </c>
      <c r="D70" t="s">
        <v>344</v>
      </c>
      <c r="E70" t="s">
        <v>345</v>
      </c>
      <c r="F70" t="s">
        <v>161</v>
      </c>
      <c r="G70" t="s">
        <v>221</v>
      </c>
      <c r="H70" t="s">
        <v>293</v>
      </c>
      <c r="I70" t="s">
        <v>168</v>
      </c>
      <c r="J70" t="s">
        <v>293</v>
      </c>
      <c r="K70">
        <v>67456000</v>
      </c>
      <c r="L70">
        <v>2151000</v>
      </c>
      <c r="M70">
        <v>4</v>
      </c>
      <c r="N70">
        <v>4</v>
      </c>
      <c r="O70" t="s">
        <v>12</v>
      </c>
      <c r="P70" t="s">
        <v>168</v>
      </c>
      <c r="Q70" t="s">
        <v>204</v>
      </c>
      <c r="R70" t="s">
        <v>168</v>
      </c>
      <c r="S70" t="s">
        <v>292</v>
      </c>
      <c r="T70" t="s">
        <v>169</v>
      </c>
    </row>
    <row r="71" spans="1:20" x14ac:dyDescent="0.2">
      <c r="A71">
        <v>201608</v>
      </c>
      <c r="B71" t="s">
        <v>327</v>
      </c>
      <c r="C71" t="s">
        <v>106</v>
      </c>
      <c r="D71" t="s">
        <v>346</v>
      </c>
      <c r="E71" t="s">
        <v>347</v>
      </c>
      <c r="F71" t="s">
        <v>161</v>
      </c>
      <c r="G71" t="s">
        <v>221</v>
      </c>
      <c r="H71" t="s">
        <v>236</v>
      </c>
      <c r="I71" t="s">
        <v>162</v>
      </c>
      <c r="J71" t="s">
        <v>236</v>
      </c>
      <c r="K71">
        <v>34789000</v>
      </c>
      <c r="L71">
        <v>530000</v>
      </c>
      <c r="M71">
        <v>3</v>
      </c>
      <c r="N71">
        <v>1</v>
      </c>
      <c r="O71" t="s">
        <v>12</v>
      </c>
      <c r="P71" t="s">
        <v>162</v>
      </c>
      <c r="Q71" t="s">
        <v>204</v>
      </c>
      <c r="R71" t="s">
        <v>162</v>
      </c>
      <c r="S71" t="s">
        <v>237</v>
      </c>
      <c r="T71" t="s">
        <v>163</v>
      </c>
    </row>
    <row r="72" spans="1:20" x14ac:dyDescent="0.2">
      <c r="A72">
        <v>201608</v>
      </c>
      <c r="B72" t="s">
        <v>327</v>
      </c>
      <c r="C72" t="s">
        <v>106</v>
      </c>
      <c r="D72" t="s">
        <v>348</v>
      </c>
      <c r="E72" t="s">
        <v>349</v>
      </c>
      <c r="F72" t="s">
        <v>161</v>
      </c>
      <c r="G72" t="s">
        <v>221</v>
      </c>
      <c r="H72" t="s">
        <v>222</v>
      </c>
      <c r="I72" t="s">
        <v>170</v>
      </c>
      <c r="J72" t="s">
        <v>222</v>
      </c>
      <c r="K72">
        <v>109586000</v>
      </c>
      <c r="L72">
        <v>8254000</v>
      </c>
      <c r="M72">
        <v>5</v>
      </c>
      <c r="N72">
        <v>13</v>
      </c>
      <c r="O72" t="s">
        <v>12</v>
      </c>
      <c r="P72" t="s">
        <v>170</v>
      </c>
      <c r="Q72" t="s">
        <v>204</v>
      </c>
      <c r="R72" t="s">
        <v>170</v>
      </c>
      <c r="S72" t="s">
        <v>223</v>
      </c>
      <c r="T72" t="s">
        <v>171</v>
      </c>
    </row>
    <row r="73" spans="1:20" x14ac:dyDescent="0.2">
      <c r="A73">
        <v>201608</v>
      </c>
      <c r="B73" t="s">
        <v>350</v>
      </c>
      <c r="C73" t="s">
        <v>94</v>
      </c>
      <c r="D73" t="s">
        <v>351</v>
      </c>
      <c r="E73" t="s">
        <v>352</v>
      </c>
      <c r="F73" t="s">
        <v>172</v>
      </c>
      <c r="G73" t="s">
        <v>353</v>
      </c>
      <c r="H73" t="s">
        <v>354</v>
      </c>
      <c r="I73" t="s">
        <v>175</v>
      </c>
      <c r="J73" t="s">
        <v>354</v>
      </c>
      <c r="K73">
        <v>27966000</v>
      </c>
      <c r="L73">
        <v>440000</v>
      </c>
      <c r="M73">
        <v>2</v>
      </c>
      <c r="N73">
        <v>2</v>
      </c>
      <c r="O73" t="s">
        <v>12</v>
      </c>
      <c r="P73" t="s">
        <v>175</v>
      </c>
      <c r="Q73" t="s">
        <v>204</v>
      </c>
      <c r="R73" t="s">
        <v>175</v>
      </c>
      <c r="S73" t="s">
        <v>355</v>
      </c>
      <c r="T73" t="s">
        <v>176</v>
      </c>
    </row>
    <row r="74" spans="1:20" x14ac:dyDescent="0.2">
      <c r="A74">
        <v>201608</v>
      </c>
      <c r="B74" t="s">
        <v>350</v>
      </c>
      <c r="C74" t="s">
        <v>94</v>
      </c>
      <c r="D74" t="s">
        <v>351</v>
      </c>
      <c r="E74" t="s">
        <v>352</v>
      </c>
      <c r="F74" t="s">
        <v>172</v>
      </c>
      <c r="G74" t="s">
        <v>353</v>
      </c>
      <c r="H74" t="s">
        <v>356</v>
      </c>
      <c r="I74" t="s">
        <v>173</v>
      </c>
      <c r="J74" t="s">
        <v>356</v>
      </c>
      <c r="K74">
        <v>55071000</v>
      </c>
      <c r="L74">
        <v>-869000</v>
      </c>
      <c r="M74">
        <v>0</v>
      </c>
      <c r="N74">
        <v>-2</v>
      </c>
      <c r="O74" t="s">
        <v>12</v>
      </c>
      <c r="P74" t="s">
        <v>173</v>
      </c>
      <c r="Q74" t="s">
        <v>204</v>
      </c>
      <c r="R74" t="s">
        <v>173</v>
      </c>
      <c r="S74" t="s">
        <v>357</v>
      </c>
      <c r="T74" t="s">
        <v>174</v>
      </c>
    </row>
    <row r="75" spans="1:20" x14ac:dyDescent="0.2">
      <c r="A75">
        <v>201608</v>
      </c>
      <c r="B75" t="s">
        <v>350</v>
      </c>
      <c r="C75" t="s">
        <v>94</v>
      </c>
      <c r="D75" t="s">
        <v>358</v>
      </c>
      <c r="E75" t="s">
        <v>359</v>
      </c>
      <c r="F75" t="s">
        <v>172</v>
      </c>
      <c r="G75" t="s">
        <v>353</v>
      </c>
      <c r="H75" t="s">
        <v>360</v>
      </c>
      <c r="I75" t="s">
        <v>177</v>
      </c>
      <c r="J75" t="s">
        <v>360</v>
      </c>
      <c r="K75">
        <v>85984000</v>
      </c>
      <c r="L75">
        <v>720000</v>
      </c>
      <c r="M75">
        <v>4</v>
      </c>
      <c r="N75">
        <v>1</v>
      </c>
      <c r="O75" t="s">
        <v>12</v>
      </c>
      <c r="P75" t="s">
        <v>177</v>
      </c>
      <c r="Q75" t="s">
        <v>204</v>
      </c>
      <c r="R75" t="s">
        <v>177</v>
      </c>
      <c r="S75" t="s">
        <v>361</v>
      </c>
      <c r="T75" t="s">
        <v>178</v>
      </c>
    </row>
    <row r="76" spans="1:20" x14ac:dyDescent="0.2">
      <c r="A76">
        <v>201608</v>
      </c>
      <c r="B76" t="s">
        <v>350</v>
      </c>
      <c r="C76" t="s">
        <v>94</v>
      </c>
      <c r="D76" t="s">
        <v>362</v>
      </c>
      <c r="E76" t="s">
        <v>363</v>
      </c>
      <c r="F76" t="s">
        <v>172</v>
      </c>
      <c r="G76" t="s">
        <v>353</v>
      </c>
      <c r="H76" t="s">
        <v>364</v>
      </c>
      <c r="I76" t="s">
        <v>183</v>
      </c>
      <c r="J76" t="s">
        <v>364</v>
      </c>
      <c r="K76">
        <v>74216000</v>
      </c>
      <c r="L76">
        <v>270000</v>
      </c>
      <c r="M76">
        <v>3</v>
      </c>
      <c r="N76">
        <v>1</v>
      </c>
      <c r="O76" t="s">
        <v>12</v>
      </c>
      <c r="P76" t="s">
        <v>183</v>
      </c>
      <c r="Q76" t="s">
        <v>204</v>
      </c>
      <c r="R76" t="s">
        <v>183</v>
      </c>
      <c r="S76" t="s">
        <v>365</v>
      </c>
      <c r="T76" t="s">
        <v>184</v>
      </c>
    </row>
    <row r="77" spans="1:20" x14ac:dyDescent="0.2">
      <c r="A77">
        <v>201608</v>
      </c>
      <c r="B77" t="s">
        <v>350</v>
      </c>
      <c r="C77" t="s">
        <v>94</v>
      </c>
      <c r="D77" t="s">
        <v>366</v>
      </c>
      <c r="E77" t="s">
        <v>367</v>
      </c>
      <c r="F77" t="s">
        <v>172</v>
      </c>
      <c r="G77" t="s">
        <v>353</v>
      </c>
      <c r="H77" t="s">
        <v>364</v>
      </c>
      <c r="I77" t="s">
        <v>183</v>
      </c>
      <c r="J77" t="s">
        <v>364</v>
      </c>
      <c r="K77">
        <v>7451000</v>
      </c>
      <c r="L77">
        <v>0</v>
      </c>
      <c r="M77">
        <v>1</v>
      </c>
      <c r="N77">
        <v>0</v>
      </c>
      <c r="O77" t="s">
        <v>12</v>
      </c>
      <c r="P77" t="s">
        <v>183</v>
      </c>
      <c r="Q77" t="s">
        <v>204</v>
      </c>
      <c r="R77" t="s">
        <v>183</v>
      </c>
      <c r="S77" t="s">
        <v>365</v>
      </c>
      <c r="T77" t="s">
        <v>184</v>
      </c>
    </row>
    <row r="78" spans="1:20" x14ac:dyDescent="0.2">
      <c r="A78">
        <v>201608</v>
      </c>
      <c r="B78" t="s">
        <v>350</v>
      </c>
      <c r="C78" t="s">
        <v>94</v>
      </c>
      <c r="D78" t="s">
        <v>368</v>
      </c>
      <c r="E78" t="s">
        <v>369</v>
      </c>
      <c r="F78" t="s">
        <v>172</v>
      </c>
      <c r="G78" t="s">
        <v>353</v>
      </c>
      <c r="H78" t="s">
        <v>354</v>
      </c>
      <c r="I78" t="s">
        <v>175</v>
      </c>
      <c r="J78" t="s">
        <v>354</v>
      </c>
      <c r="K78">
        <v>185131000</v>
      </c>
      <c r="L78">
        <v>3200000</v>
      </c>
      <c r="M78">
        <v>10</v>
      </c>
      <c r="N78">
        <v>10</v>
      </c>
      <c r="O78" t="s">
        <v>12</v>
      </c>
      <c r="P78" t="s">
        <v>175</v>
      </c>
      <c r="Q78" t="s">
        <v>204</v>
      </c>
      <c r="R78" t="s">
        <v>175</v>
      </c>
      <c r="S78" t="s">
        <v>355</v>
      </c>
      <c r="T78" t="s">
        <v>176</v>
      </c>
    </row>
    <row r="79" spans="1:20" x14ac:dyDescent="0.2">
      <c r="A79">
        <v>201608</v>
      </c>
      <c r="B79" t="s">
        <v>350</v>
      </c>
      <c r="C79" t="s">
        <v>94</v>
      </c>
      <c r="D79" t="s">
        <v>370</v>
      </c>
      <c r="E79" t="s">
        <v>371</v>
      </c>
      <c r="F79" t="s">
        <v>172</v>
      </c>
      <c r="G79" t="s">
        <v>353</v>
      </c>
      <c r="H79" t="s">
        <v>372</v>
      </c>
      <c r="I79" t="s">
        <v>181</v>
      </c>
      <c r="J79" t="s">
        <v>372</v>
      </c>
      <c r="K79">
        <v>46145000</v>
      </c>
      <c r="L79">
        <v>0</v>
      </c>
      <c r="M79">
        <v>2</v>
      </c>
      <c r="N79">
        <v>0</v>
      </c>
      <c r="O79" t="s">
        <v>12</v>
      </c>
      <c r="P79" t="s">
        <v>181</v>
      </c>
      <c r="Q79" t="s">
        <v>204</v>
      </c>
      <c r="R79" t="s">
        <v>181</v>
      </c>
      <c r="S79" t="s">
        <v>373</v>
      </c>
      <c r="T79" t="s">
        <v>182</v>
      </c>
    </row>
    <row r="80" spans="1:20" x14ac:dyDescent="0.2">
      <c r="A80">
        <v>201608</v>
      </c>
      <c r="B80" t="s">
        <v>350</v>
      </c>
      <c r="C80" t="s">
        <v>94</v>
      </c>
      <c r="D80" t="s">
        <v>374</v>
      </c>
      <c r="E80" t="s">
        <v>375</v>
      </c>
      <c r="F80" t="s">
        <v>172</v>
      </c>
      <c r="G80" t="s">
        <v>353</v>
      </c>
      <c r="H80" t="s">
        <v>376</v>
      </c>
      <c r="I80" t="s">
        <v>179</v>
      </c>
      <c r="J80" t="s">
        <v>376</v>
      </c>
      <c r="K80">
        <v>103206000</v>
      </c>
      <c r="L80">
        <v>701000</v>
      </c>
      <c r="M80">
        <v>3</v>
      </c>
      <c r="N80">
        <v>2</v>
      </c>
      <c r="O80" t="s">
        <v>12</v>
      </c>
      <c r="P80" t="s">
        <v>179</v>
      </c>
      <c r="Q80" t="s">
        <v>204</v>
      </c>
      <c r="R80" t="s">
        <v>179</v>
      </c>
      <c r="S80" t="s">
        <v>377</v>
      </c>
      <c r="T80" t="s">
        <v>180</v>
      </c>
    </row>
    <row r="81" spans="1:20" x14ac:dyDescent="0.2">
      <c r="A81">
        <v>201608</v>
      </c>
      <c r="B81" t="s">
        <v>350</v>
      </c>
      <c r="C81" t="s">
        <v>94</v>
      </c>
      <c r="D81" t="s">
        <v>378</v>
      </c>
      <c r="E81" t="s">
        <v>379</v>
      </c>
      <c r="F81" t="s">
        <v>172</v>
      </c>
      <c r="G81" t="s">
        <v>353</v>
      </c>
      <c r="H81" t="s">
        <v>354</v>
      </c>
      <c r="I81" t="s">
        <v>175</v>
      </c>
      <c r="J81" t="s">
        <v>354</v>
      </c>
      <c r="K81">
        <v>96918000</v>
      </c>
      <c r="L81">
        <v>559000</v>
      </c>
      <c r="M81">
        <v>4</v>
      </c>
      <c r="N81">
        <v>2</v>
      </c>
      <c r="O81" t="s">
        <v>12</v>
      </c>
      <c r="P81" t="s">
        <v>175</v>
      </c>
      <c r="Q81" t="s">
        <v>204</v>
      </c>
      <c r="R81" t="s">
        <v>175</v>
      </c>
      <c r="S81" t="s">
        <v>355</v>
      </c>
      <c r="T81" t="s">
        <v>176</v>
      </c>
    </row>
    <row r="82" spans="1:20" x14ac:dyDescent="0.2">
      <c r="A82">
        <v>201608</v>
      </c>
      <c r="B82" t="s">
        <v>350</v>
      </c>
      <c r="C82" t="s">
        <v>94</v>
      </c>
      <c r="D82" t="s">
        <v>380</v>
      </c>
      <c r="E82" t="s">
        <v>381</v>
      </c>
      <c r="F82" t="s">
        <v>172</v>
      </c>
      <c r="G82" t="s">
        <v>353</v>
      </c>
      <c r="H82" t="s">
        <v>360</v>
      </c>
      <c r="I82" t="s">
        <v>177</v>
      </c>
      <c r="J82" t="s">
        <v>360</v>
      </c>
      <c r="K82">
        <v>37439000</v>
      </c>
      <c r="L82">
        <v>1899000</v>
      </c>
      <c r="M82">
        <v>2</v>
      </c>
      <c r="N82">
        <v>4</v>
      </c>
      <c r="O82" t="s">
        <v>12</v>
      </c>
      <c r="P82" t="s">
        <v>177</v>
      </c>
      <c r="Q82" t="s">
        <v>204</v>
      </c>
      <c r="R82" t="s">
        <v>177</v>
      </c>
      <c r="S82" t="s">
        <v>361</v>
      </c>
      <c r="T82" t="s">
        <v>178</v>
      </c>
    </row>
    <row r="83" spans="1:20" x14ac:dyDescent="0.2">
      <c r="A83">
        <v>201608</v>
      </c>
      <c r="B83" t="s">
        <v>350</v>
      </c>
      <c r="C83" t="s">
        <v>94</v>
      </c>
      <c r="D83" t="s">
        <v>382</v>
      </c>
      <c r="E83" t="s">
        <v>383</v>
      </c>
      <c r="F83" t="s">
        <v>172</v>
      </c>
      <c r="G83" t="s">
        <v>353</v>
      </c>
      <c r="H83" t="s">
        <v>354</v>
      </c>
      <c r="I83" t="s">
        <v>175</v>
      </c>
      <c r="J83" t="s">
        <v>354</v>
      </c>
      <c r="K83">
        <v>100608000</v>
      </c>
      <c r="L83">
        <v>1080000</v>
      </c>
      <c r="M83">
        <v>4</v>
      </c>
      <c r="N83">
        <v>2</v>
      </c>
      <c r="O83" t="s">
        <v>12</v>
      </c>
      <c r="P83" t="s">
        <v>175</v>
      </c>
      <c r="Q83" t="s">
        <v>204</v>
      </c>
      <c r="R83" t="s">
        <v>175</v>
      </c>
      <c r="S83" t="s">
        <v>355</v>
      </c>
      <c r="T83" t="s">
        <v>176</v>
      </c>
    </row>
    <row r="84" spans="1:20" x14ac:dyDescent="0.2">
      <c r="A84">
        <v>201608</v>
      </c>
      <c r="B84" t="s">
        <v>350</v>
      </c>
      <c r="C84" t="s">
        <v>94</v>
      </c>
      <c r="D84" t="s">
        <v>384</v>
      </c>
      <c r="E84" t="s">
        <v>385</v>
      </c>
      <c r="F84" t="s">
        <v>172</v>
      </c>
      <c r="G84" t="s">
        <v>353</v>
      </c>
      <c r="H84" t="s">
        <v>360</v>
      </c>
      <c r="I84" t="s">
        <v>177</v>
      </c>
      <c r="J84" t="s">
        <v>360</v>
      </c>
      <c r="K84">
        <v>89844000</v>
      </c>
      <c r="L84">
        <v>2024000</v>
      </c>
      <c r="M84">
        <v>6</v>
      </c>
      <c r="N84">
        <v>5</v>
      </c>
      <c r="O84" t="s">
        <v>12</v>
      </c>
      <c r="P84" t="s">
        <v>177</v>
      </c>
      <c r="Q84" t="s">
        <v>204</v>
      </c>
      <c r="R84" t="s">
        <v>177</v>
      </c>
      <c r="S84" t="s">
        <v>361</v>
      </c>
      <c r="T84" t="s">
        <v>178</v>
      </c>
    </row>
    <row r="85" spans="1:20" x14ac:dyDescent="0.2">
      <c r="A85">
        <v>201608</v>
      </c>
      <c r="B85" t="s">
        <v>350</v>
      </c>
      <c r="C85" t="s">
        <v>94</v>
      </c>
      <c r="D85" t="s">
        <v>386</v>
      </c>
      <c r="E85" t="s">
        <v>387</v>
      </c>
      <c r="F85" t="s">
        <v>172</v>
      </c>
      <c r="G85" t="s">
        <v>353</v>
      </c>
      <c r="H85" t="s">
        <v>360</v>
      </c>
      <c r="I85" t="s">
        <v>177</v>
      </c>
      <c r="J85" t="s">
        <v>360</v>
      </c>
      <c r="K85">
        <v>312304000</v>
      </c>
      <c r="L85">
        <v>7377000</v>
      </c>
      <c r="M85">
        <v>21</v>
      </c>
      <c r="N85">
        <v>20</v>
      </c>
      <c r="O85" t="s">
        <v>12</v>
      </c>
      <c r="P85" t="s">
        <v>177</v>
      </c>
      <c r="Q85" t="s">
        <v>204</v>
      </c>
      <c r="R85" t="s">
        <v>177</v>
      </c>
      <c r="S85" t="s">
        <v>361</v>
      </c>
      <c r="T85" t="s">
        <v>178</v>
      </c>
    </row>
    <row r="86" spans="1:20" x14ac:dyDescent="0.2">
      <c r="A86">
        <v>201608</v>
      </c>
      <c r="B86" t="s">
        <v>350</v>
      </c>
      <c r="C86" t="s">
        <v>94</v>
      </c>
      <c r="D86" t="s">
        <v>388</v>
      </c>
      <c r="E86" t="s">
        <v>389</v>
      </c>
      <c r="F86" t="s">
        <v>172</v>
      </c>
      <c r="G86" t="s">
        <v>353</v>
      </c>
      <c r="H86" t="s">
        <v>372</v>
      </c>
      <c r="I86" t="s">
        <v>181</v>
      </c>
      <c r="J86" t="s">
        <v>372</v>
      </c>
      <c r="K86">
        <v>113998000</v>
      </c>
      <c r="L86">
        <v>3197000</v>
      </c>
      <c r="M86">
        <v>7</v>
      </c>
      <c r="N86">
        <v>10</v>
      </c>
      <c r="O86" t="s">
        <v>12</v>
      </c>
      <c r="P86" t="s">
        <v>181</v>
      </c>
      <c r="Q86" t="s">
        <v>204</v>
      </c>
      <c r="R86" t="s">
        <v>181</v>
      </c>
      <c r="S86" t="s">
        <v>373</v>
      </c>
      <c r="T86" t="s">
        <v>182</v>
      </c>
    </row>
    <row r="87" spans="1:20" x14ac:dyDescent="0.2">
      <c r="A87">
        <v>201608</v>
      </c>
      <c r="B87" t="s">
        <v>350</v>
      </c>
      <c r="C87" t="s">
        <v>94</v>
      </c>
      <c r="D87" t="s">
        <v>390</v>
      </c>
      <c r="E87" t="s">
        <v>391</v>
      </c>
      <c r="F87" t="s">
        <v>172</v>
      </c>
      <c r="G87" t="s">
        <v>353</v>
      </c>
      <c r="H87" t="s">
        <v>364</v>
      </c>
      <c r="I87" t="s">
        <v>183</v>
      </c>
      <c r="J87" t="s">
        <v>364</v>
      </c>
      <c r="K87">
        <v>206645000</v>
      </c>
      <c r="L87">
        <v>6177000</v>
      </c>
      <c r="M87">
        <v>16</v>
      </c>
      <c r="N87">
        <v>20</v>
      </c>
      <c r="O87" t="s">
        <v>12</v>
      </c>
      <c r="P87" t="s">
        <v>183</v>
      </c>
      <c r="Q87" t="s">
        <v>204</v>
      </c>
      <c r="R87" t="s">
        <v>183</v>
      </c>
      <c r="S87" t="s">
        <v>365</v>
      </c>
      <c r="T87" t="s">
        <v>184</v>
      </c>
    </row>
    <row r="88" spans="1:20" x14ac:dyDescent="0.2">
      <c r="A88">
        <v>201608</v>
      </c>
      <c r="B88" t="s">
        <v>350</v>
      </c>
      <c r="C88" t="s">
        <v>94</v>
      </c>
      <c r="D88" t="s">
        <v>392</v>
      </c>
      <c r="E88" t="s">
        <v>393</v>
      </c>
      <c r="F88" t="s">
        <v>172</v>
      </c>
      <c r="G88" t="s">
        <v>353</v>
      </c>
      <c r="H88" t="s">
        <v>376</v>
      </c>
      <c r="I88" t="s">
        <v>179</v>
      </c>
      <c r="J88" t="s">
        <v>376</v>
      </c>
      <c r="K88">
        <v>157910000</v>
      </c>
      <c r="L88">
        <v>1011000</v>
      </c>
      <c r="M88">
        <v>13</v>
      </c>
      <c r="N88">
        <v>3</v>
      </c>
      <c r="O88" t="s">
        <v>12</v>
      </c>
      <c r="P88" t="s">
        <v>179</v>
      </c>
      <c r="Q88" t="s">
        <v>204</v>
      </c>
      <c r="R88" t="s">
        <v>179</v>
      </c>
      <c r="S88" t="s">
        <v>377</v>
      </c>
      <c r="T88" t="s">
        <v>180</v>
      </c>
    </row>
    <row r="89" spans="1:20" x14ac:dyDescent="0.2">
      <c r="A89">
        <v>201608</v>
      </c>
      <c r="B89" t="s">
        <v>350</v>
      </c>
      <c r="C89" t="s">
        <v>94</v>
      </c>
      <c r="D89" t="s">
        <v>394</v>
      </c>
      <c r="E89" t="s">
        <v>395</v>
      </c>
      <c r="F89" t="s">
        <v>172</v>
      </c>
      <c r="G89" t="s">
        <v>353</v>
      </c>
      <c r="H89" t="s">
        <v>354</v>
      </c>
      <c r="I89" t="s">
        <v>175</v>
      </c>
      <c r="J89" t="s">
        <v>354</v>
      </c>
      <c r="K89">
        <v>43929000</v>
      </c>
      <c r="L89">
        <v>1440000</v>
      </c>
      <c r="M89">
        <v>2</v>
      </c>
      <c r="N89">
        <v>2</v>
      </c>
      <c r="O89" t="s">
        <v>12</v>
      </c>
      <c r="P89" t="s">
        <v>175</v>
      </c>
      <c r="Q89" t="s">
        <v>204</v>
      </c>
      <c r="R89" t="s">
        <v>175</v>
      </c>
      <c r="S89" t="s">
        <v>355</v>
      </c>
      <c r="T89" t="s">
        <v>176</v>
      </c>
    </row>
    <row r="90" spans="1:20" x14ac:dyDescent="0.2">
      <c r="A90">
        <v>201608</v>
      </c>
      <c r="B90" t="s">
        <v>396</v>
      </c>
      <c r="C90" t="s">
        <v>95</v>
      </c>
      <c r="D90" t="s">
        <v>397</v>
      </c>
      <c r="E90" t="s">
        <v>398</v>
      </c>
      <c r="F90" t="s">
        <v>172</v>
      </c>
      <c r="G90" t="s">
        <v>353</v>
      </c>
      <c r="H90" t="s">
        <v>356</v>
      </c>
      <c r="I90" t="s">
        <v>173</v>
      </c>
      <c r="J90" t="s">
        <v>356</v>
      </c>
      <c r="K90">
        <v>247666000</v>
      </c>
      <c r="L90">
        <v>3575000</v>
      </c>
      <c r="M90">
        <v>12</v>
      </c>
      <c r="N90">
        <v>6</v>
      </c>
      <c r="O90" t="s">
        <v>12</v>
      </c>
      <c r="P90" t="s">
        <v>173</v>
      </c>
      <c r="Q90" t="s">
        <v>204</v>
      </c>
      <c r="R90" t="s">
        <v>173</v>
      </c>
      <c r="S90" t="s">
        <v>357</v>
      </c>
      <c r="T90" t="s">
        <v>174</v>
      </c>
    </row>
    <row r="91" spans="1:20" x14ac:dyDescent="0.2">
      <c r="A91">
        <v>201608</v>
      </c>
      <c r="B91" t="s">
        <v>396</v>
      </c>
      <c r="C91" t="s">
        <v>95</v>
      </c>
      <c r="D91" t="s">
        <v>399</v>
      </c>
      <c r="E91" t="s">
        <v>400</v>
      </c>
      <c r="F91" t="s">
        <v>172</v>
      </c>
      <c r="G91" t="s">
        <v>353</v>
      </c>
      <c r="H91" t="s">
        <v>376</v>
      </c>
      <c r="I91" t="s">
        <v>179</v>
      </c>
      <c r="J91" t="s">
        <v>376</v>
      </c>
      <c r="K91">
        <v>151581000</v>
      </c>
      <c r="L91">
        <v>4136000</v>
      </c>
      <c r="M91">
        <v>7</v>
      </c>
      <c r="N91">
        <v>6</v>
      </c>
      <c r="O91" t="s">
        <v>12</v>
      </c>
      <c r="P91" t="s">
        <v>179</v>
      </c>
      <c r="Q91" t="s">
        <v>204</v>
      </c>
      <c r="R91" t="s">
        <v>179</v>
      </c>
      <c r="S91" t="s">
        <v>377</v>
      </c>
      <c r="T91" t="s">
        <v>180</v>
      </c>
    </row>
    <row r="92" spans="1:20" x14ac:dyDescent="0.2">
      <c r="A92">
        <v>201608</v>
      </c>
      <c r="B92" t="s">
        <v>396</v>
      </c>
      <c r="C92" t="s">
        <v>95</v>
      </c>
      <c r="D92" t="s">
        <v>401</v>
      </c>
      <c r="E92" t="s">
        <v>402</v>
      </c>
      <c r="F92" t="s">
        <v>172</v>
      </c>
      <c r="G92" t="s">
        <v>353</v>
      </c>
      <c r="H92" t="s">
        <v>372</v>
      </c>
      <c r="I92" t="s">
        <v>181</v>
      </c>
      <c r="J92" t="s">
        <v>372</v>
      </c>
      <c r="K92">
        <v>155678000</v>
      </c>
      <c r="L92">
        <v>1694000</v>
      </c>
      <c r="M92">
        <v>2</v>
      </c>
      <c r="N92">
        <v>3</v>
      </c>
      <c r="O92" t="s">
        <v>12</v>
      </c>
      <c r="P92" t="s">
        <v>181</v>
      </c>
      <c r="Q92" t="s">
        <v>204</v>
      </c>
      <c r="R92" t="s">
        <v>181</v>
      </c>
      <c r="S92" t="s">
        <v>373</v>
      </c>
      <c r="T92" t="s">
        <v>182</v>
      </c>
    </row>
    <row r="93" spans="1:20" x14ac:dyDescent="0.2">
      <c r="A93">
        <v>201608</v>
      </c>
      <c r="B93" t="s">
        <v>396</v>
      </c>
      <c r="C93" t="s">
        <v>95</v>
      </c>
      <c r="D93" t="s">
        <v>403</v>
      </c>
      <c r="E93" t="s">
        <v>404</v>
      </c>
      <c r="F93" t="s">
        <v>172</v>
      </c>
      <c r="G93" t="s">
        <v>353</v>
      </c>
      <c r="H93" t="s">
        <v>372</v>
      </c>
      <c r="I93" t="s">
        <v>181</v>
      </c>
      <c r="J93" t="s">
        <v>372</v>
      </c>
      <c r="K93">
        <v>55579000</v>
      </c>
      <c r="L93">
        <v>0</v>
      </c>
      <c r="M93">
        <v>3</v>
      </c>
      <c r="N93">
        <v>0</v>
      </c>
      <c r="O93" t="s">
        <v>12</v>
      </c>
      <c r="P93" t="s">
        <v>181</v>
      </c>
      <c r="Q93" t="s">
        <v>204</v>
      </c>
      <c r="R93" t="s">
        <v>181</v>
      </c>
      <c r="S93" t="s">
        <v>373</v>
      </c>
      <c r="T93" t="s">
        <v>182</v>
      </c>
    </row>
    <row r="94" spans="1:20" x14ac:dyDescent="0.2">
      <c r="A94">
        <v>201608</v>
      </c>
      <c r="B94" t="s">
        <v>396</v>
      </c>
      <c r="C94" t="s">
        <v>95</v>
      </c>
      <c r="D94" t="s">
        <v>405</v>
      </c>
      <c r="E94" t="s">
        <v>406</v>
      </c>
      <c r="F94" t="s">
        <v>172</v>
      </c>
      <c r="G94" t="s">
        <v>353</v>
      </c>
      <c r="H94" t="s">
        <v>354</v>
      </c>
      <c r="I94" t="s">
        <v>175</v>
      </c>
      <c r="J94" t="s">
        <v>354</v>
      </c>
      <c r="K94">
        <v>12524000</v>
      </c>
      <c r="L94">
        <v>0</v>
      </c>
      <c r="M94">
        <v>1</v>
      </c>
      <c r="N94">
        <v>0</v>
      </c>
      <c r="O94" t="s">
        <v>12</v>
      </c>
      <c r="P94" t="s">
        <v>175</v>
      </c>
      <c r="Q94" t="s">
        <v>204</v>
      </c>
      <c r="R94" t="s">
        <v>175</v>
      </c>
      <c r="S94" t="s">
        <v>355</v>
      </c>
      <c r="T94" t="s">
        <v>176</v>
      </c>
    </row>
    <row r="95" spans="1:20" x14ac:dyDescent="0.2">
      <c r="A95">
        <v>201608</v>
      </c>
      <c r="B95" t="s">
        <v>396</v>
      </c>
      <c r="C95" t="s">
        <v>95</v>
      </c>
      <c r="D95" t="s">
        <v>407</v>
      </c>
      <c r="E95" t="s">
        <v>408</v>
      </c>
      <c r="F95" t="s">
        <v>172</v>
      </c>
      <c r="G95" t="s">
        <v>353</v>
      </c>
      <c r="H95" t="s">
        <v>354</v>
      </c>
      <c r="I95" t="s">
        <v>175</v>
      </c>
      <c r="J95" t="s">
        <v>354</v>
      </c>
      <c r="K95">
        <v>151210000</v>
      </c>
      <c r="L95">
        <v>1502000</v>
      </c>
      <c r="M95">
        <v>10</v>
      </c>
      <c r="N95">
        <v>6</v>
      </c>
      <c r="O95" t="s">
        <v>12</v>
      </c>
      <c r="P95" t="s">
        <v>175</v>
      </c>
      <c r="Q95" t="s">
        <v>204</v>
      </c>
      <c r="R95" t="s">
        <v>175</v>
      </c>
      <c r="S95" t="s">
        <v>355</v>
      </c>
      <c r="T95" t="s">
        <v>176</v>
      </c>
    </row>
    <row r="96" spans="1:20" x14ac:dyDescent="0.2">
      <c r="A96">
        <v>201608</v>
      </c>
      <c r="B96" t="s">
        <v>396</v>
      </c>
      <c r="C96" t="s">
        <v>95</v>
      </c>
      <c r="D96" t="s">
        <v>409</v>
      </c>
      <c r="E96" t="s">
        <v>410</v>
      </c>
      <c r="F96" t="s">
        <v>172</v>
      </c>
      <c r="G96" t="s">
        <v>353</v>
      </c>
      <c r="H96" t="s">
        <v>372</v>
      </c>
      <c r="I96" t="s">
        <v>181</v>
      </c>
      <c r="J96" t="s">
        <v>372</v>
      </c>
      <c r="K96">
        <v>12575000</v>
      </c>
      <c r="L96">
        <v>935000</v>
      </c>
      <c r="M96">
        <v>1</v>
      </c>
      <c r="N96">
        <v>2</v>
      </c>
      <c r="O96" t="s">
        <v>12</v>
      </c>
      <c r="P96" t="s">
        <v>181</v>
      </c>
      <c r="Q96" t="s">
        <v>204</v>
      </c>
      <c r="R96" t="s">
        <v>181</v>
      </c>
      <c r="S96" t="s">
        <v>373</v>
      </c>
      <c r="T96" t="s">
        <v>182</v>
      </c>
    </row>
    <row r="97" spans="1:20" x14ac:dyDescent="0.2">
      <c r="A97">
        <v>201608</v>
      </c>
      <c r="B97" t="s">
        <v>396</v>
      </c>
      <c r="C97" t="s">
        <v>95</v>
      </c>
      <c r="D97" t="s">
        <v>411</v>
      </c>
      <c r="E97" t="s">
        <v>412</v>
      </c>
      <c r="F97" t="s">
        <v>172</v>
      </c>
      <c r="G97" t="s">
        <v>353</v>
      </c>
      <c r="H97" t="s">
        <v>360</v>
      </c>
      <c r="I97" t="s">
        <v>177</v>
      </c>
      <c r="J97" t="s">
        <v>360</v>
      </c>
      <c r="K97">
        <v>254709000</v>
      </c>
      <c r="L97">
        <v>10635000</v>
      </c>
      <c r="M97">
        <v>11</v>
      </c>
      <c r="N97">
        <v>20</v>
      </c>
      <c r="O97" t="s">
        <v>12</v>
      </c>
      <c r="P97" t="s">
        <v>177</v>
      </c>
      <c r="Q97" t="s">
        <v>204</v>
      </c>
      <c r="R97" t="s">
        <v>177</v>
      </c>
      <c r="S97" t="s">
        <v>361</v>
      </c>
      <c r="T97" t="s">
        <v>178</v>
      </c>
    </row>
    <row r="98" spans="1:20" x14ac:dyDescent="0.2">
      <c r="A98">
        <v>201608</v>
      </c>
      <c r="B98" t="s">
        <v>396</v>
      </c>
      <c r="C98" t="s">
        <v>95</v>
      </c>
      <c r="D98" t="s">
        <v>413</v>
      </c>
      <c r="E98" t="s">
        <v>414</v>
      </c>
      <c r="F98" t="s">
        <v>172</v>
      </c>
      <c r="G98" t="s">
        <v>353</v>
      </c>
      <c r="H98" t="s">
        <v>356</v>
      </c>
      <c r="I98" t="s">
        <v>173</v>
      </c>
      <c r="J98" t="s">
        <v>356</v>
      </c>
      <c r="K98">
        <v>153850000</v>
      </c>
      <c r="L98">
        <v>5914000</v>
      </c>
      <c r="M98">
        <v>8</v>
      </c>
      <c r="N98">
        <v>10</v>
      </c>
      <c r="O98" t="s">
        <v>12</v>
      </c>
      <c r="P98" t="s">
        <v>173</v>
      </c>
      <c r="Q98" t="s">
        <v>204</v>
      </c>
      <c r="R98" t="s">
        <v>173</v>
      </c>
      <c r="S98" t="s">
        <v>357</v>
      </c>
      <c r="T98" t="s">
        <v>174</v>
      </c>
    </row>
    <row r="99" spans="1:20" x14ac:dyDescent="0.2">
      <c r="A99">
        <v>201608</v>
      </c>
      <c r="B99" t="s">
        <v>415</v>
      </c>
      <c r="C99" t="s">
        <v>96</v>
      </c>
      <c r="D99" t="s">
        <v>416</v>
      </c>
      <c r="E99" t="s">
        <v>417</v>
      </c>
      <c r="F99" t="s">
        <v>172</v>
      </c>
      <c r="G99" t="s">
        <v>353</v>
      </c>
      <c r="H99" t="s">
        <v>356</v>
      </c>
      <c r="I99" t="s">
        <v>173</v>
      </c>
      <c r="J99" t="s">
        <v>356</v>
      </c>
      <c r="K99">
        <v>175922000</v>
      </c>
      <c r="L99">
        <v>3278000</v>
      </c>
      <c r="M99">
        <v>8</v>
      </c>
      <c r="N99">
        <v>4</v>
      </c>
      <c r="O99" t="s">
        <v>12</v>
      </c>
      <c r="P99" t="s">
        <v>173</v>
      </c>
      <c r="Q99" t="s">
        <v>204</v>
      </c>
      <c r="R99" t="s">
        <v>173</v>
      </c>
      <c r="S99" t="s">
        <v>357</v>
      </c>
      <c r="T99" t="s">
        <v>174</v>
      </c>
    </row>
    <row r="100" spans="1:20" x14ac:dyDescent="0.2">
      <c r="A100">
        <v>201608</v>
      </c>
      <c r="B100" t="s">
        <v>415</v>
      </c>
      <c r="C100" t="s">
        <v>96</v>
      </c>
      <c r="D100" t="s">
        <v>418</v>
      </c>
      <c r="E100" t="s">
        <v>419</v>
      </c>
      <c r="F100" t="s">
        <v>172</v>
      </c>
      <c r="G100" t="s">
        <v>353</v>
      </c>
      <c r="H100" t="s">
        <v>354</v>
      </c>
      <c r="I100" t="s">
        <v>175</v>
      </c>
      <c r="J100" t="s">
        <v>354</v>
      </c>
      <c r="K100">
        <v>128565000</v>
      </c>
      <c r="L100">
        <v>0</v>
      </c>
      <c r="M100">
        <v>7</v>
      </c>
      <c r="N100">
        <v>0</v>
      </c>
      <c r="O100" t="s">
        <v>12</v>
      </c>
      <c r="P100" t="s">
        <v>175</v>
      </c>
      <c r="Q100" t="s">
        <v>204</v>
      </c>
      <c r="R100" t="s">
        <v>175</v>
      </c>
      <c r="S100" t="s">
        <v>355</v>
      </c>
      <c r="T100" t="s">
        <v>176</v>
      </c>
    </row>
    <row r="101" spans="1:20" x14ac:dyDescent="0.2">
      <c r="A101">
        <v>201608</v>
      </c>
      <c r="B101" t="s">
        <v>415</v>
      </c>
      <c r="C101" t="s">
        <v>96</v>
      </c>
      <c r="D101" t="s">
        <v>420</v>
      </c>
      <c r="E101" t="s">
        <v>421</v>
      </c>
      <c r="F101" t="s">
        <v>172</v>
      </c>
      <c r="G101" t="s">
        <v>353</v>
      </c>
      <c r="H101" t="s">
        <v>356</v>
      </c>
      <c r="I101" t="s">
        <v>173</v>
      </c>
      <c r="J101" t="s">
        <v>356</v>
      </c>
      <c r="K101">
        <v>12270000</v>
      </c>
      <c r="L101">
        <v>0</v>
      </c>
      <c r="M101">
        <v>1</v>
      </c>
      <c r="N101">
        <v>0</v>
      </c>
      <c r="O101" t="s">
        <v>12</v>
      </c>
      <c r="P101" t="s">
        <v>173</v>
      </c>
      <c r="Q101" t="s">
        <v>204</v>
      </c>
      <c r="R101" t="s">
        <v>173</v>
      </c>
      <c r="S101" t="s">
        <v>357</v>
      </c>
      <c r="T101" t="s">
        <v>174</v>
      </c>
    </row>
    <row r="102" spans="1:20" x14ac:dyDescent="0.2">
      <c r="A102">
        <v>201608</v>
      </c>
      <c r="B102" t="s">
        <v>415</v>
      </c>
      <c r="C102" t="s">
        <v>96</v>
      </c>
      <c r="D102" t="s">
        <v>422</v>
      </c>
      <c r="E102" t="s">
        <v>423</v>
      </c>
      <c r="F102" t="s">
        <v>172</v>
      </c>
      <c r="G102" t="s">
        <v>353</v>
      </c>
      <c r="H102" t="s">
        <v>372</v>
      </c>
      <c r="I102" t="s">
        <v>181</v>
      </c>
      <c r="J102" t="s">
        <v>372</v>
      </c>
      <c r="K102">
        <v>151058000</v>
      </c>
      <c r="L102">
        <v>3420000</v>
      </c>
      <c r="M102">
        <v>7</v>
      </c>
      <c r="N102">
        <v>4</v>
      </c>
      <c r="O102" t="s">
        <v>12</v>
      </c>
      <c r="P102" t="s">
        <v>181</v>
      </c>
      <c r="Q102" t="s">
        <v>204</v>
      </c>
      <c r="R102" t="s">
        <v>181</v>
      </c>
      <c r="S102" t="s">
        <v>373</v>
      </c>
      <c r="T102" t="s">
        <v>182</v>
      </c>
    </row>
    <row r="103" spans="1:20" x14ac:dyDescent="0.2">
      <c r="A103">
        <v>201608</v>
      </c>
      <c r="B103" t="s">
        <v>415</v>
      </c>
      <c r="C103" t="s">
        <v>96</v>
      </c>
      <c r="D103" t="s">
        <v>424</v>
      </c>
      <c r="E103" t="s">
        <v>425</v>
      </c>
      <c r="F103" t="s">
        <v>172</v>
      </c>
      <c r="G103" t="s">
        <v>353</v>
      </c>
      <c r="H103" t="s">
        <v>364</v>
      </c>
      <c r="I103" t="s">
        <v>183</v>
      </c>
      <c r="J103" t="s">
        <v>364</v>
      </c>
      <c r="K103">
        <v>29625000</v>
      </c>
      <c r="L103">
        <v>490000</v>
      </c>
      <c r="M103">
        <v>2</v>
      </c>
      <c r="N103">
        <v>2</v>
      </c>
      <c r="O103" t="s">
        <v>12</v>
      </c>
      <c r="P103" t="s">
        <v>183</v>
      </c>
      <c r="Q103" t="s">
        <v>204</v>
      </c>
      <c r="R103" t="s">
        <v>183</v>
      </c>
      <c r="S103" t="s">
        <v>365</v>
      </c>
      <c r="T103" t="s">
        <v>184</v>
      </c>
    </row>
    <row r="104" spans="1:20" x14ac:dyDescent="0.2">
      <c r="A104">
        <v>201608</v>
      </c>
      <c r="B104" t="s">
        <v>415</v>
      </c>
      <c r="C104" t="s">
        <v>96</v>
      </c>
      <c r="D104" t="s">
        <v>426</v>
      </c>
      <c r="E104" t="s">
        <v>427</v>
      </c>
      <c r="F104" t="s">
        <v>172</v>
      </c>
      <c r="G104" t="s">
        <v>353</v>
      </c>
      <c r="H104" t="s">
        <v>356</v>
      </c>
      <c r="I104" t="s">
        <v>173</v>
      </c>
      <c r="J104" t="s">
        <v>356</v>
      </c>
      <c r="K104">
        <v>15382000</v>
      </c>
      <c r="L104">
        <v>0</v>
      </c>
      <c r="M104">
        <v>1</v>
      </c>
      <c r="N104">
        <v>0</v>
      </c>
      <c r="O104" t="s">
        <v>12</v>
      </c>
      <c r="P104" t="s">
        <v>173</v>
      </c>
      <c r="Q104" t="s">
        <v>204</v>
      </c>
      <c r="R104" t="s">
        <v>173</v>
      </c>
      <c r="S104" t="s">
        <v>357</v>
      </c>
      <c r="T104" t="s">
        <v>174</v>
      </c>
    </row>
    <row r="105" spans="1:20" x14ac:dyDescent="0.2">
      <c r="A105">
        <v>201608</v>
      </c>
      <c r="B105" t="s">
        <v>415</v>
      </c>
      <c r="C105" t="s">
        <v>96</v>
      </c>
      <c r="D105" t="s">
        <v>428</v>
      </c>
      <c r="E105" t="s">
        <v>429</v>
      </c>
      <c r="F105" t="s">
        <v>172</v>
      </c>
      <c r="G105" t="s">
        <v>353</v>
      </c>
      <c r="H105" t="s">
        <v>360</v>
      </c>
      <c r="I105" t="s">
        <v>177</v>
      </c>
      <c r="J105" t="s">
        <v>360</v>
      </c>
      <c r="K105">
        <v>105192000</v>
      </c>
      <c r="L105">
        <v>752000</v>
      </c>
      <c r="M105">
        <v>4</v>
      </c>
      <c r="N105">
        <v>2</v>
      </c>
      <c r="O105" t="s">
        <v>12</v>
      </c>
      <c r="P105" t="s">
        <v>177</v>
      </c>
      <c r="Q105" t="s">
        <v>204</v>
      </c>
      <c r="R105" t="s">
        <v>177</v>
      </c>
      <c r="S105" t="s">
        <v>361</v>
      </c>
      <c r="T105" t="s">
        <v>178</v>
      </c>
    </row>
    <row r="106" spans="1:20" x14ac:dyDescent="0.2">
      <c r="A106">
        <v>201608</v>
      </c>
      <c r="B106" t="s">
        <v>415</v>
      </c>
      <c r="C106" t="s">
        <v>96</v>
      </c>
      <c r="D106" t="s">
        <v>430</v>
      </c>
      <c r="E106" t="s">
        <v>431</v>
      </c>
      <c r="F106" t="s">
        <v>172</v>
      </c>
      <c r="G106" t="s">
        <v>353</v>
      </c>
      <c r="H106" t="s">
        <v>376</v>
      </c>
      <c r="I106" t="s">
        <v>179</v>
      </c>
      <c r="J106" t="s">
        <v>376</v>
      </c>
      <c r="K106">
        <v>-20234000</v>
      </c>
      <c r="L106">
        <v>-659000</v>
      </c>
      <c r="M106">
        <v>-1</v>
      </c>
      <c r="N106">
        <v>-2</v>
      </c>
      <c r="O106" t="s">
        <v>12</v>
      </c>
      <c r="P106" t="s">
        <v>179</v>
      </c>
      <c r="Q106" t="s">
        <v>204</v>
      </c>
      <c r="R106" t="s">
        <v>179</v>
      </c>
      <c r="S106" t="s">
        <v>377</v>
      </c>
      <c r="T106" t="s">
        <v>180</v>
      </c>
    </row>
    <row r="107" spans="1:20" x14ac:dyDescent="0.2">
      <c r="A107">
        <v>201608</v>
      </c>
      <c r="B107" t="s">
        <v>415</v>
      </c>
      <c r="C107" t="s">
        <v>96</v>
      </c>
      <c r="D107" t="s">
        <v>430</v>
      </c>
      <c r="E107" t="s">
        <v>431</v>
      </c>
      <c r="F107" t="s">
        <v>172</v>
      </c>
      <c r="G107" t="s">
        <v>353</v>
      </c>
      <c r="H107" t="s">
        <v>356</v>
      </c>
      <c r="I107" t="s">
        <v>173</v>
      </c>
      <c r="J107" t="s">
        <v>356</v>
      </c>
      <c r="K107">
        <v>50930000</v>
      </c>
      <c r="L107">
        <v>2355000</v>
      </c>
      <c r="M107">
        <v>2</v>
      </c>
      <c r="N107">
        <v>4</v>
      </c>
      <c r="O107" t="s">
        <v>12</v>
      </c>
      <c r="P107" t="s">
        <v>173</v>
      </c>
      <c r="Q107" t="s">
        <v>204</v>
      </c>
      <c r="R107" t="s">
        <v>173</v>
      </c>
      <c r="S107" t="s">
        <v>357</v>
      </c>
      <c r="T107" t="s">
        <v>174</v>
      </c>
    </row>
    <row r="108" spans="1:20" x14ac:dyDescent="0.2">
      <c r="A108">
        <v>201608</v>
      </c>
      <c r="B108" t="s">
        <v>415</v>
      </c>
      <c r="C108" t="s">
        <v>96</v>
      </c>
      <c r="D108" t="s">
        <v>432</v>
      </c>
      <c r="E108" t="s">
        <v>433</v>
      </c>
      <c r="F108" t="s">
        <v>172</v>
      </c>
      <c r="G108" t="s">
        <v>353</v>
      </c>
      <c r="H108" t="s">
        <v>376</v>
      </c>
      <c r="I108" t="s">
        <v>179</v>
      </c>
      <c r="J108" t="s">
        <v>376</v>
      </c>
      <c r="K108">
        <v>469243000</v>
      </c>
      <c r="L108">
        <v>7714000</v>
      </c>
      <c r="M108">
        <v>13</v>
      </c>
      <c r="N108">
        <v>12</v>
      </c>
      <c r="O108" t="s">
        <v>12</v>
      </c>
      <c r="P108" t="s">
        <v>179</v>
      </c>
      <c r="Q108" t="s">
        <v>204</v>
      </c>
      <c r="R108" t="s">
        <v>179</v>
      </c>
      <c r="S108" t="s">
        <v>377</v>
      </c>
      <c r="T108" t="s">
        <v>180</v>
      </c>
    </row>
    <row r="109" spans="1:20" x14ac:dyDescent="0.2">
      <c r="A109">
        <v>201608</v>
      </c>
      <c r="B109" t="s">
        <v>415</v>
      </c>
      <c r="C109" t="s">
        <v>96</v>
      </c>
      <c r="D109" t="s">
        <v>434</v>
      </c>
      <c r="E109" t="s">
        <v>435</v>
      </c>
      <c r="F109" t="s">
        <v>172</v>
      </c>
      <c r="G109" t="s">
        <v>353</v>
      </c>
      <c r="H109" t="s">
        <v>376</v>
      </c>
      <c r="I109" t="s">
        <v>179</v>
      </c>
      <c r="J109" t="s">
        <v>376</v>
      </c>
      <c r="K109">
        <v>571677000</v>
      </c>
      <c r="L109">
        <v>12962000</v>
      </c>
      <c r="M109">
        <v>15</v>
      </c>
      <c r="N109">
        <v>9</v>
      </c>
      <c r="O109" t="s">
        <v>12</v>
      </c>
      <c r="P109" t="s">
        <v>179</v>
      </c>
      <c r="Q109" t="s">
        <v>204</v>
      </c>
      <c r="R109" t="s">
        <v>179</v>
      </c>
      <c r="S109" t="s">
        <v>377</v>
      </c>
      <c r="T109" t="s">
        <v>180</v>
      </c>
    </row>
    <row r="110" spans="1:20" x14ac:dyDescent="0.2">
      <c r="A110">
        <v>201608</v>
      </c>
      <c r="B110" t="s">
        <v>415</v>
      </c>
      <c r="C110" t="s">
        <v>96</v>
      </c>
      <c r="D110" t="s">
        <v>436</v>
      </c>
      <c r="E110" t="s">
        <v>437</v>
      </c>
      <c r="F110" t="s">
        <v>172</v>
      </c>
      <c r="G110" t="s">
        <v>353</v>
      </c>
      <c r="H110" t="s">
        <v>372</v>
      </c>
      <c r="I110" t="s">
        <v>181</v>
      </c>
      <c r="J110" t="s">
        <v>372</v>
      </c>
      <c r="K110">
        <v>15380000</v>
      </c>
      <c r="L110">
        <v>0</v>
      </c>
      <c r="M110">
        <v>1</v>
      </c>
      <c r="N110">
        <v>0</v>
      </c>
      <c r="O110" t="s">
        <v>12</v>
      </c>
      <c r="P110" t="s">
        <v>181</v>
      </c>
      <c r="Q110" t="s">
        <v>204</v>
      </c>
      <c r="R110" t="s">
        <v>181</v>
      </c>
      <c r="S110" t="s">
        <v>373</v>
      </c>
      <c r="T110" t="s">
        <v>182</v>
      </c>
    </row>
    <row r="111" spans="1:20" x14ac:dyDescent="0.2">
      <c r="A111">
        <v>201608</v>
      </c>
      <c r="B111" t="s">
        <v>438</v>
      </c>
      <c r="C111" t="s">
        <v>97</v>
      </c>
      <c r="D111" t="s">
        <v>439</v>
      </c>
      <c r="E111" t="s">
        <v>440</v>
      </c>
      <c r="F111" t="s">
        <v>172</v>
      </c>
      <c r="G111" t="s">
        <v>353</v>
      </c>
      <c r="H111" t="s">
        <v>372</v>
      </c>
      <c r="I111" t="s">
        <v>181</v>
      </c>
      <c r="J111" t="s">
        <v>372</v>
      </c>
      <c r="K111">
        <v>83966000</v>
      </c>
      <c r="L111">
        <v>0</v>
      </c>
      <c r="M111">
        <v>5</v>
      </c>
      <c r="N111">
        <v>0</v>
      </c>
      <c r="O111" t="s">
        <v>12</v>
      </c>
      <c r="P111" t="s">
        <v>181</v>
      </c>
      <c r="Q111" t="s">
        <v>204</v>
      </c>
      <c r="R111" t="s">
        <v>181</v>
      </c>
      <c r="S111" t="s">
        <v>373</v>
      </c>
      <c r="T111" t="s">
        <v>182</v>
      </c>
    </row>
    <row r="112" spans="1:20" x14ac:dyDescent="0.2">
      <c r="A112">
        <v>201608</v>
      </c>
      <c r="B112" t="s">
        <v>438</v>
      </c>
      <c r="C112" t="s">
        <v>97</v>
      </c>
      <c r="D112" t="s">
        <v>441</v>
      </c>
      <c r="E112" t="s">
        <v>442</v>
      </c>
      <c r="F112" t="s">
        <v>172</v>
      </c>
      <c r="G112" t="s">
        <v>353</v>
      </c>
      <c r="H112" t="s">
        <v>364</v>
      </c>
      <c r="I112" t="s">
        <v>183</v>
      </c>
      <c r="J112" t="s">
        <v>364</v>
      </c>
      <c r="K112">
        <v>45332000</v>
      </c>
      <c r="L112">
        <v>1938000</v>
      </c>
      <c r="M112">
        <v>4</v>
      </c>
      <c r="N112">
        <v>5</v>
      </c>
      <c r="O112" t="s">
        <v>12</v>
      </c>
      <c r="P112" t="s">
        <v>183</v>
      </c>
      <c r="Q112" t="s">
        <v>204</v>
      </c>
      <c r="R112" t="s">
        <v>183</v>
      </c>
      <c r="S112" t="s">
        <v>365</v>
      </c>
      <c r="T112" t="s">
        <v>184</v>
      </c>
    </row>
    <row r="113" spans="1:20" x14ac:dyDescent="0.2">
      <c r="A113">
        <v>201608</v>
      </c>
      <c r="B113" t="s">
        <v>438</v>
      </c>
      <c r="C113" t="s">
        <v>97</v>
      </c>
      <c r="D113" t="s">
        <v>443</v>
      </c>
      <c r="E113" t="s">
        <v>444</v>
      </c>
      <c r="F113" t="s">
        <v>130</v>
      </c>
      <c r="G113" t="s">
        <v>202</v>
      </c>
      <c r="H113" t="s">
        <v>231</v>
      </c>
      <c r="K113">
        <v>540000</v>
      </c>
      <c r="L113">
        <v>540000</v>
      </c>
      <c r="M113">
        <v>0</v>
      </c>
      <c r="N113">
        <v>0</v>
      </c>
      <c r="O113" t="s">
        <v>12</v>
      </c>
      <c r="P113" t="s">
        <v>183</v>
      </c>
      <c r="Q113" t="s">
        <v>204</v>
      </c>
      <c r="R113" t="s">
        <v>183</v>
      </c>
      <c r="S113" t="s">
        <v>365</v>
      </c>
      <c r="T113" t="s">
        <v>184</v>
      </c>
    </row>
    <row r="114" spans="1:20" x14ac:dyDescent="0.2">
      <c r="A114">
        <v>201608</v>
      </c>
      <c r="B114" t="s">
        <v>438</v>
      </c>
      <c r="C114" t="s">
        <v>97</v>
      </c>
      <c r="D114" t="s">
        <v>443</v>
      </c>
      <c r="E114" t="s">
        <v>444</v>
      </c>
      <c r="F114" t="s">
        <v>172</v>
      </c>
      <c r="G114" t="s">
        <v>353</v>
      </c>
      <c r="H114" t="s">
        <v>364</v>
      </c>
      <c r="I114" t="s">
        <v>183</v>
      </c>
      <c r="J114" t="s">
        <v>364</v>
      </c>
      <c r="K114">
        <v>40167000</v>
      </c>
      <c r="L114">
        <v>678000</v>
      </c>
      <c r="M114">
        <v>2</v>
      </c>
      <c r="N114">
        <v>2</v>
      </c>
      <c r="O114" t="s">
        <v>12</v>
      </c>
      <c r="P114" t="s">
        <v>177</v>
      </c>
      <c r="Q114" t="s">
        <v>204</v>
      </c>
      <c r="R114" t="s">
        <v>177</v>
      </c>
      <c r="S114" t="s">
        <v>361</v>
      </c>
      <c r="T114" t="s">
        <v>178</v>
      </c>
    </row>
    <row r="115" spans="1:20" x14ac:dyDescent="0.2">
      <c r="A115">
        <v>201608</v>
      </c>
      <c r="B115" t="s">
        <v>438</v>
      </c>
      <c r="C115" t="s">
        <v>97</v>
      </c>
      <c r="D115" t="s">
        <v>443</v>
      </c>
      <c r="E115" t="s">
        <v>444</v>
      </c>
      <c r="F115" t="s">
        <v>172</v>
      </c>
      <c r="G115" t="s">
        <v>353</v>
      </c>
      <c r="H115" t="s">
        <v>364</v>
      </c>
      <c r="I115" t="s">
        <v>183</v>
      </c>
      <c r="J115" t="s">
        <v>364</v>
      </c>
      <c r="K115">
        <v>14654000</v>
      </c>
      <c r="L115">
        <v>0</v>
      </c>
      <c r="M115">
        <v>0</v>
      </c>
      <c r="N115">
        <v>0</v>
      </c>
      <c r="O115" t="s">
        <v>12</v>
      </c>
      <c r="P115" t="s">
        <v>183</v>
      </c>
      <c r="Q115" t="s">
        <v>204</v>
      </c>
      <c r="R115" t="s">
        <v>183</v>
      </c>
      <c r="S115" t="s">
        <v>365</v>
      </c>
      <c r="T115" t="s">
        <v>184</v>
      </c>
    </row>
    <row r="116" spans="1:20" x14ac:dyDescent="0.2">
      <c r="A116">
        <v>201608</v>
      </c>
      <c r="B116" t="s">
        <v>438</v>
      </c>
      <c r="C116" t="s">
        <v>97</v>
      </c>
      <c r="D116" t="s">
        <v>445</v>
      </c>
      <c r="E116" t="s">
        <v>446</v>
      </c>
      <c r="F116" t="s">
        <v>172</v>
      </c>
      <c r="G116" t="s">
        <v>353</v>
      </c>
      <c r="H116" t="s">
        <v>364</v>
      </c>
      <c r="I116" t="s">
        <v>183</v>
      </c>
      <c r="J116" t="s">
        <v>364</v>
      </c>
      <c r="K116">
        <v>305772000</v>
      </c>
      <c r="L116">
        <v>7100000</v>
      </c>
      <c r="M116">
        <v>16</v>
      </c>
      <c r="N116">
        <v>14</v>
      </c>
      <c r="O116" t="s">
        <v>12</v>
      </c>
      <c r="P116" t="s">
        <v>183</v>
      </c>
      <c r="Q116" t="s">
        <v>204</v>
      </c>
      <c r="R116" t="s">
        <v>183</v>
      </c>
      <c r="S116" t="s">
        <v>365</v>
      </c>
      <c r="T116" t="s">
        <v>184</v>
      </c>
    </row>
    <row r="117" spans="1:20" x14ac:dyDescent="0.2">
      <c r="A117">
        <v>201608</v>
      </c>
      <c r="B117" t="s">
        <v>438</v>
      </c>
      <c r="C117" t="s">
        <v>97</v>
      </c>
      <c r="D117" t="s">
        <v>447</v>
      </c>
      <c r="E117" t="s">
        <v>448</v>
      </c>
      <c r="F117" t="s">
        <v>172</v>
      </c>
      <c r="G117" t="s">
        <v>353</v>
      </c>
      <c r="H117" t="s">
        <v>354</v>
      </c>
      <c r="I117" t="s">
        <v>175</v>
      </c>
      <c r="J117" t="s">
        <v>354</v>
      </c>
      <c r="K117">
        <v>167401000</v>
      </c>
      <c r="L117">
        <v>1262000</v>
      </c>
      <c r="M117">
        <v>7</v>
      </c>
      <c r="N117">
        <v>5</v>
      </c>
      <c r="O117" t="s">
        <v>12</v>
      </c>
      <c r="P117" t="s">
        <v>175</v>
      </c>
      <c r="Q117" t="s">
        <v>204</v>
      </c>
      <c r="R117" t="s">
        <v>175</v>
      </c>
      <c r="S117" t="s">
        <v>355</v>
      </c>
      <c r="T117" t="s">
        <v>176</v>
      </c>
    </row>
    <row r="118" spans="1:20" x14ac:dyDescent="0.2">
      <c r="A118">
        <v>201608</v>
      </c>
      <c r="B118" t="s">
        <v>438</v>
      </c>
      <c r="C118" t="s">
        <v>97</v>
      </c>
      <c r="D118" t="s">
        <v>449</v>
      </c>
      <c r="E118" t="s">
        <v>450</v>
      </c>
      <c r="F118" t="s">
        <v>172</v>
      </c>
      <c r="G118" t="s">
        <v>353</v>
      </c>
      <c r="H118" t="s">
        <v>360</v>
      </c>
      <c r="I118" t="s">
        <v>177</v>
      </c>
      <c r="J118" t="s">
        <v>360</v>
      </c>
      <c r="K118">
        <v>-14483000</v>
      </c>
      <c r="L118">
        <v>-1762000</v>
      </c>
      <c r="M118">
        <v>1</v>
      </c>
      <c r="N118">
        <v>-1</v>
      </c>
      <c r="O118" t="s">
        <v>12</v>
      </c>
      <c r="P118" t="s">
        <v>177</v>
      </c>
      <c r="Q118" t="s">
        <v>204</v>
      </c>
      <c r="R118" t="s">
        <v>177</v>
      </c>
      <c r="S118" t="s">
        <v>361</v>
      </c>
      <c r="T118" t="s">
        <v>178</v>
      </c>
    </row>
    <row r="119" spans="1:20" x14ac:dyDescent="0.2">
      <c r="A119">
        <v>201608</v>
      </c>
      <c r="B119" t="s">
        <v>438</v>
      </c>
      <c r="C119" t="s">
        <v>97</v>
      </c>
      <c r="D119" t="s">
        <v>451</v>
      </c>
      <c r="E119" t="s">
        <v>452</v>
      </c>
      <c r="F119" t="s">
        <v>172</v>
      </c>
      <c r="G119" t="s">
        <v>353</v>
      </c>
      <c r="H119" t="s">
        <v>364</v>
      </c>
      <c r="I119" t="s">
        <v>183</v>
      </c>
      <c r="J119" t="s">
        <v>364</v>
      </c>
      <c r="K119">
        <v>102718000</v>
      </c>
      <c r="L119">
        <v>779000</v>
      </c>
      <c r="M119">
        <v>6</v>
      </c>
      <c r="N119">
        <v>3</v>
      </c>
      <c r="O119" t="s">
        <v>12</v>
      </c>
      <c r="P119" t="s">
        <v>183</v>
      </c>
      <c r="Q119" t="s">
        <v>204</v>
      </c>
      <c r="R119" t="s">
        <v>183</v>
      </c>
      <c r="S119" t="s">
        <v>365</v>
      </c>
      <c r="T119" t="s">
        <v>184</v>
      </c>
    </row>
    <row r="120" spans="1:20" x14ac:dyDescent="0.2">
      <c r="A120">
        <v>201608</v>
      </c>
      <c r="B120" t="s">
        <v>438</v>
      </c>
      <c r="C120" t="s">
        <v>97</v>
      </c>
      <c r="D120" t="s">
        <v>453</v>
      </c>
      <c r="E120" t="s">
        <v>454</v>
      </c>
      <c r="F120" t="s">
        <v>172</v>
      </c>
      <c r="G120" t="s">
        <v>353</v>
      </c>
      <c r="H120" t="s">
        <v>360</v>
      </c>
      <c r="I120" t="s">
        <v>177</v>
      </c>
      <c r="J120" t="s">
        <v>360</v>
      </c>
      <c r="K120">
        <v>83010000</v>
      </c>
      <c r="L120">
        <v>6745000</v>
      </c>
      <c r="M120">
        <v>2</v>
      </c>
      <c r="N120">
        <v>8</v>
      </c>
      <c r="O120" t="s">
        <v>12</v>
      </c>
      <c r="P120" t="s">
        <v>177</v>
      </c>
      <c r="Q120" t="s">
        <v>204</v>
      </c>
      <c r="R120" t="s">
        <v>177</v>
      </c>
      <c r="S120" t="s">
        <v>361</v>
      </c>
      <c r="T120" t="s">
        <v>178</v>
      </c>
    </row>
    <row r="121" spans="1:20" x14ac:dyDescent="0.2">
      <c r="A121">
        <v>201608</v>
      </c>
      <c r="B121" t="s">
        <v>438</v>
      </c>
      <c r="C121" t="s">
        <v>97</v>
      </c>
      <c r="D121" t="s">
        <v>455</v>
      </c>
      <c r="E121" t="s">
        <v>456</v>
      </c>
      <c r="F121" t="s">
        <v>172</v>
      </c>
      <c r="G121" t="s">
        <v>353</v>
      </c>
      <c r="H121" t="s">
        <v>372</v>
      </c>
      <c r="I121" t="s">
        <v>181</v>
      </c>
      <c r="J121" t="s">
        <v>372</v>
      </c>
      <c r="K121">
        <v>90664000</v>
      </c>
      <c r="L121">
        <v>4484000</v>
      </c>
      <c r="M121">
        <v>3</v>
      </c>
      <c r="N121">
        <v>4</v>
      </c>
      <c r="O121" t="s">
        <v>12</v>
      </c>
      <c r="P121" t="s">
        <v>181</v>
      </c>
      <c r="Q121" t="s">
        <v>204</v>
      </c>
      <c r="R121" t="s">
        <v>181</v>
      </c>
      <c r="S121" t="s">
        <v>373</v>
      </c>
      <c r="T121" t="s">
        <v>182</v>
      </c>
    </row>
    <row r="122" spans="1:20" x14ac:dyDescent="0.2">
      <c r="A122">
        <v>201608</v>
      </c>
      <c r="B122" t="s">
        <v>457</v>
      </c>
      <c r="C122" t="s">
        <v>98</v>
      </c>
      <c r="D122" t="s">
        <v>458</v>
      </c>
      <c r="E122" t="s">
        <v>459</v>
      </c>
      <c r="F122" t="s">
        <v>172</v>
      </c>
      <c r="G122" t="s">
        <v>353</v>
      </c>
      <c r="H122" t="s">
        <v>376</v>
      </c>
      <c r="I122" t="s">
        <v>179</v>
      </c>
      <c r="J122" t="s">
        <v>376</v>
      </c>
      <c r="K122">
        <v>102343000</v>
      </c>
      <c r="L122">
        <v>1610000</v>
      </c>
      <c r="M122">
        <v>4</v>
      </c>
      <c r="N122">
        <v>2</v>
      </c>
      <c r="O122" t="s">
        <v>12</v>
      </c>
      <c r="P122" t="s">
        <v>179</v>
      </c>
      <c r="Q122" t="s">
        <v>204</v>
      </c>
      <c r="R122" t="s">
        <v>179</v>
      </c>
      <c r="S122" t="s">
        <v>377</v>
      </c>
      <c r="T122" t="s">
        <v>180</v>
      </c>
    </row>
    <row r="123" spans="1:20" x14ac:dyDescent="0.2">
      <c r="A123">
        <v>201608</v>
      </c>
      <c r="B123" t="s">
        <v>457</v>
      </c>
      <c r="C123" t="s">
        <v>98</v>
      </c>
      <c r="D123" t="s">
        <v>460</v>
      </c>
      <c r="E123" t="s">
        <v>461</v>
      </c>
      <c r="F123" t="s">
        <v>172</v>
      </c>
      <c r="G123" t="s">
        <v>353</v>
      </c>
      <c r="H123" t="s">
        <v>356</v>
      </c>
      <c r="I123" t="s">
        <v>173</v>
      </c>
      <c r="J123" t="s">
        <v>356</v>
      </c>
      <c r="K123">
        <v>119614000</v>
      </c>
      <c r="L123">
        <v>3362000</v>
      </c>
      <c r="M123">
        <v>4</v>
      </c>
      <c r="N123">
        <v>3</v>
      </c>
      <c r="O123" t="s">
        <v>12</v>
      </c>
      <c r="P123" t="s">
        <v>173</v>
      </c>
      <c r="Q123" t="s">
        <v>204</v>
      </c>
      <c r="R123" t="s">
        <v>173</v>
      </c>
      <c r="S123" t="s">
        <v>357</v>
      </c>
      <c r="T123" t="s">
        <v>174</v>
      </c>
    </row>
    <row r="124" spans="1:20" x14ac:dyDescent="0.2">
      <c r="A124">
        <v>201608</v>
      </c>
      <c r="B124" t="s">
        <v>457</v>
      </c>
      <c r="C124" t="s">
        <v>98</v>
      </c>
      <c r="D124" t="s">
        <v>462</v>
      </c>
      <c r="E124" t="s">
        <v>463</v>
      </c>
      <c r="F124" t="s">
        <v>172</v>
      </c>
      <c r="G124" t="s">
        <v>353</v>
      </c>
      <c r="H124" t="s">
        <v>360</v>
      </c>
      <c r="I124" t="s">
        <v>177</v>
      </c>
      <c r="J124" t="s">
        <v>360</v>
      </c>
      <c r="K124">
        <v>179117000</v>
      </c>
      <c r="L124">
        <v>432000</v>
      </c>
      <c r="M124">
        <v>14</v>
      </c>
      <c r="N124">
        <v>11</v>
      </c>
      <c r="O124" t="s">
        <v>12</v>
      </c>
      <c r="P124" t="s">
        <v>177</v>
      </c>
      <c r="Q124" t="s">
        <v>204</v>
      </c>
      <c r="R124" t="s">
        <v>177</v>
      </c>
      <c r="S124" t="s">
        <v>361</v>
      </c>
      <c r="T124" t="s">
        <v>178</v>
      </c>
    </row>
    <row r="125" spans="1:20" x14ac:dyDescent="0.2">
      <c r="A125">
        <v>201608</v>
      </c>
      <c r="B125" t="s">
        <v>457</v>
      </c>
      <c r="C125" t="s">
        <v>98</v>
      </c>
      <c r="D125" t="s">
        <v>464</v>
      </c>
      <c r="E125" t="s">
        <v>465</v>
      </c>
      <c r="F125" t="s">
        <v>172</v>
      </c>
      <c r="G125" t="s">
        <v>353</v>
      </c>
      <c r="H125" t="s">
        <v>376</v>
      </c>
      <c r="I125" t="s">
        <v>179</v>
      </c>
      <c r="J125" t="s">
        <v>376</v>
      </c>
      <c r="K125">
        <v>266557000</v>
      </c>
      <c r="L125">
        <v>5216000</v>
      </c>
      <c r="M125">
        <v>9</v>
      </c>
      <c r="N125">
        <v>3</v>
      </c>
      <c r="O125" t="s">
        <v>12</v>
      </c>
      <c r="P125" t="s">
        <v>179</v>
      </c>
      <c r="Q125" t="s">
        <v>204</v>
      </c>
      <c r="R125" t="s">
        <v>179</v>
      </c>
      <c r="S125" t="s">
        <v>377</v>
      </c>
      <c r="T125" t="s">
        <v>180</v>
      </c>
    </row>
    <row r="126" spans="1:20" x14ac:dyDescent="0.2">
      <c r="A126">
        <v>201608</v>
      </c>
      <c r="B126" t="s">
        <v>457</v>
      </c>
      <c r="C126" t="s">
        <v>98</v>
      </c>
      <c r="D126" t="s">
        <v>466</v>
      </c>
      <c r="E126" t="s">
        <v>467</v>
      </c>
      <c r="F126" t="s">
        <v>172</v>
      </c>
      <c r="G126" t="s">
        <v>353</v>
      </c>
      <c r="H126" t="s">
        <v>364</v>
      </c>
      <c r="I126" t="s">
        <v>183</v>
      </c>
      <c r="J126" t="s">
        <v>364</v>
      </c>
      <c r="K126">
        <v>38250000</v>
      </c>
      <c r="L126">
        <v>0</v>
      </c>
      <c r="M126">
        <v>2</v>
      </c>
      <c r="N126">
        <v>0</v>
      </c>
      <c r="O126" t="s">
        <v>12</v>
      </c>
      <c r="P126" t="s">
        <v>183</v>
      </c>
      <c r="Q126" t="s">
        <v>204</v>
      </c>
      <c r="R126" t="s">
        <v>183</v>
      </c>
      <c r="S126" t="s">
        <v>365</v>
      </c>
      <c r="T126" t="s">
        <v>184</v>
      </c>
    </row>
    <row r="127" spans="1:20" x14ac:dyDescent="0.2">
      <c r="A127">
        <v>201608</v>
      </c>
      <c r="B127" t="s">
        <v>457</v>
      </c>
      <c r="C127" t="s">
        <v>98</v>
      </c>
      <c r="D127" t="s">
        <v>468</v>
      </c>
      <c r="E127" t="s">
        <v>469</v>
      </c>
      <c r="F127" t="s">
        <v>172</v>
      </c>
      <c r="G127" t="s">
        <v>353</v>
      </c>
      <c r="H127" t="s">
        <v>354</v>
      </c>
      <c r="I127" t="s">
        <v>175</v>
      </c>
      <c r="J127" t="s">
        <v>354</v>
      </c>
      <c r="K127">
        <v>92547000</v>
      </c>
      <c r="L127">
        <v>1765000</v>
      </c>
      <c r="M127">
        <v>7</v>
      </c>
      <c r="N127">
        <v>5</v>
      </c>
      <c r="O127" t="s">
        <v>12</v>
      </c>
      <c r="P127" t="s">
        <v>175</v>
      </c>
      <c r="Q127" t="s">
        <v>204</v>
      </c>
      <c r="R127" t="s">
        <v>175</v>
      </c>
      <c r="S127" t="s">
        <v>355</v>
      </c>
      <c r="T127" t="s">
        <v>176</v>
      </c>
    </row>
    <row r="128" spans="1:20" x14ac:dyDescent="0.2">
      <c r="A128">
        <v>201608</v>
      </c>
      <c r="B128" t="s">
        <v>457</v>
      </c>
      <c r="C128" t="s">
        <v>98</v>
      </c>
      <c r="D128" t="s">
        <v>470</v>
      </c>
      <c r="E128" t="s">
        <v>471</v>
      </c>
      <c r="F128" t="s">
        <v>172</v>
      </c>
      <c r="G128" t="s">
        <v>353</v>
      </c>
      <c r="H128" t="s">
        <v>376</v>
      </c>
      <c r="I128" t="s">
        <v>179</v>
      </c>
      <c r="J128" t="s">
        <v>376</v>
      </c>
      <c r="K128">
        <v>68306000</v>
      </c>
      <c r="L128">
        <v>2126000</v>
      </c>
      <c r="M128">
        <v>4</v>
      </c>
      <c r="N128">
        <v>4</v>
      </c>
      <c r="O128" t="s">
        <v>12</v>
      </c>
      <c r="P128" t="s">
        <v>179</v>
      </c>
      <c r="Q128" t="s">
        <v>204</v>
      </c>
      <c r="R128" t="s">
        <v>179</v>
      </c>
      <c r="S128" t="s">
        <v>377</v>
      </c>
      <c r="T128" t="s">
        <v>180</v>
      </c>
    </row>
    <row r="129" spans="1:20" x14ac:dyDescent="0.2">
      <c r="A129">
        <v>201608</v>
      </c>
      <c r="B129" t="s">
        <v>457</v>
      </c>
      <c r="C129" t="s">
        <v>98</v>
      </c>
      <c r="D129" t="s">
        <v>472</v>
      </c>
      <c r="E129" t="s">
        <v>473</v>
      </c>
      <c r="F129" t="s">
        <v>172</v>
      </c>
      <c r="G129" t="s">
        <v>353</v>
      </c>
      <c r="H129" t="s">
        <v>360</v>
      </c>
      <c r="I129" t="s">
        <v>177</v>
      </c>
      <c r="J129" t="s">
        <v>360</v>
      </c>
      <c r="K129">
        <v>86196000</v>
      </c>
      <c r="L129">
        <v>1046000</v>
      </c>
      <c r="M129">
        <v>6</v>
      </c>
      <c r="N129">
        <v>2</v>
      </c>
      <c r="O129" t="s">
        <v>12</v>
      </c>
      <c r="P129" t="s">
        <v>177</v>
      </c>
      <c r="Q129" t="s">
        <v>204</v>
      </c>
      <c r="R129" t="s">
        <v>177</v>
      </c>
      <c r="S129" t="s">
        <v>361</v>
      </c>
      <c r="T129" t="s">
        <v>178</v>
      </c>
    </row>
    <row r="130" spans="1:20" x14ac:dyDescent="0.2">
      <c r="A130">
        <v>201608</v>
      </c>
      <c r="B130" t="s">
        <v>457</v>
      </c>
      <c r="C130" t="s">
        <v>98</v>
      </c>
      <c r="D130" t="s">
        <v>474</v>
      </c>
      <c r="E130" t="s">
        <v>475</v>
      </c>
      <c r="F130" t="s">
        <v>172</v>
      </c>
      <c r="G130" t="s">
        <v>353</v>
      </c>
      <c r="H130" t="s">
        <v>376</v>
      </c>
      <c r="I130" t="s">
        <v>179</v>
      </c>
      <c r="J130" t="s">
        <v>376</v>
      </c>
      <c r="K130">
        <v>18854000</v>
      </c>
      <c r="L130">
        <v>0</v>
      </c>
      <c r="M130">
        <v>1</v>
      </c>
      <c r="N130">
        <v>0</v>
      </c>
      <c r="O130" t="s">
        <v>12</v>
      </c>
      <c r="P130" t="s">
        <v>179</v>
      </c>
      <c r="Q130" t="s">
        <v>204</v>
      </c>
      <c r="R130" t="s">
        <v>179</v>
      </c>
      <c r="S130" t="s">
        <v>377</v>
      </c>
      <c r="T130" t="s">
        <v>180</v>
      </c>
    </row>
    <row r="131" spans="1:20" x14ac:dyDescent="0.2">
      <c r="A131">
        <v>201608</v>
      </c>
      <c r="B131" t="s">
        <v>457</v>
      </c>
      <c r="C131" t="s">
        <v>98</v>
      </c>
      <c r="D131" t="s">
        <v>474</v>
      </c>
      <c r="E131" t="s">
        <v>475</v>
      </c>
      <c r="F131" t="s">
        <v>172</v>
      </c>
      <c r="G131" t="s">
        <v>353</v>
      </c>
      <c r="H131" t="s">
        <v>372</v>
      </c>
      <c r="I131" t="s">
        <v>181</v>
      </c>
      <c r="J131" t="s">
        <v>372</v>
      </c>
      <c r="K131">
        <v>108522000</v>
      </c>
      <c r="L131">
        <v>3238000</v>
      </c>
      <c r="M131">
        <v>5</v>
      </c>
      <c r="N131">
        <v>5</v>
      </c>
      <c r="O131" t="s">
        <v>12</v>
      </c>
      <c r="P131" t="s">
        <v>181</v>
      </c>
      <c r="Q131" t="s">
        <v>204</v>
      </c>
      <c r="R131" t="s">
        <v>181</v>
      </c>
      <c r="S131" t="s">
        <v>373</v>
      </c>
      <c r="T131" t="s">
        <v>182</v>
      </c>
    </row>
    <row r="132" spans="1:20" x14ac:dyDescent="0.2">
      <c r="A132">
        <v>201608</v>
      </c>
      <c r="B132" t="s">
        <v>457</v>
      </c>
      <c r="C132" t="s">
        <v>98</v>
      </c>
      <c r="D132" t="s">
        <v>476</v>
      </c>
      <c r="E132" t="s">
        <v>477</v>
      </c>
      <c r="F132" t="s">
        <v>172</v>
      </c>
      <c r="G132" t="s">
        <v>353</v>
      </c>
      <c r="H132" t="s">
        <v>356</v>
      </c>
      <c r="I132" t="s">
        <v>173</v>
      </c>
      <c r="J132" t="s">
        <v>356</v>
      </c>
      <c r="K132">
        <v>177230000</v>
      </c>
      <c r="L132">
        <v>2164000</v>
      </c>
      <c r="M132">
        <v>11</v>
      </c>
      <c r="N132">
        <v>6</v>
      </c>
      <c r="O132" t="s">
        <v>12</v>
      </c>
      <c r="P132" t="s">
        <v>173</v>
      </c>
      <c r="Q132" t="s">
        <v>204</v>
      </c>
      <c r="R132" t="s">
        <v>173</v>
      </c>
      <c r="S132" t="s">
        <v>357</v>
      </c>
      <c r="T132" t="s">
        <v>174</v>
      </c>
    </row>
    <row r="133" spans="1:20" x14ac:dyDescent="0.2">
      <c r="A133">
        <v>201608</v>
      </c>
      <c r="B133" t="s">
        <v>457</v>
      </c>
      <c r="C133" t="s">
        <v>98</v>
      </c>
      <c r="D133" t="s">
        <v>478</v>
      </c>
      <c r="E133" t="s">
        <v>479</v>
      </c>
      <c r="F133" t="s">
        <v>172</v>
      </c>
      <c r="G133" t="s">
        <v>353</v>
      </c>
      <c r="H133" t="s">
        <v>356</v>
      </c>
      <c r="I133" t="s">
        <v>173</v>
      </c>
      <c r="J133" t="s">
        <v>356</v>
      </c>
      <c r="K133">
        <v>119396000</v>
      </c>
      <c r="L133">
        <v>1345000</v>
      </c>
      <c r="M133">
        <v>5</v>
      </c>
      <c r="N133">
        <v>2</v>
      </c>
      <c r="O133" t="s">
        <v>12</v>
      </c>
      <c r="P133" t="s">
        <v>173</v>
      </c>
      <c r="Q133" t="s">
        <v>204</v>
      </c>
      <c r="R133" t="s">
        <v>173</v>
      </c>
      <c r="S133" t="s">
        <v>357</v>
      </c>
      <c r="T133" t="s">
        <v>174</v>
      </c>
    </row>
    <row r="134" spans="1:20" x14ac:dyDescent="0.2">
      <c r="A134">
        <v>201608</v>
      </c>
      <c r="B134" t="s">
        <v>457</v>
      </c>
      <c r="C134" t="s">
        <v>98</v>
      </c>
      <c r="D134" t="s">
        <v>480</v>
      </c>
      <c r="E134" t="s">
        <v>481</v>
      </c>
      <c r="F134" t="s">
        <v>172</v>
      </c>
      <c r="G134" t="s">
        <v>353</v>
      </c>
      <c r="H134" t="s">
        <v>360</v>
      </c>
      <c r="I134" t="s">
        <v>177</v>
      </c>
      <c r="J134" t="s">
        <v>360</v>
      </c>
      <c r="K134">
        <v>13737000</v>
      </c>
      <c r="L134">
        <v>720000</v>
      </c>
      <c r="M134">
        <v>1</v>
      </c>
      <c r="N134">
        <v>1</v>
      </c>
      <c r="O134" t="s">
        <v>12</v>
      </c>
      <c r="P134" t="s">
        <v>177</v>
      </c>
      <c r="Q134" t="s">
        <v>204</v>
      </c>
      <c r="R134" t="s">
        <v>177</v>
      </c>
      <c r="S134" t="s">
        <v>361</v>
      </c>
      <c r="T134" t="s">
        <v>178</v>
      </c>
    </row>
    <row r="135" spans="1:20" x14ac:dyDescent="0.2">
      <c r="A135">
        <v>201608</v>
      </c>
      <c r="B135" t="s">
        <v>482</v>
      </c>
      <c r="C135" t="s">
        <v>70</v>
      </c>
      <c r="D135" t="s">
        <v>483</v>
      </c>
      <c r="E135" t="s">
        <v>484</v>
      </c>
      <c r="F135" t="s">
        <v>485</v>
      </c>
      <c r="G135" t="s">
        <v>486</v>
      </c>
      <c r="H135" t="s">
        <v>372</v>
      </c>
      <c r="I135" t="s">
        <v>181</v>
      </c>
      <c r="J135" t="s">
        <v>372</v>
      </c>
      <c r="K135">
        <v>-11101000</v>
      </c>
      <c r="L135">
        <v>0</v>
      </c>
      <c r="M135">
        <v>-1</v>
      </c>
      <c r="N135">
        <v>0</v>
      </c>
      <c r="O135" t="s">
        <v>487</v>
      </c>
      <c r="P135" t="s">
        <v>133</v>
      </c>
      <c r="Q135" t="s">
        <v>204</v>
      </c>
      <c r="R135" t="s">
        <v>133</v>
      </c>
      <c r="S135" t="s">
        <v>230</v>
      </c>
      <c r="T135" t="s">
        <v>134</v>
      </c>
    </row>
    <row r="136" spans="1:20" x14ac:dyDescent="0.2">
      <c r="A136">
        <v>201608</v>
      </c>
      <c r="B136" t="s">
        <v>488</v>
      </c>
      <c r="C136" t="s">
        <v>111</v>
      </c>
      <c r="D136" t="s">
        <v>489</v>
      </c>
      <c r="E136" t="s">
        <v>490</v>
      </c>
      <c r="F136" t="s">
        <v>172</v>
      </c>
      <c r="G136" t="s">
        <v>353</v>
      </c>
      <c r="H136" t="s">
        <v>354</v>
      </c>
      <c r="I136" t="s">
        <v>175</v>
      </c>
      <c r="J136" t="s">
        <v>354</v>
      </c>
      <c r="K136">
        <v>84949000</v>
      </c>
      <c r="L136">
        <v>1542000</v>
      </c>
      <c r="M136">
        <v>5</v>
      </c>
      <c r="N136">
        <v>4</v>
      </c>
      <c r="O136" t="s">
        <v>12</v>
      </c>
      <c r="P136" t="s">
        <v>175</v>
      </c>
      <c r="Q136" t="s">
        <v>204</v>
      </c>
      <c r="R136" t="s">
        <v>175</v>
      </c>
      <c r="S136" t="s">
        <v>355</v>
      </c>
      <c r="T136" t="s">
        <v>176</v>
      </c>
    </row>
    <row r="137" spans="1:20" x14ac:dyDescent="0.2">
      <c r="A137">
        <v>201608</v>
      </c>
      <c r="B137" t="s">
        <v>488</v>
      </c>
      <c r="C137" t="s">
        <v>111</v>
      </c>
      <c r="D137" t="s">
        <v>491</v>
      </c>
      <c r="E137" t="s">
        <v>492</v>
      </c>
      <c r="F137" t="s">
        <v>172</v>
      </c>
      <c r="G137" t="s">
        <v>353</v>
      </c>
      <c r="H137" t="s">
        <v>354</v>
      </c>
      <c r="I137" t="s">
        <v>175</v>
      </c>
      <c r="J137" t="s">
        <v>354</v>
      </c>
      <c r="K137">
        <v>28176000</v>
      </c>
      <c r="L137">
        <v>820000</v>
      </c>
      <c r="M137">
        <v>2</v>
      </c>
      <c r="N137">
        <v>3</v>
      </c>
      <c r="O137" t="s">
        <v>12</v>
      </c>
      <c r="P137" t="s">
        <v>175</v>
      </c>
      <c r="Q137" t="s">
        <v>204</v>
      </c>
      <c r="R137" t="s">
        <v>175</v>
      </c>
      <c r="S137" t="s">
        <v>355</v>
      </c>
      <c r="T137" t="s">
        <v>176</v>
      </c>
    </row>
    <row r="138" spans="1:20" x14ac:dyDescent="0.2">
      <c r="A138">
        <v>201608</v>
      </c>
      <c r="B138" t="s">
        <v>493</v>
      </c>
      <c r="C138" t="s">
        <v>112</v>
      </c>
      <c r="D138" t="s">
        <v>494</v>
      </c>
      <c r="E138" t="s">
        <v>495</v>
      </c>
      <c r="F138" t="s">
        <v>172</v>
      </c>
      <c r="G138" t="s">
        <v>353</v>
      </c>
      <c r="H138" t="s">
        <v>354</v>
      </c>
      <c r="I138" t="s">
        <v>175</v>
      </c>
      <c r="J138" t="s">
        <v>354</v>
      </c>
      <c r="K138">
        <v>98181000</v>
      </c>
      <c r="L138">
        <v>3602000</v>
      </c>
      <c r="M138">
        <v>6</v>
      </c>
      <c r="N138">
        <v>8</v>
      </c>
      <c r="O138" t="s">
        <v>12</v>
      </c>
      <c r="P138" t="s">
        <v>175</v>
      </c>
      <c r="Q138" t="s">
        <v>204</v>
      </c>
      <c r="R138" t="s">
        <v>175</v>
      </c>
      <c r="S138" t="s">
        <v>355</v>
      </c>
      <c r="T138" t="s">
        <v>176</v>
      </c>
    </row>
    <row r="139" spans="1:20" x14ac:dyDescent="0.2">
      <c r="A139">
        <v>201608</v>
      </c>
      <c r="B139" t="s">
        <v>496</v>
      </c>
      <c r="C139" t="s">
        <v>113</v>
      </c>
      <c r="D139" t="s">
        <v>497</v>
      </c>
      <c r="E139" t="s">
        <v>498</v>
      </c>
      <c r="F139" t="s">
        <v>172</v>
      </c>
      <c r="G139" t="s">
        <v>353</v>
      </c>
      <c r="H139" t="s">
        <v>356</v>
      </c>
      <c r="I139" t="s">
        <v>173</v>
      </c>
      <c r="J139" t="s">
        <v>356</v>
      </c>
      <c r="K139">
        <v>69604000</v>
      </c>
      <c r="L139">
        <v>0</v>
      </c>
      <c r="M139">
        <v>5</v>
      </c>
      <c r="N139">
        <v>0</v>
      </c>
      <c r="O139" t="s">
        <v>12</v>
      </c>
      <c r="P139" t="s">
        <v>173</v>
      </c>
      <c r="Q139" t="s">
        <v>204</v>
      </c>
      <c r="R139" t="s">
        <v>173</v>
      </c>
      <c r="S139" t="s">
        <v>357</v>
      </c>
      <c r="T139" t="s">
        <v>174</v>
      </c>
    </row>
    <row r="140" spans="1:20" x14ac:dyDescent="0.2">
      <c r="A140">
        <v>201608</v>
      </c>
      <c r="B140" t="s">
        <v>496</v>
      </c>
      <c r="C140" t="s">
        <v>113</v>
      </c>
      <c r="D140" t="s">
        <v>499</v>
      </c>
      <c r="E140" t="s">
        <v>500</v>
      </c>
      <c r="F140" t="s">
        <v>172</v>
      </c>
      <c r="G140" t="s">
        <v>353</v>
      </c>
      <c r="H140" t="s">
        <v>356</v>
      </c>
      <c r="I140" t="s">
        <v>173</v>
      </c>
      <c r="J140" t="s">
        <v>356</v>
      </c>
      <c r="K140">
        <v>94678000</v>
      </c>
      <c r="L140">
        <v>4532000</v>
      </c>
      <c r="M140">
        <v>6</v>
      </c>
      <c r="N140">
        <v>11</v>
      </c>
      <c r="O140" t="s">
        <v>12</v>
      </c>
      <c r="P140" t="s">
        <v>173</v>
      </c>
      <c r="Q140" t="s">
        <v>204</v>
      </c>
      <c r="R140" t="s">
        <v>173</v>
      </c>
      <c r="S140" t="s">
        <v>357</v>
      </c>
      <c r="T140" t="s">
        <v>174</v>
      </c>
    </row>
    <row r="141" spans="1:20" x14ac:dyDescent="0.2">
      <c r="A141">
        <v>201608</v>
      </c>
      <c r="B141" t="s">
        <v>496</v>
      </c>
      <c r="C141" t="s">
        <v>113</v>
      </c>
      <c r="D141" t="s">
        <v>501</v>
      </c>
      <c r="E141" t="s">
        <v>502</v>
      </c>
      <c r="F141" t="s">
        <v>172</v>
      </c>
      <c r="G141" t="s">
        <v>353</v>
      </c>
      <c r="H141" t="s">
        <v>356</v>
      </c>
      <c r="I141" t="s">
        <v>173</v>
      </c>
      <c r="J141" t="s">
        <v>356</v>
      </c>
      <c r="K141">
        <v>40404000</v>
      </c>
      <c r="L141">
        <v>602000</v>
      </c>
      <c r="M141">
        <v>2</v>
      </c>
      <c r="N141">
        <v>2</v>
      </c>
      <c r="O141" t="s">
        <v>12</v>
      </c>
      <c r="P141" t="s">
        <v>173</v>
      </c>
      <c r="Q141" t="s">
        <v>204</v>
      </c>
      <c r="R141" t="s">
        <v>173</v>
      </c>
      <c r="S141" t="s">
        <v>357</v>
      </c>
      <c r="T141" t="s">
        <v>174</v>
      </c>
    </row>
    <row r="142" spans="1:20" x14ac:dyDescent="0.2">
      <c r="A142">
        <v>201608</v>
      </c>
      <c r="B142" t="s">
        <v>496</v>
      </c>
      <c r="C142" t="s">
        <v>113</v>
      </c>
      <c r="D142" t="s">
        <v>503</v>
      </c>
      <c r="E142" t="s">
        <v>504</v>
      </c>
      <c r="F142" t="s">
        <v>172</v>
      </c>
      <c r="G142" t="s">
        <v>353</v>
      </c>
      <c r="H142" t="s">
        <v>356</v>
      </c>
      <c r="I142" t="s">
        <v>173</v>
      </c>
      <c r="J142" t="s">
        <v>356</v>
      </c>
      <c r="K142">
        <v>104767000</v>
      </c>
      <c r="L142">
        <v>5585000</v>
      </c>
      <c r="M142">
        <v>6</v>
      </c>
      <c r="N142">
        <v>13</v>
      </c>
      <c r="O142" t="s">
        <v>12</v>
      </c>
      <c r="P142" t="s">
        <v>173</v>
      </c>
      <c r="Q142" t="s">
        <v>204</v>
      </c>
      <c r="R142" t="s">
        <v>173</v>
      </c>
      <c r="S142" t="s">
        <v>357</v>
      </c>
      <c r="T142" t="s">
        <v>174</v>
      </c>
    </row>
    <row r="143" spans="1:20" x14ac:dyDescent="0.2">
      <c r="A143">
        <v>201608</v>
      </c>
      <c r="B143" t="s">
        <v>496</v>
      </c>
      <c r="C143" t="s">
        <v>113</v>
      </c>
      <c r="D143" t="s">
        <v>505</v>
      </c>
      <c r="E143" t="s">
        <v>506</v>
      </c>
      <c r="F143" t="s">
        <v>172</v>
      </c>
      <c r="G143" t="s">
        <v>353</v>
      </c>
      <c r="H143" t="s">
        <v>356</v>
      </c>
      <c r="I143" t="s">
        <v>173</v>
      </c>
      <c r="J143" t="s">
        <v>356</v>
      </c>
      <c r="K143">
        <v>40928000</v>
      </c>
      <c r="L143">
        <v>1151000</v>
      </c>
      <c r="M143">
        <v>4</v>
      </c>
      <c r="N143">
        <v>4</v>
      </c>
      <c r="O143" t="s">
        <v>12</v>
      </c>
      <c r="P143" t="s">
        <v>173</v>
      </c>
      <c r="Q143" t="s">
        <v>204</v>
      </c>
      <c r="R143" t="s">
        <v>173</v>
      </c>
      <c r="S143" t="s">
        <v>357</v>
      </c>
      <c r="T143" t="s">
        <v>174</v>
      </c>
    </row>
    <row r="144" spans="1:20" x14ac:dyDescent="0.2">
      <c r="A144">
        <v>201608</v>
      </c>
      <c r="B144" t="s">
        <v>507</v>
      </c>
      <c r="C144" t="s">
        <v>115</v>
      </c>
      <c r="D144" t="s">
        <v>508</v>
      </c>
      <c r="E144" t="s">
        <v>509</v>
      </c>
      <c r="F144" t="s">
        <v>172</v>
      </c>
      <c r="G144" t="s">
        <v>353</v>
      </c>
      <c r="H144" t="s">
        <v>354</v>
      </c>
      <c r="I144" t="s">
        <v>175</v>
      </c>
      <c r="J144" t="s">
        <v>354</v>
      </c>
      <c r="K144">
        <v>76661000</v>
      </c>
      <c r="L144">
        <v>3391000</v>
      </c>
      <c r="M144">
        <v>4</v>
      </c>
      <c r="N144">
        <v>8</v>
      </c>
      <c r="O144" t="s">
        <v>12</v>
      </c>
      <c r="P144" t="s">
        <v>175</v>
      </c>
      <c r="Q144" t="s">
        <v>204</v>
      </c>
      <c r="R144" t="s">
        <v>175</v>
      </c>
      <c r="S144" t="s">
        <v>355</v>
      </c>
      <c r="T144" t="s">
        <v>176</v>
      </c>
    </row>
    <row r="145" spans="1:20" x14ac:dyDescent="0.2">
      <c r="A145">
        <v>201608</v>
      </c>
      <c r="B145" t="s">
        <v>510</v>
      </c>
      <c r="C145" t="s">
        <v>109</v>
      </c>
      <c r="D145" t="s">
        <v>511</v>
      </c>
      <c r="E145" t="s">
        <v>512</v>
      </c>
      <c r="F145" t="s">
        <v>172</v>
      </c>
      <c r="G145" t="s">
        <v>353</v>
      </c>
      <c r="H145" t="s">
        <v>376</v>
      </c>
      <c r="I145" t="s">
        <v>179</v>
      </c>
      <c r="J145" t="s">
        <v>376</v>
      </c>
      <c r="K145">
        <v>111336000</v>
      </c>
      <c r="L145">
        <v>996000</v>
      </c>
      <c r="M145">
        <v>5</v>
      </c>
      <c r="N145">
        <v>4</v>
      </c>
      <c r="O145" t="s">
        <v>12</v>
      </c>
      <c r="P145" t="s">
        <v>179</v>
      </c>
      <c r="Q145" t="s">
        <v>204</v>
      </c>
      <c r="R145" t="s">
        <v>179</v>
      </c>
      <c r="S145" t="s">
        <v>377</v>
      </c>
      <c r="T145" t="s">
        <v>180</v>
      </c>
    </row>
    <row r="146" spans="1:20" x14ac:dyDescent="0.2">
      <c r="A146">
        <v>201608</v>
      </c>
      <c r="B146" t="s">
        <v>510</v>
      </c>
      <c r="C146" t="s">
        <v>109</v>
      </c>
      <c r="D146" t="s">
        <v>513</v>
      </c>
      <c r="E146" t="s">
        <v>514</v>
      </c>
      <c r="F146" t="s">
        <v>172</v>
      </c>
      <c r="G146" t="s">
        <v>353</v>
      </c>
      <c r="H146" t="s">
        <v>376</v>
      </c>
      <c r="I146" t="s">
        <v>179</v>
      </c>
      <c r="J146" t="s">
        <v>376</v>
      </c>
      <c r="K146">
        <v>81373000</v>
      </c>
      <c r="L146">
        <v>9331000</v>
      </c>
      <c r="M146">
        <v>6</v>
      </c>
      <c r="N146">
        <v>21</v>
      </c>
      <c r="O146" t="s">
        <v>12</v>
      </c>
      <c r="P146" t="s">
        <v>179</v>
      </c>
      <c r="Q146" t="s">
        <v>204</v>
      </c>
      <c r="R146" t="s">
        <v>179</v>
      </c>
      <c r="S146" t="s">
        <v>377</v>
      </c>
      <c r="T146" t="s">
        <v>180</v>
      </c>
    </row>
    <row r="147" spans="1:20" x14ac:dyDescent="0.2">
      <c r="A147">
        <v>201608</v>
      </c>
      <c r="B147" t="s">
        <v>510</v>
      </c>
      <c r="C147" t="s">
        <v>109</v>
      </c>
      <c r="D147" t="s">
        <v>515</v>
      </c>
      <c r="E147" t="s">
        <v>516</v>
      </c>
      <c r="F147" t="s">
        <v>172</v>
      </c>
      <c r="G147" t="s">
        <v>353</v>
      </c>
      <c r="H147" t="s">
        <v>376</v>
      </c>
      <c r="I147" t="s">
        <v>179</v>
      </c>
      <c r="J147" t="s">
        <v>376</v>
      </c>
      <c r="K147">
        <v>120683000</v>
      </c>
      <c r="L147">
        <v>3548000</v>
      </c>
      <c r="M147">
        <v>6</v>
      </c>
      <c r="N147">
        <v>10</v>
      </c>
      <c r="O147" t="s">
        <v>12</v>
      </c>
      <c r="P147" t="s">
        <v>179</v>
      </c>
      <c r="Q147" t="s">
        <v>204</v>
      </c>
      <c r="R147" t="s">
        <v>179</v>
      </c>
      <c r="S147" t="s">
        <v>377</v>
      </c>
      <c r="T147" t="s">
        <v>180</v>
      </c>
    </row>
    <row r="148" spans="1:20" x14ac:dyDescent="0.2">
      <c r="A148">
        <v>201608</v>
      </c>
      <c r="B148" t="s">
        <v>517</v>
      </c>
      <c r="C148" t="s">
        <v>88</v>
      </c>
      <c r="D148" t="s">
        <v>518</v>
      </c>
      <c r="E148" t="s">
        <v>519</v>
      </c>
      <c r="F148" t="s">
        <v>172</v>
      </c>
      <c r="G148" t="s">
        <v>353</v>
      </c>
      <c r="H148" t="s">
        <v>372</v>
      </c>
      <c r="I148" t="s">
        <v>181</v>
      </c>
      <c r="J148" t="s">
        <v>372</v>
      </c>
      <c r="K148">
        <v>58880000</v>
      </c>
      <c r="L148">
        <v>2840000</v>
      </c>
      <c r="M148">
        <v>4</v>
      </c>
      <c r="N148">
        <v>8</v>
      </c>
      <c r="O148" t="s">
        <v>12</v>
      </c>
      <c r="P148" t="s">
        <v>181</v>
      </c>
      <c r="Q148" t="s">
        <v>204</v>
      </c>
      <c r="R148" t="s">
        <v>181</v>
      </c>
      <c r="S148" t="s">
        <v>373</v>
      </c>
      <c r="T148" t="s">
        <v>182</v>
      </c>
    </row>
    <row r="149" spans="1:20" x14ac:dyDescent="0.2">
      <c r="A149">
        <v>201608</v>
      </c>
      <c r="B149" t="s">
        <v>517</v>
      </c>
      <c r="C149" t="s">
        <v>88</v>
      </c>
      <c r="D149" t="s">
        <v>520</v>
      </c>
      <c r="E149" t="s">
        <v>521</v>
      </c>
      <c r="F149" t="s">
        <v>172</v>
      </c>
      <c r="G149" t="s">
        <v>353</v>
      </c>
      <c r="H149" t="s">
        <v>372</v>
      </c>
      <c r="I149" t="s">
        <v>181</v>
      </c>
      <c r="J149" t="s">
        <v>372</v>
      </c>
      <c r="K149">
        <v>48937000</v>
      </c>
      <c r="L149">
        <v>4527000</v>
      </c>
      <c r="M149">
        <v>3</v>
      </c>
      <c r="N149">
        <v>9</v>
      </c>
      <c r="O149" t="s">
        <v>12</v>
      </c>
      <c r="P149" t="s">
        <v>181</v>
      </c>
      <c r="Q149" t="s">
        <v>204</v>
      </c>
      <c r="R149" t="s">
        <v>181</v>
      </c>
      <c r="S149" t="s">
        <v>373</v>
      </c>
      <c r="T149" t="s">
        <v>182</v>
      </c>
    </row>
    <row r="150" spans="1:20" x14ac:dyDescent="0.2">
      <c r="A150">
        <v>201608</v>
      </c>
      <c r="B150" t="s">
        <v>517</v>
      </c>
      <c r="C150" t="s">
        <v>88</v>
      </c>
      <c r="D150" t="s">
        <v>522</v>
      </c>
      <c r="E150" t="s">
        <v>523</v>
      </c>
      <c r="F150" t="s">
        <v>172</v>
      </c>
      <c r="G150" t="s">
        <v>353</v>
      </c>
      <c r="H150" t="s">
        <v>372</v>
      </c>
      <c r="I150" t="s">
        <v>181</v>
      </c>
      <c r="J150" t="s">
        <v>372</v>
      </c>
      <c r="K150">
        <v>240178000</v>
      </c>
      <c r="L150">
        <v>3152000</v>
      </c>
      <c r="M150">
        <v>15</v>
      </c>
      <c r="N150">
        <v>5</v>
      </c>
      <c r="O150" t="s">
        <v>12</v>
      </c>
      <c r="P150" t="s">
        <v>181</v>
      </c>
      <c r="Q150" t="s">
        <v>204</v>
      </c>
      <c r="R150" t="s">
        <v>181</v>
      </c>
      <c r="S150" t="s">
        <v>373</v>
      </c>
      <c r="T150" t="s">
        <v>182</v>
      </c>
    </row>
    <row r="151" spans="1:20" x14ac:dyDescent="0.2">
      <c r="A151">
        <v>201608</v>
      </c>
      <c r="B151" t="s">
        <v>517</v>
      </c>
      <c r="C151" t="s">
        <v>88</v>
      </c>
      <c r="D151" t="s">
        <v>524</v>
      </c>
      <c r="E151" t="s">
        <v>525</v>
      </c>
      <c r="F151" t="s">
        <v>172</v>
      </c>
      <c r="G151" t="s">
        <v>353</v>
      </c>
      <c r="H151" t="s">
        <v>372</v>
      </c>
      <c r="I151" t="s">
        <v>181</v>
      </c>
      <c r="J151" t="s">
        <v>372</v>
      </c>
      <c r="K151">
        <v>81383000</v>
      </c>
      <c r="L151">
        <v>4894000</v>
      </c>
      <c r="M151">
        <v>10</v>
      </c>
      <c r="N151">
        <v>18</v>
      </c>
      <c r="O151" t="s">
        <v>12</v>
      </c>
      <c r="P151" t="s">
        <v>181</v>
      </c>
      <c r="Q151" t="s">
        <v>204</v>
      </c>
      <c r="R151" t="s">
        <v>181</v>
      </c>
      <c r="S151" t="s">
        <v>373</v>
      </c>
      <c r="T151" t="s">
        <v>182</v>
      </c>
    </row>
    <row r="152" spans="1:20" x14ac:dyDescent="0.2">
      <c r="A152">
        <v>201608</v>
      </c>
      <c r="B152" t="s">
        <v>526</v>
      </c>
      <c r="C152" t="s">
        <v>100</v>
      </c>
      <c r="D152" t="s">
        <v>527</v>
      </c>
      <c r="E152" t="s">
        <v>528</v>
      </c>
      <c r="F152" t="s">
        <v>172</v>
      </c>
      <c r="G152" t="s">
        <v>353</v>
      </c>
      <c r="H152" t="s">
        <v>364</v>
      </c>
      <c r="I152" t="s">
        <v>183</v>
      </c>
      <c r="J152" t="s">
        <v>364</v>
      </c>
      <c r="K152">
        <v>44730000</v>
      </c>
      <c r="L152">
        <v>480000</v>
      </c>
      <c r="M152">
        <v>3</v>
      </c>
      <c r="N152">
        <v>2</v>
      </c>
      <c r="O152" t="s">
        <v>12</v>
      </c>
      <c r="P152" t="s">
        <v>183</v>
      </c>
      <c r="Q152" t="s">
        <v>204</v>
      </c>
      <c r="R152" t="s">
        <v>183</v>
      </c>
      <c r="S152" t="s">
        <v>365</v>
      </c>
      <c r="T152" t="s">
        <v>184</v>
      </c>
    </row>
    <row r="153" spans="1:20" x14ac:dyDescent="0.2">
      <c r="A153">
        <v>201608</v>
      </c>
      <c r="B153" t="s">
        <v>526</v>
      </c>
      <c r="C153" t="s">
        <v>100</v>
      </c>
      <c r="D153" t="s">
        <v>529</v>
      </c>
      <c r="E153" t="s">
        <v>530</v>
      </c>
      <c r="F153" t="s">
        <v>172</v>
      </c>
      <c r="G153" t="s">
        <v>353</v>
      </c>
      <c r="H153" t="s">
        <v>364</v>
      </c>
      <c r="I153" t="s">
        <v>183</v>
      </c>
      <c r="J153" t="s">
        <v>364</v>
      </c>
      <c r="K153">
        <v>89403000</v>
      </c>
      <c r="L153">
        <v>4160000</v>
      </c>
      <c r="M153">
        <v>9</v>
      </c>
      <c r="N153">
        <v>18</v>
      </c>
      <c r="O153" t="s">
        <v>12</v>
      </c>
      <c r="P153" t="s">
        <v>183</v>
      </c>
      <c r="Q153" t="s">
        <v>204</v>
      </c>
      <c r="R153" t="s">
        <v>183</v>
      </c>
      <c r="S153" t="s">
        <v>365</v>
      </c>
      <c r="T153" t="s">
        <v>184</v>
      </c>
    </row>
    <row r="154" spans="1:20" x14ac:dyDescent="0.2">
      <c r="A154">
        <v>201608</v>
      </c>
      <c r="B154" t="s">
        <v>526</v>
      </c>
      <c r="C154" t="s">
        <v>100</v>
      </c>
      <c r="D154" t="s">
        <v>531</v>
      </c>
      <c r="E154" t="s">
        <v>532</v>
      </c>
      <c r="F154" t="s">
        <v>172</v>
      </c>
      <c r="G154" t="s">
        <v>353</v>
      </c>
      <c r="H154" t="s">
        <v>364</v>
      </c>
      <c r="I154" t="s">
        <v>183</v>
      </c>
      <c r="J154" t="s">
        <v>364</v>
      </c>
      <c r="K154">
        <v>9369000</v>
      </c>
      <c r="L154">
        <v>-1197000</v>
      </c>
      <c r="M154">
        <v>-2</v>
      </c>
      <c r="N154">
        <v>-4</v>
      </c>
      <c r="O154" t="s">
        <v>12</v>
      </c>
      <c r="P154" t="s">
        <v>183</v>
      </c>
      <c r="Q154" t="s">
        <v>204</v>
      </c>
      <c r="R154" t="s">
        <v>183</v>
      </c>
      <c r="S154" t="s">
        <v>365</v>
      </c>
      <c r="T154" t="s">
        <v>184</v>
      </c>
    </row>
    <row r="155" spans="1:20" x14ac:dyDescent="0.2">
      <c r="A155">
        <v>201608</v>
      </c>
      <c r="B155" t="s">
        <v>533</v>
      </c>
      <c r="C155" t="s">
        <v>108</v>
      </c>
      <c r="D155" t="s">
        <v>534</v>
      </c>
      <c r="E155" t="s">
        <v>535</v>
      </c>
      <c r="F155" t="s">
        <v>172</v>
      </c>
      <c r="G155" t="s">
        <v>353</v>
      </c>
      <c r="H155" t="s">
        <v>372</v>
      </c>
      <c r="I155" t="s">
        <v>181</v>
      </c>
      <c r="J155" t="s">
        <v>372</v>
      </c>
      <c r="K155">
        <v>98505000</v>
      </c>
      <c r="L155">
        <v>1976000</v>
      </c>
      <c r="M155">
        <v>8</v>
      </c>
      <c r="N155">
        <v>5</v>
      </c>
      <c r="O155" t="s">
        <v>12</v>
      </c>
      <c r="P155" t="s">
        <v>181</v>
      </c>
      <c r="Q155" t="s">
        <v>204</v>
      </c>
      <c r="R155" t="s">
        <v>181</v>
      </c>
      <c r="S155" t="s">
        <v>373</v>
      </c>
      <c r="T155" t="s">
        <v>182</v>
      </c>
    </row>
    <row r="156" spans="1:20" x14ac:dyDescent="0.2">
      <c r="A156">
        <v>201608</v>
      </c>
      <c r="B156" t="s">
        <v>533</v>
      </c>
      <c r="C156" t="s">
        <v>108</v>
      </c>
      <c r="D156" t="s">
        <v>536</v>
      </c>
      <c r="E156" t="s">
        <v>537</v>
      </c>
      <c r="F156" t="s">
        <v>172</v>
      </c>
      <c r="G156" t="s">
        <v>353</v>
      </c>
      <c r="H156" t="s">
        <v>372</v>
      </c>
      <c r="I156" t="s">
        <v>181</v>
      </c>
      <c r="J156" t="s">
        <v>372</v>
      </c>
      <c r="K156">
        <v>83502000</v>
      </c>
      <c r="L156">
        <v>720000</v>
      </c>
      <c r="M156">
        <v>6</v>
      </c>
      <c r="N156">
        <v>2</v>
      </c>
      <c r="O156" t="s">
        <v>12</v>
      </c>
      <c r="P156" t="s">
        <v>181</v>
      </c>
      <c r="Q156" t="s">
        <v>204</v>
      </c>
      <c r="R156" t="s">
        <v>181</v>
      </c>
      <c r="S156" t="s">
        <v>373</v>
      </c>
      <c r="T156" t="s">
        <v>182</v>
      </c>
    </row>
    <row r="157" spans="1:20" x14ac:dyDescent="0.2">
      <c r="A157">
        <v>201608</v>
      </c>
      <c r="B157" t="s">
        <v>533</v>
      </c>
      <c r="C157" t="s">
        <v>108</v>
      </c>
      <c r="D157" t="s">
        <v>538</v>
      </c>
      <c r="E157" t="s">
        <v>539</v>
      </c>
      <c r="F157" t="s">
        <v>172</v>
      </c>
      <c r="G157" t="s">
        <v>353</v>
      </c>
      <c r="H157" t="s">
        <v>372</v>
      </c>
      <c r="I157" t="s">
        <v>181</v>
      </c>
      <c r="J157" t="s">
        <v>372</v>
      </c>
      <c r="K157">
        <v>56276000</v>
      </c>
      <c r="L157">
        <v>0</v>
      </c>
      <c r="M157">
        <v>4</v>
      </c>
      <c r="N157">
        <v>0</v>
      </c>
      <c r="O157" t="s">
        <v>12</v>
      </c>
      <c r="P157" t="s">
        <v>181</v>
      </c>
      <c r="Q157" t="s">
        <v>204</v>
      </c>
      <c r="R157" t="s">
        <v>181</v>
      </c>
      <c r="S157" t="s">
        <v>373</v>
      </c>
      <c r="T157" t="s">
        <v>182</v>
      </c>
    </row>
    <row r="158" spans="1:20" x14ac:dyDescent="0.2">
      <c r="A158">
        <v>201608</v>
      </c>
      <c r="B158" t="s">
        <v>540</v>
      </c>
      <c r="C158" t="s">
        <v>118</v>
      </c>
      <c r="D158" t="s">
        <v>541</v>
      </c>
      <c r="E158" t="s">
        <v>542</v>
      </c>
      <c r="F158" t="s">
        <v>172</v>
      </c>
      <c r="G158" t="s">
        <v>353</v>
      </c>
      <c r="H158" t="s">
        <v>354</v>
      </c>
      <c r="I158" t="s">
        <v>175</v>
      </c>
      <c r="J158" t="s">
        <v>354</v>
      </c>
      <c r="K158">
        <v>190985000</v>
      </c>
      <c r="L158">
        <v>5981000</v>
      </c>
      <c r="M158">
        <v>10</v>
      </c>
      <c r="N158">
        <v>15</v>
      </c>
      <c r="O158" t="s">
        <v>12</v>
      </c>
      <c r="P158" t="s">
        <v>175</v>
      </c>
      <c r="Q158" t="s">
        <v>204</v>
      </c>
      <c r="R158" t="s">
        <v>175</v>
      </c>
      <c r="S158" t="s">
        <v>355</v>
      </c>
      <c r="T158" t="s">
        <v>176</v>
      </c>
    </row>
    <row r="159" spans="1:20" x14ac:dyDescent="0.2">
      <c r="A159">
        <v>201608</v>
      </c>
      <c r="B159" t="s">
        <v>543</v>
      </c>
      <c r="C159" t="s">
        <v>107</v>
      </c>
      <c r="D159" t="s">
        <v>544</v>
      </c>
      <c r="E159" t="s">
        <v>545</v>
      </c>
      <c r="F159" t="s">
        <v>172</v>
      </c>
      <c r="G159" t="s">
        <v>353</v>
      </c>
      <c r="H159" t="s">
        <v>360</v>
      </c>
      <c r="I159" t="s">
        <v>177</v>
      </c>
      <c r="J159" t="s">
        <v>360</v>
      </c>
      <c r="K159">
        <v>119494000</v>
      </c>
      <c r="L159">
        <v>2219000</v>
      </c>
      <c r="M159">
        <v>9</v>
      </c>
      <c r="N159">
        <v>6</v>
      </c>
      <c r="O159" t="s">
        <v>12</v>
      </c>
      <c r="P159" t="s">
        <v>177</v>
      </c>
      <c r="Q159" t="s">
        <v>204</v>
      </c>
      <c r="R159" t="s">
        <v>177</v>
      </c>
      <c r="S159" t="s">
        <v>361</v>
      </c>
      <c r="T159" t="s">
        <v>178</v>
      </c>
    </row>
    <row r="160" spans="1:20" x14ac:dyDescent="0.2">
      <c r="A160">
        <v>201608</v>
      </c>
      <c r="B160" t="s">
        <v>543</v>
      </c>
      <c r="C160" t="s">
        <v>107</v>
      </c>
      <c r="D160" t="s">
        <v>546</v>
      </c>
      <c r="E160" t="s">
        <v>547</v>
      </c>
      <c r="F160" t="s">
        <v>172</v>
      </c>
      <c r="G160" t="s">
        <v>353</v>
      </c>
      <c r="H160" t="s">
        <v>360</v>
      </c>
      <c r="I160" t="s">
        <v>177</v>
      </c>
      <c r="J160" t="s">
        <v>360</v>
      </c>
      <c r="K160">
        <v>241922000</v>
      </c>
      <c r="L160">
        <v>633000</v>
      </c>
      <c r="M160">
        <v>15</v>
      </c>
      <c r="N160">
        <v>3</v>
      </c>
      <c r="O160" t="s">
        <v>12</v>
      </c>
      <c r="P160" t="s">
        <v>177</v>
      </c>
      <c r="Q160" t="s">
        <v>204</v>
      </c>
      <c r="R160" t="s">
        <v>177</v>
      </c>
      <c r="S160" t="s">
        <v>361</v>
      </c>
      <c r="T160" t="s">
        <v>178</v>
      </c>
    </row>
    <row r="161" spans="1:20" x14ac:dyDescent="0.2">
      <c r="A161">
        <v>201608</v>
      </c>
      <c r="B161" t="s">
        <v>543</v>
      </c>
      <c r="C161" t="s">
        <v>107</v>
      </c>
      <c r="D161" t="s">
        <v>548</v>
      </c>
      <c r="E161" t="s">
        <v>549</v>
      </c>
      <c r="F161" t="s">
        <v>172</v>
      </c>
      <c r="G161" t="s">
        <v>353</v>
      </c>
      <c r="H161" t="s">
        <v>360</v>
      </c>
      <c r="I161" t="s">
        <v>177</v>
      </c>
      <c r="J161" t="s">
        <v>360</v>
      </c>
      <c r="K161">
        <v>131355000</v>
      </c>
      <c r="L161">
        <v>3236000</v>
      </c>
      <c r="M161">
        <v>8</v>
      </c>
      <c r="N161">
        <v>4</v>
      </c>
      <c r="O161" t="s">
        <v>12</v>
      </c>
      <c r="P161" t="s">
        <v>177</v>
      </c>
      <c r="Q161" t="s">
        <v>204</v>
      </c>
      <c r="R161" t="s">
        <v>177</v>
      </c>
      <c r="S161" t="s">
        <v>361</v>
      </c>
      <c r="T161" t="s">
        <v>178</v>
      </c>
    </row>
    <row r="162" spans="1:20" x14ac:dyDescent="0.2">
      <c r="A162">
        <v>201608</v>
      </c>
      <c r="B162" t="s">
        <v>550</v>
      </c>
      <c r="C162" t="s">
        <v>114</v>
      </c>
      <c r="D162" t="s">
        <v>551</v>
      </c>
      <c r="E162" t="s">
        <v>552</v>
      </c>
      <c r="F162" t="s">
        <v>172</v>
      </c>
      <c r="G162" t="s">
        <v>353</v>
      </c>
      <c r="H162" t="s">
        <v>364</v>
      </c>
      <c r="I162" t="s">
        <v>183</v>
      </c>
      <c r="J162" t="s">
        <v>364</v>
      </c>
      <c r="K162">
        <v>-824000</v>
      </c>
      <c r="L162">
        <v>-40000</v>
      </c>
      <c r="M162">
        <v>0</v>
      </c>
      <c r="N162">
        <v>0</v>
      </c>
      <c r="O162" t="s">
        <v>12</v>
      </c>
      <c r="P162" t="s">
        <v>177</v>
      </c>
      <c r="Q162" t="s">
        <v>204</v>
      </c>
      <c r="R162" t="s">
        <v>177</v>
      </c>
      <c r="S162" t="s">
        <v>361</v>
      </c>
      <c r="T162" t="s">
        <v>178</v>
      </c>
    </row>
    <row r="163" spans="1:20" x14ac:dyDescent="0.2">
      <c r="A163">
        <v>201608</v>
      </c>
      <c r="B163" t="s">
        <v>550</v>
      </c>
      <c r="C163" t="s">
        <v>114</v>
      </c>
      <c r="D163" t="s">
        <v>551</v>
      </c>
      <c r="E163" t="s">
        <v>552</v>
      </c>
      <c r="F163" t="s">
        <v>172</v>
      </c>
      <c r="G163" t="s">
        <v>353</v>
      </c>
      <c r="H163" t="s">
        <v>360</v>
      </c>
      <c r="I163" t="s">
        <v>177</v>
      </c>
      <c r="J163" t="s">
        <v>360</v>
      </c>
      <c r="K163">
        <v>15346000</v>
      </c>
      <c r="L163">
        <v>441000</v>
      </c>
      <c r="M163">
        <v>2</v>
      </c>
      <c r="N163">
        <v>2</v>
      </c>
      <c r="O163" t="s">
        <v>12</v>
      </c>
      <c r="P163" t="s">
        <v>177</v>
      </c>
      <c r="Q163" t="s">
        <v>204</v>
      </c>
      <c r="R163" t="s">
        <v>177</v>
      </c>
      <c r="S163" t="s">
        <v>361</v>
      </c>
      <c r="T163" t="s">
        <v>178</v>
      </c>
    </row>
    <row r="164" spans="1:20" x14ac:dyDescent="0.2">
      <c r="A164">
        <v>201608</v>
      </c>
      <c r="B164" t="s">
        <v>553</v>
      </c>
      <c r="C164" t="s">
        <v>93</v>
      </c>
      <c r="D164" t="s">
        <v>554</v>
      </c>
      <c r="E164" t="s">
        <v>555</v>
      </c>
      <c r="F164" t="s">
        <v>172</v>
      </c>
      <c r="G164" t="s">
        <v>353</v>
      </c>
      <c r="H164" t="s">
        <v>376</v>
      </c>
      <c r="I164" t="s">
        <v>179</v>
      </c>
      <c r="J164" t="s">
        <v>376</v>
      </c>
      <c r="K164">
        <v>8303000</v>
      </c>
      <c r="L164">
        <v>0</v>
      </c>
      <c r="M164">
        <v>1</v>
      </c>
      <c r="N164">
        <v>0</v>
      </c>
      <c r="O164" t="s">
        <v>12</v>
      </c>
      <c r="P164" t="s">
        <v>179</v>
      </c>
      <c r="Q164" t="s">
        <v>204</v>
      </c>
      <c r="R164" t="s">
        <v>179</v>
      </c>
      <c r="S164" t="s">
        <v>377</v>
      </c>
      <c r="T164" t="s">
        <v>180</v>
      </c>
    </row>
    <row r="165" spans="1:20" x14ac:dyDescent="0.2">
      <c r="A165">
        <v>201608</v>
      </c>
      <c r="B165" t="s">
        <v>556</v>
      </c>
      <c r="C165" t="s">
        <v>116</v>
      </c>
      <c r="D165" t="s">
        <v>557</v>
      </c>
      <c r="E165" t="s">
        <v>558</v>
      </c>
      <c r="F165" t="s">
        <v>161</v>
      </c>
      <c r="G165" t="s">
        <v>221</v>
      </c>
      <c r="H165" t="s">
        <v>253</v>
      </c>
      <c r="I165" t="s">
        <v>164</v>
      </c>
      <c r="J165" t="s">
        <v>253</v>
      </c>
      <c r="K165">
        <v>10229000</v>
      </c>
      <c r="L165">
        <v>0</v>
      </c>
      <c r="M165">
        <v>1</v>
      </c>
      <c r="N165">
        <v>0</v>
      </c>
      <c r="O165" t="s">
        <v>12</v>
      </c>
      <c r="P165" t="s">
        <v>164</v>
      </c>
      <c r="Q165" t="s">
        <v>204</v>
      </c>
      <c r="R165" t="s">
        <v>164</v>
      </c>
      <c r="S165" t="s">
        <v>254</v>
      </c>
      <c r="T165" t="s">
        <v>165</v>
      </c>
    </row>
    <row r="166" spans="1:20" x14ac:dyDescent="0.2">
      <c r="A166">
        <v>201608</v>
      </c>
      <c r="B166" t="s">
        <v>559</v>
      </c>
      <c r="C166" t="s">
        <v>92</v>
      </c>
      <c r="D166" t="s">
        <v>560</v>
      </c>
      <c r="E166" t="s">
        <v>561</v>
      </c>
      <c r="F166" t="s">
        <v>161</v>
      </c>
      <c r="G166" t="s">
        <v>221</v>
      </c>
      <c r="H166" t="s">
        <v>240</v>
      </c>
      <c r="I166" t="s">
        <v>166</v>
      </c>
      <c r="J166" t="s">
        <v>240</v>
      </c>
      <c r="K166">
        <v>84450000</v>
      </c>
      <c r="L166">
        <v>5460000</v>
      </c>
      <c r="M166">
        <v>4</v>
      </c>
      <c r="N166">
        <v>10</v>
      </c>
      <c r="O166" t="s">
        <v>12</v>
      </c>
      <c r="P166" t="s">
        <v>166</v>
      </c>
      <c r="Q166" t="s">
        <v>204</v>
      </c>
      <c r="R166" t="s">
        <v>166</v>
      </c>
      <c r="S166" t="s">
        <v>241</v>
      </c>
      <c r="T166" t="s">
        <v>167</v>
      </c>
    </row>
    <row r="167" spans="1:20" x14ac:dyDescent="0.2">
      <c r="A167">
        <v>201608</v>
      </c>
      <c r="B167" t="s">
        <v>559</v>
      </c>
      <c r="C167" t="s">
        <v>92</v>
      </c>
      <c r="D167" t="s">
        <v>562</v>
      </c>
      <c r="E167" t="s">
        <v>563</v>
      </c>
      <c r="F167" t="s">
        <v>161</v>
      </c>
      <c r="G167" t="s">
        <v>221</v>
      </c>
      <c r="H167" t="s">
        <v>240</v>
      </c>
      <c r="I167" t="s">
        <v>166</v>
      </c>
      <c r="J167" t="s">
        <v>240</v>
      </c>
      <c r="K167">
        <v>52718000</v>
      </c>
      <c r="L167">
        <v>2728000</v>
      </c>
      <c r="M167">
        <v>2</v>
      </c>
      <c r="N167">
        <v>4</v>
      </c>
      <c r="O167" t="s">
        <v>12</v>
      </c>
      <c r="P167" t="s">
        <v>166</v>
      </c>
      <c r="Q167" t="s">
        <v>204</v>
      </c>
      <c r="R167" t="s">
        <v>166</v>
      </c>
      <c r="S167" t="s">
        <v>241</v>
      </c>
      <c r="T167" t="s">
        <v>167</v>
      </c>
    </row>
    <row r="168" spans="1:20" x14ac:dyDescent="0.2">
      <c r="A168">
        <v>201608</v>
      </c>
      <c r="B168" t="s">
        <v>559</v>
      </c>
      <c r="C168" t="s">
        <v>92</v>
      </c>
      <c r="D168" t="s">
        <v>564</v>
      </c>
      <c r="E168" t="s">
        <v>565</v>
      </c>
      <c r="F168" t="s">
        <v>161</v>
      </c>
      <c r="G168" t="s">
        <v>221</v>
      </c>
      <c r="H168" t="s">
        <v>240</v>
      </c>
      <c r="I168" t="s">
        <v>166</v>
      </c>
      <c r="J168" t="s">
        <v>240</v>
      </c>
      <c r="K168">
        <v>72029000</v>
      </c>
      <c r="L168">
        <v>7925000</v>
      </c>
      <c r="M168">
        <v>2</v>
      </c>
      <c r="N168">
        <v>8</v>
      </c>
      <c r="O168" t="s">
        <v>12</v>
      </c>
      <c r="P168" t="s">
        <v>166</v>
      </c>
      <c r="Q168" t="s">
        <v>204</v>
      </c>
      <c r="R168" t="s">
        <v>166</v>
      </c>
      <c r="S168" t="s">
        <v>241</v>
      </c>
      <c r="T168" t="s">
        <v>167</v>
      </c>
    </row>
    <row r="169" spans="1:20" x14ac:dyDescent="0.2">
      <c r="A169">
        <v>201608</v>
      </c>
      <c r="B169" t="s">
        <v>566</v>
      </c>
      <c r="C169" t="s">
        <v>117</v>
      </c>
      <c r="D169" t="s">
        <v>567</v>
      </c>
      <c r="E169" t="s">
        <v>568</v>
      </c>
      <c r="F169" t="s">
        <v>161</v>
      </c>
      <c r="G169" t="s">
        <v>221</v>
      </c>
      <c r="H169" t="s">
        <v>293</v>
      </c>
      <c r="I169" t="s">
        <v>168</v>
      </c>
      <c r="J169" t="s">
        <v>293</v>
      </c>
      <c r="K169">
        <v>110908000</v>
      </c>
      <c r="L169">
        <v>2413000</v>
      </c>
      <c r="M169">
        <v>6</v>
      </c>
      <c r="N169">
        <v>4</v>
      </c>
      <c r="O169" t="s">
        <v>12</v>
      </c>
      <c r="P169" t="s">
        <v>168</v>
      </c>
      <c r="Q169" t="s">
        <v>204</v>
      </c>
      <c r="R169" t="s">
        <v>168</v>
      </c>
      <c r="S169" t="s">
        <v>292</v>
      </c>
      <c r="T169" t="s">
        <v>169</v>
      </c>
    </row>
    <row r="170" spans="1:20" x14ac:dyDescent="0.2">
      <c r="A170">
        <v>201608</v>
      </c>
      <c r="B170" t="s">
        <v>566</v>
      </c>
      <c r="C170" t="s">
        <v>117</v>
      </c>
      <c r="D170" t="s">
        <v>569</v>
      </c>
      <c r="E170" t="s">
        <v>570</v>
      </c>
      <c r="F170" t="s">
        <v>161</v>
      </c>
      <c r="G170" t="s">
        <v>221</v>
      </c>
      <c r="H170" t="s">
        <v>293</v>
      </c>
      <c r="I170" t="s">
        <v>168</v>
      </c>
      <c r="J170" t="s">
        <v>293</v>
      </c>
      <c r="K170">
        <v>38387000</v>
      </c>
      <c r="L170">
        <v>1624000</v>
      </c>
      <c r="M170">
        <v>3</v>
      </c>
      <c r="N170">
        <v>4</v>
      </c>
      <c r="O170" t="s">
        <v>12</v>
      </c>
      <c r="P170" t="s">
        <v>168</v>
      </c>
      <c r="Q170" t="s">
        <v>204</v>
      </c>
      <c r="R170" t="s">
        <v>168</v>
      </c>
      <c r="S170" t="s">
        <v>292</v>
      </c>
      <c r="T170" t="s">
        <v>169</v>
      </c>
    </row>
    <row r="171" spans="1:20" x14ac:dyDescent="0.2">
      <c r="A171">
        <v>201608</v>
      </c>
      <c r="B171" t="s">
        <v>566</v>
      </c>
      <c r="C171" t="s">
        <v>117</v>
      </c>
      <c r="D171" t="s">
        <v>571</v>
      </c>
      <c r="E171" t="s">
        <v>572</v>
      </c>
      <c r="F171" t="s">
        <v>161</v>
      </c>
      <c r="G171" t="s">
        <v>221</v>
      </c>
      <c r="H171" t="s">
        <v>293</v>
      </c>
      <c r="I171" t="s">
        <v>168</v>
      </c>
      <c r="J171" t="s">
        <v>293</v>
      </c>
      <c r="K171">
        <v>36525000</v>
      </c>
      <c r="L171">
        <v>1765000</v>
      </c>
      <c r="M171">
        <v>2</v>
      </c>
      <c r="N171">
        <v>4</v>
      </c>
      <c r="O171" t="s">
        <v>12</v>
      </c>
      <c r="P171" t="s">
        <v>168</v>
      </c>
      <c r="Q171" t="s">
        <v>204</v>
      </c>
      <c r="R171" t="s">
        <v>168</v>
      </c>
      <c r="S171" t="s">
        <v>292</v>
      </c>
      <c r="T171" t="s">
        <v>169</v>
      </c>
    </row>
    <row r="172" spans="1:20" x14ac:dyDescent="0.2">
      <c r="A172">
        <v>201608</v>
      </c>
      <c r="B172" t="s">
        <v>573</v>
      </c>
      <c r="C172" t="s">
        <v>90</v>
      </c>
      <c r="D172" t="s">
        <v>574</v>
      </c>
      <c r="E172" t="s">
        <v>575</v>
      </c>
      <c r="F172" t="s">
        <v>161</v>
      </c>
      <c r="G172" t="s">
        <v>221</v>
      </c>
      <c r="H172" t="s">
        <v>253</v>
      </c>
      <c r="I172" t="s">
        <v>164</v>
      </c>
      <c r="J172" t="s">
        <v>253</v>
      </c>
      <c r="K172">
        <v>12764000</v>
      </c>
      <c r="L172">
        <v>884000</v>
      </c>
      <c r="M172">
        <v>1</v>
      </c>
      <c r="N172">
        <v>2</v>
      </c>
      <c r="O172" t="s">
        <v>12</v>
      </c>
      <c r="P172" t="s">
        <v>164</v>
      </c>
      <c r="Q172" t="s">
        <v>204</v>
      </c>
      <c r="R172" t="s">
        <v>164</v>
      </c>
      <c r="S172" t="s">
        <v>254</v>
      </c>
      <c r="T172" t="s">
        <v>165</v>
      </c>
    </row>
    <row r="173" spans="1:20" x14ac:dyDescent="0.2">
      <c r="A173">
        <v>201608</v>
      </c>
      <c r="B173" t="s">
        <v>573</v>
      </c>
      <c r="C173" t="s">
        <v>90</v>
      </c>
      <c r="D173" t="s">
        <v>576</v>
      </c>
      <c r="E173" t="s">
        <v>577</v>
      </c>
      <c r="F173" t="s">
        <v>161</v>
      </c>
      <c r="G173" t="s">
        <v>221</v>
      </c>
      <c r="H173" t="s">
        <v>253</v>
      </c>
      <c r="I173" t="s">
        <v>164</v>
      </c>
      <c r="J173" t="s">
        <v>253</v>
      </c>
      <c r="K173">
        <v>46945000</v>
      </c>
      <c r="L173">
        <v>549000</v>
      </c>
      <c r="M173">
        <v>3</v>
      </c>
      <c r="N173">
        <v>2</v>
      </c>
      <c r="O173" t="s">
        <v>12</v>
      </c>
      <c r="P173" t="s">
        <v>164</v>
      </c>
      <c r="Q173" t="s">
        <v>204</v>
      </c>
      <c r="R173" t="s">
        <v>164</v>
      </c>
      <c r="S173" t="s">
        <v>254</v>
      </c>
      <c r="T173" t="s">
        <v>165</v>
      </c>
    </row>
    <row r="174" spans="1:20" x14ac:dyDescent="0.2">
      <c r="A174">
        <v>201608</v>
      </c>
      <c r="B174" t="s">
        <v>573</v>
      </c>
      <c r="C174" t="s">
        <v>90</v>
      </c>
      <c r="D174" t="s">
        <v>578</v>
      </c>
      <c r="E174" t="s">
        <v>579</v>
      </c>
      <c r="F174" t="s">
        <v>161</v>
      </c>
      <c r="G174" t="s">
        <v>221</v>
      </c>
      <c r="H174" t="s">
        <v>253</v>
      </c>
      <c r="I174" t="s">
        <v>164</v>
      </c>
      <c r="J174" t="s">
        <v>253</v>
      </c>
      <c r="K174">
        <v>205680000</v>
      </c>
      <c r="L174">
        <v>3085000</v>
      </c>
      <c r="M174">
        <v>15</v>
      </c>
      <c r="N174">
        <v>8</v>
      </c>
      <c r="O174" t="s">
        <v>12</v>
      </c>
      <c r="P174" t="s">
        <v>164</v>
      </c>
      <c r="Q174" t="s">
        <v>204</v>
      </c>
      <c r="R174" t="s">
        <v>164</v>
      </c>
      <c r="S174" t="s">
        <v>254</v>
      </c>
      <c r="T174" t="s">
        <v>165</v>
      </c>
    </row>
    <row r="175" spans="1:20" x14ac:dyDescent="0.2">
      <c r="A175">
        <v>201608</v>
      </c>
      <c r="B175" t="s">
        <v>580</v>
      </c>
      <c r="C175" t="s">
        <v>101</v>
      </c>
      <c r="D175" t="s">
        <v>581</v>
      </c>
      <c r="E175" t="s">
        <v>582</v>
      </c>
      <c r="F175" t="s">
        <v>172</v>
      </c>
      <c r="G175" t="s">
        <v>353</v>
      </c>
      <c r="H175" t="s">
        <v>376</v>
      </c>
      <c r="I175" t="s">
        <v>179</v>
      </c>
      <c r="J175" t="s">
        <v>376</v>
      </c>
      <c r="K175">
        <v>185675000</v>
      </c>
      <c r="L175">
        <v>4652000</v>
      </c>
      <c r="M175">
        <v>15</v>
      </c>
      <c r="N175">
        <v>12</v>
      </c>
      <c r="O175" t="s">
        <v>12</v>
      </c>
      <c r="P175" t="s">
        <v>179</v>
      </c>
      <c r="Q175" t="s">
        <v>204</v>
      </c>
      <c r="R175" t="s">
        <v>179</v>
      </c>
      <c r="S175" t="s">
        <v>377</v>
      </c>
      <c r="T175" t="s">
        <v>180</v>
      </c>
    </row>
    <row r="176" spans="1:20" x14ac:dyDescent="0.2">
      <c r="A176">
        <v>201608</v>
      </c>
      <c r="B176" t="s">
        <v>580</v>
      </c>
      <c r="C176" t="s">
        <v>101</v>
      </c>
      <c r="D176" t="s">
        <v>583</v>
      </c>
      <c r="E176" t="s">
        <v>584</v>
      </c>
      <c r="F176" t="s">
        <v>172</v>
      </c>
      <c r="G176" t="s">
        <v>353</v>
      </c>
      <c r="H176" t="s">
        <v>376</v>
      </c>
      <c r="I176" t="s">
        <v>179</v>
      </c>
      <c r="J176" t="s">
        <v>376</v>
      </c>
      <c r="K176">
        <v>34242000</v>
      </c>
      <c r="L176">
        <v>1194000</v>
      </c>
      <c r="M176">
        <v>3</v>
      </c>
      <c r="N176">
        <v>6</v>
      </c>
      <c r="O176" t="s">
        <v>12</v>
      </c>
      <c r="P176" t="s">
        <v>179</v>
      </c>
      <c r="Q176" t="s">
        <v>204</v>
      </c>
      <c r="R176" t="s">
        <v>179</v>
      </c>
      <c r="S176" t="s">
        <v>377</v>
      </c>
      <c r="T176" t="s">
        <v>180</v>
      </c>
    </row>
    <row r="177" spans="1:20" x14ac:dyDescent="0.2">
      <c r="A177">
        <v>201608</v>
      </c>
      <c r="B177" t="s">
        <v>585</v>
      </c>
      <c r="C177" t="s">
        <v>26</v>
      </c>
      <c r="D177" t="s">
        <v>586</v>
      </c>
      <c r="E177" t="s">
        <v>587</v>
      </c>
      <c r="F177" t="s">
        <v>130</v>
      </c>
      <c r="G177" t="s">
        <v>202</v>
      </c>
      <c r="H177" t="s">
        <v>229</v>
      </c>
      <c r="I177" t="s">
        <v>133</v>
      </c>
      <c r="J177" t="s">
        <v>229</v>
      </c>
      <c r="K177">
        <v>-14466000</v>
      </c>
      <c r="L177">
        <v>0</v>
      </c>
      <c r="M177">
        <v>0</v>
      </c>
      <c r="N177">
        <v>0</v>
      </c>
      <c r="O177" t="s">
        <v>10</v>
      </c>
      <c r="P177" t="s">
        <v>133</v>
      </c>
      <c r="Q177" t="s">
        <v>204</v>
      </c>
      <c r="R177" t="s">
        <v>133</v>
      </c>
      <c r="S177" t="s">
        <v>230</v>
      </c>
      <c r="T177" t="s">
        <v>134</v>
      </c>
    </row>
    <row r="178" spans="1:20" x14ac:dyDescent="0.2">
      <c r="A178">
        <v>201608</v>
      </c>
      <c r="B178" t="s">
        <v>585</v>
      </c>
      <c r="C178" t="s">
        <v>26</v>
      </c>
      <c r="D178" t="s">
        <v>588</v>
      </c>
      <c r="E178" t="s">
        <v>589</v>
      </c>
      <c r="F178" t="s">
        <v>137</v>
      </c>
      <c r="G178" t="s">
        <v>590</v>
      </c>
      <c r="H178" t="s">
        <v>591</v>
      </c>
      <c r="I178" t="s">
        <v>140</v>
      </c>
      <c r="J178" t="s">
        <v>591</v>
      </c>
      <c r="K178">
        <v>-10738000</v>
      </c>
      <c r="L178">
        <v>0</v>
      </c>
      <c r="M178">
        <v>-1</v>
      </c>
      <c r="N178">
        <v>0</v>
      </c>
      <c r="O178" t="s">
        <v>10</v>
      </c>
      <c r="P178" t="s">
        <v>592</v>
      </c>
      <c r="Q178" t="s">
        <v>204</v>
      </c>
      <c r="R178" t="s">
        <v>592</v>
      </c>
      <c r="S178" t="s">
        <v>593</v>
      </c>
      <c r="T178" t="s">
        <v>594</v>
      </c>
    </row>
    <row r="179" spans="1:20" x14ac:dyDescent="0.2">
      <c r="A179">
        <v>201608</v>
      </c>
      <c r="B179" t="s">
        <v>595</v>
      </c>
      <c r="C179" t="s">
        <v>91</v>
      </c>
      <c r="D179" t="s">
        <v>596</v>
      </c>
      <c r="E179" t="s">
        <v>597</v>
      </c>
      <c r="F179" t="s">
        <v>172</v>
      </c>
      <c r="G179" t="s">
        <v>353</v>
      </c>
      <c r="H179" t="s">
        <v>360</v>
      </c>
      <c r="I179" t="s">
        <v>177</v>
      </c>
      <c r="J179" t="s">
        <v>360</v>
      </c>
      <c r="K179">
        <v>54001000</v>
      </c>
      <c r="L179">
        <v>2569000</v>
      </c>
      <c r="M179">
        <v>5</v>
      </c>
      <c r="N179">
        <v>7</v>
      </c>
      <c r="O179" t="s">
        <v>12</v>
      </c>
      <c r="P179" t="s">
        <v>177</v>
      </c>
      <c r="Q179" t="s">
        <v>204</v>
      </c>
      <c r="R179" t="s">
        <v>177</v>
      </c>
      <c r="S179" t="s">
        <v>361</v>
      </c>
      <c r="T179" t="s">
        <v>178</v>
      </c>
    </row>
    <row r="180" spans="1:20" x14ac:dyDescent="0.2">
      <c r="A180">
        <v>201608</v>
      </c>
      <c r="B180" t="s">
        <v>595</v>
      </c>
      <c r="C180" t="s">
        <v>91</v>
      </c>
      <c r="D180" t="s">
        <v>598</v>
      </c>
      <c r="E180" t="s">
        <v>599</v>
      </c>
      <c r="F180" t="s">
        <v>172</v>
      </c>
      <c r="G180" t="s">
        <v>353</v>
      </c>
      <c r="H180" t="s">
        <v>360</v>
      </c>
      <c r="I180" t="s">
        <v>177</v>
      </c>
      <c r="J180" t="s">
        <v>360</v>
      </c>
      <c r="K180">
        <v>124727000</v>
      </c>
      <c r="L180">
        <v>0</v>
      </c>
      <c r="M180">
        <v>9</v>
      </c>
      <c r="N180">
        <v>0</v>
      </c>
      <c r="O180" t="s">
        <v>12</v>
      </c>
      <c r="P180" t="s">
        <v>177</v>
      </c>
      <c r="Q180" t="s">
        <v>204</v>
      </c>
      <c r="R180" t="s">
        <v>177</v>
      </c>
      <c r="S180" t="s">
        <v>361</v>
      </c>
      <c r="T180" t="s">
        <v>178</v>
      </c>
    </row>
    <row r="181" spans="1:20" x14ac:dyDescent="0.2">
      <c r="A181">
        <v>201608</v>
      </c>
      <c r="B181" t="s">
        <v>595</v>
      </c>
      <c r="C181" t="s">
        <v>91</v>
      </c>
      <c r="D181" t="s">
        <v>600</v>
      </c>
      <c r="E181" t="s">
        <v>601</v>
      </c>
      <c r="F181" t="s">
        <v>172</v>
      </c>
      <c r="G181" t="s">
        <v>353</v>
      </c>
      <c r="H181" t="s">
        <v>360</v>
      </c>
      <c r="I181" t="s">
        <v>177</v>
      </c>
      <c r="J181" t="s">
        <v>360</v>
      </c>
      <c r="K181">
        <v>41715000</v>
      </c>
      <c r="L181">
        <v>392000</v>
      </c>
      <c r="M181">
        <v>5</v>
      </c>
      <c r="N181">
        <v>2</v>
      </c>
      <c r="O181" t="s">
        <v>12</v>
      </c>
      <c r="P181" t="s">
        <v>177</v>
      </c>
      <c r="Q181" t="s">
        <v>204</v>
      </c>
      <c r="R181" t="s">
        <v>177</v>
      </c>
      <c r="S181" t="s">
        <v>361</v>
      </c>
      <c r="T181" t="s">
        <v>178</v>
      </c>
    </row>
    <row r="182" spans="1:20" x14ac:dyDescent="0.2">
      <c r="A182">
        <v>201608</v>
      </c>
      <c r="B182" t="s">
        <v>595</v>
      </c>
      <c r="C182" t="s">
        <v>91</v>
      </c>
      <c r="D182" t="s">
        <v>602</v>
      </c>
      <c r="E182" t="s">
        <v>603</v>
      </c>
      <c r="F182" t="s">
        <v>172</v>
      </c>
      <c r="G182" t="s">
        <v>353</v>
      </c>
      <c r="H182" t="s">
        <v>360</v>
      </c>
      <c r="I182" t="s">
        <v>177</v>
      </c>
      <c r="J182" t="s">
        <v>360</v>
      </c>
      <c r="K182">
        <v>25004000</v>
      </c>
      <c r="L182">
        <v>0</v>
      </c>
      <c r="M182">
        <v>1</v>
      </c>
      <c r="N182">
        <v>0</v>
      </c>
      <c r="O182" t="s">
        <v>12</v>
      </c>
      <c r="P182" t="s">
        <v>177</v>
      </c>
      <c r="Q182" t="s">
        <v>204</v>
      </c>
      <c r="R182" t="s">
        <v>177</v>
      </c>
      <c r="S182" t="s">
        <v>361</v>
      </c>
      <c r="T182" t="s">
        <v>178</v>
      </c>
    </row>
    <row r="183" spans="1:20" x14ac:dyDescent="0.2">
      <c r="A183">
        <v>201608</v>
      </c>
      <c r="B183" t="s">
        <v>595</v>
      </c>
      <c r="C183" t="s">
        <v>91</v>
      </c>
      <c r="D183" t="s">
        <v>604</v>
      </c>
      <c r="E183" t="s">
        <v>605</v>
      </c>
      <c r="F183" t="s">
        <v>172</v>
      </c>
      <c r="G183" t="s">
        <v>353</v>
      </c>
      <c r="H183" t="s">
        <v>360</v>
      </c>
      <c r="I183" t="s">
        <v>177</v>
      </c>
      <c r="J183" t="s">
        <v>360</v>
      </c>
      <c r="K183">
        <v>121076000</v>
      </c>
      <c r="L183">
        <v>3732000</v>
      </c>
      <c r="M183">
        <v>7</v>
      </c>
      <c r="N183">
        <v>8</v>
      </c>
      <c r="O183" t="s">
        <v>12</v>
      </c>
      <c r="P183" t="s">
        <v>177</v>
      </c>
      <c r="Q183" t="s">
        <v>204</v>
      </c>
      <c r="R183" t="s">
        <v>177</v>
      </c>
      <c r="S183" t="s">
        <v>361</v>
      </c>
      <c r="T183" t="s">
        <v>178</v>
      </c>
    </row>
    <row r="184" spans="1:20" x14ac:dyDescent="0.2">
      <c r="A184">
        <v>201608</v>
      </c>
      <c r="B184" t="s">
        <v>595</v>
      </c>
      <c r="C184" t="s">
        <v>91</v>
      </c>
      <c r="D184" t="s">
        <v>606</v>
      </c>
      <c r="E184" t="s">
        <v>607</v>
      </c>
      <c r="F184" t="s">
        <v>172</v>
      </c>
      <c r="G184" t="s">
        <v>353</v>
      </c>
      <c r="H184" t="s">
        <v>360</v>
      </c>
      <c r="I184" t="s">
        <v>177</v>
      </c>
      <c r="J184" t="s">
        <v>360</v>
      </c>
      <c r="K184">
        <v>82483000</v>
      </c>
      <c r="L184">
        <v>455000</v>
      </c>
      <c r="M184">
        <v>7</v>
      </c>
      <c r="N184">
        <v>2</v>
      </c>
      <c r="O184" t="s">
        <v>12</v>
      </c>
      <c r="P184" t="s">
        <v>177</v>
      </c>
      <c r="Q184" t="s">
        <v>204</v>
      </c>
      <c r="R184" t="s">
        <v>177</v>
      </c>
      <c r="S184" t="s">
        <v>361</v>
      </c>
      <c r="T184" t="s">
        <v>178</v>
      </c>
    </row>
    <row r="185" spans="1:20" x14ac:dyDescent="0.2">
      <c r="A185">
        <v>201608</v>
      </c>
      <c r="B185" t="s">
        <v>608</v>
      </c>
      <c r="C185" t="s">
        <v>99</v>
      </c>
      <c r="D185" t="s">
        <v>609</v>
      </c>
      <c r="E185" t="s">
        <v>610</v>
      </c>
      <c r="F185" t="s">
        <v>172</v>
      </c>
      <c r="G185" t="s">
        <v>353</v>
      </c>
      <c r="H185" t="s">
        <v>354</v>
      </c>
      <c r="I185" t="s">
        <v>175</v>
      </c>
      <c r="J185" t="s">
        <v>354</v>
      </c>
      <c r="K185">
        <v>205648000</v>
      </c>
      <c r="L185">
        <v>4130000</v>
      </c>
      <c r="M185">
        <v>19</v>
      </c>
      <c r="N185">
        <v>16</v>
      </c>
      <c r="O185" t="s">
        <v>12</v>
      </c>
      <c r="P185" t="s">
        <v>175</v>
      </c>
      <c r="Q185" t="s">
        <v>204</v>
      </c>
      <c r="R185" t="s">
        <v>175</v>
      </c>
      <c r="S185" t="s">
        <v>355</v>
      </c>
      <c r="T185" t="s">
        <v>176</v>
      </c>
    </row>
    <row r="186" spans="1:20" x14ac:dyDescent="0.2">
      <c r="A186">
        <v>201608</v>
      </c>
      <c r="B186" t="s">
        <v>608</v>
      </c>
      <c r="C186" t="s">
        <v>99</v>
      </c>
      <c r="D186" t="s">
        <v>611</v>
      </c>
      <c r="E186" t="s">
        <v>612</v>
      </c>
      <c r="F186" t="s">
        <v>172</v>
      </c>
      <c r="G186" t="s">
        <v>353</v>
      </c>
      <c r="H186" t="s">
        <v>354</v>
      </c>
      <c r="I186" t="s">
        <v>175</v>
      </c>
      <c r="J186" t="s">
        <v>354</v>
      </c>
      <c r="K186">
        <v>27645000</v>
      </c>
      <c r="L186">
        <v>980000</v>
      </c>
      <c r="M186">
        <v>3</v>
      </c>
      <c r="N186">
        <v>2</v>
      </c>
      <c r="O186" t="s">
        <v>12</v>
      </c>
      <c r="P186" t="s">
        <v>175</v>
      </c>
      <c r="Q186" t="s">
        <v>204</v>
      </c>
      <c r="R186" t="s">
        <v>175</v>
      </c>
      <c r="S186" t="s">
        <v>355</v>
      </c>
      <c r="T186" t="s">
        <v>176</v>
      </c>
    </row>
    <row r="187" spans="1:20" x14ac:dyDescent="0.2">
      <c r="A187">
        <v>201608</v>
      </c>
      <c r="B187" t="s">
        <v>613</v>
      </c>
      <c r="C187" t="s">
        <v>67</v>
      </c>
      <c r="D187" t="s">
        <v>614</v>
      </c>
      <c r="E187" t="s">
        <v>615</v>
      </c>
      <c r="F187" t="s">
        <v>142</v>
      </c>
      <c r="G187" t="s">
        <v>290</v>
      </c>
      <c r="H187" t="s">
        <v>616</v>
      </c>
      <c r="I187" t="s">
        <v>143</v>
      </c>
      <c r="J187" t="s">
        <v>616</v>
      </c>
      <c r="K187">
        <v>133453000</v>
      </c>
      <c r="L187">
        <v>14021000</v>
      </c>
      <c r="M187">
        <v>6</v>
      </c>
      <c r="N187">
        <v>18</v>
      </c>
      <c r="O187" t="s">
        <v>11</v>
      </c>
      <c r="P187" t="s">
        <v>143</v>
      </c>
      <c r="Q187" t="s">
        <v>204</v>
      </c>
      <c r="R187" t="s">
        <v>143</v>
      </c>
      <c r="S187" t="s">
        <v>617</v>
      </c>
      <c r="T187" t="s">
        <v>144</v>
      </c>
    </row>
    <row r="188" spans="1:20" x14ac:dyDescent="0.2">
      <c r="A188">
        <v>201608</v>
      </c>
      <c r="B188" t="s">
        <v>613</v>
      </c>
      <c r="C188" t="s">
        <v>67</v>
      </c>
      <c r="D188" t="s">
        <v>618</v>
      </c>
      <c r="E188" t="s">
        <v>619</v>
      </c>
      <c r="F188" t="s">
        <v>149</v>
      </c>
      <c r="G188" t="s">
        <v>206</v>
      </c>
      <c r="H188" t="s">
        <v>620</v>
      </c>
      <c r="I188" t="s">
        <v>152</v>
      </c>
      <c r="J188" t="s">
        <v>620</v>
      </c>
      <c r="K188">
        <v>155769000</v>
      </c>
      <c r="L188">
        <v>1425000</v>
      </c>
      <c r="M188">
        <v>13</v>
      </c>
      <c r="N188">
        <v>5</v>
      </c>
      <c r="O188" t="s">
        <v>11</v>
      </c>
      <c r="P188" t="s">
        <v>152</v>
      </c>
      <c r="Q188" t="s">
        <v>204</v>
      </c>
      <c r="R188" t="s">
        <v>152</v>
      </c>
      <c r="S188" t="s">
        <v>621</v>
      </c>
      <c r="T188" t="s">
        <v>153</v>
      </c>
    </row>
    <row r="189" spans="1:20" x14ac:dyDescent="0.2">
      <c r="A189">
        <v>201608</v>
      </c>
      <c r="B189" t="s">
        <v>613</v>
      </c>
      <c r="C189" t="s">
        <v>67</v>
      </c>
      <c r="D189" t="s">
        <v>622</v>
      </c>
      <c r="E189" t="s">
        <v>623</v>
      </c>
      <c r="F189" t="s">
        <v>149</v>
      </c>
      <c r="G189" t="s">
        <v>206</v>
      </c>
      <c r="H189" t="s">
        <v>620</v>
      </c>
      <c r="I189" t="s">
        <v>152</v>
      </c>
      <c r="J189" t="s">
        <v>620</v>
      </c>
      <c r="K189">
        <v>15623000</v>
      </c>
      <c r="L189">
        <v>1112000</v>
      </c>
      <c r="M189">
        <v>2</v>
      </c>
      <c r="N189">
        <v>2</v>
      </c>
      <c r="O189" t="s">
        <v>11</v>
      </c>
      <c r="P189" t="s">
        <v>152</v>
      </c>
      <c r="Q189" t="s">
        <v>204</v>
      </c>
      <c r="R189" t="s">
        <v>152</v>
      </c>
      <c r="S189" t="s">
        <v>621</v>
      </c>
      <c r="T189" t="s">
        <v>153</v>
      </c>
    </row>
    <row r="190" spans="1:20" x14ac:dyDescent="0.2">
      <c r="A190">
        <v>201608</v>
      </c>
      <c r="B190" t="s">
        <v>613</v>
      </c>
      <c r="C190" t="s">
        <v>67</v>
      </c>
      <c r="D190" t="s">
        <v>624</v>
      </c>
      <c r="E190" t="s">
        <v>625</v>
      </c>
      <c r="F190" t="s">
        <v>142</v>
      </c>
      <c r="G190" t="s">
        <v>290</v>
      </c>
      <c r="H190" t="s">
        <v>291</v>
      </c>
      <c r="I190" t="s">
        <v>145</v>
      </c>
      <c r="J190" t="s">
        <v>291</v>
      </c>
      <c r="K190">
        <v>60837000</v>
      </c>
      <c r="L190">
        <v>1385000</v>
      </c>
      <c r="M190">
        <v>4</v>
      </c>
      <c r="N190">
        <v>6</v>
      </c>
      <c r="O190" t="s">
        <v>11</v>
      </c>
      <c r="P190" t="s">
        <v>145</v>
      </c>
      <c r="Q190" t="s">
        <v>204</v>
      </c>
      <c r="R190" t="s">
        <v>145</v>
      </c>
      <c r="S190" t="s">
        <v>626</v>
      </c>
      <c r="T190" t="s">
        <v>146</v>
      </c>
    </row>
    <row r="191" spans="1:20" x14ac:dyDescent="0.2">
      <c r="A191">
        <v>201608</v>
      </c>
      <c r="B191" t="s">
        <v>613</v>
      </c>
      <c r="C191" t="s">
        <v>67</v>
      </c>
      <c r="D191" t="s">
        <v>627</v>
      </c>
      <c r="E191" t="s">
        <v>628</v>
      </c>
      <c r="F191" t="s">
        <v>137</v>
      </c>
      <c r="G191" t="s">
        <v>590</v>
      </c>
      <c r="H191" t="s">
        <v>591</v>
      </c>
      <c r="I191" t="s">
        <v>140</v>
      </c>
      <c r="J191" t="s">
        <v>591</v>
      </c>
      <c r="K191">
        <v>12491000</v>
      </c>
      <c r="L191">
        <v>0</v>
      </c>
      <c r="M191">
        <v>1</v>
      </c>
      <c r="N191">
        <v>0</v>
      </c>
      <c r="O191" t="s">
        <v>11</v>
      </c>
      <c r="P191" t="s">
        <v>592</v>
      </c>
      <c r="Q191" t="s">
        <v>204</v>
      </c>
      <c r="R191" t="s">
        <v>592</v>
      </c>
      <c r="S191" t="s">
        <v>593</v>
      </c>
      <c r="T191" t="s">
        <v>594</v>
      </c>
    </row>
    <row r="192" spans="1:20" x14ac:dyDescent="0.2">
      <c r="A192">
        <v>201608</v>
      </c>
      <c r="B192" t="s">
        <v>613</v>
      </c>
      <c r="C192" t="s">
        <v>67</v>
      </c>
      <c r="D192" t="s">
        <v>627</v>
      </c>
      <c r="E192" t="s">
        <v>628</v>
      </c>
      <c r="F192" t="s">
        <v>137</v>
      </c>
      <c r="G192" t="s">
        <v>590</v>
      </c>
      <c r="H192" t="s">
        <v>591</v>
      </c>
      <c r="I192" t="s">
        <v>140</v>
      </c>
      <c r="J192" t="s">
        <v>591</v>
      </c>
      <c r="K192">
        <v>194155000</v>
      </c>
      <c r="L192">
        <v>3348000</v>
      </c>
      <c r="M192">
        <v>9</v>
      </c>
      <c r="N192">
        <v>4</v>
      </c>
      <c r="O192" t="s">
        <v>11</v>
      </c>
      <c r="P192" t="s">
        <v>140</v>
      </c>
      <c r="Q192" t="s">
        <v>204</v>
      </c>
      <c r="R192" t="s">
        <v>140</v>
      </c>
      <c r="S192" t="s">
        <v>629</v>
      </c>
      <c r="T192" t="s">
        <v>141</v>
      </c>
    </row>
    <row r="193" spans="1:20" x14ac:dyDescent="0.2">
      <c r="A193">
        <v>201608</v>
      </c>
      <c r="B193" t="s">
        <v>613</v>
      </c>
      <c r="C193" t="s">
        <v>67</v>
      </c>
      <c r="D193" t="s">
        <v>630</v>
      </c>
      <c r="E193" t="s">
        <v>631</v>
      </c>
      <c r="F193" t="s">
        <v>149</v>
      </c>
      <c r="G193" t="s">
        <v>206</v>
      </c>
      <c r="H193" t="s">
        <v>632</v>
      </c>
      <c r="I193" t="s">
        <v>154</v>
      </c>
      <c r="J193" t="s">
        <v>632</v>
      </c>
      <c r="K193">
        <v>98089000</v>
      </c>
      <c r="L193">
        <v>1128000</v>
      </c>
      <c r="M193">
        <v>5</v>
      </c>
      <c r="N193">
        <v>2</v>
      </c>
      <c r="O193" t="s">
        <v>11</v>
      </c>
      <c r="P193" t="s">
        <v>154</v>
      </c>
      <c r="Q193" t="s">
        <v>204</v>
      </c>
      <c r="R193" t="s">
        <v>154</v>
      </c>
      <c r="S193" t="s">
        <v>633</v>
      </c>
      <c r="T193" t="s">
        <v>155</v>
      </c>
    </row>
    <row r="194" spans="1:20" x14ac:dyDescent="0.2">
      <c r="A194">
        <v>201608</v>
      </c>
      <c r="B194" t="s">
        <v>613</v>
      </c>
      <c r="C194" t="s">
        <v>67</v>
      </c>
      <c r="D194" t="s">
        <v>634</v>
      </c>
      <c r="E194" t="s">
        <v>635</v>
      </c>
      <c r="F194" t="s">
        <v>149</v>
      </c>
      <c r="G194" t="s">
        <v>206</v>
      </c>
      <c r="H194" t="s">
        <v>632</v>
      </c>
      <c r="I194" t="s">
        <v>154</v>
      </c>
      <c r="J194" t="s">
        <v>632</v>
      </c>
      <c r="K194">
        <v>23117000</v>
      </c>
      <c r="L194">
        <v>270000</v>
      </c>
      <c r="M194">
        <v>2</v>
      </c>
      <c r="N194">
        <v>1</v>
      </c>
      <c r="O194" t="s">
        <v>11</v>
      </c>
      <c r="P194" t="s">
        <v>154</v>
      </c>
      <c r="Q194" t="s">
        <v>204</v>
      </c>
      <c r="R194" t="s">
        <v>154</v>
      </c>
      <c r="S194" t="s">
        <v>633</v>
      </c>
      <c r="T194" t="s">
        <v>155</v>
      </c>
    </row>
    <row r="195" spans="1:20" x14ac:dyDescent="0.2">
      <c r="A195">
        <v>201608</v>
      </c>
      <c r="B195" t="s">
        <v>613</v>
      </c>
      <c r="C195" t="s">
        <v>67</v>
      </c>
      <c r="D195" t="s">
        <v>636</v>
      </c>
      <c r="E195" t="s">
        <v>637</v>
      </c>
      <c r="F195" t="s">
        <v>142</v>
      </c>
      <c r="G195" t="s">
        <v>290</v>
      </c>
      <c r="H195" t="s">
        <v>291</v>
      </c>
      <c r="I195" t="s">
        <v>145</v>
      </c>
      <c r="J195" t="s">
        <v>291</v>
      </c>
      <c r="K195">
        <v>95353000</v>
      </c>
      <c r="L195">
        <v>12474000</v>
      </c>
      <c r="M195">
        <v>6</v>
      </c>
      <c r="N195">
        <v>16</v>
      </c>
      <c r="O195" t="s">
        <v>11</v>
      </c>
      <c r="P195" t="s">
        <v>145</v>
      </c>
      <c r="Q195" t="s">
        <v>204</v>
      </c>
      <c r="R195" t="s">
        <v>145</v>
      </c>
      <c r="S195" t="s">
        <v>626</v>
      </c>
      <c r="T195" t="s">
        <v>146</v>
      </c>
    </row>
    <row r="196" spans="1:20" x14ac:dyDescent="0.2">
      <c r="A196">
        <v>201608</v>
      </c>
      <c r="B196" t="s">
        <v>613</v>
      </c>
      <c r="C196" t="s">
        <v>67</v>
      </c>
      <c r="D196" t="s">
        <v>638</v>
      </c>
      <c r="E196" t="s">
        <v>639</v>
      </c>
      <c r="F196" t="s">
        <v>137</v>
      </c>
      <c r="G196" t="s">
        <v>590</v>
      </c>
      <c r="H196" t="s">
        <v>591</v>
      </c>
      <c r="I196" t="s">
        <v>140</v>
      </c>
      <c r="J196" t="s">
        <v>591</v>
      </c>
      <c r="K196">
        <v>206067000</v>
      </c>
      <c r="L196">
        <v>5743000</v>
      </c>
      <c r="M196">
        <v>14</v>
      </c>
      <c r="N196">
        <v>8</v>
      </c>
      <c r="O196" t="s">
        <v>11</v>
      </c>
      <c r="P196" t="s">
        <v>140</v>
      </c>
      <c r="Q196" t="s">
        <v>204</v>
      </c>
      <c r="R196" t="s">
        <v>140</v>
      </c>
      <c r="S196" t="s">
        <v>629</v>
      </c>
      <c r="T196" t="s">
        <v>141</v>
      </c>
    </row>
    <row r="197" spans="1:20" x14ac:dyDescent="0.2">
      <c r="A197">
        <v>201608</v>
      </c>
      <c r="B197" t="s">
        <v>613</v>
      </c>
      <c r="C197" t="s">
        <v>67</v>
      </c>
      <c r="D197" t="s">
        <v>640</v>
      </c>
      <c r="E197" t="s">
        <v>641</v>
      </c>
      <c r="F197" t="s">
        <v>137</v>
      </c>
      <c r="G197" t="s">
        <v>590</v>
      </c>
      <c r="H197" t="s">
        <v>642</v>
      </c>
      <c r="I197" t="s">
        <v>138</v>
      </c>
      <c r="J197" t="s">
        <v>642</v>
      </c>
      <c r="K197">
        <v>102219000</v>
      </c>
      <c r="L197">
        <v>2880000</v>
      </c>
      <c r="M197">
        <v>7</v>
      </c>
      <c r="N197">
        <v>4</v>
      </c>
      <c r="O197" t="s">
        <v>11</v>
      </c>
      <c r="P197" t="s">
        <v>138</v>
      </c>
      <c r="Q197" t="s">
        <v>204</v>
      </c>
      <c r="R197" t="s">
        <v>138</v>
      </c>
      <c r="S197" t="s">
        <v>643</v>
      </c>
      <c r="T197" t="s">
        <v>139</v>
      </c>
    </row>
    <row r="198" spans="1:20" x14ac:dyDescent="0.2">
      <c r="A198">
        <v>201608</v>
      </c>
      <c r="B198" t="s">
        <v>613</v>
      </c>
      <c r="C198" t="s">
        <v>67</v>
      </c>
      <c r="D198" t="s">
        <v>644</v>
      </c>
      <c r="E198" t="s">
        <v>645</v>
      </c>
      <c r="F198" t="s">
        <v>149</v>
      </c>
      <c r="G198" t="s">
        <v>206</v>
      </c>
      <c r="H198" t="s">
        <v>646</v>
      </c>
      <c r="I198" t="s">
        <v>150</v>
      </c>
      <c r="J198" t="s">
        <v>646</v>
      </c>
      <c r="K198">
        <v>20596000</v>
      </c>
      <c r="L198">
        <v>3996000</v>
      </c>
      <c r="M198">
        <v>1</v>
      </c>
      <c r="N198">
        <v>7</v>
      </c>
      <c r="O198" t="s">
        <v>10</v>
      </c>
      <c r="P198" t="s">
        <v>150</v>
      </c>
      <c r="Q198" t="s">
        <v>204</v>
      </c>
      <c r="R198" t="s">
        <v>150</v>
      </c>
      <c r="S198" t="s">
        <v>647</v>
      </c>
      <c r="T198" t="s">
        <v>151</v>
      </c>
    </row>
    <row r="199" spans="1:20" x14ac:dyDescent="0.2">
      <c r="A199">
        <v>201608</v>
      </c>
      <c r="B199" t="s">
        <v>613</v>
      </c>
      <c r="C199" t="s">
        <v>67</v>
      </c>
      <c r="D199" t="s">
        <v>648</v>
      </c>
      <c r="E199" t="s">
        <v>649</v>
      </c>
      <c r="F199" t="s">
        <v>137</v>
      </c>
      <c r="G199" t="s">
        <v>590</v>
      </c>
      <c r="H199" t="s">
        <v>591</v>
      </c>
      <c r="I199" t="s">
        <v>140</v>
      </c>
      <c r="J199" t="s">
        <v>591</v>
      </c>
      <c r="K199">
        <v>19988000</v>
      </c>
      <c r="L199">
        <v>0</v>
      </c>
      <c r="M199">
        <v>2</v>
      </c>
      <c r="N199">
        <v>0</v>
      </c>
      <c r="O199" t="s">
        <v>11</v>
      </c>
      <c r="P199" t="s">
        <v>140</v>
      </c>
      <c r="Q199" t="s">
        <v>204</v>
      </c>
      <c r="R199" t="s">
        <v>140</v>
      </c>
      <c r="S199" t="s">
        <v>629</v>
      </c>
      <c r="T199" t="s">
        <v>141</v>
      </c>
    </row>
    <row r="200" spans="1:20" x14ac:dyDescent="0.2">
      <c r="A200">
        <v>201608</v>
      </c>
      <c r="B200" t="s">
        <v>613</v>
      </c>
      <c r="C200" t="s">
        <v>67</v>
      </c>
      <c r="D200" t="s">
        <v>650</v>
      </c>
      <c r="E200" t="s">
        <v>651</v>
      </c>
      <c r="F200" t="s">
        <v>137</v>
      </c>
      <c r="G200" t="s">
        <v>590</v>
      </c>
      <c r="H200" t="s">
        <v>642</v>
      </c>
      <c r="I200" t="s">
        <v>138</v>
      </c>
      <c r="J200" t="s">
        <v>642</v>
      </c>
      <c r="K200">
        <v>7003000</v>
      </c>
      <c r="L200">
        <v>0</v>
      </c>
      <c r="M200">
        <v>1</v>
      </c>
      <c r="N200">
        <v>0</v>
      </c>
      <c r="O200" t="s">
        <v>11</v>
      </c>
      <c r="P200" t="s">
        <v>138</v>
      </c>
      <c r="Q200" t="s">
        <v>204</v>
      </c>
      <c r="R200" t="s">
        <v>138</v>
      </c>
      <c r="S200" t="s">
        <v>643</v>
      </c>
      <c r="T200" t="s">
        <v>139</v>
      </c>
    </row>
    <row r="201" spans="1:20" x14ac:dyDescent="0.2">
      <c r="A201">
        <v>201608</v>
      </c>
      <c r="B201" t="s">
        <v>613</v>
      </c>
      <c r="C201" t="s">
        <v>67</v>
      </c>
      <c r="D201" t="s">
        <v>652</v>
      </c>
      <c r="E201" t="s">
        <v>653</v>
      </c>
      <c r="F201" t="s">
        <v>142</v>
      </c>
      <c r="G201" t="s">
        <v>290</v>
      </c>
      <c r="H201" t="s">
        <v>654</v>
      </c>
      <c r="I201" t="s">
        <v>147</v>
      </c>
      <c r="J201" t="s">
        <v>654</v>
      </c>
      <c r="K201">
        <v>42897000</v>
      </c>
      <c r="L201">
        <v>1686000</v>
      </c>
      <c r="M201">
        <v>4</v>
      </c>
      <c r="N201">
        <v>4</v>
      </c>
      <c r="O201" t="s">
        <v>11</v>
      </c>
      <c r="P201" t="s">
        <v>147</v>
      </c>
      <c r="Q201" t="s">
        <v>204</v>
      </c>
      <c r="R201" t="s">
        <v>147</v>
      </c>
      <c r="S201" t="s">
        <v>655</v>
      </c>
      <c r="T201" t="s">
        <v>148</v>
      </c>
    </row>
    <row r="202" spans="1:20" x14ac:dyDescent="0.2">
      <c r="A202">
        <v>201608</v>
      </c>
      <c r="B202" t="s">
        <v>613</v>
      </c>
      <c r="C202" t="s">
        <v>67</v>
      </c>
      <c r="D202" t="s">
        <v>656</v>
      </c>
      <c r="E202" t="s">
        <v>657</v>
      </c>
      <c r="F202" t="s">
        <v>137</v>
      </c>
      <c r="G202" t="s">
        <v>590</v>
      </c>
      <c r="H202" t="s">
        <v>642</v>
      </c>
      <c r="I202" t="s">
        <v>138</v>
      </c>
      <c r="J202" t="s">
        <v>642</v>
      </c>
      <c r="K202">
        <v>195052000</v>
      </c>
      <c r="L202">
        <v>1440000</v>
      </c>
      <c r="M202">
        <v>14</v>
      </c>
      <c r="N202">
        <v>3</v>
      </c>
      <c r="O202" t="s">
        <v>11</v>
      </c>
      <c r="P202" t="s">
        <v>138</v>
      </c>
      <c r="Q202" t="s">
        <v>204</v>
      </c>
      <c r="R202" t="s">
        <v>138</v>
      </c>
      <c r="S202" t="s">
        <v>643</v>
      </c>
      <c r="T202" t="s">
        <v>139</v>
      </c>
    </row>
    <row r="203" spans="1:20" x14ac:dyDescent="0.2">
      <c r="A203">
        <v>201608</v>
      </c>
      <c r="B203" t="s">
        <v>613</v>
      </c>
      <c r="C203" t="s">
        <v>67</v>
      </c>
      <c r="D203" t="s">
        <v>658</v>
      </c>
      <c r="E203" t="s">
        <v>659</v>
      </c>
      <c r="F203" t="s">
        <v>142</v>
      </c>
      <c r="G203" t="s">
        <v>290</v>
      </c>
      <c r="H203" t="s">
        <v>616</v>
      </c>
      <c r="I203" t="s">
        <v>143</v>
      </c>
      <c r="J203" t="s">
        <v>616</v>
      </c>
      <c r="K203">
        <v>30305000</v>
      </c>
      <c r="L203">
        <v>5385000</v>
      </c>
      <c r="M203">
        <v>2</v>
      </c>
      <c r="N203">
        <v>10</v>
      </c>
      <c r="O203" t="s">
        <v>11</v>
      </c>
      <c r="P203" t="s">
        <v>143</v>
      </c>
      <c r="Q203" t="s">
        <v>204</v>
      </c>
      <c r="R203" t="s">
        <v>143</v>
      </c>
      <c r="S203" t="s">
        <v>617</v>
      </c>
      <c r="T203" t="s">
        <v>144</v>
      </c>
    </row>
    <row r="204" spans="1:20" x14ac:dyDescent="0.2">
      <c r="A204">
        <v>201608</v>
      </c>
      <c r="B204" t="s">
        <v>613</v>
      </c>
      <c r="C204" t="s">
        <v>67</v>
      </c>
      <c r="D204" t="s">
        <v>660</v>
      </c>
      <c r="E204" t="s">
        <v>661</v>
      </c>
      <c r="F204" t="s">
        <v>137</v>
      </c>
      <c r="G204" t="s">
        <v>590</v>
      </c>
      <c r="H204" t="s">
        <v>642</v>
      </c>
      <c r="I204" t="s">
        <v>138</v>
      </c>
      <c r="J204" t="s">
        <v>642</v>
      </c>
      <c r="K204">
        <v>18745000</v>
      </c>
      <c r="L204">
        <v>0</v>
      </c>
      <c r="M204">
        <v>2</v>
      </c>
      <c r="N204">
        <v>0</v>
      </c>
      <c r="O204" t="s">
        <v>11</v>
      </c>
      <c r="P204" t="s">
        <v>138</v>
      </c>
      <c r="Q204" t="s">
        <v>204</v>
      </c>
      <c r="R204" t="s">
        <v>138</v>
      </c>
      <c r="S204" t="s">
        <v>643</v>
      </c>
      <c r="T204" t="s">
        <v>139</v>
      </c>
    </row>
    <row r="205" spans="1:20" x14ac:dyDescent="0.2">
      <c r="A205">
        <v>201608</v>
      </c>
      <c r="B205" t="s">
        <v>613</v>
      </c>
      <c r="C205" t="s">
        <v>67</v>
      </c>
      <c r="D205" t="s">
        <v>662</v>
      </c>
      <c r="E205" t="s">
        <v>663</v>
      </c>
      <c r="F205" t="s">
        <v>149</v>
      </c>
      <c r="G205" t="s">
        <v>206</v>
      </c>
      <c r="H205" t="s">
        <v>646</v>
      </c>
      <c r="I205" t="s">
        <v>150</v>
      </c>
      <c r="J205" t="s">
        <v>646</v>
      </c>
      <c r="K205">
        <v>37160000</v>
      </c>
      <c r="L205">
        <v>3669000</v>
      </c>
      <c r="M205">
        <v>3</v>
      </c>
      <c r="N205">
        <v>8</v>
      </c>
      <c r="O205" t="s">
        <v>11</v>
      </c>
      <c r="P205" t="s">
        <v>150</v>
      </c>
      <c r="Q205" t="s">
        <v>204</v>
      </c>
      <c r="R205" t="s">
        <v>150</v>
      </c>
      <c r="S205" t="s">
        <v>647</v>
      </c>
      <c r="T205" t="s">
        <v>151</v>
      </c>
    </row>
    <row r="206" spans="1:20" x14ac:dyDescent="0.2">
      <c r="A206">
        <v>201608</v>
      </c>
      <c r="B206" t="s">
        <v>613</v>
      </c>
      <c r="C206" t="s">
        <v>67</v>
      </c>
      <c r="D206" t="s">
        <v>664</v>
      </c>
      <c r="E206" t="s">
        <v>665</v>
      </c>
      <c r="F206" t="s">
        <v>142</v>
      </c>
      <c r="G206" t="s">
        <v>290</v>
      </c>
      <c r="H206" t="s">
        <v>654</v>
      </c>
      <c r="I206" t="s">
        <v>147</v>
      </c>
      <c r="J206" t="s">
        <v>654</v>
      </c>
      <c r="K206">
        <v>21956000</v>
      </c>
      <c r="L206">
        <v>430000</v>
      </c>
      <c r="M206">
        <v>2</v>
      </c>
      <c r="N206">
        <v>1</v>
      </c>
      <c r="O206" t="s">
        <v>11</v>
      </c>
      <c r="P206" t="s">
        <v>147</v>
      </c>
      <c r="Q206" t="s">
        <v>204</v>
      </c>
      <c r="R206" t="s">
        <v>147</v>
      </c>
      <c r="S206" t="s">
        <v>655</v>
      </c>
      <c r="T206" t="s">
        <v>148</v>
      </c>
    </row>
    <row r="207" spans="1:20" x14ac:dyDescent="0.2">
      <c r="A207">
        <v>201608</v>
      </c>
      <c r="B207" t="s">
        <v>613</v>
      </c>
      <c r="C207" t="s">
        <v>67</v>
      </c>
      <c r="D207" t="s">
        <v>666</v>
      </c>
      <c r="E207" t="s">
        <v>667</v>
      </c>
      <c r="F207" t="s">
        <v>149</v>
      </c>
      <c r="G207" t="s">
        <v>206</v>
      </c>
      <c r="H207" t="s">
        <v>646</v>
      </c>
      <c r="I207" t="s">
        <v>150</v>
      </c>
      <c r="J207" t="s">
        <v>646</v>
      </c>
      <c r="K207">
        <v>21055000</v>
      </c>
      <c r="L207">
        <v>2713000</v>
      </c>
      <c r="M207">
        <v>2</v>
      </c>
      <c r="N207">
        <v>7</v>
      </c>
      <c r="O207" t="s">
        <v>11</v>
      </c>
      <c r="P207" t="s">
        <v>150</v>
      </c>
      <c r="Q207" t="s">
        <v>204</v>
      </c>
      <c r="R207" t="s">
        <v>150</v>
      </c>
      <c r="S207" t="s">
        <v>647</v>
      </c>
      <c r="T207" t="s">
        <v>151</v>
      </c>
    </row>
    <row r="208" spans="1:20" x14ac:dyDescent="0.2">
      <c r="A208">
        <v>201608</v>
      </c>
      <c r="B208" t="s">
        <v>613</v>
      </c>
      <c r="C208" t="s">
        <v>67</v>
      </c>
      <c r="D208" t="s">
        <v>668</v>
      </c>
      <c r="E208" t="s">
        <v>669</v>
      </c>
      <c r="F208" t="s">
        <v>149</v>
      </c>
      <c r="G208" t="s">
        <v>206</v>
      </c>
      <c r="H208" t="s">
        <v>632</v>
      </c>
      <c r="I208" t="s">
        <v>154</v>
      </c>
      <c r="J208" t="s">
        <v>632</v>
      </c>
      <c r="K208">
        <v>51977000</v>
      </c>
      <c r="L208">
        <v>1916000</v>
      </c>
      <c r="M208">
        <v>3</v>
      </c>
      <c r="N208">
        <v>4</v>
      </c>
      <c r="O208" t="s">
        <v>11</v>
      </c>
      <c r="P208" t="s">
        <v>154</v>
      </c>
      <c r="Q208" t="s">
        <v>204</v>
      </c>
      <c r="R208" t="s">
        <v>154</v>
      </c>
      <c r="S208" t="s">
        <v>633</v>
      </c>
      <c r="T208" t="s">
        <v>155</v>
      </c>
    </row>
    <row r="209" spans="1:20" x14ac:dyDescent="0.2">
      <c r="A209">
        <v>201608</v>
      </c>
      <c r="B209" t="s">
        <v>613</v>
      </c>
      <c r="C209" t="s">
        <v>67</v>
      </c>
      <c r="D209" t="s">
        <v>670</v>
      </c>
      <c r="E209" t="s">
        <v>671</v>
      </c>
      <c r="F209" t="s">
        <v>149</v>
      </c>
      <c r="G209" t="s">
        <v>206</v>
      </c>
      <c r="H209" t="s">
        <v>620</v>
      </c>
      <c r="I209" t="s">
        <v>152</v>
      </c>
      <c r="J209" t="s">
        <v>620</v>
      </c>
      <c r="K209">
        <v>253977000</v>
      </c>
      <c r="L209">
        <v>6133000</v>
      </c>
      <c r="M209">
        <v>26</v>
      </c>
      <c r="N209">
        <v>17</v>
      </c>
      <c r="O209" t="s">
        <v>11</v>
      </c>
      <c r="P209" t="s">
        <v>152</v>
      </c>
      <c r="Q209" t="s">
        <v>204</v>
      </c>
      <c r="R209" t="s">
        <v>152</v>
      </c>
      <c r="S209" t="s">
        <v>621</v>
      </c>
      <c r="T209" t="s">
        <v>153</v>
      </c>
    </row>
    <row r="210" spans="1:20" x14ac:dyDescent="0.2">
      <c r="A210">
        <v>201608</v>
      </c>
      <c r="B210" t="s">
        <v>613</v>
      </c>
      <c r="C210" t="s">
        <v>67</v>
      </c>
      <c r="D210" t="s">
        <v>672</v>
      </c>
      <c r="E210" t="s">
        <v>673</v>
      </c>
      <c r="F210" t="s">
        <v>158</v>
      </c>
      <c r="G210" t="s">
        <v>590</v>
      </c>
      <c r="H210" t="s">
        <v>674</v>
      </c>
      <c r="I210" t="s">
        <v>159</v>
      </c>
      <c r="J210" t="s">
        <v>674</v>
      </c>
      <c r="K210">
        <v>45575000</v>
      </c>
      <c r="L210">
        <v>791000</v>
      </c>
      <c r="M210">
        <v>3</v>
      </c>
      <c r="N210">
        <v>2</v>
      </c>
      <c r="O210" t="s">
        <v>11</v>
      </c>
      <c r="P210" t="s">
        <v>159</v>
      </c>
      <c r="Q210" t="s">
        <v>204</v>
      </c>
      <c r="R210" t="s">
        <v>159</v>
      </c>
      <c r="S210" t="s">
        <v>675</v>
      </c>
      <c r="T210" t="s">
        <v>160</v>
      </c>
    </row>
    <row r="211" spans="1:20" x14ac:dyDescent="0.2">
      <c r="A211">
        <v>201608</v>
      </c>
      <c r="B211" t="s">
        <v>613</v>
      </c>
      <c r="C211" t="s">
        <v>67</v>
      </c>
      <c r="D211" t="s">
        <v>676</v>
      </c>
      <c r="E211" t="s">
        <v>677</v>
      </c>
      <c r="F211" t="s">
        <v>158</v>
      </c>
      <c r="G211" t="s">
        <v>590</v>
      </c>
      <c r="H211" t="s">
        <v>674</v>
      </c>
      <c r="I211" t="s">
        <v>159</v>
      </c>
      <c r="J211" t="s">
        <v>674</v>
      </c>
      <c r="K211">
        <v>137875000</v>
      </c>
      <c r="L211">
        <v>10954000</v>
      </c>
      <c r="M211">
        <v>13</v>
      </c>
      <c r="N211">
        <v>25</v>
      </c>
      <c r="O211" t="s">
        <v>11</v>
      </c>
      <c r="P211" t="s">
        <v>159</v>
      </c>
      <c r="Q211" t="s">
        <v>204</v>
      </c>
      <c r="R211" t="s">
        <v>159</v>
      </c>
      <c r="S211" t="s">
        <v>675</v>
      </c>
      <c r="T211" t="s">
        <v>160</v>
      </c>
    </row>
    <row r="212" spans="1:20" x14ac:dyDescent="0.2">
      <c r="A212">
        <v>201608</v>
      </c>
      <c r="B212" t="s">
        <v>613</v>
      </c>
      <c r="C212" t="s">
        <v>67</v>
      </c>
      <c r="D212" t="s">
        <v>678</v>
      </c>
      <c r="E212" t="s">
        <v>679</v>
      </c>
      <c r="F212" t="s">
        <v>149</v>
      </c>
      <c r="G212" t="s">
        <v>206</v>
      </c>
      <c r="H212" t="s">
        <v>207</v>
      </c>
      <c r="I212" t="s">
        <v>156</v>
      </c>
      <c r="J212" t="s">
        <v>207</v>
      </c>
      <c r="K212">
        <v>77073000</v>
      </c>
      <c r="L212">
        <v>5503000</v>
      </c>
      <c r="M212">
        <v>4</v>
      </c>
      <c r="N212">
        <v>10</v>
      </c>
      <c r="O212" t="s">
        <v>11</v>
      </c>
      <c r="P212" t="s">
        <v>156</v>
      </c>
      <c r="Q212" t="s">
        <v>204</v>
      </c>
      <c r="R212" t="s">
        <v>156</v>
      </c>
      <c r="S212" t="s">
        <v>208</v>
      </c>
      <c r="T212" t="s">
        <v>157</v>
      </c>
    </row>
    <row r="213" spans="1:20" x14ac:dyDescent="0.2">
      <c r="A213">
        <v>201608</v>
      </c>
      <c r="B213" t="s">
        <v>613</v>
      </c>
      <c r="C213" t="s">
        <v>67</v>
      </c>
      <c r="D213" t="s">
        <v>680</v>
      </c>
      <c r="E213" t="s">
        <v>681</v>
      </c>
      <c r="F213" t="s">
        <v>149</v>
      </c>
      <c r="G213" t="s">
        <v>206</v>
      </c>
      <c r="H213" t="s">
        <v>207</v>
      </c>
      <c r="I213" t="s">
        <v>156</v>
      </c>
      <c r="J213" t="s">
        <v>207</v>
      </c>
      <c r="K213">
        <v>43682000</v>
      </c>
      <c r="L213">
        <v>2055000</v>
      </c>
      <c r="M213">
        <v>4</v>
      </c>
      <c r="N213">
        <v>5</v>
      </c>
      <c r="O213" t="s">
        <v>11</v>
      </c>
      <c r="P213" t="s">
        <v>156</v>
      </c>
      <c r="Q213" t="s">
        <v>204</v>
      </c>
      <c r="R213" t="s">
        <v>156</v>
      </c>
      <c r="S213" t="s">
        <v>208</v>
      </c>
      <c r="T213" t="s">
        <v>157</v>
      </c>
    </row>
    <row r="214" spans="1:20" x14ac:dyDescent="0.2">
      <c r="A214">
        <v>201608</v>
      </c>
      <c r="B214" t="s">
        <v>614</v>
      </c>
      <c r="C214" t="s">
        <v>62</v>
      </c>
      <c r="D214" t="s">
        <v>682</v>
      </c>
      <c r="E214" t="s">
        <v>683</v>
      </c>
      <c r="F214" t="s">
        <v>142</v>
      </c>
      <c r="G214" t="s">
        <v>290</v>
      </c>
      <c r="H214" t="s">
        <v>616</v>
      </c>
      <c r="I214" t="s">
        <v>143</v>
      </c>
      <c r="J214" t="s">
        <v>616</v>
      </c>
      <c r="K214">
        <v>36612000</v>
      </c>
      <c r="L214">
        <v>5371000</v>
      </c>
      <c r="M214">
        <v>3</v>
      </c>
      <c r="N214">
        <v>16</v>
      </c>
      <c r="O214" t="s">
        <v>11</v>
      </c>
      <c r="P214" t="s">
        <v>143</v>
      </c>
      <c r="Q214" t="s">
        <v>204</v>
      </c>
      <c r="R214" t="s">
        <v>143</v>
      </c>
      <c r="S214" t="s">
        <v>617</v>
      </c>
      <c r="T214" t="s">
        <v>144</v>
      </c>
    </row>
    <row r="215" spans="1:20" x14ac:dyDescent="0.2">
      <c r="A215">
        <v>201608</v>
      </c>
      <c r="B215" t="s">
        <v>614</v>
      </c>
      <c r="C215" t="s">
        <v>62</v>
      </c>
      <c r="D215" t="s">
        <v>684</v>
      </c>
      <c r="E215" t="s">
        <v>685</v>
      </c>
      <c r="F215" t="s">
        <v>142</v>
      </c>
      <c r="G215" t="s">
        <v>290</v>
      </c>
      <c r="H215" t="s">
        <v>616</v>
      </c>
      <c r="I215" t="s">
        <v>143</v>
      </c>
      <c r="J215" t="s">
        <v>616</v>
      </c>
      <c r="K215">
        <v>95840000</v>
      </c>
      <c r="L215">
        <v>698000</v>
      </c>
      <c r="M215">
        <v>5</v>
      </c>
      <c r="N215">
        <v>2</v>
      </c>
      <c r="O215" t="s">
        <v>11</v>
      </c>
      <c r="P215" t="s">
        <v>143</v>
      </c>
      <c r="Q215" t="s">
        <v>204</v>
      </c>
      <c r="R215" t="s">
        <v>143</v>
      </c>
      <c r="S215" t="s">
        <v>617</v>
      </c>
      <c r="T215" t="s">
        <v>144</v>
      </c>
    </row>
    <row r="216" spans="1:20" x14ac:dyDescent="0.2">
      <c r="A216">
        <v>201608</v>
      </c>
      <c r="B216" t="s">
        <v>614</v>
      </c>
      <c r="C216" t="s">
        <v>62</v>
      </c>
      <c r="D216" t="s">
        <v>686</v>
      </c>
      <c r="E216" t="s">
        <v>687</v>
      </c>
      <c r="F216" t="s">
        <v>142</v>
      </c>
      <c r="G216" t="s">
        <v>290</v>
      </c>
      <c r="H216" t="s">
        <v>616</v>
      </c>
      <c r="I216" t="s">
        <v>143</v>
      </c>
      <c r="J216" t="s">
        <v>616</v>
      </c>
      <c r="K216">
        <v>31969000</v>
      </c>
      <c r="L216">
        <v>3189000</v>
      </c>
      <c r="M216">
        <v>3</v>
      </c>
      <c r="N216">
        <v>9</v>
      </c>
      <c r="O216" t="s">
        <v>11</v>
      </c>
      <c r="P216" t="s">
        <v>143</v>
      </c>
      <c r="Q216" t="s">
        <v>204</v>
      </c>
      <c r="R216" t="s">
        <v>143</v>
      </c>
      <c r="S216" t="s">
        <v>617</v>
      </c>
      <c r="T216" t="s">
        <v>144</v>
      </c>
    </row>
    <row r="217" spans="1:20" x14ac:dyDescent="0.2">
      <c r="A217">
        <v>201608</v>
      </c>
      <c r="B217" t="s">
        <v>614</v>
      </c>
      <c r="C217" t="s">
        <v>62</v>
      </c>
      <c r="D217" t="s">
        <v>688</v>
      </c>
      <c r="E217" t="s">
        <v>689</v>
      </c>
      <c r="F217" t="s">
        <v>142</v>
      </c>
      <c r="G217" t="s">
        <v>290</v>
      </c>
      <c r="H217" t="s">
        <v>616</v>
      </c>
      <c r="I217" t="s">
        <v>143</v>
      </c>
      <c r="J217" t="s">
        <v>616</v>
      </c>
      <c r="K217">
        <v>39589000</v>
      </c>
      <c r="L217">
        <v>7305000</v>
      </c>
      <c r="M217">
        <v>2</v>
      </c>
      <c r="N217">
        <v>11</v>
      </c>
      <c r="O217" t="s">
        <v>11</v>
      </c>
      <c r="P217" t="s">
        <v>143</v>
      </c>
      <c r="Q217" t="s">
        <v>204</v>
      </c>
      <c r="R217" t="s">
        <v>143</v>
      </c>
      <c r="S217" t="s">
        <v>617</v>
      </c>
      <c r="T217" t="s">
        <v>144</v>
      </c>
    </row>
    <row r="218" spans="1:20" x14ac:dyDescent="0.2">
      <c r="A218">
        <v>201608</v>
      </c>
      <c r="B218" t="s">
        <v>614</v>
      </c>
      <c r="C218" t="s">
        <v>62</v>
      </c>
      <c r="D218" t="s">
        <v>690</v>
      </c>
      <c r="E218" t="s">
        <v>691</v>
      </c>
      <c r="F218" t="s">
        <v>142</v>
      </c>
      <c r="G218" t="s">
        <v>290</v>
      </c>
      <c r="H218" t="s">
        <v>616</v>
      </c>
      <c r="I218" t="s">
        <v>143</v>
      </c>
      <c r="J218" t="s">
        <v>616</v>
      </c>
      <c r="K218">
        <v>12681000</v>
      </c>
      <c r="L218">
        <v>1281000</v>
      </c>
      <c r="M218">
        <v>1</v>
      </c>
      <c r="N218">
        <v>4</v>
      </c>
      <c r="O218" t="s">
        <v>11</v>
      </c>
      <c r="P218" t="s">
        <v>143</v>
      </c>
      <c r="Q218" t="s">
        <v>204</v>
      </c>
      <c r="R218" t="s">
        <v>143</v>
      </c>
      <c r="S218" t="s">
        <v>617</v>
      </c>
      <c r="T218" t="s">
        <v>144</v>
      </c>
    </row>
    <row r="219" spans="1:20" x14ac:dyDescent="0.2">
      <c r="A219">
        <v>201608</v>
      </c>
      <c r="B219" t="s">
        <v>618</v>
      </c>
      <c r="C219" t="s">
        <v>41</v>
      </c>
      <c r="D219" t="s">
        <v>692</v>
      </c>
      <c r="E219" t="s">
        <v>693</v>
      </c>
      <c r="F219" t="s">
        <v>149</v>
      </c>
      <c r="G219" t="s">
        <v>206</v>
      </c>
      <c r="H219" t="s">
        <v>620</v>
      </c>
      <c r="I219" t="s">
        <v>152</v>
      </c>
      <c r="J219" t="s">
        <v>620</v>
      </c>
      <c r="K219">
        <v>16104000</v>
      </c>
      <c r="L219">
        <v>632000</v>
      </c>
      <c r="M219">
        <v>1</v>
      </c>
      <c r="N219">
        <v>1</v>
      </c>
      <c r="O219" t="s">
        <v>11</v>
      </c>
      <c r="P219" t="s">
        <v>152</v>
      </c>
      <c r="Q219" t="s">
        <v>204</v>
      </c>
      <c r="R219" t="s">
        <v>152</v>
      </c>
      <c r="S219" t="s">
        <v>621</v>
      </c>
      <c r="T219" t="s">
        <v>153</v>
      </c>
    </row>
    <row r="220" spans="1:20" x14ac:dyDescent="0.2">
      <c r="A220">
        <v>201608</v>
      </c>
      <c r="B220" t="s">
        <v>618</v>
      </c>
      <c r="C220" t="s">
        <v>41</v>
      </c>
      <c r="D220" t="s">
        <v>694</v>
      </c>
      <c r="E220" t="s">
        <v>695</v>
      </c>
      <c r="F220" t="s">
        <v>149</v>
      </c>
      <c r="G220" t="s">
        <v>206</v>
      </c>
      <c r="H220" t="s">
        <v>620</v>
      </c>
      <c r="I220" t="s">
        <v>152</v>
      </c>
      <c r="J220" t="s">
        <v>620</v>
      </c>
      <c r="K220">
        <v>39674000</v>
      </c>
      <c r="L220">
        <v>1489000</v>
      </c>
      <c r="M220">
        <v>1</v>
      </c>
      <c r="N220">
        <v>1</v>
      </c>
      <c r="O220" t="s">
        <v>11</v>
      </c>
      <c r="P220" t="s">
        <v>152</v>
      </c>
      <c r="Q220" t="s">
        <v>204</v>
      </c>
      <c r="R220" t="s">
        <v>152</v>
      </c>
      <c r="S220" t="s">
        <v>621</v>
      </c>
      <c r="T220" t="s">
        <v>153</v>
      </c>
    </row>
    <row r="221" spans="1:20" x14ac:dyDescent="0.2">
      <c r="A221">
        <v>201608</v>
      </c>
      <c r="B221" t="s">
        <v>624</v>
      </c>
      <c r="C221" t="s">
        <v>57</v>
      </c>
      <c r="D221" t="s">
        <v>696</v>
      </c>
      <c r="E221" t="s">
        <v>697</v>
      </c>
      <c r="F221" t="s">
        <v>142</v>
      </c>
      <c r="G221" t="s">
        <v>290</v>
      </c>
      <c r="H221" t="s">
        <v>291</v>
      </c>
      <c r="I221" t="s">
        <v>145</v>
      </c>
      <c r="J221" t="s">
        <v>291</v>
      </c>
      <c r="K221">
        <v>7328000</v>
      </c>
      <c r="L221">
        <v>0</v>
      </c>
      <c r="M221">
        <v>1</v>
      </c>
      <c r="N221">
        <v>0</v>
      </c>
      <c r="O221" t="s">
        <v>11</v>
      </c>
      <c r="P221" t="s">
        <v>145</v>
      </c>
      <c r="Q221" t="s">
        <v>204</v>
      </c>
      <c r="R221" t="s">
        <v>145</v>
      </c>
      <c r="S221" t="s">
        <v>626</v>
      </c>
      <c r="T221" t="s">
        <v>146</v>
      </c>
    </row>
    <row r="222" spans="1:20" x14ac:dyDescent="0.2">
      <c r="A222">
        <v>201608</v>
      </c>
      <c r="B222" t="s">
        <v>624</v>
      </c>
      <c r="C222" t="s">
        <v>57</v>
      </c>
      <c r="D222" t="s">
        <v>698</v>
      </c>
      <c r="E222" t="s">
        <v>699</v>
      </c>
      <c r="F222" t="s">
        <v>142</v>
      </c>
      <c r="G222" t="s">
        <v>290</v>
      </c>
      <c r="H222" t="s">
        <v>291</v>
      </c>
      <c r="I222" t="s">
        <v>145</v>
      </c>
      <c r="J222" t="s">
        <v>291</v>
      </c>
      <c r="K222">
        <v>11652000</v>
      </c>
      <c r="L222">
        <v>0</v>
      </c>
      <c r="M222">
        <v>1</v>
      </c>
      <c r="N222">
        <v>0</v>
      </c>
      <c r="O222" t="s">
        <v>11</v>
      </c>
      <c r="P222" t="s">
        <v>145</v>
      </c>
      <c r="Q222" t="s">
        <v>204</v>
      </c>
      <c r="R222" t="s">
        <v>145</v>
      </c>
      <c r="S222" t="s">
        <v>626</v>
      </c>
      <c r="T222" t="s">
        <v>146</v>
      </c>
    </row>
    <row r="223" spans="1:20" x14ac:dyDescent="0.2">
      <c r="A223">
        <v>201608</v>
      </c>
      <c r="B223" t="s">
        <v>624</v>
      </c>
      <c r="C223" t="s">
        <v>57</v>
      </c>
      <c r="D223" t="s">
        <v>700</v>
      </c>
      <c r="E223" t="s">
        <v>701</v>
      </c>
      <c r="F223" t="s">
        <v>142</v>
      </c>
      <c r="G223" t="s">
        <v>290</v>
      </c>
      <c r="H223" t="s">
        <v>291</v>
      </c>
      <c r="I223" t="s">
        <v>145</v>
      </c>
      <c r="J223" t="s">
        <v>291</v>
      </c>
      <c r="K223">
        <v>15312000</v>
      </c>
      <c r="L223">
        <v>1032000</v>
      </c>
      <c r="M223">
        <v>1</v>
      </c>
      <c r="N223">
        <v>3</v>
      </c>
      <c r="O223" t="s">
        <v>11</v>
      </c>
      <c r="P223" t="s">
        <v>145</v>
      </c>
      <c r="Q223" t="s">
        <v>204</v>
      </c>
      <c r="R223" t="s">
        <v>145</v>
      </c>
      <c r="S223" t="s">
        <v>626</v>
      </c>
      <c r="T223" t="s">
        <v>146</v>
      </c>
    </row>
    <row r="224" spans="1:20" x14ac:dyDescent="0.2">
      <c r="A224">
        <v>201608</v>
      </c>
      <c r="B224" t="s">
        <v>624</v>
      </c>
      <c r="C224" t="s">
        <v>57</v>
      </c>
      <c r="D224" t="s">
        <v>702</v>
      </c>
      <c r="E224" t="s">
        <v>703</v>
      </c>
      <c r="F224" t="s">
        <v>142</v>
      </c>
      <c r="G224" t="s">
        <v>290</v>
      </c>
      <c r="H224" t="s">
        <v>291</v>
      </c>
      <c r="I224" t="s">
        <v>145</v>
      </c>
      <c r="J224" t="s">
        <v>291</v>
      </c>
      <c r="K224">
        <v>14736000</v>
      </c>
      <c r="L224">
        <v>3366000</v>
      </c>
      <c r="M224">
        <v>1</v>
      </c>
      <c r="N224">
        <v>8</v>
      </c>
      <c r="O224" t="s">
        <v>11</v>
      </c>
      <c r="P224" t="s">
        <v>145</v>
      </c>
      <c r="Q224" t="s">
        <v>204</v>
      </c>
      <c r="R224" t="s">
        <v>145</v>
      </c>
      <c r="S224" t="s">
        <v>626</v>
      </c>
      <c r="T224" t="s">
        <v>146</v>
      </c>
    </row>
    <row r="225" spans="1:20" x14ac:dyDescent="0.2">
      <c r="A225">
        <v>201608</v>
      </c>
      <c r="B225" t="s">
        <v>627</v>
      </c>
      <c r="C225" t="s">
        <v>45</v>
      </c>
      <c r="D225" t="s">
        <v>704</v>
      </c>
      <c r="E225" t="s">
        <v>705</v>
      </c>
      <c r="F225" t="s">
        <v>137</v>
      </c>
      <c r="G225" t="s">
        <v>590</v>
      </c>
      <c r="H225" t="s">
        <v>591</v>
      </c>
      <c r="I225" t="s">
        <v>140</v>
      </c>
      <c r="J225" t="s">
        <v>591</v>
      </c>
      <c r="K225">
        <v>10199000</v>
      </c>
      <c r="L225">
        <v>0</v>
      </c>
      <c r="M225">
        <v>1</v>
      </c>
      <c r="N225">
        <v>0</v>
      </c>
      <c r="O225" t="s">
        <v>11</v>
      </c>
      <c r="P225" t="s">
        <v>140</v>
      </c>
      <c r="Q225" t="s">
        <v>204</v>
      </c>
      <c r="R225" t="s">
        <v>140</v>
      </c>
      <c r="S225" t="s">
        <v>629</v>
      </c>
      <c r="T225" t="s">
        <v>141</v>
      </c>
    </row>
    <row r="226" spans="1:20" x14ac:dyDescent="0.2">
      <c r="A226">
        <v>201608</v>
      </c>
      <c r="B226" t="s">
        <v>627</v>
      </c>
      <c r="C226" t="s">
        <v>45</v>
      </c>
      <c r="D226" t="s">
        <v>706</v>
      </c>
      <c r="E226" t="s">
        <v>707</v>
      </c>
      <c r="F226" t="s">
        <v>137</v>
      </c>
      <c r="G226" t="s">
        <v>590</v>
      </c>
      <c r="H226" t="s">
        <v>591</v>
      </c>
      <c r="I226" t="s">
        <v>140</v>
      </c>
      <c r="J226" t="s">
        <v>591</v>
      </c>
      <c r="K226">
        <v>39775000</v>
      </c>
      <c r="L226">
        <v>960000</v>
      </c>
      <c r="M226">
        <v>3</v>
      </c>
      <c r="N226">
        <v>2</v>
      </c>
      <c r="O226" t="s">
        <v>11</v>
      </c>
      <c r="P226" t="s">
        <v>140</v>
      </c>
      <c r="Q226" t="s">
        <v>204</v>
      </c>
      <c r="R226" t="s">
        <v>140</v>
      </c>
      <c r="S226" t="s">
        <v>629</v>
      </c>
      <c r="T226" t="s">
        <v>141</v>
      </c>
    </row>
    <row r="227" spans="1:20" x14ac:dyDescent="0.2">
      <c r="A227">
        <v>201608</v>
      </c>
      <c r="B227" t="s">
        <v>627</v>
      </c>
      <c r="C227" t="s">
        <v>45</v>
      </c>
      <c r="D227" t="s">
        <v>708</v>
      </c>
      <c r="E227" t="s">
        <v>709</v>
      </c>
      <c r="F227" t="s">
        <v>137</v>
      </c>
      <c r="G227" t="s">
        <v>590</v>
      </c>
      <c r="H227" t="s">
        <v>591</v>
      </c>
      <c r="I227" t="s">
        <v>140</v>
      </c>
      <c r="J227" t="s">
        <v>591</v>
      </c>
      <c r="K227">
        <v>31480000</v>
      </c>
      <c r="L227">
        <v>0</v>
      </c>
      <c r="M227">
        <v>2</v>
      </c>
      <c r="N227">
        <v>0</v>
      </c>
      <c r="O227" t="s">
        <v>11</v>
      </c>
      <c r="P227" t="s">
        <v>140</v>
      </c>
      <c r="Q227" t="s">
        <v>204</v>
      </c>
      <c r="R227" t="s">
        <v>140</v>
      </c>
      <c r="S227" t="s">
        <v>629</v>
      </c>
      <c r="T227" t="s">
        <v>141</v>
      </c>
    </row>
    <row r="228" spans="1:20" x14ac:dyDescent="0.2">
      <c r="A228">
        <v>201608</v>
      </c>
      <c r="B228" t="s">
        <v>627</v>
      </c>
      <c r="C228" t="s">
        <v>45</v>
      </c>
      <c r="D228" t="s">
        <v>710</v>
      </c>
      <c r="E228" t="s">
        <v>711</v>
      </c>
      <c r="F228" t="s">
        <v>137</v>
      </c>
      <c r="G228" t="s">
        <v>590</v>
      </c>
      <c r="H228" t="s">
        <v>591</v>
      </c>
      <c r="I228" t="s">
        <v>140</v>
      </c>
      <c r="J228" t="s">
        <v>591</v>
      </c>
      <c r="K228">
        <v>10429000</v>
      </c>
      <c r="L228">
        <v>729000</v>
      </c>
      <c r="M228">
        <v>1</v>
      </c>
      <c r="N228">
        <v>2</v>
      </c>
      <c r="O228" t="s">
        <v>11</v>
      </c>
      <c r="P228" t="s">
        <v>140</v>
      </c>
      <c r="Q228" t="s">
        <v>204</v>
      </c>
      <c r="R228" t="s">
        <v>140</v>
      </c>
      <c r="S228" t="s">
        <v>629</v>
      </c>
      <c r="T228" t="s">
        <v>141</v>
      </c>
    </row>
    <row r="229" spans="1:20" x14ac:dyDescent="0.2">
      <c r="A229">
        <v>201608</v>
      </c>
      <c r="B229" t="s">
        <v>627</v>
      </c>
      <c r="C229" t="s">
        <v>45</v>
      </c>
      <c r="D229" t="s">
        <v>710</v>
      </c>
      <c r="E229" t="s">
        <v>711</v>
      </c>
      <c r="F229" t="s">
        <v>149</v>
      </c>
      <c r="G229" t="s">
        <v>206</v>
      </c>
      <c r="H229" t="s">
        <v>632</v>
      </c>
      <c r="I229" t="s">
        <v>154</v>
      </c>
      <c r="J229" t="s">
        <v>632</v>
      </c>
      <c r="K229">
        <v>22030000</v>
      </c>
      <c r="L229">
        <v>0</v>
      </c>
      <c r="M229">
        <v>1</v>
      </c>
      <c r="N229">
        <v>0</v>
      </c>
      <c r="O229" t="s">
        <v>11</v>
      </c>
      <c r="P229" t="s">
        <v>154</v>
      </c>
      <c r="Q229" t="s">
        <v>204</v>
      </c>
      <c r="R229" t="s">
        <v>154</v>
      </c>
      <c r="S229" t="s">
        <v>633</v>
      </c>
      <c r="T229" t="s">
        <v>155</v>
      </c>
    </row>
    <row r="230" spans="1:20" x14ac:dyDescent="0.2">
      <c r="A230">
        <v>201608</v>
      </c>
      <c r="B230" t="s">
        <v>630</v>
      </c>
      <c r="C230" t="s">
        <v>52</v>
      </c>
      <c r="D230" t="s">
        <v>712</v>
      </c>
      <c r="E230" t="s">
        <v>713</v>
      </c>
      <c r="F230" t="s">
        <v>149</v>
      </c>
      <c r="G230" t="s">
        <v>206</v>
      </c>
      <c r="H230" t="s">
        <v>632</v>
      </c>
      <c r="I230" t="s">
        <v>154</v>
      </c>
      <c r="J230" t="s">
        <v>632</v>
      </c>
      <c r="K230">
        <v>8521000</v>
      </c>
      <c r="L230">
        <v>0</v>
      </c>
      <c r="M230">
        <v>1</v>
      </c>
      <c r="N230">
        <v>0</v>
      </c>
      <c r="O230" t="s">
        <v>11</v>
      </c>
      <c r="P230" t="s">
        <v>154</v>
      </c>
      <c r="Q230" t="s">
        <v>204</v>
      </c>
      <c r="R230" t="s">
        <v>154</v>
      </c>
      <c r="S230" t="s">
        <v>633</v>
      </c>
      <c r="T230" t="s">
        <v>155</v>
      </c>
    </row>
    <row r="231" spans="1:20" x14ac:dyDescent="0.2">
      <c r="A231">
        <v>201608</v>
      </c>
      <c r="B231" t="s">
        <v>636</v>
      </c>
      <c r="C231" t="s">
        <v>58</v>
      </c>
      <c r="D231" t="s">
        <v>714</v>
      </c>
      <c r="E231" t="s">
        <v>715</v>
      </c>
      <c r="F231" t="s">
        <v>142</v>
      </c>
      <c r="G231" t="s">
        <v>290</v>
      </c>
      <c r="H231" t="s">
        <v>291</v>
      </c>
      <c r="I231" t="s">
        <v>145</v>
      </c>
      <c r="J231" t="s">
        <v>291</v>
      </c>
      <c r="K231">
        <v>65609000</v>
      </c>
      <c r="L231">
        <v>4592000</v>
      </c>
      <c r="M231">
        <v>4</v>
      </c>
      <c r="N231">
        <v>11</v>
      </c>
      <c r="O231" t="s">
        <v>11</v>
      </c>
      <c r="P231" t="s">
        <v>145</v>
      </c>
      <c r="Q231" t="s">
        <v>204</v>
      </c>
      <c r="R231" t="s">
        <v>145</v>
      </c>
      <c r="S231" t="s">
        <v>626</v>
      </c>
      <c r="T231" t="s">
        <v>146</v>
      </c>
    </row>
    <row r="232" spans="1:20" x14ac:dyDescent="0.2">
      <c r="A232">
        <v>201608</v>
      </c>
      <c r="B232" t="s">
        <v>636</v>
      </c>
      <c r="C232" t="s">
        <v>58</v>
      </c>
      <c r="D232" t="s">
        <v>716</v>
      </c>
      <c r="E232" t="s">
        <v>717</v>
      </c>
      <c r="F232" t="s">
        <v>142</v>
      </c>
      <c r="G232" t="s">
        <v>290</v>
      </c>
      <c r="H232" t="s">
        <v>291</v>
      </c>
      <c r="I232" t="s">
        <v>145</v>
      </c>
      <c r="J232" t="s">
        <v>291</v>
      </c>
      <c r="K232">
        <v>18936000</v>
      </c>
      <c r="L232">
        <v>2488000</v>
      </c>
      <c r="M232">
        <v>2</v>
      </c>
      <c r="N232">
        <v>6</v>
      </c>
      <c r="O232" t="s">
        <v>11</v>
      </c>
      <c r="P232" t="s">
        <v>145</v>
      </c>
      <c r="Q232" t="s">
        <v>204</v>
      </c>
      <c r="R232" t="s">
        <v>145</v>
      </c>
      <c r="S232" t="s">
        <v>626</v>
      </c>
      <c r="T232" t="s">
        <v>146</v>
      </c>
    </row>
    <row r="233" spans="1:20" x14ac:dyDescent="0.2">
      <c r="A233">
        <v>201608</v>
      </c>
      <c r="B233" t="s">
        <v>638</v>
      </c>
      <c r="C233" t="s">
        <v>36</v>
      </c>
      <c r="D233" t="s">
        <v>718</v>
      </c>
      <c r="E233" t="s">
        <v>719</v>
      </c>
      <c r="F233" t="s">
        <v>137</v>
      </c>
      <c r="G233" t="s">
        <v>590</v>
      </c>
      <c r="H233" t="s">
        <v>591</v>
      </c>
      <c r="I233" t="s">
        <v>140</v>
      </c>
      <c r="J233" t="s">
        <v>591</v>
      </c>
      <c r="K233">
        <v>37283000</v>
      </c>
      <c r="L233">
        <v>668000</v>
      </c>
      <c r="M233">
        <v>3</v>
      </c>
      <c r="N233">
        <v>2</v>
      </c>
      <c r="O233" t="s">
        <v>11</v>
      </c>
      <c r="P233" t="s">
        <v>140</v>
      </c>
      <c r="Q233" t="s">
        <v>204</v>
      </c>
      <c r="R233" t="s">
        <v>140</v>
      </c>
      <c r="S233" t="s">
        <v>629</v>
      </c>
      <c r="T233" t="s">
        <v>141</v>
      </c>
    </row>
    <row r="234" spans="1:20" x14ac:dyDescent="0.2">
      <c r="A234">
        <v>201608</v>
      </c>
      <c r="B234" t="s">
        <v>638</v>
      </c>
      <c r="C234" t="s">
        <v>36</v>
      </c>
      <c r="D234" t="s">
        <v>720</v>
      </c>
      <c r="E234" t="s">
        <v>721</v>
      </c>
      <c r="F234" t="s">
        <v>137</v>
      </c>
      <c r="G234" t="s">
        <v>590</v>
      </c>
      <c r="H234" t="s">
        <v>591</v>
      </c>
      <c r="I234" t="s">
        <v>140</v>
      </c>
      <c r="J234" t="s">
        <v>591</v>
      </c>
      <c r="K234">
        <v>7569000</v>
      </c>
      <c r="L234">
        <v>419000</v>
      </c>
      <c r="M234">
        <v>1</v>
      </c>
      <c r="N234">
        <v>2</v>
      </c>
      <c r="O234" t="s">
        <v>11</v>
      </c>
      <c r="P234" t="s">
        <v>140</v>
      </c>
      <c r="Q234" t="s">
        <v>204</v>
      </c>
      <c r="R234" t="s">
        <v>140</v>
      </c>
      <c r="S234" t="s">
        <v>629</v>
      </c>
      <c r="T234" t="s">
        <v>141</v>
      </c>
    </row>
    <row r="235" spans="1:20" x14ac:dyDescent="0.2">
      <c r="A235">
        <v>201608</v>
      </c>
      <c r="B235" t="s">
        <v>640</v>
      </c>
      <c r="C235" t="s">
        <v>50</v>
      </c>
      <c r="D235" t="s">
        <v>722</v>
      </c>
      <c r="E235" t="s">
        <v>723</v>
      </c>
      <c r="F235" t="s">
        <v>137</v>
      </c>
      <c r="G235" t="s">
        <v>590</v>
      </c>
      <c r="H235" t="s">
        <v>642</v>
      </c>
      <c r="I235" t="s">
        <v>138</v>
      </c>
      <c r="J235" t="s">
        <v>642</v>
      </c>
      <c r="K235">
        <v>30564000</v>
      </c>
      <c r="L235">
        <v>540000</v>
      </c>
      <c r="M235">
        <v>1</v>
      </c>
      <c r="N235">
        <v>1</v>
      </c>
      <c r="O235" t="s">
        <v>11</v>
      </c>
      <c r="P235" t="s">
        <v>138</v>
      </c>
      <c r="Q235" t="s">
        <v>204</v>
      </c>
      <c r="R235" t="s">
        <v>138</v>
      </c>
      <c r="S235" t="s">
        <v>643</v>
      </c>
      <c r="T235" t="s">
        <v>139</v>
      </c>
    </row>
    <row r="236" spans="1:20" x14ac:dyDescent="0.2">
      <c r="A236">
        <v>201608</v>
      </c>
      <c r="B236" t="s">
        <v>644</v>
      </c>
      <c r="C236" t="s">
        <v>42</v>
      </c>
      <c r="D236" t="s">
        <v>724</v>
      </c>
      <c r="E236" t="s">
        <v>725</v>
      </c>
      <c r="F236" t="s">
        <v>149</v>
      </c>
      <c r="G236" t="s">
        <v>206</v>
      </c>
      <c r="H236" t="s">
        <v>646</v>
      </c>
      <c r="I236" t="s">
        <v>150</v>
      </c>
      <c r="J236" t="s">
        <v>646</v>
      </c>
      <c r="K236">
        <v>26484000</v>
      </c>
      <c r="L236">
        <v>0</v>
      </c>
      <c r="M236">
        <v>1</v>
      </c>
      <c r="N236">
        <v>0</v>
      </c>
      <c r="O236" t="s">
        <v>11</v>
      </c>
      <c r="P236" t="s">
        <v>150</v>
      </c>
      <c r="Q236" t="s">
        <v>204</v>
      </c>
      <c r="R236" t="s">
        <v>150</v>
      </c>
      <c r="S236" t="s">
        <v>647</v>
      </c>
      <c r="T236" t="s">
        <v>151</v>
      </c>
    </row>
    <row r="237" spans="1:20" x14ac:dyDescent="0.2">
      <c r="A237">
        <v>201608</v>
      </c>
      <c r="B237" t="s">
        <v>644</v>
      </c>
      <c r="C237" t="s">
        <v>42</v>
      </c>
      <c r="D237" t="s">
        <v>726</v>
      </c>
      <c r="E237" t="s">
        <v>727</v>
      </c>
      <c r="F237" t="s">
        <v>149</v>
      </c>
      <c r="G237" t="s">
        <v>206</v>
      </c>
      <c r="H237" t="s">
        <v>646</v>
      </c>
      <c r="I237" t="s">
        <v>150</v>
      </c>
      <c r="J237" t="s">
        <v>646</v>
      </c>
      <c r="K237">
        <v>14184000</v>
      </c>
      <c r="L237">
        <v>0</v>
      </c>
      <c r="M237">
        <v>1</v>
      </c>
      <c r="N237">
        <v>0</v>
      </c>
      <c r="O237" t="s">
        <v>11</v>
      </c>
      <c r="P237" t="s">
        <v>150</v>
      </c>
      <c r="Q237" t="s">
        <v>204</v>
      </c>
      <c r="R237" t="s">
        <v>150</v>
      </c>
      <c r="S237" t="s">
        <v>647</v>
      </c>
      <c r="T237" t="s">
        <v>151</v>
      </c>
    </row>
    <row r="238" spans="1:20" x14ac:dyDescent="0.2">
      <c r="A238">
        <v>201608</v>
      </c>
      <c r="B238" t="s">
        <v>648</v>
      </c>
      <c r="C238" t="s">
        <v>60</v>
      </c>
      <c r="D238" t="s">
        <v>728</v>
      </c>
      <c r="E238" t="s">
        <v>729</v>
      </c>
      <c r="F238" t="s">
        <v>137</v>
      </c>
      <c r="G238" t="s">
        <v>590</v>
      </c>
      <c r="H238" t="s">
        <v>591</v>
      </c>
      <c r="I238" t="s">
        <v>140</v>
      </c>
      <c r="J238" t="s">
        <v>591</v>
      </c>
      <c r="K238">
        <v>8335000</v>
      </c>
      <c r="L238">
        <v>735000</v>
      </c>
      <c r="M238">
        <v>1</v>
      </c>
      <c r="N238">
        <v>2</v>
      </c>
      <c r="O238" t="s">
        <v>11</v>
      </c>
      <c r="P238" t="s">
        <v>140</v>
      </c>
      <c r="Q238" t="s">
        <v>204</v>
      </c>
      <c r="R238" t="s">
        <v>140</v>
      </c>
      <c r="S238" t="s">
        <v>629</v>
      </c>
      <c r="T238" t="s">
        <v>141</v>
      </c>
    </row>
    <row r="239" spans="1:20" x14ac:dyDescent="0.2">
      <c r="A239">
        <v>201608</v>
      </c>
      <c r="B239" t="s">
        <v>648</v>
      </c>
      <c r="C239" t="s">
        <v>60</v>
      </c>
      <c r="D239" t="s">
        <v>730</v>
      </c>
      <c r="E239" t="s">
        <v>731</v>
      </c>
      <c r="F239" t="s">
        <v>137</v>
      </c>
      <c r="G239" t="s">
        <v>590</v>
      </c>
      <c r="H239" t="s">
        <v>591</v>
      </c>
      <c r="I239" t="s">
        <v>140</v>
      </c>
      <c r="J239" t="s">
        <v>591</v>
      </c>
      <c r="K239">
        <v>24137000</v>
      </c>
      <c r="L239">
        <v>0</v>
      </c>
      <c r="M239">
        <v>2</v>
      </c>
      <c r="N239">
        <v>0</v>
      </c>
      <c r="O239" t="s">
        <v>11</v>
      </c>
      <c r="P239" t="s">
        <v>140</v>
      </c>
      <c r="Q239" t="s">
        <v>204</v>
      </c>
      <c r="R239" t="s">
        <v>140</v>
      </c>
      <c r="S239" t="s">
        <v>629</v>
      </c>
      <c r="T239" t="s">
        <v>141</v>
      </c>
    </row>
    <row r="240" spans="1:20" x14ac:dyDescent="0.2">
      <c r="A240">
        <v>201608</v>
      </c>
      <c r="B240" t="s">
        <v>652</v>
      </c>
      <c r="C240" t="s">
        <v>61</v>
      </c>
      <c r="D240" t="s">
        <v>732</v>
      </c>
      <c r="E240" t="s">
        <v>733</v>
      </c>
      <c r="F240" t="s">
        <v>142</v>
      </c>
      <c r="G240" t="s">
        <v>290</v>
      </c>
      <c r="H240" t="s">
        <v>654</v>
      </c>
      <c r="I240" t="s">
        <v>147</v>
      </c>
      <c r="J240" t="s">
        <v>654</v>
      </c>
      <c r="K240">
        <v>7236000</v>
      </c>
      <c r="L240">
        <v>0</v>
      </c>
      <c r="M240">
        <v>1</v>
      </c>
      <c r="N240">
        <v>0</v>
      </c>
      <c r="O240" t="s">
        <v>11</v>
      </c>
      <c r="P240" t="s">
        <v>147</v>
      </c>
      <c r="Q240" t="s">
        <v>204</v>
      </c>
      <c r="R240" t="s">
        <v>147</v>
      </c>
      <c r="S240" t="s">
        <v>655</v>
      </c>
      <c r="T240" t="s">
        <v>148</v>
      </c>
    </row>
    <row r="241" spans="1:20" x14ac:dyDescent="0.2">
      <c r="A241">
        <v>201608</v>
      </c>
      <c r="B241" t="s">
        <v>656</v>
      </c>
      <c r="C241" t="s">
        <v>44</v>
      </c>
      <c r="D241" t="s">
        <v>734</v>
      </c>
      <c r="E241" t="s">
        <v>735</v>
      </c>
      <c r="F241" t="s">
        <v>137</v>
      </c>
      <c r="G241" t="s">
        <v>590</v>
      </c>
      <c r="H241" t="s">
        <v>642</v>
      </c>
      <c r="I241" t="s">
        <v>138</v>
      </c>
      <c r="J241" t="s">
        <v>642</v>
      </c>
      <c r="K241">
        <v>10650000</v>
      </c>
      <c r="L241">
        <v>0</v>
      </c>
      <c r="M241">
        <v>1</v>
      </c>
      <c r="N241">
        <v>0</v>
      </c>
      <c r="O241" t="s">
        <v>11</v>
      </c>
      <c r="P241" t="s">
        <v>138</v>
      </c>
      <c r="Q241" t="s">
        <v>204</v>
      </c>
      <c r="R241" t="s">
        <v>138</v>
      </c>
      <c r="S241" t="s">
        <v>643</v>
      </c>
      <c r="T241" t="s">
        <v>139</v>
      </c>
    </row>
    <row r="242" spans="1:20" x14ac:dyDescent="0.2">
      <c r="A242">
        <v>201608</v>
      </c>
      <c r="B242" t="s">
        <v>656</v>
      </c>
      <c r="C242" t="s">
        <v>44</v>
      </c>
      <c r="D242" t="s">
        <v>736</v>
      </c>
      <c r="E242" t="s">
        <v>737</v>
      </c>
      <c r="F242" t="s">
        <v>137</v>
      </c>
      <c r="G242" t="s">
        <v>590</v>
      </c>
      <c r="H242" t="s">
        <v>642</v>
      </c>
      <c r="I242" t="s">
        <v>138</v>
      </c>
      <c r="J242" t="s">
        <v>642</v>
      </c>
      <c r="K242">
        <v>70246000</v>
      </c>
      <c r="L242">
        <v>4996000</v>
      </c>
      <c r="M242">
        <v>3</v>
      </c>
      <c r="N242">
        <v>6</v>
      </c>
      <c r="O242" t="s">
        <v>11</v>
      </c>
      <c r="P242" t="s">
        <v>138</v>
      </c>
      <c r="Q242" t="s">
        <v>204</v>
      </c>
      <c r="R242" t="s">
        <v>138</v>
      </c>
      <c r="S242" t="s">
        <v>643</v>
      </c>
      <c r="T242" t="s">
        <v>139</v>
      </c>
    </row>
    <row r="243" spans="1:20" x14ac:dyDescent="0.2">
      <c r="A243">
        <v>201608</v>
      </c>
      <c r="B243" t="s">
        <v>738</v>
      </c>
      <c r="C243" t="s">
        <v>56</v>
      </c>
      <c r="D243" t="s">
        <v>739</v>
      </c>
      <c r="E243" t="s">
        <v>740</v>
      </c>
      <c r="F243" t="s">
        <v>142</v>
      </c>
      <c r="G243" t="s">
        <v>290</v>
      </c>
      <c r="H243" t="s">
        <v>654</v>
      </c>
      <c r="I243" t="s">
        <v>147</v>
      </c>
      <c r="J243" t="s">
        <v>654</v>
      </c>
      <c r="K243">
        <v>10498000</v>
      </c>
      <c r="L243">
        <v>688000</v>
      </c>
      <c r="M243">
        <v>1</v>
      </c>
      <c r="N243">
        <v>2</v>
      </c>
      <c r="O243" t="s">
        <v>11</v>
      </c>
      <c r="P243" t="s">
        <v>147</v>
      </c>
      <c r="Q243" t="s">
        <v>204</v>
      </c>
      <c r="R243" t="s">
        <v>147</v>
      </c>
      <c r="S243" t="s">
        <v>655</v>
      </c>
      <c r="T243" t="s">
        <v>148</v>
      </c>
    </row>
    <row r="244" spans="1:20" x14ac:dyDescent="0.2">
      <c r="A244">
        <v>201608</v>
      </c>
      <c r="B244" t="s">
        <v>662</v>
      </c>
      <c r="C244" t="s">
        <v>37</v>
      </c>
      <c r="D244" t="s">
        <v>741</v>
      </c>
      <c r="E244" t="s">
        <v>742</v>
      </c>
      <c r="F244" t="s">
        <v>149</v>
      </c>
      <c r="G244" t="s">
        <v>206</v>
      </c>
      <c r="H244" t="s">
        <v>646</v>
      </c>
      <c r="I244" t="s">
        <v>150</v>
      </c>
      <c r="J244" t="s">
        <v>646</v>
      </c>
      <c r="K244">
        <v>11072000</v>
      </c>
      <c r="L244">
        <v>3472000</v>
      </c>
      <c r="M244">
        <v>1</v>
      </c>
      <c r="N244">
        <v>7</v>
      </c>
      <c r="O244" t="s">
        <v>11</v>
      </c>
      <c r="P244" t="s">
        <v>150</v>
      </c>
      <c r="Q244" t="s">
        <v>204</v>
      </c>
      <c r="R244" t="s">
        <v>150</v>
      </c>
      <c r="S244" t="s">
        <v>647</v>
      </c>
      <c r="T244" t="s">
        <v>151</v>
      </c>
    </row>
    <row r="245" spans="1:20" x14ac:dyDescent="0.2">
      <c r="A245">
        <v>201608</v>
      </c>
      <c r="B245" t="s">
        <v>676</v>
      </c>
      <c r="C245" t="s">
        <v>48</v>
      </c>
      <c r="D245" t="s">
        <v>743</v>
      </c>
      <c r="E245" t="s">
        <v>744</v>
      </c>
      <c r="F245" t="s">
        <v>158</v>
      </c>
      <c r="G245" t="s">
        <v>590</v>
      </c>
      <c r="H245" t="s">
        <v>674</v>
      </c>
      <c r="I245" t="s">
        <v>159</v>
      </c>
      <c r="J245" t="s">
        <v>674</v>
      </c>
      <c r="K245">
        <v>13697000</v>
      </c>
      <c r="L245">
        <v>3510000</v>
      </c>
      <c r="M245">
        <v>1</v>
      </c>
      <c r="N245">
        <v>5</v>
      </c>
      <c r="O245" t="s">
        <v>11</v>
      </c>
      <c r="P245" t="s">
        <v>159</v>
      </c>
      <c r="Q245" t="s">
        <v>204</v>
      </c>
      <c r="R245" t="s">
        <v>159</v>
      </c>
      <c r="S245" t="s">
        <v>675</v>
      </c>
      <c r="T245" t="s">
        <v>160</v>
      </c>
    </row>
    <row r="246" spans="1:20" x14ac:dyDescent="0.2">
      <c r="A246">
        <v>201608</v>
      </c>
      <c r="B246" t="s">
        <v>680</v>
      </c>
      <c r="C246" t="s">
        <v>59</v>
      </c>
      <c r="D246" t="s">
        <v>745</v>
      </c>
      <c r="E246" t="s">
        <v>746</v>
      </c>
      <c r="F246" t="s">
        <v>149</v>
      </c>
      <c r="G246" t="s">
        <v>206</v>
      </c>
      <c r="H246" t="s">
        <v>207</v>
      </c>
      <c r="I246" t="s">
        <v>156</v>
      </c>
      <c r="J246" t="s">
        <v>207</v>
      </c>
      <c r="K246">
        <v>39226000</v>
      </c>
      <c r="L246">
        <v>2056000</v>
      </c>
      <c r="M246">
        <v>2</v>
      </c>
      <c r="N246">
        <v>3</v>
      </c>
      <c r="O246" t="s">
        <v>11</v>
      </c>
      <c r="P246" t="s">
        <v>156</v>
      </c>
      <c r="Q246" t="s">
        <v>204</v>
      </c>
      <c r="R246" t="s">
        <v>156</v>
      </c>
      <c r="S246" t="s">
        <v>208</v>
      </c>
      <c r="T24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MP_IOIS</vt:lpstr>
      <vt:lpstr>Active</vt:lpstr>
      <vt:lpstr>APE_Tenur</vt:lpstr>
      <vt:lpstr>APE_IOIS</vt:lpstr>
      <vt:lpstr>APE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 (DOM)</dc:creator>
  <cp:lastModifiedBy>Tung Nguyen</cp:lastModifiedBy>
  <dcterms:created xsi:type="dcterms:W3CDTF">2016-09-12T00:57:49Z</dcterms:created>
  <dcterms:modified xsi:type="dcterms:W3CDTF">2017-08-10T15:30:36Z</dcterms:modified>
</cp:coreProperties>
</file>