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 activeTab="3"/>
  </bookViews>
  <sheets>
    <sheet name="Cover" sheetId="3" r:id="rId1"/>
    <sheet name="North" sheetId="1" r:id="rId2"/>
    <sheet name="South" sheetId="2" r:id="rId3"/>
    <sheet name="Production_AD Structure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xlnm._FilterDatabase" localSheetId="3" hidden="1">'Production_AD Structure'!$A$2:$AX$66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0">#REF!</definedName>
    <definedName name="abc" localSheetId="3">#REF!</definedName>
    <definedName name="abc">#REF!</definedName>
    <definedName name="BDName" localSheetId="0">[4]BDList!$A$2:$A$69</definedName>
    <definedName name="BDName" localSheetId="3">[5]BDList!$A$2:$A$69</definedName>
    <definedName name="BDName">[6]BDList!$A$2:$A$69</definedName>
    <definedName name="CIR1M">[1]CIR1!$A$6:$AA$38</definedName>
    <definedName name="cirage" localSheetId="0">#REF!</definedName>
    <definedName name="cirage" localSheetId="3">#REF!</definedName>
    <definedName name="cirage">#REF!</definedName>
    <definedName name="DSR">[1]DSR2!$A$6:$AR$48</definedName>
    <definedName name="E" localSheetId="0">#REF!</definedName>
    <definedName name="E" localSheetId="3">#REF!</definedName>
    <definedName name="E">#REF!</definedName>
    <definedName name="EENP2">[1]EENP2!$A$7:$AA$72</definedName>
    <definedName name="Eexrate" localSheetId="0">#REF!</definedName>
    <definedName name="Eexrate" localSheetId="3">#REF!</definedName>
    <definedName name="Eexrate">#REF!</definedName>
    <definedName name="LTRage" localSheetId="0">#REF!</definedName>
    <definedName name="LTRage" localSheetId="3">#REF!</definedName>
    <definedName name="LTRage">#REF!</definedName>
    <definedName name="MORTF">'[1]Mort Fac'!$B$4:$D$30</definedName>
    <definedName name="Noi_RDMs" localSheetId="0">#REF!</definedName>
    <definedName name="Noi_RDMs" localSheetId="3">#REF!</definedName>
    <definedName name="Noi_RDMs">#REF!</definedName>
    <definedName name="OPW2M">[1]OPW2!$A$6:$AA$38</definedName>
    <definedName name="OPW3X" localSheetId="0">#REF!</definedName>
    <definedName name="OPW3X" localSheetId="3">#REF!</definedName>
    <definedName name="OPW3X">#REF!</definedName>
    <definedName name="polterm" localSheetId="0">#REF!</definedName>
    <definedName name="polterm" localSheetId="3">#REF!</definedName>
    <definedName name="polterm">#REF!</definedName>
    <definedName name="sex" localSheetId="0">#REF!</definedName>
    <definedName name="sex" localSheetId="3">#REF!</definedName>
    <definedName name="sex">#REF!</definedName>
    <definedName name="TerRate3">'[7]brief &amp; assumptions'!$E$103</definedName>
    <definedName name="TLR1X">[1]TLR1!$A$61:$AA$106</definedName>
  </definedNames>
  <calcPr calcId="152511" calcOnSave="0"/>
</workbook>
</file>

<file path=xl/calcChain.xml><?xml version="1.0" encoding="utf-8"?>
<calcChain xmlns="http://schemas.openxmlformats.org/spreadsheetml/2006/main">
  <c r="BQ178" i="1" l="1"/>
  <c r="BP178" i="1"/>
  <c r="BO178" i="1"/>
  <c r="BN178" i="1"/>
  <c r="BM178" i="1"/>
  <c r="BL178" i="1"/>
  <c r="BK178" i="1"/>
  <c r="BJ178" i="1"/>
  <c r="BI178" i="1"/>
  <c r="BH178" i="1"/>
  <c r="BG178" i="1"/>
  <c r="BF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BD177" i="1"/>
  <c r="BQ177" i="1" s="1"/>
  <c r="BC177" i="1"/>
  <c r="BP177" i="1" s="1"/>
  <c r="BB177" i="1"/>
  <c r="S177" i="1" s="1"/>
  <c r="BA177" i="1"/>
  <c r="AZ177" i="1"/>
  <c r="BM177" i="1" s="1"/>
  <c r="AY177" i="1"/>
  <c r="BL177" i="1" s="1"/>
  <c r="AX177" i="1"/>
  <c r="BK177" i="1" s="1"/>
  <c r="AW177" i="1"/>
  <c r="AV177" i="1"/>
  <c r="BI177" i="1" s="1"/>
  <c r="AU177" i="1"/>
  <c r="BH177" i="1" s="1"/>
  <c r="AT177" i="1"/>
  <c r="BG177" i="1" s="1"/>
  <c r="AS177" i="1"/>
  <c r="P177" i="1" s="1"/>
  <c r="AR177" i="1"/>
  <c r="AQ177" i="1"/>
  <c r="AP177" i="1"/>
  <c r="O177" i="1" s="1"/>
  <c r="AO177" i="1"/>
  <c r="AN177" i="1"/>
  <c r="AM177" i="1"/>
  <c r="AL177" i="1"/>
  <c r="AK177" i="1"/>
  <c r="M177" i="1" s="1"/>
  <c r="AJ177" i="1"/>
  <c r="AI177" i="1"/>
  <c r="AH177" i="1"/>
  <c r="AG177" i="1"/>
  <c r="AF177" i="1"/>
  <c r="AE177" i="1"/>
  <c r="AD177" i="1"/>
  <c r="K177" i="1" s="1"/>
  <c r="AC177" i="1"/>
  <c r="AB177" i="1"/>
  <c r="AA177" i="1"/>
  <c r="Z177" i="1"/>
  <c r="Y177" i="1"/>
  <c r="I177" i="1" s="1"/>
  <c r="X177" i="1"/>
  <c r="W177" i="1"/>
  <c r="V177" i="1"/>
  <c r="U177" i="1"/>
  <c r="H177" i="1" s="1"/>
  <c r="L177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F168" i="1"/>
  <c r="E168" i="1"/>
  <c r="D168" i="1"/>
  <c r="C168" i="1"/>
  <c r="BK166" i="1"/>
  <c r="BJ166" i="1"/>
  <c r="BD166" i="1"/>
  <c r="BQ166" i="1" s="1"/>
  <c r="BC166" i="1"/>
  <c r="BP166" i="1" s="1"/>
  <c r="BB166" i="1"/>
  <c r="BO166" i="1" s="1"/>
  <c r="BA166" i="1"/>
  <c r="BN166" i="1" s="1"/>
  <c r="AZ166" i="1"/>
  <c r="BM166" i="1" s="1"/>
  <c r="AY166" i="1"/>
  <c r="BL166" i="1" s="1"/>
  <c r="AX166" i="1"/>
  <c r="AW166" i="1"/>
  <c r="AV166" i="1"/>
  <c r="BI166" i="1" s="1"/>
  <c r="AU166" i="1"/>
  <c r="BH166" i="1" s="1"/>
  <c r="AT166" i="1"/>
  <c r="BG166" i="1" s="1"/>
  <c r="AS166" i="1"/>
  <c r="BF166" i="1" s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L166" i="1"/>
  <c r="BO165" i="1"/>
  <c r="BK165" i="1"/>
  <c r="BJ165" i="1"/>
  <c r="BD165" i="1"/>
  <c r="BC165" i="1"/>
  <c r="BP165" i="1" s="1"/>
  <c r="BB165" i="1"/>
  <c r="BA165" i="1"/>
  <c r="BN165" i="1" s="1"/>
  <c r="AZ165" i="1"/>
  <c r="AY165" i="1"/>
  <c r="BL165" i="1" s="1"/>
  <c r="AX165" i="1"/>
  <c r="AW165" i="1"/>
  <c r="AV165" i="1"/>
  <c r="AU165" i="1"/>
  <c r="BH165" i="1" s="1"/>
  <c r="AT165" i="1"/>
  <c r="BG165" i="1" s="1"/>
  <c r="AS165" i="1"/>
  <c r="BF165" i="1" s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S165" i="1"/>
  <c r="O165" i="1"/>
  <c r="BQ164" i="1"/>
  <c r="BM164" i="1"/>
  <c r="BD164" i="1"/>
  <c r="BC164" i="1"/>
  <c r="BP164" i="1" s="1"/>
  <c r="BB164" i="1"/>
  <c r="BA164" i="1"/>
  <c r="AZ164" i="1"/>
  <c r="AY164" i="1"/>
  <c r="BL164" i="1" s="1"/>
  <c r="AX164" i="1"/>
  <c r="AW164" i="1"/>
  <c r="AV164" i="1"/>
  <c r="BI164" i="1" s="1"/>
  <c r="AU164" i="1"/>
  <c r="BH164" i="1" s="1"/>
  <c r="AT164" i="1"/>
  <c r="BG164" i="1" s="1"/>
  <c r="AS164" i="1"/>
  <c r="BF164" i="1" s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P164" i="1"/>
  <c r="K164" i="1"/>
  <c r="BN163" i="1"/>
  <c r="BM163" i="1"/>
  <c r="BI163" i="1"/>
  <c r="BD163" i="1"/>
  <c r="BQ163" i="1" s="1"/>
  <c r="BC163" i="1"/>
  <c r="BP163" i="1" s="1"/>
  <c r="BB163" i="1"/>
  <c r="BA163" i="1"/>
  <c r="AZ163" i="1"/>
  <c r="AY163" i="1"/>
  <c r="BL163" i="1" s="1"/>
  <c r="AX163" i="1"/>
  <c r="AW163" i="1"/>
  <c r="BJ163" i="1" s="1"/>
  <c r="AV163" i="1"/>
  <c r="AU163" i="1"/>
  <c r="BH163" i="1" s="1"/>
  <c r="AT163" i="1"/>
  <c r="AS163" i="1"/>
  <c r="BF163" i="1" s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Q163" i="1"/>
  <c r="P163" i="1"/>
  <c r="L163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S162" i="1"/>
  <c r="S166" i="1" s="1"/>
  <c r="R162" i="1"/>
  <c r="R166" i="1" s="1"/>
  <c r="Q162" i="1"/>
  <c r="Q166" i="1" s="1"/>
  <c r="P162" i="1"/>
  <c r="P166" i="1" s="1"/>
  <c r="O162" i="1"/>
  <c r="O166" i="1" s="1"/>
  <c r="N162" i="1"/>
  <c r="N166" i="1" s="1"/>
  <c r="M162" i="1"/>
  <c r="L162" i="1"/>
  <c r="K162" i="1"/>
  <c r="K166" i="1" s="1"/>
  <c r="J162" i="1"/>
  <c r="J166" i="1" s="1"/>
  <c r="I162" i="1"/>
  <c r="H162" i="1"/>
  <c r="H166" i="1" s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S161" i="1"/>
  <c r="R161" i="1"/>
  <c r="R165" i="1" s="1"/>
  <c r="Q161" i="1"/>
  <c r="Q165" i="1" s="1"/>
  <c r="P161" i="1"/>
  <c r="P165" i="1" s="1"/>
  <c r="O161" i="1"/>
  <c r="N161" i="1"/>
  <c r="N165" i="1" s="1"/>
  <c r="M161" i="1"/>
  <c r="M165" i="1" s="1"/>
  <c r="L161" i="1"/>
  <c r="L165" i="1" s="1"/>
  <c r="K161" i="1"/>
  <c r="K165" i="1" s="1"/>
  <c r="J161" i="1"/>
  <c r="J165" i="1" s="1"/>
  <c r="I161" i="1"/>
  <c r="I165" i="1" s="1"/>
  <c r="H161" i="1"/>
  <c r="H165" i="1" s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S160" i="1"/>
  <c r="S164" i="1" s="1"/>
  <c r="R160" i="1"/>
  <c r="R164" i="1" s="1"/>
  <c r="Q160" i="1"/>
  <c r="P160" i="1"/>
  <c r="O160" i="1"/>
  <c r="O164" i="1" s="1"/>
  <c r="N160" i="1"/>
  <c r="N164" i="1" s="1"/>
  <c r="M160" i="1"/>
  <c r="L160" i="1"/>
  <c r="L164" i="1" s="1"/>
  <c r="K160" i="1"/>
  <c r="J160" i="1"/>
  <c r="J164" i="1" s="1"/>
  <c r="I160" i="1"/>
  <c r="H160" i="1"/>
  <c r="H164" i="1" s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S159" i="1"/>
  <c r="S163" i="1" s="1"/>
  <c r="R159" i="1"/>
  <c r="R163" i="1" s="1"/>
  <c r="Q159" i="1"/>
  <c r="P159" i="1"/>
  <c r="O159" i="1"/>
  <c r="O163" i="1" s="1"/>
  <c r="N159" i="1"/>
  <c r="N163" i="1" s="1"/>
  <c r="M159" i="1"/>
  <c r="M163" i="1" s="1"/>
  <c r="L159" i="1"/>
  <c r="K159" i="1"/>
  <c r="K163" i="1" s="1"/>
  <c r="J159" i="1"/>
  <c r="J163" i="1" s="1"/>
  <c r="I159" i="1"/>
  <c r="I163" i="1" s="1"/>
  <c r="H159" i="1"/>
  <c r="H163" i="1" s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S158" i="1"/>
  <c r="R158" i="1"/>
  <c r="Q158" i="1"/>
  <c r="P158" i="1"/>
  <c r="O158" i="1"/>
  <c r="N158" i="1"/>
  <c r="M158" i="1"/>
  <c r="L158" i="1"/>
  <c r="K158" i="1"/>
  <c r="J158" i="1"/>
  <c r="I158" i="1"/>
  <c r="I164" i="1" s="1"/>
  <c r="H158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F157" i="1"/>
  <c r="E157" i="1"/>
  <c r="D157" i="1"/>
  <c r="C157" i="1"/>
  <c r="BN155" i="1"/>
  <c r="BM155" i="1"/>
  <c r="BI155" i="1"/>
  <c r="BG155" i="1"/>
  <c r="BD155" i="1"/>
  <c r="BQ155" i="1" s="1"/>
  <c r="BC155" i="1"/>
  <c r="BP155" i="1" s="1"/>
  <c r="BB155" i="1"/>
  <c r="BA155" i="1"/>
  <c r="AZ155" i="1"/>
  <c r="AY155" i="1"/>
  <c r="BL155" i="1" s="1"/>
  <c r="AX155" i="1"/>
  <c r="AW155" i="1"/>
  <c r="AV155" i="1"/>
  <c r="AU155" i="1"/>
  <c r="BH155" i="1" s="1"/>
  <c r="AT155" i="1"/>
  <c r="AS155" i="1"/>
  <c r="BF155" i="1" s="1"/>
  <c r="AR155" i="1"/>
  <c r="AQ155" i="1"/>
  <c r="AP155" i="1"/>
  <c r="AO155" i="1"/>
  <c r="AN155" i="1"/>
  <c r="AM155" i="1"/>
  <c r="AL155" i="1"/>
  <c r="AK155" i="1"/>
  <c r="BJ155" i="1" s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BO153" i="1"/>
  <c r="BN153" i="1"/>
  <c r="BK153" i="1"/>
  <c r="BJ153" i="1"/>
  <c r="BD153" i="1"/>
  <c r="BC153" i="1"/>
  <c r="BP153" i="1" s="1"/>
  <c r="BB153" i="1"/>
  <c r="BA153" i="1"/>
  <c r="AZ153" i="1"/>
  <c r="AY153" i="1"/>
  <c r="BL153" i="1" s="1"/>
  <c r="AX153" i="1"/>
  <c r="AW153" i="1"/>
  <c r="AV153" i="1"/>
  <c r="BI153" i="1" s="1"/>
  <c r="AU153" i="1"/>
  <c r="BH153" i="1" s="1"/>
  <c r="AT153" i="1"/>
  <c r="BG153" i="1" s="1"/>
  <c r="AS153" i="1"/>
  <c r="BF153" i="1" s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BO152" i="1"/>
  <c r="BK152" i="1"/>
  <c r="BJ152" i="1"/>
  <c r="BD152" i="1"/>
  <c r="BC152" i="1"/>
  <c r="BP152" i="1" s="1"/>
  <c r="BB152" i="1"/>
  <c r="BA152" i="1"/>
  <c r="AZ152" i="1"/>
  <c r="AY152" i="1"/>
  <c r="BL152" i="1" s="1"/>
  <c r="AX152" i="1"/>
  <c r="AW152" i="1"/>
  <c r="AV152" i="1"/>
  <c r="AU152" i="1"/>
  <c r="BH152" i="1" s="1"/>
  <c r="AT152" i="1"/>
  <c r="BG152" i="1" s="1"/>
  <c r="AS152" i="1"/>
  <c r="BF152" i="1" s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BN151" i="1"/>
  <c r="BK151" i="1"/>
  <c r="BJ151" i="1"/>
  <c r="BD151" i="1"/>
  <c r="BQ151" i="1" s="1"/>
  <c r="BC151" i="1"/>
  <c r="BP151" i="1" s="1"/>
  <c r="BB151" i="1"/>
  <c r="BO151" i="1" s="1"/>
  <c r="BA151" i="1"/>
  <c r="AZ151" i="1"/>
  <c r="BM151" i="1" s="1"/>
  <c r="AY151" i="1"/>
  <c r="BL151" i="1" s="1"/>
  <c r="AX151" i="1"/>
  <c r="AW151" i="1"/>
  <c r="AV151" i="1"/>
  <c r="BI151" i="1" s="1"/>
  <c r="AU151" i="1"/>
  <c r="BH151" i="1" s="1"/>
  <c r="AT151" i="1"/>
  <c r="BG151" i="1" s="1"/>
  <c r="AS151" i="1"/>
  <c r="BF151" i="1" s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BD150" i="1"/>
  <c r="BQ150" i="1" s="1"/>
  <c r="BC150" i="1"/>
  <c r="BP150" i="1" s="1"/>
  <c r="BB150" i="1"/>
  <c r="BA150" i="1"/>
  <c r="AZ150" i="1"/>
  <c r="BM150" i="1" s="1"/>
  <c r="AY150" i="1"/>
  <c r="BL150" i="1" s="1"/>
  <c r="AX150" i="1"/>
  <c r="AW150" i="1"/>
  <c r="AV150" i="1"/>
  <c r="BI150" i="1" s="1"/>
  <c r="AU150" i="1"/>
  <c r="AT150" i="1"/>
  <c r="BG150" i="1" s="1"/>
  <c r="AS150" i="1"/>
  <c r="BF150" i="1" s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I150" i="1"/>
  <c r="BN149" i="1"/>
  <c r="BL149" i="1"/>
  <c r="BJ149" i="1"/>
  <c r="BH149" i="1"/>
  <c r="BD149" i="1"/>
  <c r="BQ149" i="1" s="1"/>
  <c r="BC149" i="1"/>
  <c r="BB149" i="1"/>
  <c r="BO149" i="1" s="1"/>
  <c r="BA149" i="1"/>
  <c r="AZ149" i="1"/>
  <c r="BM149" i="1" s="1"/>
  <c r="AY149" i="1"/>
  <c r="AX149" i="1"/>
  <c r="AW149" i="1"/>
  <c r="AV149" i="1"/>
  <c r="BI149" i="1" s="1"/>
  <c r="AU149" i="1"/>
  <c r="AT149" i="1"/>
  <c r="BG149" i="1" s="1"/>
  <c r="AS149" i="1"/>
  <c r="BF149" i="1" s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M149" i="1"/>
  <c r="BP148" i="1"/>
  <c r="BK148" i="1"/>
  <c r="BI148" i="1"/>
  <c r="BD148" i="1"/>
  <c r="BC148" i="1"/>
  <c r="BB148" i="1"/>
  <c r="BO148" i="1" s="1"/>
  <c r="BA148" i="1"/>
  <c r="BN148" i="1" s="1"/>
  <c r="AZ148" i="1"/>
  <c r="AY148" i="1"/>
  <c r="BL148" i="1" s="1"/>
  <c r="AX148" i="1"/>
  <c r="AW148" i="1"/>
  <c r="AV148" i="1"/>
  <c r="AU148" i="1"/>
  <c r="BH148" i="1" s="1"/>
  <c r="AT148" i="1"/>
  <c r="BG148" i="1" s="1"/>
  <c r="AS148" i="1"/>
  <c r="BF148" i="1" s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BN147" i="1"/>
  <c r="BJ147" i="1"/>
  <c r="BI147" i="1"/>
  <c r="BD147" i="1"/>
  <c r="BC147" i="1"/>
  <c r="BP147" i="1" s="1"/>
  <c r="BB147" i="1"/>
  <c r="BO147" i="1" s="1"/>
  <c r="BA147" i="1"/>
  <c r="AZ147" i="1"/>
  <c r="BM147" i="1" s="1"/>
  <c r="AY147" i="1"/>
  <c r="BL147" i="1" s="1"/>
  <c r="AX147" i="1"/>
  <c r="AW147" i="1"/>
  <c r="AV147" i="1"/>
  <c r="AU147" i="1"/>
  <c r="BH147" i="1" s="1"/>
  <c r="AT147" i="1"/>
  <c r="AS147" i="1"/>
  <c r="BF147" i="1" s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H147" i="1"/>
  <c r="BQ146" i="1"/>
  <c r="BO146" i="1"/>
  <c r="BK146" i="1"/>
  <c r="BJ146" i="1"/>
  <c r="BI146" i="1"/>
  <c r="BD146" i="1"/>
  <c r="BC146" i="1"/>
  <c r="BP146" i="1" s="1"/>
  <c r="BB146" i="1"/>
  <c r="BA146" i="1"/>
  <c r="BN146" i="1" s="1"/>
  <c r="AZ146" i="1"/>
  <c r="AY146" i="1"/>
  <c r="BL146" i="1" s="1"/>
  <c r="AX146" i="1"/>
  <c r="AW146" i="1"/>
  <c r="AV146" i="1"/>
  <c r="AU146" i="1"/>
  <c r="BH146" i="1" s="1"/>
  <c r="AT146" i="1"/>
  <c r="BG146" i="1" s="1"/>
  <c r="AS146" i="1"/>
  <c r="BF146" i="1" s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O146" i="1"/>
  <c r="I146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F145" i="1"/>
  <c r="E145" i="1"/>
  <c r="D145" i="1"/>
  <c r="C145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S143" i="1"/>
  <c r="AH142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S141" i="1"/>
  <c r="L141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H140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Q139" i="1"/>
  <c r="I139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L138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S137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O136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Q135" i="1"/>
  <c r="I135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S134" i="1"/>
  <c r="L134" i="1"/>
  <c r="I134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F133" i="1"/>
  <c r="E133" i="1"/>
  <c r="D133" i="1"/>
  <c r="C133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S131" i="1"/>
  <c r="L131" i="1"/>
  <c r="AX130" i="1"/>
  <c r="AP130" i="1"/>
  <c r="AH130" i="1"/>
  <c r="AC130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Q129" i="1"/>
  <c r="K129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M127" i="1"/>
  <c r="L127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Q126" i="1"/>
  <c r="P126" i="1"/>
  <c r="M126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Q124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S123" i="1"/>
  <c r="M123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Q122" i="1"/>
  <c r="P122" i="1"/>
  <c r="M122" i="1"/>
  <c r="H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F121" i="1"/>
  <c r="E121" i="1"/>
  <c r="D121" i="1"/>
  <c r="C121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S119" i="1"/>
  <c r="R119" i="1"/>
  <c r="R143" i="1" s="1"/>
  <c r="R9" i="1" s="1"/>
  <c r="Q119" i="1"/>
  <c r="Q10" i="1" s="1"/>
  <c r="P119" i="1"/>
  <c r="O119" i="1"/>
  <c r="O143" i="1" s="1"/>
  <c r="N119" i="1"/>
  <c r="N143" i="1" s="1"/>
  <c r="N9" i="1" s="1"/>
  <c r="M119" i="1"/>
  <c r="M143" i="1" s="1"/>
  <c r="M9" i="1" s="1"/>
  <c r="L119" i="1"/>
  <c r="K119" i="1"/>
  <c r="K143" i="1" s="1"/>
  <c r="J119" i="1"/>
  <c r="J143" i="1" s="1"/>
  <c r="J9" i="1" s="1"/>
  <c r="I119" i="1"/>
  <c r="I143" i="1" s="1"/>
  <c r="I9" i="1" s="1"/>
  <c r="H119" i="1"/>
  <c r="BN118" i="1"/>
  <c r="BJ118" i="1"/>
  <c r="BG118" i="1"/>
  <c r="BD118" i="1"/>
  <c r="BC118" i="1"/>
  <c r="BC142" i="1" s="1"/>
  <c r="BB118" i="1"/>
  <c r="BA118" i="1"/>
  <c r="AZ118" i="1"/>
  <c r="AY118" i="1"/>
  <c r="AY142" i="1" s="1"/>
  <c r="AX118" i="1"/>
  <c r="AW118" i="1"/>
  <c r="AV118" i="1"/>
  <c r="AV130" i="1" s="1"/>
  <c r="AU118" i="1"/>
  <c r="AU142" i="1" s="1"/>
  <c r="AT118" i="1"/>
  <c r="AS118" i="1"/>
  <c r="BF118" i="1" s="1"/>
  <c r="AR118" i="1"/>
  <c r="AR142" i="1" s="1"/>
  <c r="AQ118" i="1"/>
  <c r="AQ142" i="1" s="1"/>
  <c r="AP118" i="1"/>
  <c r="AO118" i="1"/>
  <c r="AN118" i="1"/>
  <c r="N118" i="1" s="1"/>
  <c r="AM118" i="1"/>
  <c r="AM142" i="1" s="1"/>
  <c r="AL118" i="1"/>
  <c r="AK118" i="1"/>
  <c r="AJ118" i="1"/>
  <c r="AI118" i="1"/>
  <c r="AI142" i="1" s="1"/>
  <c r="AH118" i="1"/>
  <c r="AG118" i="1"/>
  <c r="AF118" i="1"/>
  <c r="AF142" i="1" s="1"/>
  <c r="AE118" i="1"/>
  <c r="AE142" i="1" s="1"/>
  <c r="AD118" i="1"/>
  <c r="AC118" i="1"/>
  <c r="AB118" i="1"/>
  <c r="AA118" i="1"/>
  <c r="AA142" i="1" s="1"/>
  <c r="Z118" i="1"/>
  <c r="Y118" i="1"/>
  <c r="X118" i="1"/>
  <c r="W118" i="1"/>
  <c r="W142" i="1" s="1"/>
  <c r="V118" i="1"/>
  <c r="U118" i="1"/>
  <c r="S118" i="1"/>
  <c r="P118" i="1"/>
  <c r="L118" i="1"/>
  <c r="L142" i="1" s="1"/>
  <c r="K118" i="1"/>
  <c r="K142" i="1" s="1"/>
  <c r="H118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S117" i="1"/>
  <c r="R117" i="1"/>
  <c r="Q117" i="1"/>
  <c r="P117" i="1"/>
  <c r="O117" i="1"/>
  <c r="O141" i="1" s="1"/>
  <c r="N117" i="1"/>
  <c r="M117" i="1"/>
  <c r="M141" i="1" s="1"/>
  <c r="L117" i="1"/>
  <c r="K117" i="1"/>
  <c r="K141" i="1" s="1"/>
  <c r="J117" i="1"/>
  <c r="I117" i="1"/>
  <c r="H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S116" i="1"/>
  <c r="R116" i="1"/>
  <c r="Q116" i="1"/>
  <c r="Q140" i="1" s="1"/>
  <c r="P116" i="1"/>
  <c r="O116" i="1"/>
  <c r="N116" i="1"/>
  <c r="M116" i="1"/>
  <c r="M128" i="1" s="1"/>
  <c r="L116" i="1"/>
  <c r="K116" i="1"/>
  <c r="J116" i="1"/>
  <c r="I116" i="1"/>
  <c r="I140" i="1" s="1"/>
  <c r="H116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S115" i="1"/>
  <c r="R115" i="1"/>
  <c r="Q115" i="1"/>
  <c r="P115" i="1"/>
  <c r="P139" i="1" s="1"/>
  <c r="O115" i="1"/>
  <c r="O139" i="1" s="1"/>
  <c r="N115" i="1"/>
  <c r="M115" i="1"/>
  <c r="M139" i="1" s="1"/>
  <c r="L115" i="1"/>
  <c r="L139" i="1" s="1"/>
  <c r="K115" i="1"/>
  <c r="J115" i="1"/>
  <c r="I115" i="1"/>
  <c r="H115" i="1"/>
  <c r="H139" i="1" s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S114" i="1"/>
  <c r="S138" i="1" s="1"/>
  <c r="R114" i="1"/>
  <c r="Q114" i="1"/>
  <c r="P114" i="1"/>
  <c r="P138" i="1" s="1"/>
  <c r="O114" i="1"/>
  <c r="O138" i="1" s="1"/>
  <c r="N114" i="1"/>
  <c r="M114" i="1"/>
  <c r="L114" i="1"/>
  <c r="K114" i="1"/>
  <c r="K138" i="1" s="1"/>
  <c r="J114" i="1"/>
  <c r="I114" i="1"/>
  <c r="H114" i="1"/>
  <c r="H138" i="1" s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S113" i="1"/>
  <c r="R113" i="1"/>
  <c r="Q113" i="1"/>
  <c r="Q137" i="1" s="1"/>
  <c r="P113" i="1"/>
  <c r="O113" i="1"/>
  <c r="O137" i="1" s="1"/>
  <c r="N113" i="1"/>
  <c r="M113" i="1"/>
  <c r="M137" i="1" s="1"/>
  <c r="L113" i="1"/>
  <c r="K113" i="1"/>
  <c r="K137" i="1" s="1"/>
  <c r="J113" i="1"/>
  <c r="I113" i="1"/>
  <c r="I137" i="1" s="1"/>
  <c r="H113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S112" i="1"/>
  <c r="S136" i="1" s="1"/>
  <c r="R112" i="1"/>
  <c r="Q112" i="1"/>
  <c r="Q136" i="1" s="1"/>
  <c r="P112" i="1"/>
  <c r="O112" i="1"/>
  <c r="N112" i="1"/>
  <c r="M112" i="1"/>
  <c r="M124" i="1" s="1"/>
  <c r="L112" i="1"/>
  <c r="K112" i="1"/>
  <c r="J112" i="1"/>
  <c r="I112" i="1"/>
  <c r="I136" i="1" s="1"/>
  <c r="H112" i="1"/>
  <c r="H136" i="1" s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S111" i="1"/>
  <c r="R111" i="1"/>
  <c r="Q111" i="1"/>
  <c r="P111" i="1"/>
  <c r="P135" i="1" s="1"/>
  <c r="O111" i="1"/>
  <c r="O135" i="1" s="1"/>
  <c r="N111" i="1"/>
  <c r="M111" i="1"/>
  <c r="M135" i="1" s="1"/>
  <c r="L111" i="1"/>
  <c r="L135" i="1" s="1"/>
  <c r="K111" i="1"/>
  <c r="J111" i="1"/>
  <c r="I111" i="1"/>
  <c r="H111" i="1"/>
  <c r="H135" i="1" s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S110" i="1"/>
  <c r="R110" i="1"/>
  <c r="Q110" i="1"/>
  <c r="P110" i="1"/>
  <c r="P134" i="1" s="1"/>
  <c r="O110" i="1"/>
  <c r="O134" i="1" s="1"/>
  <c r="N110" i="1"/>
  <c r="M110" i="1"/>
  <c r="L110" i="1"/>
  <c r="K110" i="1"/>
  <c r="K134" i="1" s="1"/>
  <c r="J110" i="1"/>
  <c r="I110" i="1"/>
  <c r="H110" i="1"/>
  <c r="H134" i="1" s="1"/>
  <c r="S109" i="1"/>
  <c r="R109" i="1"/>
  <c r="Q109" i="1"/>
  <c r="P109" i="1"/>
  <c r="O109" i="1"/>
  <c r="N109" i="1"/>
  <c r="M109" i="1"/>
  <c r="L109" i="1"/>
  <c r="K109" i="1"/>
  <c r="J109" i="1"/>
  <c r="I109" i="1"/>
  <c r="H109" i="1"/>
  <c r="F109" i="1"/>
  <c r="E109" i="1"/>
  <c r="D109" i="1"/>
  <c r="C109" i="1"/>
  <c r="BQ107" i="1"/>
  <c r="BP107" i="1"/>
  <c r="BO107" i="1"/>
  <c r="BN107" i="1"/>
  <c r="BM107" i="1"/>
  <c r="BL107" i="1"/>
  <c r="BJ107" i="1"/>
  <c r="BI107" i="1"/>
  <c r="BH107" i="1"/>
  <c r="BG107" i="1"/>
  <c r="BF107" i="1"/>
  <c r="AX107" i="1"/>
  <c r="BK107" i="1" s="1"/>
  <c r="AW107" i="1"/>
  <c r="O107" i="1"/>
  <c r="N107" i="1"/>
  <c r="K107" i="1"/>
  <c r="J107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Q105" i="1"/>
  <c r="BP105" i="1"/>
  <c r="BO105" i="1"/>
  <c r="BN105" i="1"/>
  <c r="BM105" i="1"/>
  <c r="BL105" i="1"/>
  <c r="BK105" i="1"/>
  <c r="BI105" i="1"/>
  <c r="BH105" i="1"/>
  <c r="BG105" i="1"/>
  <c r="BF105" i="1"/>
  <c r="AX105" i="1"/>
  <c r="AW105" i="1"/>
  <c r="BJ105" i="1" s="1"/>
  <c r="P105" i="1"/>
  <c r="K105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AX104" i="1"/>
  <c r="AW104" i="1"/>
  <c r="O104" i="1"/>
  <c r="N104" i="1"/>
  <c r="J104" i="1"/>
  <c r="I104" i="1"/>
  <c r="BQ103" i="1"/>
  <c r="BP103" i="1"/>
  <c r="BO103" i="1"/>
  <c r="BN103" i="1"/>
  <c r="BM103" i="1"/>
  <c r="BL103" i="1"/>
  <c r="BI103" i="1"/>
  <c r="BH103" i="1"/>
  <c r="BG103" i="1"/>
  <c r="BF103" i="1"/>
  <c r="AX103" i="1"/>
  <c r="BK103" i="1" s="1"/>
  <c r="AW103" i="1"/>
  <c r="BJ103" i="1" s="1"/>
  <c r="Q103" i="1"/>
  <c r="P103" i="1"/>
  <c r="I103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AX102" i="1"/>
  <c r="AW102" i="1"/>
  <c r="N102" i="1"/>
  <c r="J102" i="1"/>
  <c r="BQ101" i="1"/>
  <c r="BP101" i="1"/>
  <c r="BO101" i="1"/>
  <c r="BN101" i="1"/>
  <c r="BM101" i="1"/>
  <c r="BL101" i="1"/>
  <c r="BI101" i="1"/>
  <c r="BH101" i="1"/>
  <c r="BG101" i="1"/>
  <c r="BF101" i="1"/>
  <c r="AX101" i="1"/>
  <c r="BK101" i="1" s="1"/>
  <c r="AW101" i="1"/>
  <c r="BJ101" i="1" s="1"/>
  <c r="O101" i="1"/>
  <c r="M101" i="1"/>
  <c r="K101" i="1"/>
  <c r="BQ100" i="1"/>
  <c r="BP100" i="1"/>
  <c r="BO100" i="1"/>
  <c r="BN100" i="1"/>
  <c r="BM100" i="1"/>
  <c r="BL100" i="1"/>
  <c r="BJ100" i="1"/>
  <c r="BI100" i="1"/>
  <c r="BH100" i="1"/>
  <c r="BG100" i="1"/>
  <c r="BF100" i="1"/>
  <c r="AX100" i="1"/>
  <c r="BK100" i="1" s="1"/>
  <c r="AW100" i="1"/>
  <c r="Q100" i="1"/>
  <c r="N100" i="1"/>
  <c r="M100" i="1"/>
  <c r="J100" i="1"/>
  <c r="BQ99" i="1"/>
  <c r="BP99" i="1"/>
  <c r="BO99" i="1"/>
  <c r="BN99" i="1"/>
  <c r="BM99" i="1"/>
  <c r="BL99" i="1"/>
  <c r="BK99" i="1"/>
  <c r="BI99" i="1"/>
  <c r="BH99" i="1"/>
  <c r="BG99" i="1"/>
  <c r="BF99" i="1"/>
  <c r="AX99" i="1"/>
  <c r="AW99" i="1"/>
  <c r="BJ99" i="1" s="1"/>
  <c r="Q99" i="1"/>
  <c r="M99" i="1"/>
  <c r="L99" i="1"/>
  <c r="I99" i="1"/>
  <c r="H99" i="1"/>
  <c r="BQ98" i="1"/>
  <c r="BM98" i="1"/>
  <c r="BI98" i="1"/>
  <c r="BH98" i="1"/>
  <c r="BG98" i="1"/>
  <c r="BF98" i="1"/>
  <c r="BD98" i="1"/>
  <c r="BC98" i="1"/>
  <c r="BP98" i="1" s="1"/>
  <c r="BB98" i="1"/>
  <c r="BO98" i="1" s="1"/>
  <c r="BA98" i="1"/>
  <c r="BN98" i="1" s="1"/>
  <c r="AZ98" i="1"/>
  <c r="AY98" i="1"/>
  <c r="BL98" i="1" s="1"/>
  <c r="AX98" i="1"/>
  <c r="BK98" i="1" s="1"/>
  <c r="AW98" i="1"/>
  <c r="BJ98" i="1" s="1"/>
  <c r="P98" i="1"/>
  <c r="O98" i="1"/>
  <c r="L98" i="1"/>
  <c r="K98" i="1"/>
  <c r="S97" i="1"/>
  <c r="R97" i="1"/>
  <c r="Q97" i="1"/>
  <c r="P97" i="1"/>
  <c r="O97" i="1"/>
  <c r="N97" i="1"/>
  <c r="M97" i="1"/>
  <c r="L97" i="1"/>
  <c r="K97" i="1"/>
  <c r="J97" i="1"/>
  <c r="I97" i="1"/>
  <c r="H97" i="1"/>
  <c r="F97" i="1"/>
  <c r="E97" i="1"/>
  <c r="D97" i="1"/>
  <c r="C97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S95" i="1"/>
  <c r="R95" i="1"/>
  <c r="Q95" i="1"/>
  <c r="Q107" i="1" s="1"/>
  <c r="Q6" i="1" s="1"/>
  <c r="P95" i="1"/>
  <c r="P107" i="1" s="1"/>
  <c r="P6" i="1" s="1"/>
  <c r="O95" i="1"/>
  <c r="N95" i="1"/>
  <c r="M95" i="1"/>
  <c r="M107" i="1" s="1"/>
  <c r="M6" i="1" s="1"/>
  <c r="L95" i="1"/>
  <c r="L107" i="1" s="1"/>
  <c r="L6" i="1" s="1"/>
  <c r="K95" i="1"/>
  <c r="J95" i="1"/>
  <c r="I95" i="1"/>
  <c r="I107" i="1" s="1"/>
  <c r="I6" i="1" s="1"/>
  <c r="H95" i="1"/>
  <c r="H8" i="1" s="1"/>
  <c r="BQ94" i="1"/>
  <c r="BM94" i="1"/>
  <c r="BK94" i="1"/>
  <c r="BI94" i="1"/>
  <c r="BD94" i="1"/>
  <c r="BC94" i="1"/>
  <c r="BP94" i="1" s="1"/>
  <c r="BB94" i="1"/>
  <c r="BA94" i="1"/>
  <c r="AZ94" i="1"/>
  <c r="AY94" i="1"/>
  <c r="BL94" i="1" s="1"/>
  <c r="AX94" i="1"/>
  <c r="AX142" i="1" s="1"/>
  <c r="AW94" i="1"/>
  <c r="AV94" i="1"/>
  <c r="AU94" i="1"/>
  <c r="BH94" i="1" s="1"/>
  <c r="AT94" i="1"/>
  <c r="AT142" i="1" s="1"/>
  <c r="BG142" i="1" s="1"/>
  <c r="AS94" i="1"/>
  <c r="AS142" i="1" s="1"/>
  <c r="AR94" i="1"/>
  <c r="AQ94" i="1"/>
  <c r="AP94" i="1"/>
  <c r="AP142" i="1" s="1"/>
  <c r="AO94" i="1"/>
  <c r="AO142" i="1" s="1"/>
  <c r="AN94" i="1"/>
  <c r="AM94" i="1"/>
  <c r="AL94" i="1"/>
  <c r="AK94" i="1"/>
  <c r="AJ94" i="1"/>
  <c r="AI94" i="1"/>
  <c r="AH94" i="1"/>
  <c r="AG94" i="1"/>
  <c r="L94" i="1" s="1"/>
  <c r="AF94" i="1"/>
  <c r="AE94" i="1"/>
  <c r="AD94" i="1"/>
  <c r="AC94" i="1"/>
  <c r="AC142" i="1" s="1"/>
  <c r="AB94" i="1"/>
  <c r="AA94" i="1"/>
  <c r="Z94" i="1"/>
  <c r="Z142" i="1" s="1"/>
  <c r="Y94" i="1"/>
  <c r="Y142" i="1" s="1"/>
  <c r="X94" i="1"/>
  <c r="W94" i="1"/>
  <c r="V94" i="1"/>
  <c r="U94" i="1"/>
  <c r="P94" i="1"/>
  <c r="K94" i="1"/>
  <c r="K106" i="1" s="1"/>
  <c r="I94" i="1"/>
  <c r="I7" i="1" s="1"/>
  <c r="BQ93" i="1"/>
  <c r="BP93" i="1"/>
  <c r="BO93" i="1"/>
  <c r="BN93" i="1"/>
  <c r="BM93" i="1"/>
  <c r="BL93" i="1"/>
  <c r="BK93" i="1"/>
  <c r="BJ93" i="1"/>
  <c r="BI93" i="1"/>
  <c r="BH93" i="1"/>
  <c r="BG93" i="1"/>
  <c r="BF93" i="1"/>
  <c r="S93" i="1"/>
  <c r="R93" i="1"/>
  <c r="Q93" i="1"/>
  <c r="Q105" i="1" s="1"/>
  <c r="P93" i="1"/>
  <c r="O93" i="1"/>
  <c r="O105" i="1" s="1"/>
  <c r="N93" i="1"/>
  <c r="N105" i="1" s="1"/>
  <c r="M93" i="1"/>
  <c r="M105" i="1" s="1"/>
  <c r="L93" i="1"/>
  <c r="L105" i="1" s="1"/>
  <c r="K93" i="1"/>
  <c r="J93" i="1"/>
  <c r="J105" i="1" s="1"/>
  <c r="I93" i="1"/>
  <c r="I105" i="1" s="1"/>
  <c r="H93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S92" i="1"/>
  <c r="R92" i="1"/>
  <c r="Q92" i="1"/>
  <c r="Q104" i="1" s="1"/>
  <c r="P92" i="1"/>
  <c r="P104" i="1" s="1"/>
  <c r="O92" i="1"/>
  <c r="O140" i="1" s="1"/>
  <c r="N92" i="1"/>
  <c r="M92" i="1"/>
  <c r="M104" i="1" s="1"/>
  <c r="L92" i="1"/>
  <c r="L104" i="1" s="1"/>
  <c r="K92" i="1"/>
  <c r="K104" i="1" s="1"/>
  <c r="J92" i="1"/>
  <c r="I92" i="1"/>
  <c r="H92" i="1"/>
  <c r="H104" i="1" s="1"/>
  <c r="BQ91" i="1"/>
  <c r="BP91" i="1"/>
  <c r="BO91" i="1"/>
  <c r="BN91" i="1"/>
  <c r="BM91" i="1"/>
  <c r="BL91" i="1"/>
  <c r="BK91" i="1"/>
  <c r="BJ91" i="1"/>
  <c r="BI91" i="1"/>
  <c r="BH91" i="1"/>
  <c r="BG91" i="1"/>
  <c r="BF91" i="1"/>
  <c r="S91" i="1"/>
  <c r="R91" i="1"/>
  <c r="Q91" i="1"/>
  <c r="P91" i="1"/>
  <c r="O91" i="1"/>
  <c r="O103" i="1" s="1"/>
  <c r="N91" i="1"/>
  <c r="N103" i="1" s="1"/>
  <c r="M91" i="1"/>
  <c r="M103" i="1" s="1"/>
  <c r="L91" i="1"/>
  <c r="L103" i="1" s="1"/>
  <c r="K91" i="1"/>
  <c r="K103" i="1" s="1"/>
  <c r="J91" i="1"/>
  <c r="J103" i="1" s="1"/>
  <c r="I91" i="1"/>
  <c r="H91" i="1"/>
  <c r="H103" i="1" s="1"/>
  <c r="BQ90" i="1"/>
  <c r="BP90" i="1"/>
  <c r="BO90" i="1"/>
  <c r="BN90" i="1"/>
  <c r="BM90" i="1"/>
  <c r="BL90" i="1"/>
  <c r="BK90" i="1"/>
  <c r="BJ90" i="1"/>
  <c r="BI90" i="1"/>
  <c r="BH90" i="1"/>
  <c r="BG90" i="1"/>
  <c r="BF90" i="1"/>
  <c r="S90" i="1"/>
  <c r="R90" i="1"/>
  <c r="Q90" i="1"/>
  <c r="Q102" i="1" s="1"/>
  <c r="P90" i="1"/>
  <c r="P102" i="1" s="1"/>
  <c r="O90" i="1"/>
  <c r="O102" i="1" s="1"/>
  <c r="N90" i="1"/>
  <c r="M90" i="1"/>
  <c r="M138" i="1" s="1"/>
  <c r="L90" i="1"/>
  <c r="L102" i="1" s="1"/>
  <c r="K90" i="1"/>
  <c r="K102" i="1" s="1"/>
  <c r="J90" i="1"/>
  <c r="I90" i="1"/>
  <c r="I138" i="1" s="1"/>
  <c r="H90" i="1"/>
  <c r="H102" i="1" s="1"/>
  <c r="BQ89" i="1"/>
  <c r="BP89" i="1"/>
  <c r="BO89" i="1"/>
  <c r="BN89" i="1"/>
  <c r="BM89" i="1"/>
  <c r="BL89" i="1"/>
  <c r="BK89" i="1"/>
  <c r="BJ89" i="1"/>
  <c r="BI89" i="1"/>
  <c r="BH89" i="1"/>
  <c r="BG89" i="1"/>
  <c r="BF89" i="1"/>
  <c r="S89" i="1"/>
  <c r="R89" i="1"/>
  <c r="Q89" i="1"/>
  <c r="Q101" i="1" s="1"/>
  <c r="P89" i="1"/>
  <c r="P101" i="1" s="1"/>
  <c r="O89" i="1"/>
  <c r="N89" i="1"/>
  <c r="N101" i="1" s="1"/>
  <c r="M89" i="1"/>
  <c r="L89" i="1"/>
  <c r="L101" i="1" s="1"/>
  <c r="K89" i="1"/>
  <c r="J89" i="1"/>
  <c r="J101" i="1" s="1"/>
  <c r="I89" i="1"/>
  <c r="I101" i="1" s="1"/>
  <c r="H89" i="1"/>
  <c r="H137" i="1" s="1"/>
  <c r="BQ88" i="1"/>
  <c r="BP88" i="1"/>
  <c r="BO88" i="1"/>
  <c r="BN88" i="1"/>
  <c r="BM88" i="1"/>
  <c r="BL88" i="1"/>
  <c r="BK88" i="1"/>
  <c r="BJ88" i="1"/>
  <c r="BI88" i="1"/>
  <c r="BH88" i="1"/>
  <c r="BG88" i="1"/>
  <c r="BF88" i="1"/>
  <c r="S88" i="1"/>
  <c r="R88" i="1"/>
  <c r="Q88" i="1"/>
  <c r="P88" i="1"/>
  <c r="P100" i="1" s="1"/>
  <c r="O88" i="1"/>
  <c r="O100" i="1" s="1"/>
  <c r="N88" i="1"/>
  <c r="M88" i="1"/>
  <c r="L88" i="1"/>
  <c r="L100" i="1" s="1"/>
  <c r="K88" i="1"/>
  <c r="K100" i="1" s="1"/>
  <c r="J88" i="1"/>
  <c r="I88" i="1"/>
  <c r="I100" i="1" s="1"/>
  <c r="H88" i="1"/>
  <c r="H100" i="1" s="1"/>
  <c r="BQ87" i="1"/>
  <c r="BP87" i="1"/>
  <c r="BO87" i="1"/>
  <c r="BN87" i="1"/>
  <c r="BM87" i="1"/>
  <c r="BL87" i="1"/>
  <c r="BK87" i="1"/>
  <c r="BJ87" i="1"/>
  <c r="BI87" i="1"/>
  <c r="BH87" i="1"/>
  <c r="BG87" i="1"/>
  <c r="BF87" i="1"/>
  <c r="S87" i="1"/>
  <c r="R87" i="1"/>
  <c r="Q87" i="1"/>
  <c r="P87" i="1"/>
  <c r="P99" i="1" s="1"/>
  <c r="O87" i="1"/>
  <c r="O99" i="1" s="1"/>
  <c r="N87" i="1"/>
  <c r="N99" i="1" s="1"/>
  <c r="M87" i="1"/>
  <c r="L87" i="1"/>
  <c r="K87" i="1"/>
  <c r="K99" i="1" s="1"/>
  <c r="J87" i="1"/>
  <c r="J99" i="1" s="1"/>
  <c r="I87" i="1"/>
  <c r="H87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S86" i="1"/>
  <c r="R86" i="1"/>
  <c r="Q86" i="1"/>
  <c r="Q98" i="1" s="1"/>
  <c r="P86" i="1"/>
  <c r="O86" i="1"/>
  <c r="N86" i="1"/>
  <c r="N98" i="1" s="1"/>
  <c r="M86" i="1"/>
  <c r="L86" i="1"/>
  <c r="K86" i="1"/>
  <c r="J86" i="1"/>
  <c r="J98" i="1" s="1"/>
  <c r="I86" i="1"/>
  <c r="I98" i="1" s="1"/>
  <c r="H86" i="1"/>
  <c r="H98" i="1" s="1"/>
  <c r="S85" i="1"/>
  <c r="R85" i="1"/>
  <c r="Q85" i="1"/>
  <c r="P85" i="1"/>
  <c r="O85" i="1"/>
  <c r="N85" i="1"/>
  <c r="M85" i="1"/>
  <c r="L85" i="1"/>
  <c r="K85" i="1"/>
  <c r="J85" i="1"/>
  <c r="I85" i="1"/>
  <c r="H85" i="1"/>
  <c r="F85" i="1"/>
  <c r="E85" i="1"/>
  <c r="D85" i="1"/>
  <c r="C85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O83" i="1"/>
  <c r="N83" i="1"/>
  <c r="M83" i="1"/>
  <c r="L83" i="1"/>
  <c r="K83" i="1"/>
  <c r="K155" i="1" s="1"/>
  <c r="J83" i="1"/>
  <c r="I83" i="1"/>
  <c r="H83" i="1"/>
  <c r="BQ82" i="1"/>
  <c r="BO82" i="1"/>
  <c r="BK82" i="1"/>
  <c r="BD82" i="1"/>
  <c r="BD154" i="1" s="1"/>
  <c r="BC82" i="1"/>
  <c r="BP82" i="1" s="1"/>
  <c r="BB82" i="1"/>
  <c r="BA82" i="1"/>
  <c r="AZ82" i="1"/>
  <c r="AY82" i="1"/>
  <c r="BL82" i="1" s="1"/>
  <c r="AX82" i="1"/>
  <c r="AW82" i="1"/>
  <c r="BJ82" i="1" s="1"/>
  <c r="AV82" i="1"/>
  <c r="AU82" i="1"/>
  <c r="BH82" i="1" s="1"/>
  <c r="AT82" i="1"/>
  <c r="BG82" i="1" s="1"/>
  <c r="AS82" i="1"/>
  <c r="BF82" i="1" s="1"/>
  <c r="AR82" i="1"/>
  <c r="AQ82" i="1"/>
  <c r="AP82" i="1"/>
  <c r="AO82" i="1"/>
  <c r="N82" i="1" s="1"/>
  <c r="N4" i="1" s="1"/>
  <c r="AN82" i="1"/>
  <c r="AM82" i="1"/>
  <c r="AL82" i="1"/>
  <c r="AK82" i="1"/>
  <c r="AJ82" i="1"/>
  <c r="AI82" i="1"/>
  <c r="AH82" i="1"/>
  <c r="AG82" i="1"/>
  <c r="AG154" i="1" s="1"/>
  <c r="AF82" i="1"/>
  <c r="K82" i="1" s="1"/>
  <c r="AE82" i="1"/>
  <c r="AD82" i="1"/>
  <c r="AC82" i="1"/>
  <c r="J82" i="1" s="1"/>
  <c r="J4" i="1" s="1"/>
  <c r="AB82" i="1"/>
  <c r="AA82" i="1"/>
  <c r="Z82" i="1"/>
  <c r="Y82" i="1"/>
  <c r="X82" i="1"/>
  <c r="W82" i="1"/>
  <c r="V82" i="1"/>
  <c r="U82" i="1"/>
  <c r="O82" i="1"/>
  <c r="M82" i="1"/>
  <c r="M4" i="1" s="1"/>
  <c r="L82" i="1"/>
  <c r="I82" i="1"/>
  <c r="H82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O81" i="1"/>
  <c r="N81" i="1"/>
  <c r="M81" i="1"/>
  <c r="L81" i="1"/>
  <c r="K81" i="1"/>
  <c r="J81" i="1"/>
  <c r="I81" i="1"/>
  <c r="H81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O80" i="1"/>
  <c r="N80" i="1"/>
  <c r="M80" i="1"/>
  <c r="M152" i="1" s="1"/>
  <c r="L80" i="1"/>
  <c r="K80" i="1"/>
  <c r="J80" i="1"/>
  <c r="I80" i="1"/>
  <c r="H80" i="1"/>
  <c r="H152" i="1" s="1"/>
  <c r="BQ79" i="1"/>
  <c r="BP79" i="1"/>
  <c r="BO79" i="1"/>
  <c r="BN79" i="1"/>
  <c r="BM79" i="1"/>
  <c r="BL79" i="1"/>
  <c r="BK79" i="1"/>
  <c r="BJ79" i="1"/>
  <c r="BI79" i="1"/>
  <c r="BH79" i="1"/>
  <c r="BG79" i="1"/>
  <c r="BF79" i="1"/>
  <c r="O79" i="1"/>
  <c r="N79" i="1"/>
  <c r="M79" i="1"/>
  <c r="L79" i="1"/>
  <c r="K79" i="1"/>
  <c r="J79" i="1"/>
  <c r="I79" i="1"/>
  <c r="H79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O78" i="1"/>
  <c r="N78" i="1"/>
  <c r="M78" i="1"/>
  <c r="L78" i="1"/>
  <c r="L150" i="1" s="1"/>
  <c r="K78" i="1"/>
  <c r="J78" i="1"/>
  <c r="I78" i="1"/>
  <c r="H78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O77" i="1"/>
  <c r="N77" i="1"/>
  <c r="M77" i="1"/>
  <c r="L77" i="1"/>
  <c r="K77" i="1"/>
  <c r="J77" i="1"/>
  <c r="I77" i="1"/>
  <c r="H77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O76" i="1"/>
  <c r="N76" i="1"/>
  <c r="M76" i="1"/>
  <c r="L76" i="1"/>
  <c r="K76" i="1"/>
  <c r="J76" i="1"/>
  <c r="I76" i="1"/>
  <c r="I148" i="1" s="1"/>
  <c r="H76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O75" i="1"/>
  <c r="N75" i="1"/>
  <c r="M75" i="1"/>
  <c r="L75" i="1"/>
  <c r="K75" i="1"/>
  <c r="J75" i="1"/>
  <c r="I75" i="1"/>
  <c r="H75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F73" i="1"/>
  <c r="E73" i="1"/>
  <c r="D73" i="1"/>
  <c r="C73" i="1"/>
  <c r="BQ70" i="1"/>
  <c r="BM70" i="1"/>
  <c r="BI70" i="1"/>
  <c r="BD70" i="1"/>
  <c r="BC70" i="1"/>
  <c r="BP70" i="1" s="1"/>
  <c r="BB70" i="1"/>
  <c r="BA70" i="1"/>
  <c r="AZ70" i="1"/>
  <c r="AY70" i="1"/>
  <c r="BL70" i="1" s="1"/>
  <c r="AX70" i="1"/>
  <c r="BK70" i="1" s="1"/>
  <c r="AW70" i="1"/>
  <c r="AV70" i="1"/>
  <c r="AU70" i="1"/>
  <c r="BH70" i="1" s="1"/>
  <c r="AT70" i="1"/>
  <c r="BG70" i="1" s="1"/>
  <c r="AS70" i="1"/>
  <c r="BF70" i="1" s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P70" i="1"/>
  <c r="O70" i="1"/>
  <c r="K70" i="1"/>
  <c r="BD69" i="1"/>
  <c r="BQ69" i="1" s="1"/>
  <c r="AW69" i="1"/>
  <c r="AV69" i="1"/>
  <c r="AR69" i="1"/>
  <c r="AP69" i="1"/>
  <c r="AN69" i="1"/>
  <c r="AL69" i="1"/>
  <c r="AF69" i="1"/>
  <c r="AB69" i="1"/>
  <c r="X69" i="1"/>
  <c r="V69" i="1"/>
  <c r="U69" i="1"/>
  <c r="O69" i="1"/>
  <c r="BN68" i="1"/>
  <c r="BJ68" i="1"/>
  <c r="BI68" i="1"/>
  <c r="BD68" i="1"/>
  <c r="BC68" i="1"/>
  <c r="BP68" i="1" s="1"/>
  <c r="BB68" i="1"/>
  <c r="BO68" i="1" s="1"/>
  <c r="BA68" i="1"/>
  <c r="AZ68" i="1"/>
  <c r="BM68" i="1" s="1"/>
  <c r="AY68" i="1"/>
  <c r="BL68" i="1" s="1"/>
  <c r="AX68" i="1"/>
  <c r="AW68" i="1"/>
  <c r="AV68" i="1"/>
  <c r="AU68" i="1"/>
  <c r="BH68" i="1" s="1"/>
  <c r="AT68" i="1"/>
  <c r="BG68" i="1" s="1"/>
  <c r="AS68" i="1"/>
  <c r="BF68" i="1" s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S68" i="1"/>
  <c r="K68" i="1"/>
  <c r="BQ67" i="1"/>
  <c r="BO67" i="1"/>
  <c r="BK67" i="1"/>
  <c r="BJ67" i="1"/>
  <c r="BI67" i="1"/>
  <c r="BD67" i="1"/>
  <c r="BC67" i="1"/>
  <c r="BP67" i="1" s="1"/>
  <c r="BB67" i="1"/>
  <c r="BA67" i="1"/>
  <c r="BN67" i="1" s="1"/>
  <c r="AZ67" i="1"/>
  <c r="AY67" i="1"/>
  <c r="BL67" i="1" s="1"/>
  <c r="AX67" i="1"/>
  <c r="AW67" i="1"/>
  <c r="AV67" i="1"/>
  <c r="AU67" i="1"/>
  <c r="BH67" i="1" s="1"/>
  <c r="AT67" i="1"/>
  <c r="BG67" i="1" s="1"/>
  <c r="AS67" i="1"/>
  <c r="BF67" i="1" s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H67" i="1"/>
  <c r="BQ66" i="1"/>
  <c r="BJ66" i="1"/>
  <c r="BD66" i="1"/>
  <c r="BC66" i="1"/>
  <c r="BP66" i="1" s="1"/>
  <c r="BB66" i="1"/>
  <c r="BO66" i="1" s="1"/>
  <c r="BA66" i="1"/>
  <c r="AZ66" i="1"/>
  <c r="BM66" i="1" s="1"/>
  <c r="AY66" i="1"/>
  <c r="BL66" i="1" s="1"/>
  <c r="AX66" i="1"/>
  <c r="BK66" i="1" s="1"/>
  <c r="AW66" i="1"/>
  <c r="AV66" i="1"/>
  <c r="AU66" i="1"/>
  <c r="BH66" i="1" s="1"/>
  <c r="AT66" i="1"/>
  <c r="BG66" i="1" s="1"/>
  <c r="AS66" i="1"/>
  <c r="BF66" i="1" s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P66" i="1"/>
  <c r="O66" i="1"/>
  <c r="H66" i="1"/>
  <c r="BQ65" i="1"/>
  <c r="BN65" i="1"/>
  <c r="BM65" i="1"/>
  <c r="BI65" i="1"/>
  <c r="BD65" i="1"/>
  <c r="BC65" i="1"/>
  <c r="BP65" i="1" s="1"/>
  <c r="BB65" i="1"/>
  <c r="BA65" i="1"/>
  <c r="AZ65" i="1"/>
  <c r="AY65" i="1"/>
  <c r="BL65" i="1" s="1"/>
  <c r="AX65" i="1"/>
  <c r="BK65" i="1" s="1"/>
  <c r="AW65" i="1"/>
  <c r="AV65" i="1"/>
  <c r="AU65" i="1"/>
  <c r="BH65" i="1" s="1"/>
  <c r="AT65" i="1"/>
  <c r="BG65" i="1" s="1"/>
  <c r="AS65" i="1"/>
  <c r="BF65" i="1" s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P65" i="1"/>
  <c r="O65" i="1"/>
  <c r="BN64" i="1"/>
  <c r="BJ64" i="1"/>
  <c r="BI64" i="1"/>
  <c r="BG64" i="1"/>
  <c r="BD64" i="1"/>
  <c r="BC64" i="1"/>
  <c r="BP64" i="1" s="1"/>
  <c r="BB64" i="1"/>
  <c r="BO64" i="1" s="1"/>
  <c r="BA64" i="1"/>
  <c r="AZ64" i="1"/>
  <c r="BM64" i="1" s="1"/>
  <c r="AY64" i="1"/>
  <c r="BL64" i="1" s="1"/>
  <c r="AX64" i="1"/>
  <c r="AW64" i="1"/>
  <c r="AV64" i="1"/>
  <c r="AU64" i="1"/>
  <c r="BH64" i="1" s="1"/>
  <c r="AT64" i="1"/>
  <c r="AS64" i="1"/>
  <c r="BF64" i="1" s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K64" i="1"/>
  <c r="BQ63" i="1"/>
  <c r="BO63" i="1"/>
  <c r="BK63" i="1"/>
  <c r="BI63" i="1"/>
  <c r="BD63" i="1"/>
  <c r="BC63" i="1"/>
  <c r="BP63" i="1" s="1"/>
  <c r="BB63" i="1"/>
  <c r="BA63" i="1"/>
  <c r="BN63" i="1" s="1"/>
  <c r="AZ63" i="1"/>
  <c r="AY63" i="1"/>
  <c r="BL63" i="1" s="1"/>
  <c r="AX63" i="1"/>
  <c r="AW63" i="1"/>
  <c r="BJ63" i="1" s="1"/>
  <c r="AV63" i="1"/>
  <c r="AU63" i="1"/>
  <c r="BH63" i="1" s="1"/>
  <c r="AT63" i="1"/>
  <c r="BG63" i="1" s="1"/>
  <c r="AS63" i="1"/>
  <c r="BF63" i="1" s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BQ62" i="1"/>
  <c r="BM62" i="1"/>
  <c r="BD62" i="1"/>
  <c r="BC62" i="1"/>
  <c r="BP62" i="1" s="1"/>
  <c r="BB62" i="1"/>
  <c r="BO62" i="1" s="1"/>
  <c r="BA62" i="1"/>
  <c r="AZ62" i="1"/>
  <c r="AY62" i="1"/>
  <c r="BL62" i="1" s="1"/>
  <c r="AX62" i="1"/>
  <c r="BK62" i="1" s="1"/>
  <c r="AW62" i="1"/>
  <c r="BJ62" i="1" s="1"/>
  <c r="AV62" i="1"/>
  <c r="AU62" i="1"/>
  <c r="BH62" i="1" s="1"/>
  <c r="AT62" i="1"/>
  <c r="BG62" i="1" s="1"/>
  <c r="AS62" i="1"/>
  <c r="BF62" i="1" s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H62" i="1"/>
  <c r="BQ61" i="1"/>
  <c r="BM61" i="1"/>
  <c r="BI61" i="1"/>
  <c r="BD61" i="1"/>
  <c r="BC61" i="1"/>
  <c r="BP61" i="1" s="1"/>
  <c r="BB61" i="1"/>
  <c r="BA61" i="1"/>
  <c r="BN61" i="1" s="1"/>
  <c r="AZ61" i="1"/>
  <c r="AY61" i="1"/>
  <c r="BL61" i="1" s="1"/>
  <c r="AX61" i="1"/>
  <c r="BK61" i="1" s="1"/>
  <c r="AW61" i="1"/>
  <c r="AV61" i="1"/>
  <c r="AU61" i="1"/>
  <c r="BH61" i="1" s="1"/>
  <c r="AT61" i="1"/>
  <c r="BG61" i="1" s="1"/>
  <c r="AS61" i="1"/>
  <c r="BF61" i="1" s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P61" i="1"/>
  <c r="O61" i="1"/>
  <c r="L61" i="1"/>
  <c r="S60" i="1"/>
  <c r="R60" i="1"/>
  <c r="Q60" i="1"/>
  <c r="P60" i="1"/>
  <c r="O60" i="1"/>
  <c r="N60" i="1"/>
  <c r="M60" i="1"/>
  <c r="L60" i="1"/>
  <c r="K60" i="1"/>
  <c r="J60" i="1"/>
  <c r="I60" i="1"/>
  <c r="H60" i="1"/>
  <c r="F60" i="1"/>
  <c r="E60" i="1"/>
  <c r="D60" i="1"/>
  <c r="C60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S58" i="1"/>
  <c r="R58" i="1"/>
  <c r="Q58" i="1"/>
  <c r="P58" i="1"/>
  <c r="O58" i="1"/>
  <c r="N58" i="1"/>
  <c r="M58" i="1"/>
  <c r="M63" i="1" s="1"/>
  <c r="L58" i="1"/>
  <c r="K58" i="1"/>
  <c r="J58" i="1"/>
  <c r="I58" i="1"/>
  <c r="H58" i="1"/>
  <c r="BQ57" i="1"/>
  <c r="BM57" i="1"/>
  <c r="BK57" i="1"/>
  <c r="BI57" i="1"/>
  <c r="BD57" i="1"/>
  <c r="BC57" i="1"/>
  <c r="BB57" i="1"/>
  <c r="BA57" i="1"/>
  <c r="AZ57" i="1"/>
  <c r="AY57" i="1"/>
  <c r="AX57" i="1"/>
  <c r="AX69" i="1" s="1"/>
  <c r="AW57" i="1"/>
  <c r="AV57" i="1"/>
  <c r="AU57" i="1"/>
  <c r="AT57" i="1"/>
  <c r="AS57" i="1"/>
  <c r="AR57" i="1"/>
  <c r="AQ57" i="1"/>
  <c r="AP57" i="1"/>
  <c r="AP154" i="1" s="1"/>
  <c r="AO57" i="1"/>
  <c r="AN57" i="1"/>
  <c r="AM57" i="1"/>
  <c r="AL57" i="1"/>
  <c r="AK57" i="1"/>
  <c r="AJ57" i="1"/>
  <c r="AI57" i="1"/>
  <c r="AH57" i="1"/>
  <c r="AG57" i="1"/>
  <c r="AG130" i="1" s="1"/>
  <c r="AF57" i="1"/>
  <c r="AE57" i="1"/>
  <c r="AD57" i="1"/>
  <c r="AC57" i="1"/>
  <c r="AC69" i="1" s="1"/>
  <c r="AB57" i="1"/>
  <c r="AA57" i="1"/>
  <c r="Z57" i="1"/>
  <c r="Z154" i="1" s="1"/>
  <c r="Y57" i="1"/>
  <c r="X57" i="1"/>
  <c r="W57" i="1"/>
  <c r="V57" i="1"/>
  <c r="U57" i="1"/>
  <c r="Q57" i="1"/>
  <c r="P57" i="1"/>
  <c r="O57" i="1"/>
  <c r="L57" i="1"/>
  <c r="L69" i="1" s="1"/>
  <c r="K57" i="1"/>
  <c r="K154" i="1" s="1"/>
  <c r="J57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S56" i="1"/>
  <c r="R56" i="1"/>
  <c r="Q56" i="1"/>
  <c r="P56" i="1"/>
  <c r="P68" i="1" s="1"/>
  <c r="O56" i="1"/>
  <c r="N56" i="1"/>
  <c r="M56" i="1"/>
  <c r="M153" i="1" s="1"/>
  <c r="L56" i="1"/>
  <c r="L129" i="1" s="1"/>
  <c r="K56" i="1"/>
  <c r="K153" i="1" s="1"/>
  <c r="J56" i="1"/>
  <c r="I56" i="1"/>
  <c r="H56" i="1"/>
  <c r="H129" i="1" s="1"/>
  <c r="BQ55" i="1"/>
  <c r="BP55" i="1"/>
  <c r="BO55" i="1"/>
  <c r="BN55" i="1"/>
  <c r="BM55" i="1"/>
  <c r="BL55" i="1"/>
  <c r="BK55" i="1"/>
  <c r="BJ55" i="1"/>
  <c r="BI55" i="1"/>
  <c r="BH55" i="1"/>
  <c r="BG55" i="1"/>
  <c r="BF55" i="1"/>
  <c r="S55" i="1"/>
  <c r="R55" i="1"/>
  <c r="Q55" i="1"/>
  <c r="P55" i="1"/>
  <c r="O55" i="1"/>
  <c r="N55" i="1"/>
  <c r="M55" i="1"/>
  <c r="L55" i="1"/>
  <c r="K55" i="1"/>
  <c r="J55" i="1"/>
  <c r="I55" i="1"/>
  <c r="H55" i="1"/>
  <c r="H128" i="1" s="1"/>
  <c r="BQ54" i="1"/>
  <c r="BP54" i="1"/>
  <c r="BO54" i="1"/>
  <c r="BN54" i="1"/>
  <c r="BM54" i="1"/>
  <c r="BL54" i="1"/>
  <c r="BK54" i="1"/>
  <c r="BJ54" i="1"/>
  <c r="BI54" i="1"/>
  <c r="BH54" i="1"/>
  <c r="BG54" i="1"/>
  <c r="BF54" i="1"/>
  <c r="S54" i="1"/>
  <c r="R54" i="1"/>
  <c r="Q54" i="1"/>
  <c r="Q127" i="1" s="1"/>
  <c r="P54" i="1"/>
  <c r="O54" i="1"/>
  <c r="N54" i="1"/>
  <c r="M54" i="1"/>
  <c r="M151" i="1" s="1"/>
  <c r="L54" i="1"/>
  <c r="K54" i="1"/>
  <c r="J54" i="1"/>
  <c r="I54" i="1"/>
  <c r="H54" i="1"/>
  <c r="H127" i="1" s="1"/>
  <c r="BQ53" i="1"/>
  <c r="BP53" i="1"/>
  <c r="BO53" i="1"/>
  <c r="BN53" i="1"/>
  <c r="BM53" i="1"/>
  <c r="BL53" i="1"/>
  <c r="BK53" i="1"/>
  <c r="BJ53" i="1"/>
  <c r="BI53" i="1"/>
  <c r="BH53" i="1"/>
  <c r="BG53" i="1"/>
  <c r="BF53" i="1"/>
  <c r="S53" i="1"/>
  <c r="R53" i="1"/>
  <c r="Q53" i="1"/>
  <c r="P53" i="1"/>
  <c r="O53" i="1"/>
  <c r="N53" i="1"/>
  <c r="M53" i="1"/>
  <c r="L53" i="1"/>
  <c r="L126" i="1" s="1"/>
  <c r="K53" i="1"/>
  <c r="J53" i="1"/>
  <c r="I53" i="1"/>
  <c r="I126" i="1" s="1"/>
  <c r="H53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S52" i="1"/>
  <c r="R52" i="1"/>
  <c r="Q52" i="1"/>
  <c r="P52" i="1"/>
  <c r="O52" i="1"/>
  <c r="N52" i="1"/>
  <c r="M52" i="1"/>
  <c r="L52" i="1"/>
  <c r="L125" i="1" s="1"/>
  <c r="K52" i="1"/>
  <c r="K149" i="1" s="1"/>
  <c r="J52" i="1"/>
  <c r="I52" i="1"/>
  <c r="H52" i="1"/>
  <c r="H149" i="1" s="1"/>
  <c r="BQ51" i="1"/>
  <c r="BP51" i="1"/>
  <c r="BO51" i="1"/>
  <c r="BN51" i="1"/>
  <c r="BM51" i="1"/>
  <c r="BL51" i="1"/>
  <c r="BK51" i="1"/>
  <c r="BJ51" i="1"/>
  <c r="BI51" i="1"/>
  <c r="BH51" i="1"/>
  <c r="BG51" i="1"/>
  <c r="BF51" i="1"/>
  <c r="S51" i="1"/>
  <c r="R51" i="1"/>
  <c r="Q51" i="1"/>
  <c r="P51" i="1"/>
  <c r="O51" i="1"/>
  <c r="N51" i="1"/>
  <c r="M51" i="1"/>
  <c r="L51" i="1"/>
  <c r="K51" i="1"/>
  <c r="K63" i="1" s="1"/>
  <c r="J51" i="1"/>
  <c r="I51" i="1"/>
  <c r="H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S50" i="1"/>
  <c r="R50" i="1"/>
  <c r="Q50" i="1"/>
  <c r="Q123" i="1" s="1"/>
  <c r="P50" i="1"/>
  <c r="O50" i="1"/>
  <c r="N50" i="1"/>
  <c r="M50" i="1"/>
  <c r="M147" i="1" s="1"/>
  <c r="L50" i="1"/>
  <c r="K50" i="1"/>
  <c r="K123" i="1" s="1"/>
  <c r="J50" i="1"/>
  <c r="I50" i="1"/>
  <c r="H50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S49" i="1"/>
  <c r="R49" i="1"/>
  <c r="Q49" i="1"/>
  <c r="P49" i="1"/>
  <c r="O49" i="1"/>
  <c r="O122" i="1" s="1"/>
  <c r="N49" i="1"/>
  <c r="M49" i="1"/>
  <c r="M146" i="1" s="1"/>
  <c r="L49" i="1"/>
  <c r="K49" i="1"/>
  <c r="J49" i="1"/>
  <c r="I49" i="1"/>
  <c r="I122" i="1" s="1"/>
  <c r="H49" i="1"/>
  <c r="H61" i="1" s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E48" i="1"/>
  <c r="D48" i="1"/>
  <c r="C48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Q44" i="1"/>
  <c r="BM44" i="1"/>
  <c r="BL44" i="1"/>
  <c r="BI44" i="1"/>
  <c r="BH44" i="1"/>
  <c r="BD44" i="1"/>
  <c r="BC44" i="1"/>
  <c r="BP44" i="1" s="1"/>
  <c r="BB44" i="1"/>
  <c r="BO44" i="1" s="1"/>
  <c r="BA44" i="1"/>
  <c r="BN44" i="1" s="1"/>
  <c r="AZ44" i="1"/>
  <c r="AY44" i="1"/>
  <c r="AX44" i="1"/>
  <c r="BK44" i="1" s="1"/>
  <c r="AW44" i="1"/>
  <c r="BJ44" i="1" s="1"/>
  <c r="AV44" i="1"/>
  <c r="AU44" i="1"/>
  <c r="AT44" i="1"/>
  <c r="BG44" i="1" s="1"/>
  <c r="AS44" i="1"/>
  <c r="BF44" i="1" s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O44" i="1"/>
  <c r="K44" i="1"/>
  <c r="J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S43" i="1"/>
  <c r="R43" i="1"/>
  <c r="Q43" i="1"/>
  <c r="P43" i="1"/>
  <c r="O43" i="1"/>
  <c r="N43" i="1"/>
  <c r="N44" i="1" s="1"/>
  <c r="M43" i="1"/>
  <c r="M44" i="1" s="1"/>
  <c r="L43" i="1"/>
  <c r="L44" i="1" s="1"/>
  <c r="K43" i="1"/>
  <c r="J43" i="1"/>
  <c r="I43" i="1"/>
  <c r="I44" i="1" s="1"/>
  <c r="H43" i="1"/>
  <c r="H44" i="1" s="1"/>
  <c r="BQ42" i="1"/>
  <c r="BM42" i="1"/>
  <c r="BL42" i="1"/>
  <c r="BI42" i="1"/>
  <c r="BH42" i="1"/>
  <c r="BD42" i="1"/>
  <c r="BC42" i="1"/>
  <c r="BP42" i="1" s="1"/>
  <c r="BB42" i="1"/>
  <c r="BO42" i="1" s="1"/>
  <c r="BA42" i="1"/>
  <c r="BN42" i="1" s="1"/>
  <c r="AZ42" i="1"/>
  <c r="AY42" i="1"/>
  <c r="AX42" i="1"/>
  <c r="BK42" i="1" s="1"/>
  <c r="AW42" i="1"/>
  <c r="BJ42" i="1" s="1"/>
  <c r="AV42" i="1"/>
  <c r="AU42" i="1"/>
  <c r="AT42" i="1"/>
  <c r="BG42" i="1" s="1"/>
  <c r="AS42" i="1"/>
  <c r="BF42" i="1" s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BN41" i="1"/>
  <c r="BM41" i="1"/>
  <c r="BJ41" i="1"/>
  <c r="BI41" i="1"/>
  <c r="BH41" i="1"/>
  <c r="BD41" i="1"/>
  <c r="BQ41" i="1" s="1"/>
  <c r="BC41" i="1"/>
  <c r="BP41" i="1" s="1"/>
  <c r="BB41" i="1"/>
  <c r="BO41" i="1" s="1"/>
  <c r="BA41" i="1"/>
  <c r="AZ41" i="1"/>
  <c r="AY41" i="1"/>
  <c r="BL41" i="1" s="1"/>
  <c r="AX41" i="1"/>
  <c r="BK41" i="1" s="1"/>
  <c r="AW41" i="1"/>
  <c r="AV41" i="1"/>
  <c r="Q41" i="1" s="1"/>
  <c r="AU41" i="1"/>
  <c r="AT41" i="1"/>
  <c r="BG41" i="1" s="1"/>
  <c r="AS41" i="1"/>
  <c r="BF41" i="1" s="1"/>
  <c r="AR41" i="1"/>
  <c r="AQ41" i="1"/>
  <c r="O41" i="1" s="1"/>
  <c r="AP41" i="1"/>
  <c r="AO41" i="1"/>
  <c r="AN41" i="1"/>
  <c r="AM41" i="1"/>
  <c r="N41" i="1" s="1"/>
  <c r="AL41" i="1"/>
  <c r="AK41" i="1"/>
  <c r="AJ41" i="1"/>
  <c r="M41" i="1" s="1"/>
  <c r="AI41" i="1"/>
  <c r="AH41" i="1"/>
  <c r="AG41" i="1"/>
  <c r="AF41" i="1"/>
  <c r="AE41" i="1"/>
  <c r="AD41" i="1"/>
  <c r="AC41" i="1"/>
  <c r="AB41" i="1"/>
  <c r="AA41" i="1"/>
  <c r="J41" i="1" s="1"/>
  <c r="Z41" i="1"/>
  <c r="Y41" i="1"/>
  <c r="X41" i="1"/>
  <c r="I41" i="1" s="1"/>
  <c r="W41" i="1"/>
  <c r="H41" i="1" s="1"/>
  <c r="V41" i="1"/>
  <c r="U41" i="1"/>
  <c r="R41" i="1"/>
  <c r="P41" i="1"/>
  <c r="L41" i="1"/>
  <c r="K41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E40" i="1"/>
  <c r="D40" i="1"/>
  <c r="C40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S38" i="1"/>
  <c r="R38" i="1"/>
  <c r="Q38" i="1"/>
  <c r="P38" i="1"/>
  <c r="O38" i="1"/>
  <c r="N38" i="1"/>
  <c r="M38" i="1"/>
  <c r="L38" i="1"/>
  <c r="K38" i="1"/>
  <c r="J38" i="1"/>
  <c r="I38" i="1"/>
  <c r="H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S37" i="1"/>
  <c r="R37" i="1"/>
  <c r="Q37" i="1"/>
  <c r="P37" i="1"/>
  <c r="O37" i="1"/>
  <c r="N37" i="1"/>
  <c r="M37" i="1"/>
  <c r="L37" i="1"/>
  <c r="K37" i="1"/>
  <c r="J37" i="1"/>
  <c r="I37" i="1"/>
  <c r="H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S36" i="1"/>
  <c r="R36" i="1"/>
  <c r="Q36" i="1"/>
  <c r="P36" i="1"/>
  <c r="O36" i="1"/>
  <c r="N36" i="1"/>
  <c r="M36" i="1"/>
  <c r="L36" i="1"/>
  <c r="K36" i="1"/>
  <c r="J36" i="1"/>
  <c r="I36" i="1"/>
  <c r="H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S35" i="1"/>
  <c r="R35" i="1"/>
  <c r="Q35" i="1"/>
  <c r="P35" i="1"/>
  <c r="O35" i="1"/>
  <c r="N35" i="1"/>
  <c r="M35" i="1"/>
  <c r="L35" i="1"/>
  <c r="K35" i="1"/>
  <c r="J35" i="1"/>
  <c r="I35" i="1"/>
  <c r="H35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S34" i="1"/>
  <c r="R34" i="1"/>
  <c r="Q34" i="1"/>
  <c r="P34" i="1"/>
  <c r="O34" i="1"/>
  <c r="N34" i="1"/>
  <c r="M34" i="1"/>
  <c r="L34" i="1"/>
  <c r="K34" i="1"/>
  <c r="J34" i="1"/>
  <c r="I34" i="1"/>
  <c r="H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S33" i="1"/>
  <c r="R33" i="1"/>
  <c r="Q33" i="1"/>
  <c r="P33" i="1"/>
  <c r="O33" i="1"/>
  <c r="N33" i="1"/>
  <c r="M33" i="1"/>
  <c r="L33" i="1"/>
  <c r="K33" i="1"/>
  <c r="J33" i="1"/>
  <c r="I33" i="1"/>
  <c r="H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S32" i="1"/>
  <c r="R32" i="1"/>
  <c r="Q32" i="1"/>
  <c r="P32" i="1"/>
  <c r="O32" i="1"/>
  <c r="N32" i="1"/>
  <c r="M32" i="1"/>
  <c r="L32" i="1"/>
  <c r="K32" i="1"/>
  <c r="J32" i="1"/>
  <c r="I32" i="1"/>
  <c r="H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D30" i="1"/>
  <c r="C30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O28" i="1"/>
  <c r="N28" i="1"/>
  <c r="M28" i="1"/>
  <c r="L28" i="1"/>
  <c r="K28" i="1"/>
  <c r="J28" i="1"/>
  <c r="I28" i="1"/>
  <c r="H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O27" i="1"/>
  <c r="N27" i="1"/>
  <c r="M27" i="1"/>
  <c r="L27" i="1"/>
  <c r="K27" i="1"/>
  <c r="J27" i="1"/>
  <c r="J42" i="1" s="1"/>
  <c r="I27" i="1"/>
  <c r="H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O26" i="1"/>
  <c r="N26" i="1"/>
  <c r="M26" i="1"/>
  <c r="L26" i="1"/>
  <c r="K26" i="1"/>
  <c r="J26" i="1"/>
  <c r="I26" i="1"/>
  <c r="H26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O25" i="1"/>
  <c r="N25" i="1"/>
  <c r="M25" i="1"/>
  <c r="L25" i="1"/>
  <c r="K25" i="1"/>
  <c r="J25" i="1"/>
  <c r="I25" i="1"/>
  <c r="H25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O24" i="1"/>
  <c r="O42" i="1" s="1"/>
  <c r="N24" i="1"/>
  <c r="M24" i="1"/>
  <c r="M42" i="1" s="1"/>
  <c r="L24" i="1"/>
  <c r="K24" i="1"/>
  <c r="K42" i="1" s="1"/>
  <c r="J24" i="1"/>
  <c r="I24" i="1"/>
  <c r="I42" i="1" s="1"/>
  <c r="H24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O23" i="1"/>
  <c r="N23" i="1"/>
  <c r="M23" i="1"/>
  <c r="L23" i="1"/>
  <c r="K23" i="1"/>
  <c r="J23" i="1"/>
  <c r="I23" i="1"/>
  <c r="H23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O22" i="1"/>
  <c r="N22" i="1"/>
  <c r="M22" i="1"/>
  <c r="L22" i="1"/>
  <c r="K22" i="1"/>
  <c r="J22" i="1"/>
  <c r="I22" i="1"/>
  <c r="H22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O21" i="1"/>
  <c r="N21" i="1"/>
  <c r="M21" i="1"/>
  <c r="L21" i="1"/>
  <c r="K21" i="1"/>
  <c r="J21" i="1"/>
  <c r="I21" i="1"/>
  <c r="H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  <c r="C19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S12" i="1"/>
  <c r="R12" i="1"/>
  <c r="P12" i="1"/>
  <c r="O12" i="1"/>
  <c r="N12" i="1"/>
  <c r="L12" i="1"/>
  <c r="K12" i="1"/>
  <c r="J12" i="1"/>
  <c r="H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S11" i="1"/>
  <c r="L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S10" i="1"/>
  <c r="R10" i="1"/>
  <c r="P10" i="1"/>
  <c r="O10" i="1"/>
  <c r="N10" i="1"/>
  <c r="L10" i="1"/>
  <c r="K10" i="1"/>
  <c r="J10" i="1"/>
  <c r="H10" i="1"/>
  <c r="BQ9" i="1"/>
  <c r="BP9" i="1"/>
  <c r="BO9" i="1"/>
  <c r="BN9" i="1"/>
  <c r="BM9" i="1"/>
  <c r="BL9" i="1"/>
  <c r="BK9" i="1"/>
  <c r="BJ9" i="1"/>
  <c r="BI9" i="1"/>
  <c r="BH9" i="1"/>
  <c r="BG9" i="1"/>
  <c r="BF9" i="1"/>
  <c r="S9" i="1"/>
  <c r="O9" i="1"/>
  <c r="K9" i="1"/>
  <c r="BQ8" i="1"/>
  <c r="BP8" i="1"/>
  <c r="BO8" i="1"/>
  <c r="BN8" i="1"/>
  <c r="BM8" i="1"/>
  <c r="BL8" i="1"/>
  <c r="BK8" i="1"/>
  <c r="BJ8" i="1"/>
  <c r="BI8" i="1"/>
  <c r="BH8" i="1"/>
  <c r="BG8" i="1"/>
  <c r="BF8" i="1"/>
  <c r="S8" i="1"/>
  <c r="R8" i="1"/>
  <c r="O8" i="1"/>
  <c r="N8" i="1"/>
  <c r="K8" i="1"/>
  <c r="J8" i="1"/>
  <c r="BQ7" i="1"/>
  <c r="BP7" i="1"/>
  <c r="BO7" i="1"/>
  <c r="BN7" i="1"/>
  <c r="BM7" i="1"/>
  <c r="BL7" i="1"/>
  <c r="BK7" i="1"/>
  <c r="BJ7" i="1"/>
  <c r="BI7" i="1"/>
  <c r="BH7" i="1"/>
  <c r="BG7" i="1"/>
  <c r="BF7" i="1"/>
  <c r="L7" i="1"/>
  <c r="K7" i="1"/>
  <c r="BQ6" i="1"/>
  <c r="BP6" i="1"/>
  <c r="BO6" i="1"/>
  <c r="BN6" i="1"/>
  <c r="BM6" i="1"/>
  <c r="BL6" i="1"/>
  <c r="BK6" i="1"/>
  <c r="BJ6" i="1"/>
  <c r="BI6" i="1"/>
  <c r="BH6" i="1"/>
  <c r="BG6" i="1"/>
  <c r="BF6" i="1"/>
  <c r="O6" i="1"/>
  <c r="N6" i="1"/>
  <c r="K6" i="1"/>
  <c r="J6" i="1"/>
  <c r="BQ5" i="1"/>
  <c r="BP5" i="1"/>
  <c r="BO5" i="1"/>
  <c r="BN5" i="1"/>
  <c r="BM5" i="1"/>
  <c r="BL5" i="1"/>
  <c r="BK5" i="1"/>
  <c r="BJ5" i="1"/>
  <c r="BI5" i="1"/>
  <c r="BH5" i="1"/>
  <c r="BG5" i="1"/>
  <c r="BF5" i="1"/>
  <c r="O5" i="1"/>
  <c r="N5" i="1"/>
  <c r="M5" i="1"/>
  <c r="L5" i="1"/>
  <c r="K5" i="1"/>
  <c r="J5" i="1"/>
  <c r="I5" i="1"/>
  <c r="H5" i="1"/>
  <c r="BQ4" i="1"/>
  <c r="BP4" i="1"/>
  <c r="BO4" i="1"/>
  <c r="BN4" i="1"/>
  <c r="BM4" i="1"/>
  <c r="BL4" i="1"/>
  <c r="BK4" i="1"/>
  <c r="BJ4" i="1"/>
  <c r="BI4" i="1"/>
  <c r="BH4" i="1"/>
  <c r="BG4" i="1"/>
  <c r="BF4" i="1"/>
  <c r="O4" i="1"/>
  <c r="L4" i="1"/>
  <c r="K4" i="1"/>
  <c r="I4" i="1"/>
  <c r="H4" i="1"/>
  <c r="B2" i="1"/>
  <c r="E107" i="1" s="1"/>
  <c r="E6" i="1" l="1"/>
  <c r="S142" i="1"/>
  <c r="BI130" i="1"/>
  <c r="S20" i="1"/>
  <c r="S21" i="1"/>
  <c r="S24" i="1"/>
  <c r="S25" i="1"/>
  <c r="S27" i="1"/>
  <c r="P28" i="1"/>
  <c r="C34" i="1"/>
  <c r="E41" i="1"/>
  <c r="J147" i="1"/>
  <c r="J123" i="1"/>
  <c r="J62" i="1"/>
  <c r="R123" i="1"/>
  <c r="R62" i="1"/>
  <c r="J151" i="1"/>
  <c r="J127" i="1"/>
  <c r="J66" i="1"/>
  <c r="K152" i="1"/>
  <c r="K67" i="1"/>
  <c r="O152" i="1"/>
  <c r="O128" i="1"/>
  <c r="J154" i="1"/>
  <c r="J69" i="1"/>
  <c r="I155" i="1"/>
  <c r="I131" i="1"/>
  <c r="I11" i="1" s="1"/>
  <c r="Q131" i="1"/>
  <c r="Q11" i="1" s="1"/>
  <c r="Q70" i="1"/>
  <c r="BJ61" i="1"/>
  <c r="M62" i="1"/>
  <c r="BN62" i="1"/>
  <c r="BO70" i="1"/>
  <c r="P76" i="1"/>
  <c r="P148" i="1" s="1"/>
  <c r="S77" i="1"/>
  <c r="D79" i="1"/>
  <c r="D86" i="1"/>
  <c r="BO150" i="1"/>
  <c r="H153" i="1"/>
  <c r="AC154" i="1"/>
  <c r="C20" i="1"/>
  <c r="P20" i="1"/>
  <c r="C21" i="1"/>
  <c r="P21" i="1"/>
  <c r="C22" i="1"/>
  <c r="P22" i="1"/>
  <c r="C23" i="1"/>
  <c r="P23" i="1"/>
  <c r="C24" i="1"/>
  <c r="P24" i="1"/>
  <c r="P42" i="1" s="1"/>
  <c r="C25" i="1"/>
  <c r="P25" i="1"/>
  <c r="C26" i="1"/>
  <c r="R26" i="1"/>
  <c r="C28" i="1"/>
  <c r="R28" i="1"/>
  <c r="C33" i="1"/>
  <c r="E34" i="1"/>
  <c r="F34" i="1" s="1"/>
  <c r="C37" i="1"/>
  <c r="E38" i="1"/>
  <c r="C43" i="1"/>
  <c r="C42" i="1" s="1"/>
  <c r="E49" i="1"/>
  <c r="N146" i="1"/>
  <c r="N122" i="1"/>
  <c r="N61" i="1"/>
  <c r="O147" i="1"/>
  <c r="O123" i="1"/>
  <c r="H148" i="1"/>
  <c r="H124" i="1"/>
  <c r="P124" i="1"/>
  <c r="P63" i="1"/>
  <c r="C52" i="1"/>
  <c r="E53" i="1"/>
  <c r="J126" i="1"/>
  <c r="J150" i="1"/>
  <c r="J65" i="1"/>
  <c r="K151" i="1"/>
  <c r="K127" i="1"/>
  <c r="L152" i="1"/>
  <c r="BK64" i="1"/>
  <c r="I67" i="1"/>
  <c r="Q67" i="1"/>
  <c r="K69" i="1"/>
  <c r="C74" i="1"/>
  <c r="D87" i="1"/>
  <c r="C90" i="1"/>
  <c r="H94" i="1"/>
  <c r="U142" i="1"/>
  <c r="L106" i="1"/>
  <c r="AK142" i="1"/>
  <c r="M94" i="1"/>
  <c r="BJ94" i="1"/>
  <c r="Q94" i="1"/>
  <c r="K108" i="1"/>
  <c r="L136" i="1"/>
  <c r="K139" i="1"/>
  <c r="S139" i="1"/>
  <c r="S124" i="1"/>
  <c r="Q125" i="1"/>
  <c r="K128" i="1"/>
  <c r="M140" i="1"/>
  <c r="AN142" i="1"/>
  <c r="BG147" i="1"/>
  <c r="M8" i="1"/>
  <c r="Q8" i="1"/>
  <c r="I12" i="1"/>
  <c r="D20" i="1"/>
  <c r="Q22" i="1"/>
  <c r="D23" i="1"/>
  <c r="Q24" i="1"/>
  <c r="D25" i="1"/>
  <c r="Q25" i="1"/>
  <c r="S26" i="1"/>
  <c r="E28" i="1"/>
  <c r="C32" i="1"/>
  <c r="L42" i="1"/>
  <c r="E43" i="1"/>
  <c r="S122" i="1"/>
  <c r="S61" i="1"/>
  <c r="S146" i="1"/>
  <c r="H123" i="1"/>
  <c r="L62" i="1"/>
  <c r="L147" i="1"/>
  <c r="P123" i="1"/>
  <c r="C51" i="1"/>
  <c r="E52" i="1"/>
  <c r="J125" i="1"/>
  <c r="J149" i="1"/>
  <c r="J64" i="1"/>
  <c r="N149" i="1"/>
  <c r="N125" i="1"/>
  <c r="N64" i="1"/>
  <c r="R125" i="1"/>
  <c r="R64" i="1"/>
  <c r="K150" i="1"/>
  <c r="K126" i="1"/>
  <c r="O150" i="1"/>
  <c r="O126" i="1"/>
  <c r="S150" i="1"/>
  <c r="S126" i="1"/>
  <c r="S65" i="1"/>
  <c r="L66" i="1"/>
  <c r="L151" i="1"/>
  <c r="P127" i="1"/>
  <c r="C55" i="1"/>
  <c r="E56" i="1"/>
  <c r="J153" i="1"/>
  <c r="J129" i="1"/>
  <c r="J68" i="1"/>
  <c r="N153" i="1"/>
  <c r="N129" i="1"/>
  <c r="N68" i="1"/>
  <c r="R129" i="1"/>
  <c r="R68" i="1"/>
  <c r="U154" i="1"/>
  <c r="Y154" i="1"/>
  <c r="Y130" i="1"/>
  <c r="Y69" i="1"/>
  <c r="I57" i="1"/>
  <c r="AK154" i="1"/>
  <c r="M57" i="1"/>
  <c r="AK130" i="1"/>
  <c r="AO154" i="1"/>
  <c r="AO69" i="1"/>
  <c r="AS130" i="1"/>
  <c r="BF130" i="1" s="1"/>
  <c r="AS69" i="1"/>
  <c r="AW154" i="1"/>
  <c r="AW130" i="1"/>
  <c r="BJ130" i="1" s="1"/>
  <c r="BJ57" i="1"/>
  <c r="BA154" i="1"/>
  <c r="BN154" i="1" s="1"/>
  <c r="BA130" i="1"/>
  <c r="BF57" i="1"/>
  <c r="I61" i="1"/>
  <c r="I62" i="1"/>
  <c r="P62" i="1"/>
  <c r="I63" i="1"/>
  <c r="Q63" i="1"/>
  <c r="Q64" i="1"/>
  <c r="Q65" i="1"/>
  <c r="K66" i="1"/>
  <c r="L67" i="1"/>
  <c r="BQ68" i="1"/>
  <c r="AG69" i="1"/>
  <c r="BA69" i="1"/>
  <c r="BN69" i="1" s="1"/>
  <c r="S75" i="1"/>
  <c r="S44" i="1" s="1"/>
  <c r="P78" i="1"/>
  <c r="M98" i="1"/>
  <c r="M134" i="1"/>
  <c r="C93" i="1"/>
  <c r="BO94" i="1"/>
  <c r="S94" i="1"/>
  <c r="S7" i="1" s="1"/>
  <c r="S140" i="1"/>
  <c r="Q141" i="1"/>
  <c r="AD142" i="1"/>
  <c r="K124" i="1"/>
  <c r="H125" i="1"/>
  <c r="L128" i="1"/>
  <c r="E177" i="1"/>
  <c r="E176" i="1"/>
  <c r="E175" i="1"/>
  <c r="E174" i="1"/>
  <c r="E173" i="1"/>
  <c r="E172" i="1"/>
  <c r="F172" i="1" s="1"/>
  <c r="E171" i="1"/>
  <c r="F171" i="1" s="1"/>
  <c r="E170" i="1"/>
  <c r="F170" i="1" s="1"/>
  <c r="E169" i="1"/>
  <c r="E162" i="1"/>
  <c r="E161" i="1"/>
  <c r="E160" i="1"/>
  <c r="E159" i="1"/>
  <c r="E158" i="1"/>
  <c r="D176" i="1"/>
  <c r="D174" i="1"/>
  <c r="D172" i="1"/>
  <c r="D170" i="1"/>
  <c r="D160" i="1"/>
  <c r="D164" i="1" s="1"/>
  <c r="C159" i="1"/>
  <c r="C176" i="1"/>
  <c r="C174" i="1"/>
  <c r="C172" i="1"/>
  <c r="C170" i="1"/>
  <c r="D161" i="1"/>
  <c r="C160" i="1"/>
  <c r="D177" i="1"/>
  <c r="D175" i="1"/>
  <c r="D173" i="1"/>
  <c r="D171" i="1"/>
  <c r="D169" i="1"/>
  <c r="C175" i="1"/>
  <c r="C162" i="1"/>
  <c r="D159" i="1"/>
  <c r="C171" i="1"/>
  <c r="E117" i="1"/>
  <c r="E116" i="1"/>
  <c r="E115" i="1"/>
  <c r="E114" i="1"/>
  <c r="E113" i="1"/>
  <c r="E112" i="1"/>
  <c r="E111" i="1"/>
  <c r="E110" i="1"/>
  <c r="R108" i="1"/>
  <c r="N108" i="1"/>
  <c r="J108" i="1"/>
  <c r="C107" i="1"/>
  <c r="C6" i="1" s="1"/>
  <c r="C106" i="1"/>
  <c r="E105" i="1"/>
  <c r="C104" i="1"/>
  <c r="E103" i="1"/>
  <c r="F103" i="1" s="1"/>
  <c r="C102" i="1"/>
  <c r="E101" i="1"/>
  <c r="C100" i="1"/>
  <c r="E99" i="1"/>
  <c r="F99" i="1" s="1"/>
  <c r="E98" i="1"/>
  <c r="F98" i="1" s="1"/>
  <c r="E93" i="1"/>
  <c r="E92" i="1"/>
  <c r="E91" i="1"/>
  <c r="F91" i="1" s="1"/>
  <c r="E90" i="1"/>
  <c r="F90" i="1" s="1"/>
  <c r="E89" i="1"/>
  <c r="E88" i="1"/>
  <c r="E87" i="1"/>
  <c r="F87" i="1" s="1"/>
  <c r="E86" i="1"/>
  <c r="R83" i="1"/>
  <c r="R82" i="1"/>
  <c r="R4" i="1" s="1"/>
  <c r="R81" i="1"/>
  <c r="R5" i="1" s="1"/>
  <c r="E81" i="1"/>
  <c r="R80" i="1"/>
  <c r="E80" i="1"/>
  <c r="R79" i="1"/>
  <c r="E79" i="1"/>
  <c r="F79" i="1" s="1"/>
  <c r="R78" i="1"/>
  <c r="E78" i="1"/>
  <c r="R77" i="1"/>
  <c r="R149" i="1" s="1"/>
  <c r="E77" i="1"/>
  <c r="F77" i="1" s="1"/>
  <c r="R76" i="1"/>
  <c r="E76" i="1"/>
  <c r="R75" i="1"/>
  <c r="R44" i="1" s="1"/>
  <c r="E75" i="1"/>
  <c r="R74" i="1"/>
  <c r="E74" i="1"/>
  <c r="C161" i="1"/>
  <c r="D115" i="1"/>
  <c r="D139" i="1" s="1"/>
  <c r="C114" i="1"/>
  <c r="C138" i="1" s="1"/>
  <c r="D111" i="1"/>
  <c r="D135" i="1" s="1"/>
  <c r="C110" i="1"/>
  <c r="O108" i="1"/>
  <c r="I108" i="1"/>
  <c r="C105" i="1"/>
  <c r="E102" i="1"/>
  <c r="F102" i="1" s="1"/>
  <c r="D100" i="1"/>
  <c r="D99" i="1"/>
  <c r="D92" i="1"/>
  <c r="C91" i="1"/>
  <c r="D88" i="1"/>
  <c r="C87" i="1"/>
  <c r="S83" i="1"/>
  <c r="Q82" i="1"/>
  <c r="Q4" i="1" s="1"/>
  <c r="Q81" i="1"/>
  <c r="Q5" i="1" s="1"/>
  <c r="C81" i="1"/>
  <c r="C5" i="1" s="1"/>
  <c r="Q79" i="1"/>
  <c r="Q151" i="1" s="1"/>
  <c r="C79" i="1"/>
  <c r="Q77" i="1"/>
  <c r="C77" i="1"/>
  <c r="Q75" i="1"/>
  <c r="C75" i="1"/>
  <c r="C44" i="1" s="1"/>
  <c r="D56" i="1"/>
  <c r="D55" i="1"/>
  <c r="D54" i="1"/>
  <c r="D53" i="1"/>
  <c r="D52" i="1"/>
  <c r="D51" i="1"/>
  <c r="D50" i="1"/>
  <c r="D49" i="1"/>
  <c r="D45" i="1"/>
  <c r="D43" i="1"/>
  <c r="D41" i="1"/>
  <c r="D38" i="1"/>
  <c r="D37" i="1"/>
  <c r="D36" i="1"/>
  <c r="D35" i="1"/>
  <c r="D34" i="1"/>
  <c r="D33" i="1"/>
  <c r="D32" i="1"/>
  <c r="D31" i="1"/>
  <c r="Q28" i="1"/>
  <c r="D28" i="1"/>
  <c r="Q27" i="1"/>
  <c r="D27" i="1"/>
  <c r="Q26" i="1"/>
  <c r="D26" i="1"/>
  <c r="C177" i="1"/>
  <c r="D116" i="1"/>
  <c r="D140" i="1" s="1"/>
  <c r="C115" i="1"/>
  <c r="C139" i="1" s="1"/>
  <c r="D112" i="1"/>
  <c r="D136" i="1" s="1"/>
  <c r="C111" i="1"/>
  <c r="C135" i="1" s="1"/>
  <c r="S108" i="1"/>
  <c r="M108" i="1"/>
  <c r="H108" i="1"/>
  <c r="E104" i="1"/>
  <c r="D102" i="1"/>
  <c r="D101" i="1"/>
  <c r="C99" i="1"/>
  <c r="D93" i="1"/>
  <c r="C92" i="1"/>
  <c r="D89" i="1"/>
  <c r="C88" i="1"/>
  <c r="Q83" i="1"/>
  <c r="Q155" i="1" s="1"/>
  <c r="P82" i="1"/>
  <c r="P4" i="1" s="1"/>
  <c r="P81" i="1"/>
  <c r="P5" i="1" s="1"/>
  <c r="S80" i="1"/>
  <c r="S152" i="1" s="1"/>
  <c r="D80" i="1"/>
  <c r="P79" i="1"/>
  <c r="P151" i="1" s="1"/>
  <c r="S78" i="1"/>
  <c r="D78" i="1"/>
  <c r="P77" i="1"/>
  <c r="S76" i="1"/>
  <c r="S148" i="1" s="1"/>
  <c r="D76" i="1"/>
  <c r="P75" i="1"/>
  <c r="P44" i="1" s="1"/>
  <c r="S74" i="1"/>
  <c r="D74" i="1"/>
  <c r="S22" i="1"/>
  <c r="S23" i="1"/>
  <c r="P26" i="1"/>
  <c r="E27" i="1"/>
  <c r="F27" i="1" s="1"/>
  <c r="E31" i="1"/>
  <c r="F31" i="1" s="1"/>
  <c r="E35" i="1"/>
  <c r="F35" i="1" s="1"/>
  <c r="C38" i="1"/>
  <c r="C49" i="1"/>
  <c r="E50" i="1"/>
  <c r="N147" i="1"/>
  <c r="N123" i="1"/>
  <c r="N62" i="1"/>
  <c r="O124" i="1"/>
  <c r="O148" i="1"/>
  <c r="P149" i="1"/>
  <c r="C53" i="1"/>
  <c r="E54" i="1"/>
  <c r="N151" i="1"/>
  <c r="N127" i="1"/>
  <c r="N66" i="1"/>
  <c r="R151" i="1"/>
  <c r="R127" i="1"/>
  <c r="R66" i="1"/>
  <c r="P153" i="1"/>
  <c r="P154" i="1"/>
  <c r="M155" i="1"/>
  <c r="M70" i="1"/>
  <c r="M64" i="1"/>
  <c r="BO65" i="1"/>
  <c r="O67" i="1"/>
  <c r="H68" i="1"/>
  <c r="BK68" i="1"/>
  <c r="D75" i="1"/>
  <c r="D44" i="1" s="1"/>
  <c r="P80" i="1"/>
  <c r="S81" i="1"/>
  <c r="S5" i="1" s="1"/>
  <c r="BN82" i="1"/>
  <c r="C89" i="1"/>
  <c r="P106" i="1"/>
  <c r="H107" i="1"/>
  <c r="H6" i="1" s="1"/>
  <c r="H143" i="1"/>
  <c r="H9" i="1" s="1"/>
  <c r="C98" i="1"/>
  <c r="E100" i="1"/>
  <c r="D104" i="1"/>
  <c r="D105" i="1"/>
  <c r="E106" i="1"/>
  <c r="F106" i="1" s="1"/>
  <c r="Q108" i="1"/>
  <c r="C112" i="1"/>
  <c r="D117" i="1"/>
  <c r="D141" i="1" s="1"/>
  <c r="X142" i="1"/>
  <c r="I118" i="1"/>
  <c r="I142" i="1" s="1"/>
  <c r="X130" i="1"/>
  <c r="AB142" i="1"/>
  <c r="J118" i="1"/>
  <c r="J142" i="1" s="1"/>
  <c r="AJ142" i="1"/>
  <c r="M118" i="1"/>
  <c r="BI118" i="1"/>
  <c r="R118" i="1"/>
  <c r="AZ142" i="1"/>
  <c r="BM142" i="1" s="1"/>
  <c r="AZ130" i="1"/>
  <c r="BQ118" i="1"/>
  <c r="P125" i="1"/>
  <c r="S128" i="1"/>
  <c r="AV142" i="1"/>
  <c r="BI142" i="1" s="1"/>
  <c r="L143" i="1"/>
  <c r="L9" i="1" s="1"/>
  <c r="BK149" i="1"/>
  <c r="BK150" i="1"/>
  <c r="D162" i="1"/>
  <c r="D166" i="1" s="1"/>
  <c r="P7" i="1"/>
  <c r="L8" i="1"/>
  <c r="P8" i="1"/>
  <c r="C45" i="1"/>
  <c r="J146" i="1"/>
  <c r="J122" i="1"/>
  <c r="J61" i="1"/>
  <c r="R146" i="1"/>
  <c r="R122" i="1"/>
  <c r="R61" i="1"/>
  <c r="L148" i="1"/>
  <c r="M125" i="1"/>
  <c r="N126" i="1"/>
  <c r="N65" i="1"/>
  <c r="N150" i="1"/>
  <c r="R150" i="1"/>
  <c r="R126" i="1"/>
  <c r="R65" i="1"/>
  <c r="O151" i="1"/>
  <c r="O127" i="1"/>
  <c r="P152" i="1"/>
  <c r="P128" i="1"/>
  <c r="P67" i="1"/>
  <c r="C56" i="1"/>
  <c r="Q69" i="1"/>
  <c r="BO61" i="1"/>
  <c r="O62" i="1"/>
  <c r="H63" i="1"/>
  <c r="O63" i="1"/>
  <c r="H64" i="1"/>
  <c r="P64" i="1"/>
  <c r="I65" i="1"/>
  <c r="I66" i="1"/>
  <c r="Q68" i="1"/>
  <c r="Q76" i="1"/>
  <c r="Q148" i="1" s="1"/>
  <c r="C78" i="1"/>
  <c r="Q80" i="1"/>
  <c r="I106" i="1"/>
  <c r="BF142" i="1"/>
  <c r="BN94" i="1"/>
  <c r="BF94" i="1"/>
  <c r="D98" i="1"/>
  <c r="C101" i="1"/>
  <c r="I102" i="1"/>
  <c r="C103" i="1"/>
  <c r="D107" i="1"/>
  <c r="D6" i="1" s="1"/>
  <c r="D110" i="1"/>
  <c r="P136" i="1"/>
  <c r="C113" i="1"/>
  <c r="Q138" i="1"/>
  <c r="BA142" i="1"/>
  <c r="BN142" i="1" s="1"/>
  <c r="Q143" i="1"/>
  <c r="Q9" i="1" s="1"/>
  <c r="K147" i="1"/>
  <c r="BK147" i="1"/>
  <c r="L149" i="1"/>
  <c r="L153" i="1"/>
  <c r="C169" i="1"/>
  <c r="I8" i="1"/>
  <c r="I10" i="1"/>
  <c r="M10" i="1"/>
  <c r="M12" i="1"/>
  <c r="Q12" i="1"/>
  <c r="Q20" i="1"/>
  <c r="D21" i="1"/>
  <c r="Q21" i="1"/>
  <c r="D22" i="1"/>
  <c r="Q23" i="1"/>
  <c r="D24" i="1"/>
  <c r="E26" i="1"/>
  <c r="P27" i="1"/>
  <c r="S28" i="1"/>
  <c r="E33" i="1"/>
  <c r="C36" i="1"/>
  <c r="E37" i="1"/>
  <c r="S41" i="1"/>
  <c r="E45" i="1"/>
  <c r="K146" i="1"/>
  <c r="K122" i="1"/>
  <c r="K65" i="1"/>
  <c r="S66" i="1"/>
  <c r="BI66" i="1"/>
  <c r="S67" i="1"/>
  <c r="BM67" i="1"/>
  <c r="L68" i="1"/>
  <c r="P74" i="1"/>
  <c r="P146" i="1" s="1"/>
  <c r="D77" i="1"/>
  <c r="S79" i="1"/>
  <c r="S151" i="1" s="1"/>
  <c r="D81" i="1"/>
  <c r="D5" i="1" s="1"/>
  <c r="P83" i="1"/>
  <c r="D90" i="1"/>
  <c r="BG94" i="1"/>
  <c r="H101" i="1"/>
  <c r="D103" i="1"/>
  <c r="L108" i="1"/>
  <c r="D113" i="1"/>
  <c r="D137" i="1" s="1"/>
  <c r="C116" i="1"/>
  <c r="C140" i="1" s="1"/>
  <c r="I141" i="1"/>
  <c r="L123" i="1"/>
  <c r="U130" i="1"/>
  <c r="AJ130" i="1"/>
  <c r="M131" i="1"/>
  <c r="M11" i="1" s="1"/>
  <c r="BD142" i="1"/>
  <c r="BQ142" i="1" s="1"/>
  <c r="P147" i="1"/>
  <c r="K148" i="1"/>
  <c r="H151" i="1"/>
  <c r="AS154" i="1"/>
  <c r="BF154" i="1" s="1"/>
  <c r="C158" i="1"/>
  <c r="C173" i="1"/>
  <c r="E20" i="1"/>
  <c r="R20" i="1"/>
  <c r="E21" i="1"/>
  <c r="F21" i="1" s="1"/>
  <c r="R21" i="1"/>
  <c r="E22" i="1"/>
  <c r="R22" i="1"/>
  <c r="E23" i="1"/>
  <c r="F23" i="1" s="1"/>
  <c r="R23" i="1"/>
  <c r="E24" i="1"/>
  <c r="F24" i="1" s="1"/>
  <c r="R24" i="1"/>
  <c r="E25" i="1"/>
  <c r="F25" i="1" s="1"/>
  <c r="R25" i="1"/>
  <c r="C27" i="1"/>
  <c r="R27" i="1"/>
  <c r="C31" i="1"/>
  <c r="E32" i="1"/>
  <c r="F32" i="1" s="1"/>
  <c r="C35" i="1"/>
  <c r="E36" i="1"/>
  <c r="F36" i="1" s="1"/>
  <c r="C41" i="1"/>
  <c r="H42" i="1"/>
  <c r="N42" i="1"/>
  <c r="L122" i="1"/>
  <c r="L146" i="1"/>
  <c r="C50" i="1"/>
  <c r="E51" i="1"/>
  <c r="J148" i="1"/>
  <c r="J124" i="1"/>
  <c r="J63" i="1"/>
  <c r="N148" i="1"/>
  <c r="N124" i="1"/>
  <c r="N63" i="1"/>
  <c r="R148" i="1"/>
  <c r="R124" i="1"/>
  <c r="R63" i="1"/>
  <c r="O149" i="1"/>
  <c r="O125" i="1"/>
  <c r="O64" i="1"/>
  <c r="S149" i="1"/>
  <c r="S125" i="1"/>
  <c r="H150" i="1"/>
  <c r="H65" i="1"/>
  <c r="P150" i="1"/>
  <c r="C54" i="1"/>
  <c r="E55" i="1"/>
  <c r="J152" i="1"/>
  <c r="J128" i="1"/>
  <c r="J67" i="1"/>
  <c r="N152" i="1"/>
  <c r="N128" i="1"/>
  <c r="N67" i="1"/>
  <c r="R152" i="1"/>
  <c r="R128" i="1"/>
  <c r="R67" i="1"/>
  <c r="O153" i="1"/>
  <c r="O129" i="1"/>
  <c r="O68" i="1"/>
  <c r="S153" i="1"/>
  <c r="S129" i="1"/>
  <c r="H57" i="1"/>
  <c r="O154" i="1"/>
  <c r="V130" i="1"/>
  <c r="V154" i="1"/>
  <c r="AD154" i="1"/>
  <c r="AD69" i="1"/>
  <c r="AD130" i="1"/>
  <c r="AH154" i="1"/>
  <c r="AH69" i="1"/>
  <c r="AL154" i="1"/>
  <c r="AL130" i="1"/>
  <c r="BK130" i="1" s="1"/>
  <c r="AT154" i="1"/>
  <c r="BG154" i="1" s="1"/>
  <c r="AT130" i="1"/>
  <c r="BG130" i="1" s="1"/>
  <c r="AT69" i="1"/>
  <c r="BG69" i="1" s="1"/>
  <c r="BK69" i="1"/>
  <c r="BB154" i="1"/>
  <c r="BO154" i="1" s="1"/>
  <c r="BB130" i="1"/>
  <c r="BO130" i="1" s="1"/>
  <c r="BO57" i="1"/>
  <c r="S57" i="1"/>
  <c r="BG57" i="1"/>
  <c r="BN57" i="1"/>
  <c r="H155" i="1"/>
  <c r="H70" i="1"/>
  <c r="H131" i="1"/>
  <c r="H11" i="1" s="1"/>
  <c r="L155" i="1"/>
  <c r="L70" i="1"/>
  <c r="P155" i="1"/>
  <c r="P131" i="1"/>
  <c r="P11" i="1" s="1"/>
  <c r="K61" i="1"/>
  <c r="Q61" i="1"/>
  <c r="K62" i="1"/>
  <c r="S62" i="1"/>
  <c r="BI62" i="1"/>
  <c r="L63" i="1"/>
  <c r="S63" i="1"/>
  <c r="BM63" i="1"/>
  <c r="L64" i="1"/>
  <c r="S64" i="1"/>
  <c r="BQ64" i="1"/>
  <c r="L65" i="1"/>
  <c r="BJ65" i="1"/>
  <c r="M66" i="1"/>
  <c r="BN66" i="1"/>
  <c r="M67" i="1"/>
  <c r="M68" i="1"/>
  <c r="P69" i="1"/>
  <c r="Z69" i="1"/>
  <c r="AK69" i="1"/>
  <c r="BJ69" i="1" s="1"/>
  <c r="BB69" i="1"/>
  <c r="BO69" i="1" s="1"/>
  <c r="I70" i="1"/>
  <c r="BJ70" i="1"/>
  <c r="BN70" i="1"/>
  <c r="Q74" i="1"/>
  <c r="Q146" i="1" s="1"/>
  <c r="C76" i="1"/>
  <c r="Q78" i="1"/>
  <c r="Q150" i="1" s="1"/>
  <c r="C80" i="1"/>
  <c r="S82" i="1"/>
  <c r="S4" i="1" s="1"/>
  <c r="BI82" i="1"/>
  <c r="BM82" i="1"/>
  <c r="BQ154" i="1"/>
  <c r="C86" i="1"/>
  <c r="D91" i="1"/>
  <c r="H141" i="1"/>
  <c r="H105" i="1"/>
  <c r="O94" i="1"/>
  <c r="M102" i="1"/>
  <c r="D106" i="1"/>
  <c r="P108" i="1"/>
  <c r="K135" i="1"/>
  <c r="S135" i="1"/>
  <c r="D114" i="1"/>
  <c r="D138" i="1" s="1"/>
  <c r="L140" i="1"/>
  <c r="P140" i="1"/>
  <c r="C117" i="1"/>
  <c r="H142" i="1"/>
  <c r="Q118" i="1"/>
  <c r="Q142" i="1" s="1"/>
  <c r="BH142" i="1"/>
  <c r="BL142" i="1"/>
  <c r="BP142" i="1"/>
  <c r="BM118" i="1"/>
  <c r="L124" i="1"/>
  <c r="K125" i="1"/>
  <c r="H126" i="1"/>
  <c r="S127" i="1"/>
  <c r="Q128" i="1"/>
  <c r="P129" i="1"/>
  <c r="Z130" i="1"/>
  <c r="AO130" i="1"/>
  <c r="BD130" i="1"/>
  <c r="Q134" i="1"/>
  <c r="M136" i="1"/>
  <c r="L137" i="1"/>
  <c r="H146" i="1"/>
  <c r="BJ150" i="1"/>
  <c r="BN150" i="1"/>
  <c r="L154" i="1"/>
  <c r="AX154" i="1"/>
  <c r="BK154" i="1" s="1"/>
  <c r="BK155" i="1"/>
  <c r="BO155" i="1"/>
  <c r="D158" i="1"/>
  <c r="AG142" i="1"/>
  <c r="AW142" i="1"/>
  <c r="BJ142" i="1" s="1"/>
  <c r="O131" i="1"/>
  <c r="O11" i="1" s="1"/>
  <c r="BM146" i="1"/>
  <c r="BQ147" i="1"/>
  <c r="BJ148" i="1"/>
  <c r="BH150" i="1"/>
  <c r="BM153" i="1"/>
  <c r="BQ153" i="1"/>
  <c r="BG163" i="1"/>
  <c r="BK163" i="1"/>
  <c r="BO163" i="1"/>
  <c r="I147" i="1"/>
  <c r="I123" i="1"/>
  <c r="I124" i="1"/>
  <c r="M148" i="1"/>
  <c r="I149" i="1"/>
  <c r="I125" i="1"/>
  <c r="Q149" i="1"/>
  <c r="M150" i="1"/>
  <c r="I151" i="1"/>
  <c r="I127" i="1"/>
  <c r="I152" i="1"/>
  <c r="I128" i="1"/>
  <c r="Q152" i="1"/>
  <c r="I153" i="1"/>
  <c r="I129" i="1"/>
  <c r="X154" i="1"/>
  <c r="AB154" i="1"/>
  <c r="AB130" i="1"/>
  <c r="AF154" i="1"/>
  <c r="AJ154" i="1"/>
  <c r="AN154" i="1"/>
  <c r="N57" i="1"/>
  <c r="AR130" i="1"/>
  <c r="AV154" i="1"/>
  <c r="BI154" i="1" s="1"/>
  <c r="AZ154" i="1"/>
  <c r="BM154" i="1" s="1"/>
  <c r="R57" i="1"/>
  <c r="K131" i="1"/>
  <c r="K11" i="1" s="1"/>
  <c r="O155" i="1"/>
  <c r="S155" i="1"/>
  <c r="M61" i="1"/>
  <c r="Q62" i="1"/>
  <c r="I64" i="1"/>
  <c r="M65" i="1"/>
  <c r="Q66" i="1"/>
  <c r="I68" i="1"/>
  <c r="AJ69" i="1"/>
  <c r="BI69" i="1" s="1"/>
  <c r="AZ69" i="1"/>
  <c r="BM69" i="1" s="1"/>
  <c r="S70" i="1"/>
  <c r="J94" i="1"/>
  <c r="N94" i="1"/>
  <c r="R94" i="1"/>
  <c r="R7" i="1" s="1"/>
  <c r="K136" i="1"/>
  <c r="P137" i="1"/>
  <c r="K140" i="1"/>
  <c r="P141" i="1"/>
  <c r="P142" i="1"/>
  <c r="V142" i="1"/>
  <c r="AL142" i="1"/>
  <c r="BK142" i="1" s="1"/>
  <c r="O118" i="1"/>
  <c r="O142" i="1" s="1"/>
  <c r="BK118" i="1"/>
  <c r="BB142" i="1"/>
  <c r="BO142" i="1" s="1"/>
  <c r="BO118" i="1"/>
  <c r="P143" i="1"/>
  <c r="P9" i="1" s="1"/>
  <c r="M129" i="1"/>
  <c r="AF130" i="1"/>
  <c r="AN130" i="1"/>
  <c r="BI152" i="1"/>
  <c r="BM152" i="1"/>
  <c r="BQ152" i="1"/>
  <c r="AR154" i="1"/>
  <c r="BJ164" i="1"/>
  <c r="BN164" i="1"/>
  <c r="W154" i="1"/>
  <c r="W130" i="1"/>
  <c r="AA154" i="1"/>
  <c r="AA130" i="1"/>
  <c r="AE154" i="1"/>
  <c r="AE130" i="1"/>
  <c r="AI154" i="1"/>
  <c r="AI130" i="1"/>
  <c r="AM154" i="1"/>
  <c r="AM130" i="1"/>
  <c r="AQ154" i="1"/>
  <c r="AQ130" i="1"/>
  <c r="AU154" i="1"/>
  <c r="AU130" i="1"/>
  <c r="BH130" i="1" s="1"/>
  <c r="AY154" i="1"/>
  <c r="BL154" i="1" s="1"/>
  <c r="AY130" i="1"/>
  <c r="BC154" i="1"/>
  <c r="BC130" i="1"/>
  <c r="BP130" i="1" s="1"/>
  <c r="BH57" i="1"/>
  <c r="BL57" i="1"/>
  <c r="BP57" i="1"/>
  <c r="J155" i="1"/>
  <c r="J131" i="1"/>
  <c r="J11" i="1" s="1"/>
  <c r="N155" i="1"/>
  <c r="N131" i="1"/>
  <c r="N11" i="1" s="1"/>
  <c r="R155" i="1"/>
  <c r="R131" i="1"/>
  <c r="R11" i="1" s="1"/>
  <c r="W69" i="1"/>
  <c r="AA69" i="1"/>
  <c r="AE69" i="1"/>
  <c r="AI69" i="1"/>
  <c r="AM69" i="1"/>
  <c r="AQ69" i="1"/>
  <c r="AU69" i="1"/>
  <c r="AY69" i="1"/>
  <c r="BL69" i="1" s="1"/>
  <c r="BC69" i="1"/>
  <c r="J70" i="1"/>
  <c r="N70" i="1"/>
  <c r="R70" i="1"/>
  <c r="J134" i="1"/>
  <c r="N134" i="1"/>
  <c r="R134" i="1"/>
  <c r="J135" i="1"/>
  <c r="N135" i="1"/>
  <c r="R135" i="1"/>
  <c r="J136" i="1"/>
  <c r="N136" i="1"/>
  <c r="R136" i="1"/>
  <c r="J137" i="1"/>
  <c r="N137" i="1"/>
  <c r="R137" i="1"/>
  <c r="J138" i="1"/>
  <c r="N138" i="1"/>
  <c r="R138" i="1"/>
  <c r="J139" i="1"/>
  <c r="N139" i="1"/>
  <c r="R139" i="1"/>
  <c r="J140" i="1"/>
  <c r="N140" i="1"/>
  <c r="R140" i="1"/>
  <c r="J141" i="1"/>
  <c r="N141" i="1"/>
  <c r="R141" i="1"/>
  <c r="BM148" i="1"/>
  <c r="BQ148" i="1"/>
  <c r="BP149" i="1"/>
  <c r="I166" i="1"/>
  <c r="M166" i="1"/>
  <c r="BK164" i="1"/>
  <c r="BO164" i="1"/>
  <c r="Q177" i="1"/>
  <c r="BJ177" i="1"/>
  <c r="BN177" i="1"/>
  <c r="BF177" i="1"/>
  <c r="BH118" i="1"/>
  <c r="BL118" i="1"/>
  <c r="BP118" i="1"/>
  <c r="BN152" i="1"/>
  <c r="M164" i="1"/>
  <c r="Q164" i="1"/>
  <c r="BI165" i="1"/>
  <c r="BM165" i="1"/>
  <c r="BQ165" i="1"/>
  <c r="BO177" i="1"/>
  <c r="J177" i="1"/>
  <c r="N177" i="1"/>
  <c r="R177" i="1"/>
  <c r="S108" i="2"/>
  <c r="R108" i="2"/>
  <c r="Q108" i="2"/>
  <c r="P108" i="2"/>
  <c r="O108" i="2"/>
  <c r="N108" i="2"/>
  <c r="M108" i="2"/>
  <c r="L108" i="2"/>
  <c r="K108" i="2"/>
  <c r="J108" i="2"/>
  <c r="I108" i="2"/>
  <c r="H108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E107" i="2"/>
  <c r="F107" i="2" s="1"/>
  <c r="D107" i="2"/>
  <c r="C107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F106" i="2"/>
  <c r="E106" i="2"/>
  <c r="D106" i="2"/>
  <c r="C106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F105" i="2"/>
  <c r="E105" i="2"/>
  <c r="D105" i="2"/>
  <c r="C105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F104" i="2"/>
  <c r="E104" i="2"/>
  <c r="D104" i="2"/>
  <c r="C104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F103" i="2"/>
  <c r="E103" i="2"/>
  <c r="D103" i="2"/>
  <c r="C103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F102" i="2"/>
  <c r="E102" i="2"/>
  <c r="D102" i="2"/>
  <c r="C102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F101" i="2"/>
  <c r="E101" i="2"/>
  <c r="D101" i="2"/>
  <c r="C101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E100" i="2"/>
  <c r="F100" i="2" s="1"/>
  <c r="D100" i="2"/>
  <c r="C100" i="2"/>
  <c r="S99" i="2"/>
  <c r="R99" i="2"/>
  <c r="Q99" i="2"/>
  <c r="P99" i="2"/>
  <c r="O99" i="2"/>
  <c r="N99" i="2"/>
  <c r="M99" i="2"/>
  <c r="L99" i="2"/>
  <c r="K99" i="2"/>
  <c r="J99" i="2"/>
  <c r="I99" i="2"/>
  <c r="H99" i="2"/>
  <c r="E99" i="2"/>
  <c r="D99" i="2"/>
  <c r="C99" i="2"/>
  <c r="S98" i="2"/>
  <c r="R98" i="2"/>
  <c r="Q98" i="2"/>
  <c r="P98" i="2"/>
  <c r="O98" i="2"/>
  <c r="N98" i="2"/>
  <c r="M98" i="2"/>
  <c r="L98" i="2"/>
  <c r="K98" i="2"/>
  <c r="J98" i="2"/>
  <c r="I98" i="2"/>
  <c r="H98" i="2"/>
  <c r="E98" i="2"/>
  <c r="D98" i="2"/>
  <c r="C98" i="2"/>
  <c r="D153" i="1" l="1"/>
  <c r="D129" i="1"/>
  <c r="R105" i="1"/>
  <c r="R103" i="1"/>
  <c r="R101" i="1"/>
  <c r="R99" i="1"/>
  <c r="R98" i="1"/>
  <c r="R104" i="1"/>
  <c r="R107" i="1"/>
  <c r="R6" i="1" s="1"/>
  <c r="R106" i="1"/>
  <c r="R100" i="1"/>
  <c r="R102" i="1"/>
  <c r="C83" i="1"/>
  <c r="C82" i="1"/>
  <c r="C4" i="1" s="1"/>
  <c r="D134" i="1"/>
  <c r="D119" i="1"/>
  <c r="D118" i="1"/>
  <c r="F75" i="1"/>
  <c r="E44" i="1"/>
  <c r="F44" i="1" s="1"/>
  <c r="F81" i="1"/>
  <c r="F5" i="1" s="1"/>
  <c r="E5" i="1"/>
  <c r="E137" i="1"/>
  <c r="F137" i="1" s="1"/>
  <c r="F113" i="1"/>
  <c r="C163" i="1"/>
  <c r="E164" i="1"/>
  <c r="F164" i="1" s="1"/>
  <c r="F160" i="1"/>
  <c r="M154" i="1"/>
  <c r="M69" i="1"/>
  <c r="E153" i="1"/>
  <c r="F153" i="1" s="1"/>
  <c r="E129" i="1"/>
  <c r="F129" i="1" s="1"/>
  <c r="E68" i="1"/>
  <c r="F56" i="1"/>
  <c r="C141" i="1"/>
  <c r="E152" i="1"/>
  <c r="E128" i="1"/>
  <c r="F55" i="1"/>
  <c r="C147" i="1"/>
  <c r="C123" i="1"/>
  <c r="F22" i="1"/>
  <c r="F20" i="1"/>
  <c r="F26" i="1"/>
  <c r="C178" i="1"/>
  <c r="C137" i="1"/>
  <c r="S147" i="1"/>
  <c r="M142" i="1"/>
  <c r="C136" i="1"/>
  <c r="C150" i="1"/>
  <c r="C126" i="1"/>
  <c r="C122" i="1"/>
  <c r="C146" i="1"/>
  <c r="C58" i="1"/>
  <c r="C57" i="1"/>
  <c r="D83" i="1"/>
  <c r="D82" i="1"/>
  <c r="D4" i="1" s="1"/>
  <c r="S107" i="1"/>
  <c r="S6" i="1" s="1"/>
  <c r="S106" i="1"/>
  <c r="S103" i="1"/>
  <c r="S98" i="1"/>
  <c r="S105" i="1"/>
  <c r="S100" i="1"/>
  <c r="S101" i="1"/>
  <c r="S102" i="1"/>
  <c r="S99" i="1"/>
  <c r="S104" i="1"/>
  <c r="D147" i="1"/>
  <c r="D123" i="1"/>
  <c r="D62" i="1"/>
  <c r="D151" i="1"/>
  <c r="D127" i="1"/>
  <c r="Q44" i="1"/>
  <c r="Q147" i="1"/>
  <c r="E83" i="1"/>
  <c r="F83" i="1" s="1"/>
  <c r="E82" i="1"/>
  <c r="F74" i="1"/>
  <c r="F76" i="1"/>
  <c r="F78" i="1"/>
  <c r="F80" i="1"/>
  <c r="F88" i="1"/>
  <c r="F92" i="1"/>
  <c r="E135" i="1"/>
  <c r="F135" i="1" s="1"/>
  <c r="F111" i="1"/>
  <c r="E139" i="1"/>
  <c r="F139" i="1" s="1"/>
  <c r="F115" i="1"/>
  <c r="D163" i="1"/>
  <c r="C164" i="1"/>
  <c r="F158" i="1"/>
  <c r="E166" i="1"/>
  <c r="F166" i="1" s="1"/>
  <c r="F162" i="1"/>
  <c r="F176" i="1"/>
  <c r="BN130" i="1"/>
  <c r="BJ154" i="1"/>
  <c r="I154" i="1"/>
  <c r="I69" i="1"/>
  <c r="E125" i="1"/>
  <c r="F125" i="1" s="1"/>
  <c r="E149" i="1"/>
  <c r="F52" i="1"/>
  <c r="F28" i="1"/>
  <c r="Q42" i="1"/>
  <c r="C149" i="1"/>
  <c r="C125" i="1"/>
  <c r="C64" i="1"/>
  <c r="F38" i="1"/>
  <c r="R147" i="1"/>
  <c r="F41" i="1"/>
  <c r="C153" i="1"/>
  <c r="C129" i="1"/>
  <c r="D125" i="1"/>
  <c r="D64" i="1"/>
  <c r="D149" i="1"/>
  <c r="E95" i="1"/>
  <c r="E94" i="1"/>
  <c r="F86" i="1"/>
  <c r="E141" i="1"/>
  <c r="F141" i="1" s="1"/>
  <c r="F117" i="1"/>
  <c r="F174" i="1"/>
  <c r="E146" i="1"/>
  <c r="F146" i="1" s="1"/>
  <c r="E122" i="1"/>
  <c r="E58" i="1"/>
  <c r="E57" i="1"/>
  <c r="F49" i="1"/>
  <c r="BH69" i="1"/>
  <c r="N106" i="1"/>
  <c r="N7" i="1"/>
  <c r="S154" i="1"/>
  <c r="S69" i="1"/>
  <c r="E148" i="1"/>
  <c r="E124" i="1"/>
  <c r="F124" i="1" s="1"/>
  <c r="E63" i="1"/>
  <c r="F51" i="1"/>
  <c r="R42" i="1"/>
  <c r="F37" i="1"/>
  <c r="BM130" i="1"/>
  <c r="N142" i="1"/>
  <c r="E151" i="1"/>
  <c r="F151" i="1" s="1"/>
  <c r="E127" i="1"/>
  <c r="F127" i="1" s="1"/>
  <c r="E66" i="1"/>
  <c r="F54" i="1"/>
  <c r="E147" i="1"/>
  <c r="F147" i="1" s="1"/>
  <c r="E123" i="1"/>
  <c r="F123" i="1" s="1"/>
  <c r="E62" i="1"/>
  <c r="F50" i="1"/>
  <c r="D146" i="1"/>
  <c r="D122" i="1"/>
  <c r="D57" i="1"/>
  <c r="D58" i="1"/>
  <c r="D126" i="1"/>
  <c r="D150" i="1"/>
  <c r="C118" i="1"/>
  <c r="C142" i="1" s="1"/>
  <c r="C134" i="1"/>
  <c r="C119" i="1"/>
  <c r="C165" i="1"/>
  <c r="E134" i="1"/>
  <c r="E119" i="1"/>
  <c r="E118" i="1"/>
  <c r="F110" i="1"/>
  <c r="E138" i="1"/>
  <c r="F138" i="1" s="1"/>
  <c r="F114" i="1"/>
  <c r="D178" i="1"/>
  <c r="E165" i="1"/>
  <c r="F161" i="1"/>
  <c r="F175" i="1"/>
  <c r="R153" i="1"/>
  <c r="C152" i="1"/>
  <c r="C128" i="1"/>
  <c r="C67" i="1"/>
  <c r="M106" i="1"/>
  <c r="M7" i="1"/>
  <c r="H106" i="1"/>
  <c r="H7" i="1"/>
  <c r="E126" i="1"/>
  <c r="E65" i="1"/>
  <c r="E150" i="1"/>
  <c r="F150" i="1" s="1"/>
  <c r="F53" i="1"/>
  <c r="D95" i="1"/>
  <c r="D8" i="1" s="1"/>
  <c r="D94" i="1"/>
  <c r="D7" i="1" s="1"/>
  <c r="BP154" i="1"/>
  <c r="BH154" i="1"/>
  <c r="J7" i="1"/>
  <c r="J106" i="1"/>
  <c r="Q153" i="1"/>
  <c r="BP69" i="1"/>
  <c r="BL130" i="1"/>
  <c r="R154" i="1"/>
  <c r="R69" i="1"/>
  <c r="N154" i="1"/>
  <c r="N69" i="1"/>
  <c r="BQ130" i="1"/>
  <c r="O106" i="1"/>
  <c r="O7" i="1"/>
  <c r="C95" i="1"/>
  <c r="C8" i="1" s="1"/>
  <c r="C94" i="1"/>
  <c r="C7" i="1" s="1"/>
  <c r="H154" i="1"/>
  <c r="H69" i="1"/>
  <c r="C127" i="1"/>
  <c r="C151" i="1"/>
  <c r="F45" i="1"/>
  <c r="F33" i="1"/>
  <c r="Q154" i="1"/>
  <c r="R142" i="1"/>
  <c r="F100" i="1"/>
  <c r="F104" i="1"/>
  <c r="D42" i="1"/>
  <c r="D63" i="1"/>
  <c r="D148" i="1"/>
  <c r="D124" i="1"/>
  <c r="D152" i="1"/>
  <c r="D128" i="1"/>
  <c r="F89" i="1"/>
  <c r="F93" i="1"/>
  <c r="F101" i="1"/>
  <c r="F105" i="1"/>
  <c r="E136" i="1"/>
  <c r="F136" i="1" s="1"/>
  <c r="F112" i="1"/>
  <c r="E140" i="1"/>
  <c r="F140" i="1" s="1"/>
  <c r="F116" i="1"/>
  <c r="C166" i="1"/>
  <c r="D165" i="1"/>
  <c r="E163" i="1"/>
  <c r="F163" i="1" s="1"/>
  <c r="F159" i="1"/>
  <c r="F169" i="1"/>
  <c r="E178" i="1"/>
  <c r="F173" i="1"/>
  <c r="F177" i="1"/>
  <c r="BF69" i="1"/>
  <c r="C124" i="1"/>
  <c r="C148" i="1"/>
  <c r="F43" i="1"/>
  <c r="E42" i="1"/>
  <c r="F42" i="1" s="1"/>
  <c r="Q106" i="1"/>
  <c r="Q7" i="1"/>
  <c r="S42" i="1"/>
  <c r="F107" i="1"/>
  <c r="F6" i="1" s="1"/>
  <c r="F99" i="2"/>
  <c r="F98" i="2"/>
  <c r="V41" i="2"/>
  <c r="W41" i="2"/>
  <c r="X41" i="2"/>
  <c r="Y41" i="2"/>
  <c r="I41" i="2" s="1"/>
  <c r="Z41" i="2"/>
  <c r="AA41" i="2"/>
  <c r="AB41" i="2"/>
  <c r="AC41" i="2"/>
  <c r="J41" i="2" s="1"/>
  <c r="AD41" i="2"/>
  <c r="AE41" i="2"/>
  <c r="AF41" i="2"/>
  <c r="AG41" i="2"/>
  <c r="AH41" i="2"/>
  <c r="AI41" i="2"/>
  <c r="AJ41" i="2"/>
  <c r="AK41" i="2"/>
  <c r="M41" i="2" s="1"/>
  <c r="AL41" i="2"/>
  <c r="AM41" i="2"/>
  <c r="AN41" i="2"/>
  <c r="AO41" i="2"/>
  <c r="N41" i="2" s="1"/>
  <c r="AP41" i="2"/>
  <c r="AQ41" i="2"/>
  <c r="AR41" i="2"/>
  <c r="AS41" i="2"/>
  <c r="AT41" i="2"/>
  <c r="AU41" i="2"/>
  <c r="AV41" i="2"/>
  <c r="AW41" i="2"/>
  <c r="Q41" i="2" s="1"/>
  <c r="AX41" i="2"/>
  <c r="AY41" i="2"/>
  <c r="AZ41" i="2"/>
  <c r="BA41" i="2"/>
  <c r="R41" i="2" s="1"/>
  <c r="BB41" i="2"/>
  <c r="BC41" i="2"/>
  <c r="BD41" i="2"/>
  <c r="U41" i="2"/>
  <c r="H41" i="2" s="1"/>
  <c r="C41" i="2"/>
  <c r="E45" i="2"/>
  <c r="F45" i="2" s="1"/>
  <c r="D45" i="2"/>
  <c r="C45" i="2"/>
  <c r="S43" i="2"/>
  <c r="S44" i="2" s="1"/>
  <c r="R43" i="2"/>
  <c r="R44" i="2" s="1"/>
  <c r="Q43" i="2"/>
  <c r="Q44" i="2" s="1"/>
  <c r="P43" i="2"/>
  <c r="P44" i="2" s="1"/>
  <c r="O43" i="2"/>
  <c r="O44" i="2" s="1"/>
  <c r="N43" i="2"/>
  <c r="N44" i="2" s="1"/>
  <c r="M43" i="2"/>
  <c r="M44" i="2" s="1"/>
  <c r="L43" i="2"/>
  <c r="L44" i="2" s="1"/>
  <c r="K43" i="2"/>
  <c r="K44" i="2" s="1"/>
  <c r="J43" i="2"/>
  <c r="J44" i="2" s="1"/>
  <c r="I43" i="2"/>
  <c r="I44" i="2" s="1"/>
  <c r="H43" i="2"/>
  <c r="H44" i="2" s="1"/>
  <c r="E43" i="2"/>
  <c r="D43" i="2"/>
  <c r="D44" i="2" s="1"/>
  <c r="C43" i="2"/>
  <c r="C44" i="2" s="1"/>
  <c r="S42" i="2"/>
  <c r="R42" i="2"/>
  <c r="Q42" i="2"/>
  <c r="P42" i="2"/>
  <c r="O42" i="2"/>
  <c r="N42" i="2"/>
  <c r="M42" i="2"/>
  <c r="L42" i="2"/>
  <c r="K42" i="2"/>
  <c r="J42" i="2"/>
  <c r="I42" i="2"/>
  <c r="H42" i="2"/>
  <c r="C42" i="2"/>
  <c r="S41" i="2"/>
  <c r="P41" i="2"/>
  <c r="O41" i="2"/>
  <c r="L41" i="2"/>
  <c r="K41" i="2"/>
  <c r="E41" i="2"/>
  <c r="D41" i="2"/>
  <c r="C155" i="1" l="1"/>
  <c r="C131" i="1"/>
  <c r="C11" i="1" s="1"/>
  <c r="C70" i="1"/>
  <c r="C12" i="1"/>
  <c r="F128" i="1"/>
  <c r="F134" i="1"/>
  <c r="D155" i="1"/>
  <c r="D131" i="1"/>
  <c r="D11" i="1" s="1"/>
  <c r="D70" i="1"/>
  <c r="D12" i="1"/>
  <c r="F148" i="1"/>
  <c r="E155" i="1"/>
  <c r="F155" i="1" s="1"/>
  <c r="E131" i="1"/>
  <c r="E70" i="1"/>
  <c r="F70" i="1" s="1"/>
  <c r="F58" i="1"/>
  <c r="F12" i="1" s="1"/>
  <c r="E12" i="1"/>
  <c r="F94" i="1"/>
  <c r="F7" i="1" s="1"/>
  <c r="E7" i="1"/>
  <c r="F82" i="1"/>
  <c r="F4" i="1" s="1"/>
  <c r="E4" i="1"/>
  <c r="D66" i="1"/>
  <c r="C61" i="1"/>
  <c r="F152" i="1"/>
  <c r="D68" i="1"/>
  <c r="F68" i="1" s="1"/>
  <c r="E143" i="1"/>
  <c r="F119" i="1"/>
  <c r="F10" i="1" s="1"/>
  <c r="E10" i="1"/>
  <c r="E154" i="1"/>
  <c r="F154" i="1" s="1"/>
  <c r="E130" i="1"/>
  <c r="E69" i="1"/>
  <c r="F57" i="1"/>
  <c r="C65" i="1"/>
  <c r="C63" i="1"/>
  <c r="F178" i="1"/>
  <c r="D67" i="1"/>
  <c r="C66" i="1"/>
  <c r="F65" i="1"/>
  <c r="F165" i="1"/>
  <c r="D65" i="1"/>
  <c r="D61" i="1"/>
  <c r="E61" i="1"/>
  <c r="F95" i="1"/>
  <c r="F8" i="1" s="1"/>
  <c r="E8" i="1"/>
  <c r="C68" i="1"/>
  <c r="F149" i="1"/>
  <c r="D142" i="1"/>
  <c r="F126" i="1"/>
  <c r="E142" i="1"/>
  <c r="F142" i="1" s="1"/>
  <c r="F118" i="1"/>
  <c r="C143" i="1"/>
  <c r="C9" i="1" s="1"/>
  <c r="C10" i="1"/>
  <c r="D154" i="1"/>
  <c r="D130" i="1"/>
  <c r="D69" i="1"/>
  <c r="F62" i="1"/>
  <c r="F66" i="1"/>
  <c r="F63" i="1"/>
  <c r="F122" i="1"/>
  <c r="E64" i="1"/>
  <c r="F64" i="1" s="1"/>
  <c r="C154" i="1"/>
  <c r="C130" i="1"/>
  <c r="C69" i="1"/>
  <c r="C62" i="1"/>
  <c r="E67" i="1"/>
  <c r="F67" i="1" s="1"/>
  <c r="D143" i="1"/>
  <c r="D9" i="1" s="1"/>
  <c r="D10" i="1"/>
  <c r="D42" i="2"/>
  <c r="F43" i="2"/>
  <c r="E42" i="2"/>
  <c r="F42" i="2" s="1"/>
  <c r="F41" i="2"/>
  <c r="E44" i="2"/>
  <c r="F44" i="2" s="1"/>
  <c r="F69" i="1" l="1"/>
  <c r="F61" i="1"/>
  <c r="F130" i="1"/>
  <c r="F143" i="1"/>
  <c r="F9" i="1" s="1"/>
  <c r="E9" i="1"/>
  <c r="E11" i="1"/>
  <c r="F131" i="1"/>
  <c r="F11" i="1" s="1"/>
  <c r="S162" i="2"/>
  <c r="S166" i="2" s="1"/>
  <c r="R162" i="2"/>
  <c r="R166" i="2" s="1"/>
  <c r="Q162" i="2"/>
  <c r="Q166" i="2" s="1"/>
  <c r="P162" i="2"/>
  <c r="P166" i="2" s="1"/>
  <c r="O162" i="2"/>
  <c r="O166" i="2" s="1"/>
  <c r="N162" i="2"/>
  <c r="N166" i="2" s="1"/>
  <c r="M162" i="2"/>
  <c r="M166" i="2" s="1"/>
  <c r="L162" i="2"/>
  <c r="L166" i="2" s="1"/>
  <c r="K162" i="2"/>
  <c r="K166" i="2" s="1"/>
  <c r="J162" i="2"/>
  <c r="J166" i="2" s="1"/>
  <c r="I162" i="2"/>
  <c r="I166" i="2" s="1"/>
  <c r="H162" i="2"/>
  <c r="H166" i="2" s="1"/>
  <c r="E162" i="2"/>
  <c r="F162" i="2" s="1"/>
  <c r="D162" i="2"/>
  <c r="C162" i="2"/>
  <c r="S161" i="2"/>
  <c r="S165" i="2" s="1"/>
  <c r="R161" i="2"/>
  <c r="R165" i="2" s="1"/>
  <c r="Q161" i="2"/>
  <c r="Q165" i="2" s="1"/>
  <c r="P161" i="2"/>
  <c r="P165" i="2" s="1"/>
  <c r="O161" i="2"/>
  <c r="O165" i="2" s="1"/>
  <c r="N161" i="2"/>
  <c r="N165" i="2" s="1"/>
  <c r="M161" i="2"/>
  <c r="M165" i="2" s="1"/>
  <c r="L161" i="2"/>
  <c r="L165" i="2" s="1"/>
  <c r="K161" i="2"/>
  <c r="K165" i="2" s="1"/>
  <c r="J161" i="2"/>
  <c r="J165" i="2" s="1"/>
  <c r="I161" i="2"/>
  <c r="I165" i="2" s="1"/>
  <c r="H161" i="2"/>
  <c r="H165" i="2" s="1"/>
  <c r="E161" i="2"/>
  <c r="F161" i="2" s="1"/>
  <c r="D161" i="2"/>
  <c r="C161" i="2"/>
  <c r="S160" i="2"/>
  <c r="S164" i="2" s="1"/>
  <c r="R160" i="2"/>
  <c r="R164" i="2" s="1"/>
  <c r="Q160" i="2"/>
  <c r="Q164" i="2" s="1"/>
  <c r="P160" i="2"/>
  <c r="P164" i="2" s="1"/>
  <c r="O160" i="2"/>
  <c r="O164" i="2" s="1"/>
  <c r="N160" i="2"/>
  <c r="N164" i="2" s="1"/>
  <c r="M160" i="2"/>
  <c r="M164" i="2" s="1"/>
  <c r="L160" i="2"/>
  <c r="L164" i="2" s="1"/>
  <c r="K160" i="2"/>
  <c r="K164" i="2" s="1"/>
  <c r="J160" i="2"/>
  <c r="J164" i="2" s="1"/>
  <c r="I160" i="2"/>
  <c r="I164" i="2" s="1"/>
  <c r="H160" i="2"/>
  <c r="H164" i="2" s="1"/>
  <c r="E160" i="2"/>
  <c r="D160" i="2"/>
  <c r="D164" i="2" s="1"/>
  <c r="C160" i="2"/>
  <c r="S159" i="2"/>
  <c r="S163" i="2" s="1"/>
  <c r="R159" i="2"/>
  <c r="R163" i="2" s="1"/>
  <c r="Q159" i="2"/>
  <c r="Q163" i="2" s="1"/>
  <c r="P159" i="2"/>
  <c r="P163" i="2" s="1"/>
  <c r="O159" i="2"/>
  <c r="O163" i="2" s="1"/>
  <c r="N159" i="2"/>
  <c r="N163" i="2" s="1"/>
  <c r="M159" i="2"/>
  <c r="M163" i="2" s="1"/>
  <c r="L159" i="2"/>
  <c r="L163" i="2" s="1"/>
  <c r="K159" i="2"/>
  <c r="K163" i="2" s="1"/>
  <c r="J159" i="2"/>
  <c r="J163" i="2" s="1"/>
  <c r="I159" i="2"/>
  <c r="I163" i="2" s="1"/>
  <c r="H159" i="2"/>
  <c r="H163" i="2" s="1"/>
  <c r="E159" i="2"/>
  <c r="F159" i="2" s="1"/>
  <c r="D159" i="2"/>
  <c r="C159" i="2"/>
  <c r="C163" i="2" s="1"/>
  <c r="S158" i="2"/>
  <c r="R158" i="2"/>
  <c r="Q158" i="2"/>
  <c r="P158" i="2"/>
  <c r="O158" i="2"/>
  <c r="N158" i="2"/>
  <c r="M158" i="2"/>
  <c r="L158" i="2"/>
  <c r="K158" i="2"/>
  <c r="J158" i="2"/>
  <c r="I158" i="2"/>
  <c r="H158" i="2"/>
  <c r="E158" i="2"/>
  <c r="D158" i="2"/>
  <c r="C158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Z163" i="2"/>
  <c r="BA163" i="2"/>
  <c r="BB163" i="2"/>
  <c r="BC163" i="2"/>
  <c r="BD163" i="2"/>
  <c r="AZ164" i="2"/>
  <c r="BA164" i="2"/>
  <c r="BB164" i="2"/>
  <c r="BC164" i="2"/>
  <c r="BD164" i="2"/>
  <c r="AZ165" i="2"/>
  <c r="BA165" i="2"/>
  <c r="BB165" i="2"/>
  <c r="BC165" i="2"/>
  <c r="BD165" i="2"/>
  <c r="AZ166" i="2"/>
  <c r="BA166" i="2"/>
  <c r="BB166" i="2"/>
  <c r="BC166" i="2"/>
  <c r="BD166" i="2"/>
  <c r="AY166" i="2"/>
  <c r="AY165" i="2"/>
  <c r="AY164" i="2"/>
  <c r="AY163" i="2"/>
  <c r="D163" i="2" l="1"/>
  <c r="F160" i="2"/>
  <c r="C166" i="2"/>
  <c r="C165" i="2"/>
  <c r="D166" i="2"/>
  <c r="F158" i="2"/>
  <c r="C164" i="2"/>
  <c r="D165" i="2"/>
  <c r="E163" i="2"/>
  <c r="F163" i="2" s="1"/>
  <c r="E164" i="2"/>
  <c r="F164" i="2" s="1"/>
  <c r="E165" i="2"/>
  <c r="E166" i="2"/>
  <c r="F166" i="2" s="1"/>
  <c r="F165" i="2" l="1"/>
  <c r="B2" i="2" l="1"/>
  <c r="V154" i="2" l="1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U154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U142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U130" i="2"/>
  <c r="U69" i="2" l="1"/>
  <c r="V82" i="2"/>
  <c r="U118" i="2"/>
  <c r="U44" i="2" l="1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A44" i="2"/>
  <c r="BB44" i="2"/>
  <c r="BC44" i="2"/>
  <c r="BD44" i="2"/>
  <c r="AY44" i="2"/>
  <c r="U42" i="2" l="1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V69" i="2" l="1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D70" i="2"/>
  <c r="Y177" i="2" l="1"/>
  <c r="V177" i="2"/>
  <c r="U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X177" i="2"/>
  <c r="W177" i="2"/>
  <c r="X118" i="2"/>
  <c r="W118" i="2"/>
  <c r="V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U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AJ82" i="2"/>
  <c r="U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BD57" i="2"/>
  <c r="AU57" i="2"/>
  <c r="AV57" i="2"/>
  <c r="AW57" i="2"/>
  <c r="AX57" i="2"/>
  <c r="AY57" i="2"/>
  <c r="AZ57" i="2"/>
  <c r="BA57" i="2"/>
  <c r="BB57" i="2"/>
  <c r="BC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V57" i="2"/>
  <c r="W57" i="2"/>
  <c r="X57" i="2"/>
  <c r="Y57" i="2"/>
  <c r="Z57" i="2"/>
  <c r="AA57" i="2"/>
  <c r="AB57" i="2"/>
  <c r="AC57" i="2"/>
  <c r="AD57" i="2"/>
  <c r="AE57" i="2"/>
  <c r="AF57" i="2"/>
  <c r="AG57" i="2"/>
  <c r="U57" i="2"/>
  <c r="H12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H11" i="2"/>
  <c r="S10" i="2"/>
  <c r="R10" i="2"/>
  <c r="Q10" i="2"/>
  <c r="P10" i="2"/>
  <c r="O10" i="2"/>
  <c r="N10" i="2"/>
  <c r="M10" i="2"/>
  <c r="L10" i="2"/>
  <c r="K10" i="2"/>
  <c r="J10" i="2"/>
  <c r="I10" i="2"/>
  <c r="H10" i="2"/>
  <c r="R9" i="2"/>
  <c r="S9" i="2"/>
  <c r="Q9" i="2"/>
  <c r="P9" i="2"/>
  <c r="O9" i="2"/>
  <c r="N9" i="2"/>
  <c r="M9" i="2"/>
  <c r="L9" i="2"/>
  <c r="K9" i="2"/>
  <c r="J9" i="2"/>
  <c r="I9" i="2"/>
  <c r="H9" i="2"/>
  <c r="S8" i="2"/>
  <c r="R8" i="2"/>
  <c r="Q8" i="2"/>
  <c r="P8" i="2"/>
  <c r="O8" i="2"/>
  <c r="N8" i="2"/>
  <c r="M8" i="2"/>
  <c r="L8" i="2"/>
  <c r="K8" i="2"/>
  <c r="J8" i="2"/>
  <c r="I8" i="2"/>
  <c r="H8" i="2"/>
  <c r="S6" i="2"/>
  <c r="R6" i="2"/>
  <c r="Q6" i="2"/>
  <c r="P6" i="2"/>
  <c r="O6" i="2"/>
  <c r="N6" i="2"/>
  <c r="M6" i="2"/>
  <c r="L6" i="2"/>
  <c r="K6" i="2"/>
  <c r="J6" i="2"/>
  <c r="I6" i="2"/>
  <c r="H6" i="2"/>
  <c r="I5" i="2"/>
  <c r="J5" i="2"/>
  <c r="K5" i="2"/>
  <c r="L5" i="2"/>
  <c r="M5" i="2"/>
  <c r="N5" i="2"/>
  <c r="O5" i="2"/>
  <c r="H5" i="2"/>
  <c r="BF177" i="2" l="1"/>
  <c r="BG177" i="2"/>
  <c r="BH177" i="2"/>
  <c r="BI177" i="2"/>
  <c r="BJ177" i="2"/>
  <c r="BK177" i="2"/>
  <c r="BL177" i="2"/>
  <c r="BM177" i="2"/>
  <c r="BN177" i="2"/>
  <c r="BO177" i="2"/>
  <c r="BP177" i="2"/>
  <c r="BQ177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S178" i="2" l="1"/>
  <c r="R178" i="2"/>
  <c r="Q178" i="2"/>
  <c r="P178" i="2"/>
  <c r="O178" i="2"/>
  <c r="N178" i="2"/>
  <c r="M178" i="2"/>
  <c r="L178" i="2"/>
  <c r="K178" i="2"/>
  <c r="J178" i="2"/>
  <c r="I178" i="2"/>
  <c r="H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F168" i="2"/>
  <c r="E168" i="2"/>
  <c r="D168" i="2"/>
  <c r="C168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F157" i="2"/>
  <c r="E157" i="2"/>
  <c r="D157" i="2"/>
  <c r="C157" i="2"/>
  <c r="H155" i="2"/>
  <c r="H149" i="2"/>
  <c r="H147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F145" i="2"/>
  <c r="E145" i="2"/>
  <c r="D145" i="2"/>
  <c r="C145" i="2"/>
  <c r="R139" i="2"/>
  <c r="N139" i="2"/>
  <c r="R138" i="2"/>
  <c r="N138" i="2"/>
  <c r="H138" i="2"/>
  <c r="R137" i="2"/>
  <c r="N137" i="2"/>
  <c r="R136" i="2"/>
  <c r="N136" i="2"/>
  <c r="R135" i="2"/>
  <c r="N135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F133" i="2"/>
  <c r="E133" i="2"/>
  <c r="D133" i="2"/>
  <c r="C133" i="2"/>
  <c r="Q131" i="2"/>
  <c r="P128" i="2"/>
  <c r="L128" i="2"/>
  <c r="Q127" i="2"/>
  <c r="P126" i="2"/>
  <c r="L126" i="2"/>
  <c r="P124" i="2"/>
  <c r="L124" i="2"/>
  <c r="Q123" i="2"/>
  <c r="P122" i="2"/>
  <c r="L122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F121" i="2"/>
  <c r="E121" i="2"/>
  <c r="D121" i="2"/>
  <c r="C121" i="2"/>
  <c r="S119" i="2"/>
  <c r="R119" i="2"/>
  <c r="Q119" i="2"/>
  <c r="Q143" i="2" s="1"/>
  <c r="P119" i="2"/>
  <c r="O119" i="2"/>
  <c r="N119" i="2"/>
  <c r="M119" i="2"/>
  <c r="L119" i="2"/>
  <c r="K119" i="2"/>
  <c r="J119" i="2"/>
  <c r="I119" i="2"/>
  <c r="I143" i="2" s="1"/>
  <c r="H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S117" i="2"/>
  <c r="S141" i="2" s="1"/>
  <c r="R117" i="2"/>
  <c r="Q117" i="2"/>
  <c r="P117" i="2"/>
  <c r="P141" i="2" s="1"/>
  <c r="O117" i="2"/>
  <c r="O141" i="2" s="1"/>
  <c r="N117" i="2"/>
  <c r="M117" i="2"/>
  <c r="L117" i="2"/>
  <c r="L141" i="2" s="1"/>
  <c r="K117" i="2"/>
  <c r="K141" i="2" s="1"/>
  <c r="J117" i="2"/>
  <c r="I117" i="2"/>
  <c r="H117" i="2"/>
  <c r="H129" i="2" s="1"/>
  <c r="S116" i="2"/>
  <c r="S140" i="2" s="1"/>
  <c r="R116" i="2"/>
  <c r="Q116" i="2"/>
  <c r="P116" i="2"/>
  <c r="P140" i="2" s="1"/>
  <c r="O116" i="2"/>
  <c r="O140" i="2" s="1"/>
  <c r="N116" i="2"/>
  <c r="M116" i="2"/>
  <c r="L116" i="2"/>
  <c r="L140" i="2" s="1"/>
  <c r="K116" i="2"/>
  <c r="K140" i="2" s="1"/>
  <c r="J116" i="2"/>
  <c r="I116" i="2"/>
  <c r="H116" i="2"/>
  <c r="S115" i="2"/>
  <c r="S139" i="2" s="1"/>
  <c r="R115" i="2"/>
  <c r="Q115" i="2"/>
  <c r="P115" i="2"/>
  <c r="P139" i="2" s="1"/>
  <c r="O115" i="2"/>
  <c r="O139" i="2" s="1"/>
  <c r="N115" i="2"/>
  <c r="M115" i="2"/>
  <c r="L115" i="2"/>
  <c r="L139" i="2" s="1"/>
  <c r="K115" i="2"/>
  <c r="K139" i="2" s="1"/>
  <c r="J115" i="2"/>
  <c r="J139" i="2" s="1"/>
  <c r="I115" i="2"/>
  <c r="H115" i="2"/>
  <c r="S114" i="2"/>
  <c r="S138" i="2" s="1"/>
  <c r="R114" i="2"/>
  <c r="Q114" i="2"/>
  <c r="P114" i="2"/>
  <c r="P138" i="2" s="1"/>
  <c r="O114" i="2"/>
  <c r="O138" i="2" s="1"/>
  <c r="N114" i="2"/>
  <c r="M114" i="2"/>
  <c r="L114" i="2"/>
  <c r="L138" i="2" s="1"/>
  <c r="K114" i="2"/>
  <c r="K138" i="2" s="1"/>
  <c r="J114" i="2"/>
  <c r="J138" i="2" s="1"/>
  <c r="I114" i="2"/>
  <c r="H114" i="2"/>
  <c r="H126" i="2" s="1"/>
  <c r="S113" i="2"/>
  <c r="S137" i="2" s="1"/>
  <c r="R113" i="2"/>
  <c r="Q113" i="2"/>
  <c r="P113" i="2"/>
  <c r="P137" i="2" s="1"/>
  <c r="O113" i="2"/>
  <c r="O137" i="2" s="1"/>
  <c r="N113" i="2"/>
  <c r="M113" i="2"/>
  <c r="L113" i="2"/>
  <c r="L137" i="2" s="1"/>
  <c r="K113" i="2"/>
  <c r="K137" i="2" s="1"/>
  <c r="J113" i="2"/>
  <c r="J137" i="2" s="1"/>
  <c r="I113" i="2"/>
  <c r="H113" i="2"/>
  <c r="S112" i="2"/>
  <c r="S136" i="2" s="1"/>
  <c r="R112" i="2"/>
  <c r="Q112" i="2"/>
  <c r="P112" i="2"/>
  <c r="P136" i="2" s="1"/>
  <c r="O112" i="2"/>
  <c r="O136" i="2" s="1"/>
  <c r="N112" i="2"/>
  <c r="M112" i="2"/>
  <c r="L112" i="2"/>
  <c r="L136" i="2" s="1"/>
  <c r="K112" i="2"/>
  <c r="K136" i="2" s="1"/>
  <c r="J112" i="2"/>
  <c r="J136" i="2" s="1"/>
  <c r="I112" i="2"/>
  <c r="H112" i="2"/>
  <c r="S111" i="2"/>
  <c r="S135" i="2" s="1"/>
  <c r="R111" i="2"/>
  <c r="Q111" i="2"/>
  <c r="P111" i="2"/>
  <c r="P135" i="2" s="1"/>
  <c r="O111" i="2"/>
  <c r="O135" i="2" s="1"/>
  <c r="N111" i="2"/>
  <c r="M111" i="2"/>
  <c r="L111" i="2"/>
  <c r="L135" i="2" s="1"/>
  <c r="K111" i="2"/>
  <c r="K135" i="2" s="1"/>
  <c r="J111" i="2"/>
  <c r="J135" i="2" s="1"/>
  <c r="I111" i="2"/>
  <c r="H111" i="2"/>
  <c r="S110" i="2"/>
  <c r="S134" i="2" s="1"/>
  <c r="R110" i="2"/>
  <c r="R134" i="2" s="1"/>
  <c r="Q110" i="2"/>
  <c r="P110" i="2"/>
  <c r="P134" i="2" s="1"/>
  <c r="O110" i="2"/>
  <c r="O134" i="2" s="1"/>
  <c r="N110" i="2"/>
  <c r="N134" i="2" s="1"/>
  <c r="M110" i="2"/>
  <c r="L110" i="2"/>
  <c r="L134" i="2" s="1"/>
  <c r="K110" i="2"/>
  <c r="K134" i="2" s="1"/>
  <c r="J110" i="2"/>
  <c r="J134" i="2" s="1"/>
  <c r="I110" i="2"/>
  <c r="H110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F109" i="2"/>
  <c r="E109" i="2"/>
  <c r="D109" i="2"/>
  <c r="C109" i="2"/>
  <c r="S97" i="2"/>
  <c r="R97" i="2"/>
  <c r="Q97" i="2"/>
  <c r="P97" i="2"/>
  <c r="O97" i="2"/>
  <c r="N97" i="2"/>
  <c r="M97" i="2"/>
  <c r="L97" i="2"/>
  <c r="K97" i="2"/>
  <c r="J97" i="2"/>
  <c r="I97" i="2"/>
  <c r="H97" i="2"/>
  <c r="F97" i="2"/>
  <c r="E97" i="2"/>
  <c r="D97" i="2"/>
  <c r="C97" i="2"/>
  <c r="S95" i="2"/>
  <c r="R95" i="2"/>
  <c r="Q95" i="2"/>
  <c r="P95" i="2"/>
  <c r="O95" i="2"/>
  <c r="N95" i="2"/>
  <c r="M95" i="2"/>
  <c r="L95" i="2"/>
  <c r="K95" i="2"/>
  <c r="J95" i="2"/>
  <c r="I95" i="2"/>
  <c r="H95" i="2"/>
  <c r="H143" i="2" s="1"/>
  <c r="S94" i="2"/>
  <c r="S7" i="2" s="1"/>
  <c r="R94" i="2"/>
  <c r="R7" i="2" s="1"/>
  <c r="Q94" i="2"/>
  <c r="Q7" i="2" s="1"/>
  <c r="P94" i="2"/>
  <c r="P7" i="2" s="1"/>
  <c r="O94" i="2"/>
  <c r="O7" i="2" s="1"/>
  <c r="N94" i="2"/>
  <c r="N7" i="2" s="1"/>
  <c r="M94" i="2"/>
  <c r="M7" i="2" s="1"/>
  <c r="L94" i="2"/>
  <c r="L7" i="2" s="1"/>
  <c r="K94" i="2"/>
  <c r="K7" i="2" s="1"/>
  <c r="J94" i="2"/>
  <c r="J7" i="2" s="1"/>
  <c r="I94" i="2"/>
  <c r="I7" i="2" s="1"/>
  <c r="H94" i="2"/>
  <c r="H7" i="2" s="1"/>
  <c r="S93" i="2"/>
  <c r="R93" i="2"/>
  <c r="Q93" i="2"/>
  <c r="P93" i="2"/>
  <c r="O93" i="2"/>
  <c r="N93" i="2"/>
  <c r="M93" i="2"/>
  <c r="L93" i="2"/>
  <c r="K93" i="2"/>
  <c r="J93" i="2"/>
  <c r="I93" i="2"/>
  <c r="H93" i="2"/>
  <c r="S92" i="2"/>
  <c r="R92" i="2"/>
  <c r="Q92" i="2"/>
  <c r="P92" i="2"/>
  <c r="O92" i="2"/>
  <c r="N92" i="2"/>
  <c r="M92" i="2"/>
  <c r="L92" i="2"/>
  <c r="K92" i="2"/>
  <c r="J92" i="2"/>
  <c r="I92" i="2"/>
  <c r="H92" i="2"/>
  <c r="S91" i="2"/>
  <c r="R91" i="2"/>
  <c r="Q91" i="2"/>
  <c r="P91" i="2"/>
  <c r="O91" i="2"/>
  <c r="N91" i="2"/>
  <c r="M91" i="2"/>
  <c r="M139" i="2" s="1"/>
  <c r="L91" i="2"/>
  <c r="K91" i="2"/>
  <c r="J91" i="2"/>
  <c r="I91" i="2"/>
  <c r="H91" i="2"/>
  <c r="S90" i="2"/>
  <c r="R90" i="2"/>
  <c r="Q90" i="2"/>
  <c r="Q138" i="2" s="1"/>
  <c r="P90" i="2"/>
  <c r="O90" i="2"/>
  <c r="N90" i="2"/>
  <c r="M90" i="2"/>
  <c r="L90" i="2"/>
  <c r="K90" i="2"/>
  <c r="J90" i="2"/>
  <c r="I90" i="2"/>
  <c r="H90" i="2"/>
  <c r="S89" i="2"/>
  <c r="R89" i="2"/>
  <c r="Q89" i="2"/>
  <c r="Q137" i="2" s="1"/>
  <c r="P89" i="2"/>
  <c r="O89" i="2"/>
  <c r="N89" i="2"/>
  <c r="M89" i="2"/>
  <c r="L89" i="2"/>
  <c r="K89" i="2"/>
  <c r="J89" i="2"/>
  <c r="I89" i="2"/>
  <c r="H89" i="2"/>
  <c r="S88" i="2"/>
  <c r="R88" i="2"/>
  <c r="Q88" i="2"/>
  <c r="P88" i="2"/>
  <c r="O88" i="2"/>
  <c r="N88" i="2"/>
  <c r="M88" i="2"/>
  <c r="M136" i="2" s="1"/>
  <c r="L88" i="2"/>
  <c r="K88" i="2"/>
  <c r="J88" i="2"/>
  <c r="I88" i="2"/>
  <c r="H88" i="2"/>
  <c r="S87" i="2"/>
  <c r="R87" i="2"/>
  <c r="Q87" i="2"/>
  <c r="P87" i="2"/>
  <c r="O87" i="2"/>
  <c r="N87" i="2"/>
  <c r="M87" i="2"/>
  <c r="M135" i="2" s="1"/>
  <c r="L87" i="2"/>
  <c r="K87" i="2"/>
  <c r="J87" i="2"/>
  <c r="I87" i="2"/>
  <c r="H87" i="2"/>
  <c r="S86" i="2"/>
  <c r="R86" i="2"/>
  <c r="Q86" i="2"/>
  <c r="Q134" i="2" s="1"/>
  <c r="P86" i="2"/>
  <c r="O86" i="2"/>
  <c r="N86" i="2"/>
  <c r="M86" i="2"/>
  <c r="M134" i="2" s="1"/>
  <c r="L86" i="2"/>
  <c r="K86" i="2"/>
  <c r="J86" i="2"/>
  <c r="I86" i="2"/>
  <c r="H86" i="2"/>
  <c r="S85" i="2"/>
  <c r="R85" i="2"/>
  <c r="Q85" i="2"/>
  <c r="P85" i="2"/>
  <c r="O85" i="2"/>
  <c r="N85" i="2"/>
  <c r="M85" i="2"/>
  <c r="L85" i="2"/>
  <c r="K85" i="2"/>
  <c r="J85" i="2"/>
  <c r="I85" i="2"/>
  <c r="H85" i="2"/>
  <c r="F85" i="2"/>
  <c r="E85" i="2"/>
  <c r="D85" i="2"/>
  <c r="C85" i="2"/>
  <c r="O83" i="2"/>
  <c r="N83" i="2"/>
  <c r="M83" i="2"/>
  <c r="L83" i="2"/>
  <c r="K83" i="2"/>
  <c r="J83" i="2"/>
  <c r="I83" i="2"/>
  <c r="H83" i="2"/>
  <c r="O82" i="2"/>
  <c r="O4" i="2" s="1"/>
  <c r="N82" i="2"/>
  <c r="N4" i="2" s="1"/>
  <c r="M82" i="2"/>
  <c r="M4" i="2" s="1"/>
  <c r="L82" i="2"/>
  <c r="L4" i="2" s="1"/>
  <c r="K82" i="2"/>
  <c r="K4" i="2" s="1"/>
  <c r="J82" i="2"/>
  <c r="J4" i="2" s="1"/>
  <c r="I82" i="2"/>
  <c r="I4" i="2" s="1"/>
  <c r="H82" i="2"/>
  <c r="H4" i="2" s="1"/>
  <c r="O81" i="2"/>
  <c r="N81" i="2"/>
  <c r="M81" i="2"/>
  <c r="L81" i="2"/>
  <c r="K81" i="2"/>
  <c r="J81" i="2"/>
  <c r="I81" i="2"/>
  <c r="H81" i="2"/>
  <c r="H153" i="2" s="1"/>
  <c r="O80" i="2"/>
  <c r="N80" i="2"/>
  <c r="M80" i="2"/>
  <c r="L80" i="2"/>
  <c r="K80" i="2"/>
  <c r="J80" i="2"/>
  <c r="I80" i="2"/>
  <c r="H80" i="2"/>
  <c r="H152" i="2" s="1"/>
  <c r="O79" i="2"/>
  <c r="N79" i="2"/>
  <c r="M79" i="2"/>
  <c r="L79" i="2"/>
  <c r="K79" i="2"/>
  <c r="J79" i="2"/>
  <c r="I79" i="2"/>
  <c r="H79" i="2"/>
  <c r="H151" i="2" s="1"/>
  <c r="O78" i="2"/>
  <c r="N78" i="2"/>
  <c r="M78" i="2"/>
  <c r="L78" i="2"/>
  <c r="K78" i="2"/>
  <c r="J78" i="2"/>
  <c r="I78" i="2"/>
  <c r="H78" i="2"/>
  <c r="H150" i="2" s="1"/>
  <c r="O77" i="2"/>
  <c r="N77" i="2"/>
  <c r="M77" i="2"/>
  <c r="L77" i="2"/>
  <c r="K77" i="2"/>
  <c r="J77" i="2"/>
  <c r="I77" i="2"/>
  <c r="H77" i="2"/>
  <c r="O76" i="2"/>
  <c r="N76" i="2"/>
  <c r="M76" i="2"/>
  <c r="L76" i="2"/>
  <c r="K76" i="2"/>
  <c r="J76" i="2"/>
  <c r="I76" i="2"/>
  <c r="H76" i="2"/>
  <c r="H148" i="2" s="1"/>
  <c r="O75" i="2"/>
  <c r="N75" i="2"/>
  <c r="M75" i="2"/>
  <c r="L75" i="2"/>
  <c r="K75" i="2"/>
  <c r="J75" i="2"/>
  <c r="I75" i="2"/>
  <c r="H75" i="2"/>
  <c r="O74" i="2"/>
  <c r="N74" i="2"/>
  <c r="M74" i="2"/>
  <c r="L74" i="2"/>
  <c r="K74" i="2"/>
  <c r="J74" i="2"/>
  <c r="I74" i="2"/>
  <c r="H74" i="2"/>
  <c r="H146" i="2" s="1"/>
  <c r="S73" i="2"/>
  <c r="R73" i="2"/>
  <c r="Q73" i="2"/>
  <c r="P73" i="2"/>
  <c r="O73" i="2"/>
  <c r="N73" i="2"/>
  <c r="M73" i="2"/>
  <c r="L73" i="2"/>
  <c r="K73" i="2"/>
  <c r="J73" i="2"/>
  <c r="I73" i="2"/>
  <c r="H73" i="2"/>
  <c r="F73" i="2"/>
  <c r="E73" i="2"/>
  <c r="D73" i="2"/>
  <c r="C73" i="2"/>
  <c r="O70" i="2"/>
  <c r="M70" i="2"/>
  <c r="I70" i="2"/>
  <c r="H70" i="2"/>
  <c r="H69" i="2"/>
  <c r="O68" i="2"/>
  <c r="H68" i="2"/>
  <c r="S67" i="2"/>
  <c r="H67" i="2"/>
  <c r="O66" i="2"/>
  <c r="M66" i="2"/>
  <c r="H66" i="2"/>
  <c r="S65" i="2"/>
  <c r="M65" i="2"/>
  <c r="I65" i="2"/>
  <c r="H65" i="2"/>
  <c r="O64" i="2"/>
  <c r="H64" i="2"/>
  <c r="S63" i="2"/>
  <c r="H63" i="2"/>
  <c r="O62" i="2"/>
  <c r="M62" i="2"/>
  <c r="H62" i="2"/>
  <c r="S61" i="2"/>
  <c r="M61" i="2"/>
  <c r="I61" i="2"/>
  <c r="H61" i="2"/>
  <c r="S60" i="2"/>
  <c r="R60" i="2"/>
  <c r="Q60" i="2"/>
  <c r="P60" i="2"/>
  <c r="O60" i="2"/>
  <c r="N60" i="2"/>
  <c r="M60" i="2"/>
  <c r="L60" i="2"/>
  <c r="K60" i="2"/>
  <c r="J60" i="2"/>
  <c r="I60" i="2"/>
  <c r="H60" i="2"/>
  <c r="F60" i="2"/>
  <c r="E60" i="2"/>
  <c r="D60" i="2"/>
  <c r="C60" i="2"/>
  <c r="S58" i="2"/>
  <c r="R58" i="2"/>
  <c r="Q58" i="2"/>
  <c r="P58" i="2"/>
  <c r="O58" i="2"/>
  <c r="N58" i="2"/>
  <c r="N155" i="2" s="1"/>
  <c r="M58" i="2"/>
  <c r="L58" i="2"/>
  <c r="K58" i="2"/>
  <c r="J58" i="2"/>
  <c r="J155" i="2" s="1"/>
  <c r="I58" i="2"/>
  <c r="H58" i="2"/>
  <c r="H131" i="2" s="1"/>
  <c r="S57" i="2"/>
  <c r="R57" i="2"/>
  <c r="Q57" i="2"/>
  <c r="P57" i="2"/>
  <c r="O57" i="2"/>
  <c r="O154" i="2" s="1"/>
  <c r="N57" i="2"/>
  <c r="N154" i="2" s="1"/>
  <c r="M57" i="2"/>
  <c r="M69" i="2" s="1"/>
  <c r="L57" i="2"/>
  <c r="K57" i="2"/>
  <c r="J57" i="2"/>
  <c r="J154" i="2" s="1"/>
  <c r="I57" i="2"/>
  <c r="I69" i="2" s="1"/>
  <c r="H57" i="2"/>
  <c r="S56" i="2"/>
  <c r="R56" i="2"/>
  <c r="Q56" i="2"/>
  <c r="Q129" i="2" s="1"/>
  <c r="P56" i="2"/>
  <c r="O56" i="2"/>
  <c r="N56" i="2"/>
  <c r="N153" i="2" s="1"/>
  <c r="M56" i="2"/>
  <c r="L56" i="2"/>
  <c r="K56" i="2"/>
  <c r="J56" i="2"/>
  <c r="J153" i="2" s="1"/>
  <c r="I56" i="2"/>
  <c r="H56" i="2"/>
  <c r="S55" i="2"/>
  <c r="R55" i="2"/>
  <c r="Q55" i="2"/>
  <c r="P55" i="2"/>
  <c r="O55" i="2"/>
  <c r="N55" i="2"/>
  <c r="N152" i="2" s="1"/>
  <c r="M55" i="2"/>
  <c r="L55" i="2"/>
  <c r="K55" i="2"/>
  <c r="J55" i="2"/>
  <c r="J152" i="2" s="1"/>
  <c r="I55" i="2"/>
  <c r="H55" i="2"/>
  <c r="S54" i="2"/>
  <c r="R54" i="2"/>
  <c r="Q54" i="2"/>
  <c r="P54" i="2"/>
  <c r="O54" i="2"/>
  <c r="N54" i="2"/>
  <c r="N151" i="2" s="1"/>
  <c r="M54" i="2"/>
  <c r="L54" i="2"/>
  <c r="K54" i="2"/>
  <c r="J54" i="2"/>
  <c r="J151" i="2" s="1"/>
  <c r="I54" i="2"/>
  <c r="H54" i="2"/>
  <c r="S53" i="2"/>
  <c r="R53" i="2"/>
  <c r="Q53" i="2"/>
  <c r="Q126" i="2" s="1"/>
  <c r="P53" i="2"/>
  <c r="O53" i="2"/>
  <c r="N53" i="2"/>
  <c r="N150" i="2" s="1"/>
  <c r="M53" i="2"/>
  <c r="L53" i="2"/>
  <c r="K53" i="2"/>
  <c r="K65" i="2" s="1"/>
  <c r="J53" i="2"/>
  <c r="J150" i="2" s="1"/>
  <c r="I53" i="2"/>
  <c r="H53" i="2"/>
  <c r="S52" i="2"/>
  <c r="R52" i="2"/>
  <c r="Q52" i="2"/>
  <c r="P52" i="2"/>
  <c r="O52" i="2"/>
  <c r="N52" i="2"/>
  <c r="N149" i="2" s="1"/>
  <c r="M52" i="2"/>
  <c r="M64" i="2" s="1"/>
  <c r="L52" i="2"/>
  <c r="K52" i="2"/>
  <c r="J52" i="2"/>
  <c r="J149" i="2" s="1"/>
  <c r="I52" i="2"/>
  <c r="H52" i="2"/>
  <c r="S51" i="2"/>
  <c r="R51" i="2"/>
  <c r="Q51" i="2"/>
  <c r="Q124" i="2" s="1"/>
  <c r="P51" i="2"/>
  <c r="O51" i="2"/>
  <c r="N51" i="2"/>
  <c r="N148" i="2" s="1"/>
  <c r="M51" i="2"/>
  <c r="M63" i="2" s="1"/>
  <c r="L51" i="2"/>
  <c r="K51" i="2"/>
  <c r="J51" i="2"/>
  <c r="J148" i="2" s="1"/>
  <c r="I51" i="2"/>
  <c r="I63" i="2" s="1"/>
  <c r="H51" i="2"/>
  <c r="S50" i="2"/>
  <c r="R50" i="2"/>
  <c r="Q50" i="2"/>
  <c r="P50" i="2"/>
  <c r="O50" i="2"/>
  <c r="N50" i="2"/>
  <c r="N147" i="2" s="1"/>
  <c r="M50" i="2"/>
  <c r="L50" i="2"/>
  <c r="K50" i="2"/>
  <c r="J50" i="2"/>
  <c r="J147" i="2" s="1"/>
  <c r="I50" i="2"/>
  <c r="H50" i="2"/>
  <c r="S49" i="2"/>
  <c r="R49" i="2"/>
  <c r="Q49" i="2"/>
  <c r="Q122" i="2" s="1"/>
  <c r="P49" i="2"/>
  <c r="O49" i="2"/>
  <c r="N49" i="2"/>
  <c r="N146" i="2" s="1"/>
  <c r="M49" i="2"/>
  <c r="L49" i="2"/>
  <c r="K49" i="2"/>
  <c r="K61" i="2" s="1"/>
  <c r="J49" i="2"/>
  <c r="J146" i="2" s="1"/>
  <c r="I49" i="2"/>
  <c r="H49" i="2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O28" i="2"/>
  <c r="N28" i="2"/>
  <c r="M28" i="2"/>
  <c r="L28" i="2"/>
  <c r="K28" i="2"/>
  <c r="J28" i="2"/>
  <c r="I28" i="2"/>
  <c r="H28" i="2"/>
  <c r="O27" i="2"/>
  <c r="N27" i="2"/>
  <c r="M27" i="2"/>
  <c r="L27" i="2"/>
  <c r="K27" i="2"/>
  <c r="J27" i="2"/>
  <c r="I27" i="2"/>
  <c r="H27" i="2"/>
  <c r="O26" i="2"/>
  <c r="N26" i="2"/>
  <c r="M26" i="2"/>
  <c r="L26" i="2"/>
  <c r="K26" i="2"/>
  <c r="J26" i="2"/>
  <c r="I26" i="2"/>
  <c r="H26" i="2"/>
  <c r="O25" i="2"/>
  <c r="N25" i="2"/>
  <c r="M25" i="2"/>
  <c r="L25" i="2"/>
  <c r="K25" i="2"/>
  <c r="J25" i="2"/>
  <c r="I25" i="2"/>
  <c r="H25" i="2"/>
  <c r="O24" i="2"/>
  <c r="N24" i="2"/>
  <c r="M24" i="2"/>
  <c r="L24" i="2"/>
  <c r="K24" i="2"/>
  <c r="J24" i="2"/>
  <c r="I24" i="2"/>
  <c r="H24" i="2"/>
  <c r="O23" i="2"/>
  <c r="N23" i="2"/>
  <c r="M23" i="2"/>
  <c r="L23" i="2"/>
  <c r="K23" i="2"/>
  <c r="J23" i="2"/>
  <c r="I23" i="2"/>
  <c r="H23" i="2"/>
  <c r="O22" i="2"/>
  <c r="N22" i="2"/>
  <c r="M22" i="2"/>
  <c r="L22" i="2"/>
  <c r="K22" i="2"/>
  <c r="J22" i="2"/>
  <c r="I22" i="2"/>
  <c r="H22" i="2"/>
  <c r="O21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F6" i="2"/>
  <c r="E6" i="2"/>
  <c r="D6" i="2"/>
  <c r="C6" i="2"/>
  <c r="E177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AW98" i="2"/>
  <c r="AX98" i="2"/>
  <c r="AY98" i="2"/>
  <c r="AZ98" i="2"/>
  <c r="BA98" i="2"/>
  <c r="BB98" i="2"/>
  <c r="BC98" i="2"/>
  <c r="BD98" i="2"/>
  <c r="AW99" i="2"/>
  <c r="AX99" i="2"/>
  <c r="AW100" i="2"/>
  <c r="AX100" i="2"/>
  <c r="AW101" i="2"/>
  <c r="AX101" i="2"/>
  <c r="AW102" i="2"/>
  <c r="AX102" i="2"/>
  <c r="AW103" i="2"/>
  <c r="AX103" i="2"/>
  <c r="AW104" i="2"/>
  <c r="AX104" i="2"/>
  <c r="AW105" i="2"/>
  <c r="AX105" i="2"/>
  <c r="AW107" i="2"/>
  <c r="AX107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D23" i="2" l="1"/>
  <c r="E38" i="2"/>
  <c r="C76" i="2"/>
  <c r="D89" i="2"/>
  <c r="H142" i="2"/>
  <c r="L142" i="2"/>
  <c r="P142" i="2"/>
  <c r="I142" i="2"/>
  <c r="M142" i="2"/>
  <c r="Q142" i="2"/>
  <c r="P25" i="2"/>
  <c r="C54" i="2"/>
  <c r="C78" i="2"/>
  <c r="D110" i="2"/>
  <c r="R27" i="2"/>
  <c r="C80" i="2"/>
  <c r="D114" i="2"/>
  <c r="S20" i="2"/>
  <c r="D33" i="2"/>
  <c r="C74" i="2"/>
  <c r="P82" i="2"/>
  <c r="P4" i="2" s="1"/>
  <c r="P21" i="2"/>
  <c r="R23" i="2"/>
  <c r="C26" i="2"/>
  <c r="E28" i="2"/>
  <c r="E34" i="2"/>
  <c r="C50" i="2"/>
  <c r="D55" i="2"/>
  <c r="P74" i="2"/>
  <c r="P146" i="2" s="1"/>
  <c r="P76" i="2"/>
  <c r="P148" i="2" s="1"/>
  <c r="P78" i="2"/>
  <c r="P150" i="2" s="1"/>
  <c r="P80" i="2"/>
  <c r="P152" i="2" s="1"/>
  <c r="R83" i="2"/>
  <c r="R155" i="2" s="1"/>
  <c r="E90" i="2"/>
  <c r="D111" i="2"/>
  <c r="D115" i="2"/>
  <c r="C22" i="2"/>
  <c r="E24" i="2"/>
  <c r="Q26" i="2"/>
  <c r="S28" i="2"/>
  <c r="C36" i="2"/>
  <c r="D51" i="2"/>
  <c r="E56" i="2"/>
  <c r="C75" i="2"/>
  <c r="C77" i="2"/>
  <c r="C79" i="2"/>
  <c r="C81" i="2"/>
  <c r="C5" i="2" s="1"/>
  <c r="E86" i="2"/>
  <c r="C92" i="2"/>
  <c r="D112" i="2"/>
  <c r="E20" i="2"/>
  <c r="Q22" i="2"/>
  <c r="S24" i="2"/>
  <c r="D27" i="2"/>
  <c r="C32" i="2"/>
  <c r="D37" i="2"/>
  <c r="E52" i="2"/>
  <c r="P75" i="2"/>
  <c r="P77" i="2"/>
  <c r="P149" i="2" s="1"/>
  <c r="P79" i="2"/>
  <c r="P151" i="2" s="1"/>
  <c r="P81" i="2"/>
  <c r="P5" i="2" s="1"/>
  <c r="C88" i="2"/>
  <c r="D93" i="2"/>
  <c r="D113" i="2"/>
  <c r="D137" i="2" s="1"/>
  <c r="D116" i="2"/>
  <c r="D117" i="2"/>
  <c r="C170" i="2"/>
  <c r="D171" i="2"/>
  <c r="E172" i="2"/>
  <c r="C174" i="2"/>
  <c r="D175" i="2"/>
  <c r="E176" i="2"/>
  <c r="P20" i="2"/>
  <c r="C21" i="2"/>
  <c r="Q21" i="2"/>
  <c r="D22" i="2"/>
  <c r="R22" i="2"/>
  <c r="E23" i="2"/>
  <c r="F23" i="2" s="1"/>
  <c r="S23" i="2"/>
  <c r="P24" i="2"/>
  <c r="C25" i="2"/>
  <c r="Q25" i="2"/>
  <c r="D26" i="2"/>
  <c r="R26" i="2"/>
  <c r="E27" i="2"/>
  <c r="F27" i="2" s="1"/>
  <c r="S27" i="2"/>
  <c r="P28" i="2"/>
  <c r="C31" i="2"/>
  <c r="D32" i="2"/>
  <c r="E33" i="2"/>
  <c r="C35" i="2"/>
  <c r="D36" i="2"/>
  <c r="E37" i="2"/>
  <c r="C49" i="2"/>
  <c r="D50" i="2"/>
  <c r="E51" i="2"/>
  <c r="C53" i="2"/>
  <c r="D54" i="2"/>
  <c r="E55" i="2"/>
  <c r="D74" i="2"/>
  <c r="Q74" i="2"/>
  <c r="Q146" i="2" s="1"/>
  <c r="D75" i="2"/>
  <c r="Q75" i="2"/>
  <c r="Q147" i="2" s="1"/>
  <c r="D76" i="2"/>
  <c r="Q76" i="2"/>
  <c r="Q148" i="2" s="1"/>
  <c r="D77" i="2"/>
  <c r="Q77" i="2"/>
  <c r="Q149" i="2" s="1"/>
  <c r="D78" i="2"/>
  <c r="Q78" i="2"/>
  <c r="Q150" i="2" s="1"/>
  <c r="D79" i="2"/>
  <c r="Q79" i="2"/>
  <c r="Q151" i="2" s="1"/>
  <c r="D80" i="2"/>
  <c r="Q80" i="2"/>
  <c r="Q152" i="2" s="1"/>
  <c r="D81" i="2"/>
  <c r="D5" i="2" s="1"/>
  <c r="Q81" i="2"/>
  <c r="Q5" i="2" s="1"/>
  <c r="Q82" i="2"/>
  <c r="Q4" i="2" s="1"/>
  <c r="S83" i="2"/>
  <c r="S155" i="2" s="1"/>
  <c r="C87" i="2"/>
  <c r="D88" i="2"/>
  <c r="D136" i="2" s="1"/>
  <c r="E89" i="2"/>
  <c r="F89" i="2" s="1"/>
  <c r="C91" i="2"/>
  <c r="D92" i="2"/>
  <c r="E93" i="2"/>
  <c r="E110" i="2"/>
  <c r="E111" i="2"/>
  <c r="E112" i="2"/>
  <c r="E113" i="2"/>
  <c r="E114" i="2"/>
  <c r="E115" i="2"/>
  <c r="E116" i="2"/>
  <c r="E117" i="2"/>
  <c r="F117" i="2" s="1"/>
  <c r="C169" i="2"/>
  <c r="D170" i="2"/>
  <c r="E171" i="2"/>
  <c r="C173" i="2"/>
  <c r="D174" i="2"/>
  <c r="E175" i="2"/>
  <c r="C177" i="2"/>
  <c r="C20" i="2"/>
  <c r="Q20" i="2"/>
  <c r="D21" i="2"/>
  <c r="R21" i="2"/>
  <c r="E22" i="2"/>
  <c r="S22" i="2"/>
  <c r="P23" i="2"/>
  <c r="C24" i="2"/>
  <c r="Q24" i="2"/>
  <c r="D25" i="2"/>
  <c r="R25" i="2"/>
  <c r="E26" i="2"/>
  <c r="S26" i="2"/>
  <c r="P27" i="2"/>
  <c r="C28" i="2"/>
  <c r="Q28" i="2"/>
  <c r="D31" i="2"/>
  <c r="E32" i="2"/>
  <c r="C34" i="2"/>
  <c r="D35" i="2"/>
  <c r="E36" i="2"/>
  <c r="C38" i="2"/>
  <c r="D49" i="2"/>
  <c r="D122" i="2" s="1"/>
  <c r="E50" i="2"/>
  <c r="C52" i="2"/>
  <c r="D53" i="2"/>
  <c r="D150" i="2" s="1"/>
  <c r="E54" i="2"/>
  <c r="C56" i="2"/>
  <c r="E74" i="2"/>
  <c r="R74" i="2"/>
  <c r="R146" i="2" s="1"/>
  <c r="E75" i="2"/>
  <c r="R75" i="2"/>
  <c r="R147" i="2" s="1"/>
  <c r="E76" i="2"/>
  <c r="R76" i="2"/>
  <c r="R148" i="2" s="1"/>
  <c r="E77" i="2"/>
  <c r="R77" i="2"/>
  <c r="E78" i="2"/>
  <c r="R78" i="2"/>
  <c r="R150" i="2" s="1"/>
  <c r="E79" i="2"/>
  <c r="R79" i="2"/>
  <c r="R151" i="2" s="1"/>
  <c r="E80" i="2"/>
  <c r="R80" i="2"/>
  <c r="R152" i="2" s="1"/>
  <c r="E81" i="2"/>
  <c r="R81" i="2"/>
  <c r="R5" i="2" s="1"/>
  <c r="R82" i="2"/>
  <c r="P83" i="2"/>
  <c r="P155" i="2" s="1"/>
  <c r="C86" i="2"/>
  <c r="D87" i="2"/>
  <c r="E88" i="2"/>
  <c r="C90" i="2"/>
  <c r="D91" i="2"/>
  <c r="E92" i="2"/>
  <c r="D169" i="2"/>
  <c r="E170" i="2"/>
  <c r="C172" i="2"/>
  <c r="D173" i="2"/>
  <c r="E174" i="2"/>
  <c r="C176" i="2"/>
  <c r="D177" i="2"/>
  <c r="F177" i="2" s="1"/>
  <c r="D20" i="2"/>
  <c r="R20" i="2"/>
  <c r="E21" i="2"/>
  <c r="S21" i="2"/>
  <c r="P22" i="2"/>
  <c r="C23" i="2"/>
  <c r="Q23" i="2"/>
  <c r="D24" i="2"/>
  <c r="F24" i="2" s="1"/>
  <c r="R24" i="2"/>
  <c r="E25" i="2"/>
  <c r="S25" i="2"/>
  <c r="P26" i="2"/>
  <c r="C27" i="2"/>
  <c r="Q27" i="2"/>
  <c r="D28" i="2"/>
  <c r="R28" i="2"/>
  <c r="E31" i="2"/>
  <c r="C33" i="2"/>
  <c r="D34" i="2"/>
  <c r="F34" i="2" s="1"/>
  <c r="E35" i="2"/>
  <c r="C37" i="2"/>
  <c r="D38" i="2"/>
  <c r="F38" i="2" s="1"/>
  <c r="E49" i="2"/>
  <c r="C51" i="2"/>
  <c r="D52" i="2"/>
  <c r="R149" i="2"/>
  <c r="E53" i="2"/>
  <c r="C55" i="2"/>
  <c r="D56" i="2"/>
  <c r="R153" i="2"/>
  <c r="S74" i="2"/>
  <c r="S146" i="2" s="1"/>
  <c r="S75" i="2"/>
  <c r="S147" i="2" s="1"/>
  <c r="S76" i="2"/>
  <c r="S148" i="2" s="1"/>
  <c r="S77" i="2"/>
  <c r="S149" i="2" s="1"/>
  <c r="S78" i="2"/>
  <c r="S150" i="2" s="1"/>
  <c r="S79" i="2"/>
  <c r="S151" i="2" s="1"/>
  <c r="S80" i="2"/>
  <c r="S152" i="2" s="1"/>
  <c r="S81" i="2"/>
  <c r="S5" i="2" s="1"/>
  <c r="S82" i="2"/>
  <c r="Q83" i="2"/>
  <c r="Q155" i="2" s="1"/>
  <c r="D86" i="2"/>
  <c r="E87" i="2"/>
  <c r="C89" i="2"/>
  <c r="D90" i="2"/>
  <c r="F90" i="2" s="1"/>
  <c r="E91" i="2"/>
  <c r="C93" i="2"/>
  <c r="C110" i="2"/>
  <c r="C111" i="2"/>
  <c r="C112" i="2"/>
  <c r="C113" i="2"/>
  <c r="C114" i="2"/>
  <c r="C115" i="2"/>
  <c r="C116" i="2"/>
  <c r="C117" i="2"/>
  <c r="C141" i="2" s="1"/>
  <c r="E169" i="2"/>
  <c r="C171" i="2"/>
  <c r="D172" i="2"/>
  <c r="E173" i="2"/>
  <c r="F173" i="2" s="1"/>
  <c r="C175" i="2"/>
  <c r="D176" i="2"/>
  <c r="I152" i="2"/>
  <c r="I128" i="2"/>
  <c r="M152" i="2"/>
  <c r="M128" i="2"/>
  <c r="Q67" i="2"/>
  <c r="I67" i="2"/>
  <c r="K123" i="2"/>
  <c r="K125" i="2"/>
  <c r="K127" i="2"/>
  <c r="K129" i="2"/>
  <c r="I147" i="2"/>
  <c r="I123" i="2"/>
  <c r="M147" i="2"/>
  <c r="M123" i="2"/>
  <c r="Q62" i="2"/>
  <c r="I151" i="2"/>
  <c r="I127" i="2"/>
  <c r="M151" i="2"/>
  <c r="M127" i="2"/>
  <c r="Q66" i="2"/>
  <c r="K155" i="2"/>
  <c r="K131" i="2"/>
  <c r="K70" i="2"/>
  <c r="O155" i="2"/>
  <c r="O131" i="2"/>
  <c r="S131" i="2"/>
  <c r="S62" i="2"/>
  <c r="S64" i="2"/>
  <c r="S66" i="2"/>
  <c r="M67" i="2"/>
  <c r="S68" i="2"/>
  <c r="S70" i="2"/>
  <c r="H122" i="2"/>
  <c r="H134" i="2"/>
  <c r="H123" i="2"/>
  <c r="H135" i="2"/>
  <c r="H136" i="2"/>
  <c r="H124" i="2"/>
  <c r="H125" i="2"/>
  <c r="H137" i="2"/>
  <c r="H139" i="2"/>
  <c r="H127" i="2"/>
  <c r="H140" i="2"/>
  <c r="H128" i="2"/>
  <c r="M143" i="2"/>
  <c r="M131" i="2"/>
  <c r="L123" i="2"/>
  <c r="L125" i="2"/>
  <c r="L127" i="2"/>
  <c r="Q128" i="2"/>
  <c r="L129" i="2"/>
  <c r="H141" i="2"/>
  <c r="I149" i="2"/>
  <c r="I125" i="2"/>
  <c r="M149" i="2"/>
  <c r="M125" i="2"/>
  <c r="Q64" i="2"/>
  <c r="I153" i="2"/>
  <c r="I129" i="2"/>
  <c r="M153" i="2"/>
  <c r="M129" i="2"/>
  <c r="Q68" i="2"/>
  <c r="K154" i="2"/>
  <c r="K69" i="2"/>
  <c r="M68" i="2"/>
  <c r="S69" i="2"/>
  <c r="Q125" i="2"/>
  <c r="I148" i="2"/>
  <c r="I124" i="2"/>
  <c r="M148" i="2"/>
  <c r="M124" i="2"/>
  <c r="Q63" i="2"/>
  <c r="H154" i="2"/>
  <c r="I146" i="2"/>
  <c r="I122" i="2"/>
  <c r="M146" i="2"/>
  <c r="M122" i="2"/>
  <c r="Q61" i="2"/>
  <c r="K63" i="2"/>
  <c r="I150" i="2"/>
  <c r="I126" i="2"/>
  <c r="M150" i="2"/>
  <c r="M126" i="2"/>
  <c r="Q65" i="2"/>
  <c r="L155" i="2"/>
  <c r="L70" i="2"/>
  <c r="P131" i="2"/>
  <c r="P70" i="2"/>
  <c r="P67" i="2"/>
  <c r="P65" i="2"/>
  <c r="P63" i="2"/>
  <c r="P61" i="2"/>
  <c r="P68" i="2"/>
  <c r="P66" i="2"/>
  <c r="P64" i="2"/>
  <c r="P62" i="2"/>
  <c r="O61" i="2"/>
  <c r="I62" i="2"/>
  <c r="O63" i="2"/>
  <c r="I64" i="2"/>
  <c r="O65" i="2"/>
  <c r="I66" i="2"/>
  <c r="O67" i="2"/>
  <c r="I68" i="2"/>
  <c r="O69" i="2"/>
  <c r="I134" i="2"/>
  <c r="I135" i="2"/>
  <c r="Q135" i="2"/>
  <c r="Q136" i="2"/>
  <c r="M137" i="2"/>
  <c r="M138" i="2"/>
  <c r="Q139" i="2"/>
  <c r="K122" i="2"/>
  <c r="P123" i="2"/>
  <c r="K124" i="2"/>
  <c r="P125" i="2"/>
  <c r="K126" i="2"/>
  <c r="P127" i="2"/>
  <c r="K128" i="2"/>
  <c r="D129" i="2"/>
  <c r="P129" i="2"/>
  <c r="L131" i="2"/>
  <c r="O146" i="2"/>
  <c r="K147" i="2"/>
  <c r="O148" i="2"/>
  <c r="K149" i="2"/>
  <c r="O150" i="2"/>
  <c r="O151" i="2"/>
  <c r="K152" i="2"/>
  <c r="K153" i="2"/>
  <c r="L154" i="2"/>
  <c r="M155" i="2"/>
  <c r="I136" i="2"/>
  <c r="I137" i="2"/>
  <c r="I138" i="2"/>
  <c r="I139" i="2"/>
  <c r="I140" i="2"/>
  <c r="M140" i="2"/>
  <c r="Q140" i="2"/>
  <c r="I141" i="2"/>
  <c r="M141" i="2"/>
  <c r="K146" i="2"/>
  <c r="O147" i="2"/>
  <c r="K148" i="2"/>
  <c r="O149" i="2"/>
  <c r="K150" i="2"/>
  <c r="K151" i="2"/>
  <c r="O152" i="2"/>
  <c r="O153" i="2"/>
  <c r="I155" i="2"/>
  <c r="K62" i="2"/>
  <c r="K64" i="2"/>
  <c r="K66" i="2"/>
  <c r="K67" i="2"/>
  <c r="K68" i="2"/>
  <c r="P69" i="2"/>
  <c r="Q141" i="2"/>
  <c r="K143" i="2"/>
  <c r="O143" i="2"/>
  <c r="S143" i="2"/>
  <c r="S122" i="2"/>
  <c r="S123" i="2"/>
  <c r="S124" i="2"/>
  <c r="S125" i="2"/>
  <c r="S126" i="2"/>
  <c r="S127" i="2"/>
  <c r="S128" i="2"/>
  <c r="S129" i="2"/>
  <c r="I131" i="2"/>
  <c r="L146" i="2"/>
  <c r="L147" i="2"/>
  <c r="P147" i="2"/>
  <c r="L148" i="2"/>
  <c r="L149" i="2"/>
  <c r="L150" i="2"/>
  <c r="L151" i="2"/>
  <c r="L152" i="2"/>
  <c r="L153" i="2"/>
  <c r="I154" i="2"/>
  <c r="M154" i="2"/>
  <c r="L61" i="2"/>
  <c r="L62" i="2"/>
  <c r="L63" i="2"/>
  <c r="L64" i="2"/>
  <c r="L65" i="2"/>
  <c r="L66" i="2"/>
  <c r="L67" i="2"/>
  <c r="L68" i="2"/>
  <c r="L69" i="2"/>
  <c r="Q69" i="2"/>
  <c r="Q70" i="2"/>
  <c r="K142" i="2"/>
  <c r="O142" i="2"/>
  <c r="S142" i="2"/>
  <c r="L143" i="2"/>
  <c r="P143" i="2"/>
  <c r="O122" i="2"/>
  <c r="O123" i="2"/>
  <c r="O124" i="2"/>
  <c r="O125" i="2"/>
  <c r="O126" i="2"/>
  <c r="O127" i="2"/>
  <c r="O128" i="2"/>
  <c r="O129" i="2"/>
  <c r="J61" i="2"/>
  <c r="N61" i="2"/>
  <c r="R61" i="2"/>
  <c r="J62" i="2"/>
  <c r="N62" i="2"/>
  <c r="R62" i="2"/>
  <c r="J63" i="2"/>
  <c r="N63" i="2"/>
  <c r="R63" i="2"/>
  <c r="J64" i="2"/>
  <c r="N64" i="2"/>
  <c r="R64" i="2"/>
  <c r="J65" i="2"/>
  <c r="N65" i="2"/>
  <c r="R65" i="2"/>
  <c r="J66" i="2"/>
  <c r="N66" i="2"/>
  <c r="R66" i="2"/>
  <c r="J67" i="2"/>
  <c r="N67" i="2"/>
  <c r="R67" i="2"/>
  <c r="J68" i="2"/>
  <c r="N68" i="2"/>
  <c r="R68" i="2"/>
  <c r="J69" i="2"/>
  <c r="N69" i="2"/>
  <c r="R69" i="2"/>
  <c r="J70" i="2"/>
  <c r="N70" i="2"/>
  <c r="R70" i="2"/>
  <c r="J140" i="2"/>
  <c r="N140" i="2"/>
  <c r="R140" i="2"/>
  <c r="J141" i="2"/>
  <c r="N141" i="2"/>
  <c r="R141" i="2"/>
  <c r="J142" i="2"/>
  <c r="N142" i="2"/>
  <c r="R142" i="2"/>
  <c r="J143" i="2"/>
  <c r="N143" i="2"/>
  <c r="R143" i="2"/>
  <c r="J122" i="2"/>
  <c r="N122" i="2"/>
  <c r="R122" i="2"/>
  <c r="J123" i="2"/>
  <c r="N123" i="2"/>
  <c r="R123" i="2"/>
  <c r="J124" i="2"/>
  <c r="N124" i="2"/>
  <c r="R124" i="2"/>
  <c r="J125" i="2"/>
  <c r="N125" i="2"/>
  <c r="R125" i="2"/>
  <c r="J126" i="2"/>
  <c r="N126" i="2"/>
  <c r="R126" i="2"/>
  <c r="J127" i="2"/>
  <c r="N127" i="2"/>
  <c r="R127" i="2"/>
  <c r="J128" i="2"/>
  <c r="N128" i="2"/>
  <c r="R128" i="2"/>
  <c r="J129" i="2"/>
  <c r="N129" i="2"/>
  <c r="R129" i="2"/>
  <c r="J131" i="2"/>
  <c r="N131" i="2"/>
  <c r="R131" i="2"/>
  <c r="D141" i="2" l="1"/>
  <c r="F56" i="2"/>
  <c r="F33" i="2"/>
  <c r="F86" i="2"/>
  <c r="C147" i="2"/>
  <c r="Q154" i="2"/>
  <c r="D125" i="2"/>
  <c r="D118" i="2"/>
  <c r="D127" i="2"/>
  <c r="C146" i="2"/>
  <c r="C127" i="2"/>
  <c r="C148" i="2"/>
  <c r="D139" i="2"/>
  <c r="E153" i="2"/>
  <c r="F54" i="2"/>
  <c r="E141" i="2"/>
  <c r="F141" i="2" s="1"/>
  <c r="Q153" i="2"/>
  <c r="D152" i="2"/>
  <c r="C82" i="2"/>
  <c r="C4" i="2" s="1"/>
  <c r="F50" i="2"/>
  <c r="F52" i="2"/>
  <c r="E125" i="2"/>
  <c r="F125" i="2" s="1"/>
  <c r="P154" i="2"/>
  <c r="S153" i="2"/>
  <c r="C140" i="2"/>
  <c r="P153" i="2"/>
  <c r="E149" i="2"/>
  <c r="F175" i="2"/>
  <c r="E123" i="2"/>
  <c r="C150" i="2"/>
  <c r="E129" i="2"/>
  <c r="F129" i="2" s="1"/>
  <c r="D135" i="2"/>
  <c r="C123" i="2"/>
  <c r="C129" i="2"/>
  <c r="F169" i="2"/>
  <c r="F28" i="2"/>
  <c r="C83" i="2"/>
  <c r="D148" i="2"/>
  <c r="R154" i="2"/>
  <c r="R4" i="2"/>
  <c r="S154" i="2"/>
  <c r="S4" i="2"/>
  <c r="C134" i="2"/>
  <c r="D146" i="2"/>
  <c r="F174" i="2"/>
  <c r="F80" i="2"/>
  <c r="F78" i="2"/>
  <c r="F76" i="2"/>
  <c r="E82" i="2"/>
  <c r="E4" i="2" s="1"/>
  <c r="F93" i="2"/>
  <c r="E127" i="2"/>
  <c r="D138" i="2"/>
  <c r="D126" i="2"/>
  <c r="C136" i="2"/>
  <c r="D95" i="2"/>
  <c r="D8" i="2" s="1"/>
  <c r="F20" i="2"/>
  <c r="F171" i="2"/>
  <c r="F55" i="2"/>
  <c r="D124" i="2"/>
  <c r="C57" i="2"/>
  <c r="D134" i="2"/>
  <c r="D147" i="2"/>
  <c r="C118" i="2"/>
  <c r="C137" i="2"/>
  <c r="E94" i="2"/>
  <c r="E7" i="2" s="1"/>
  <c r="E150" i="2"/>
  <c r="F150" i="2" s="1"/>
  <c r="E146" i="2"/>
  <c r="F170" i="2"/>
  <c r="D119" i="2"/>
  <c r="D10" i="2" s="1"/>
  <c r="C151" i="2"/>
  <c r="F37" i="2"/>
  <c r="D128" i="2"/>
  <c r="E178" i="2"/>
  <c r="E57" i="2"/>
  <c r="D57" i="2"/>
  <c r="D123" i="2"/>
  <c r="D58" i="2"/>
  <c r="D65" i="2" s="1"/>
  <c r="F51" i="2"/>
  <c r="C139" i="2"/>
  <c r="F35" i="2"/>
  <c r="F92" i="2"/>
  <c r="D151" i="2"/>
  <c r="D149" i="2"/>
  <c r="F149" i="2" s="1"/>
  <c r="F36" i="2"/>
  <c r="F22" i="2"/>
  <c r="F176" i="2"/>
  <c r="F116" i="2"/>
  <c r="E140" i="2"/>
  <c r="F112" i="2"/>
  <c r="E136" i="2"/>
  <c r="F136" i="2" s="1"/>
  <c r="E95" i="2"/>
  <c r="C119" i="2"/>
  <c r="F53" i="2"/>
  <c r="F49" i="2"/>
  <c r="D94" i="2"/>
  <c r="D7" i="2" s="1"/>
  <c r="D178" i="2"/>
  <c r="E83" i="2"/>
  <c r="F74" i="2"/>
  <c r="F21" i="2"/>
  <c r="E139" i="2"/>
  <c r="F115" i="2"/>
  <c r="E135" i="2"/>
  <c r="F111" i="2"/>
  <c r="F26" i="2"/>
  <c r="C125" i="2"/>
  <c r="D140" i="2"/>
  <c r="D153" i="2"/>
  <c r="F153" i="2" s="1"/>
  <c r="C135" i="2"/>
  <c r="F87" i="2"/>
  <c r="C153" i="2"/>
  <c r="C149" i="2"/>
  <c r="F25" i="2"/>
  <c r="C178" i="2"/>
  <c r="E138" i="2"/>
  <c r="F114" i="2"/>
  <c r="E134" i="2"/>
  <c r="F110" i="2"/>
  <c r="D82" i="2"/>
  <c r="D4" i="2" s="1"/>
  <c r="D83" i="2"/>
  <c r="C126" i="2"/>
  <c r="C122" i="2"/>
  <c r="C58" i="2"/>
  <c r="C68" i="2" s="1"/>
  <c r="E128" i="2"/>
  <c r="E126" i="2"/>
  <c r="E124" i="2"/>
  <c r="E122" i="2"/>
  <c r="F122" i="2" s="1"/>
  <c r="E119" i="2"/>
  <c r="E118" i="2"/>
  <c r="E58" i="2"/>
  <c r="E61" i="2" s="1"/>
  <c r="C138" i="2"/>
  <c r="C128" i="2"/>
  <c r="C124" i="2"/>
  <c r="F91" i="2"/>
  <c r="C94" i="2"/>
  <c r="C7" i="2" s="1"/>
  <c r="C95" i="2"/>
  <c r="C8" i="2" s="1"/>
  <c r="F81" i="2"/>
  <c r="F5" i="2" s="1"/>
  <c r="E5" i="2"/>
  <c r="F79" i="2"/>
  <c r="F77" i="2"/>
  <c r="F75" i="2"/>
  <c r="E151" i="2"/>
  <c r="E147" i="2"/>
  <c r="F147" i="2" s="1"/>
  <c r="F31" i="2"/>
  <c r="E137" i="2"/>
  <c r="F137" i="2" s="1"/>
  <c r="F113" i="2"/>
  <c r="F88" i="2"/>
  <c r="E152" i="2"/>
  <c r="F152" i="2" s="1"/>
  <c r="E148" i="2"/>
  <c r="F148" i="2" s="1"/>
  <c r="F32" i="2"/>
  <c r="F172" i="2"/>
  <c r="C152" i="2"/>
  <c r="C69" i="2"/>
  <c r="F128" i="2" l="1"/>
  <c r="F146" i="2"/>
  <c r="F138" i="2"/>
  <c r="F135" i="2"/>
  <c r="F139" i="2"/>
  <c r="F127" i="2"/>
  <c r="F126" i="2"/>
  <c r="D68" i="2"/>
  <c r="E155" i="2"/>
  <c r="E142" i="2"/>
  <c r="F134" i="2"/>
  <c r="C130" i="2"/>
  <c r="E154" i="2"/>
  <c r="D12" i="2"/>
  <c r="C154" i="2"/>
  <c r="F57" i="2"/>
  <c r="F123" i="2"/>
  <c r="F94" i="2"/>
  <c r="F7" i="2" s="1"/>
  <c r="F151" i="2"/>
  <c r="F119" i="2"/>
  <c r="F10" i="2" s="1"/>
  <c r="C67" i="2"/>
  <c r="F178" i="2"/>
  <c r="D66" i="2"/>
  <c r="D70" i="2"/>
  <c r="D63" i="2"/>
  <c r="F118" i="2"/>
  <c r="D64" i="2"/>
  <c r="D155" i="2"/>
  <c r="F155" i="2" s="1"/>
  <c r="F83" i="2"/>
  <c r="D69" i="2"/>
  <c r="D61" i="2"/>
  <c r="F61" i="2" s="1"/>
  <c r="E130" i="2"/>
  <c r="D67" i="2"/>
  <c r="F58" i="2"/>
  <c r="F12" i="2" s="1"/>
  <c r="F140" i="2"/>
  <c r="F124" i="2"/>
  <c r="C61" i="2"/>
  <c r="C64" i="2"/>
  <c r="E69" i="2"/>
  <c r="D143" i="2"/>
  <c r="D9" i="2" s="1"/>
  <c r="E12" i="2"/>
  <c r="D130" i="2"/>
  <c r="C63" i="2"/>
  <c r="C143" i="2"/>
  <c r="C9" i="2" s="1"/>
  <c r="D131" i="2"/>
  <c r="D11" i="2" s="1"/>
  <c r="E70" i="2"/>
  <c r="E131" i="2"/>
  <c r="E11" i="2" s="1"/>
  <c r="C65" i="2"/>
  <c r="D62" i="2"/>
  <c r="C142" i="2"/>
  <c r="E10" i="2"/>
  <c r="C131" i="2"/>
  <c r="C11" i="2" s="1"/>
  <c r="C10" i="2"/>
  <c r="E143" i="2"/>
  <c r="E9" i="2" s="1"/>
  <c r="D154" i="2"/>
  <c r="E62" i="2"/>
  <c r="E63" i="2"/>
  <c r="F63" i="2" s="1"/>
  <c r="E64" i="2"/>
  <c r="E66" i="2"/>
  <c r="F66" i="2" s="1"/>
  <c r="E67" i="2"/>
  <c r="E68" i="2"/>
  <c r="C70" i="2"/>
  <c r="C12" i="2"/>
  <c r="C66" i="2"/>
  <c r="C62" i="2"/>
  <c r="C155" i="2"/>
  <c r="E65" i="2"/>
  <c r="F65" i="2" s="1"/>
  <c r="E8" i="2"/>
  <c r="F95" i="2"/>
  <c r="F8" i="2" s="1"/>
  <c r="F82" i="2"/>
  <c r="F4" i="2" s="1"/>
  <c r="D142" i="2"/>
  <c r="F142" i="2" s="1"/>
  <c r="F154" i="2"/>
  <c r="F70" i="2" l="1"/>
  <c r="F68" i="2"/>
  <c r="F131" i="2"/>
  <c r="F11" i="2" s="1"/>
  <c r="F64" i="2"/>
  <c r="F69" i="2"/>
  <c r="F67" i="2"/>
  <c r="F62" i="2"/>
  <c r="F143" i="2"/>
  <c r="F9" i="2" s="1"/>
  <c r="F130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L17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F17" i="2"/>
  <c r="BG17" i="2"/>
  <c r="BH17" i="2"/>
  <c r="BI17" i="2"/>
  <c r="BJ17" i="2"/>
  <c r="BK17" i="2"/>
  <c r="BM17" i="2"/>
  <c r="BN17" i="2"/>
  <c r="BO17" i="2"/>
  <c r="BP17" i="2"/>
  <c r="BQ17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F5" i="2"/>
  <c r="BG5" i="2"/>
  <c r="BH5" i="2"/>
  <c r="BI5" i="2"/>
  <c r="BJ5" i="2"/>
  <c r="BK5" i="2"/>
  <c r="BL5" i="2"/>
  <c r="BM5" i="2"/>
  <c r="BN5" i="2"/>
  <c r="BO5" i="2"/>
  <c r="BP5" i="2"/>
  <c r="BQ5" i="2"/>
  <c r="BF6" i="2"/>
  <c r="BG6" i="2"/>
  <c r="BH6" i="2"/>
  <c r="BI6" i="2"/>
  <c r="BJ6" i="2"/>
  <c r="BK6" i="2"/>
  <c r="BL6" i="2"/>
  <c r="BM6" i="2"/>
  <c r="BN6" i="2"/>
  <c r="BO6" i="2"/>
  <c r="BP6" i="2"/>
  <c r="BQ6" i="2"/>
  <c r="BF7" i="2"/>
  <c r="BG7" i="2"/>
  <c r="BH7" i="2"/>
  <c r="BI7" i="2"/>
  <c r="BJ7" i="2"/>
  <c r="BK7" i="2"/>
  <c r="BL7" i="2"/>
  <c r="BM7" i="2"/>
  <c r="BN7" i="2"/>
  <c r="BO7" i="2"/>
  <c r="BP7" i="2"/>
  <c r="BQ7" i="2"/>
  <c r="BF8" i="2"/>
  <c r="BG8" i="2"/>
  <c r="BH8" i="2"/>
  <c r="BI8" i="2"/>
  <c r="BJ8" i="2"/>
  <c r="BK8" i="2"/>
  <c r="BL8" i="2"/>
  <c r="BM8" i="2"/>
  <c r="BN8" i="2"/>
  <c r="BO8" i="2"/>
  <c r="BP8" i="2"/>
  <c r="BQ8" i="2"/>
  <c r="BF9" i="2"/>
  <c r="BG9" i="2"/>
  <c r="BH9" i="2"/>
  <c r="BI9" i="2"/>
  <c r="BJ9" i="2"/>
  <c r="BK9" i="2"/>
  <c r="BL9" i="2"/>
  <c r="BM9" i="2"/>
  <c r="BN9" i="2"/>
  <c r="BO9" i="2"/>
  <c r="BP9" i="2"/>
  <c r="BQ9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Q4" i="2"/>
  <c r="BG4" i="2"/>
  <c r="BH4" i="2"/>
  <c r="BI4" i="2"/>
  <c r="BJ4" i="2"/>
  <c r="BK4" i="2"/>
  <c r="BL4" i="2"/>
  <c r="BM4" i="2"/>
  <c r="BN4" i="2"/>
  <c r="BO4" i="2"/>
  <c r="BP4" i="2"/>
  <c r="BF4" i="2"/>
</calcChain>
</file>

<file path=xl/sharedStrings.xml><?xml version="1.0" encoding="utf-8"?>
<sst xmlns="http://schemas.openxmlformats.org/spreadsheetml/2006/main" count="2136" uniqueCount="278">
  <si>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</si>
  <si>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</si>
  <si>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</si>
  <si>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</si>
  <si>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</si>
  <si>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</si>
  <si>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</si>
  <si>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</si>
  <si>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</si>
  <si>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</si>
  <si>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</si>
  <si>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</si>
  <si>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</si>
  <si>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</si>
  <si>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</si>
  <si>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</si>
  <si>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</si>
  <si>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</si>
  <si>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</si>
  <si>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</si>
  <si>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</si>
  <si>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</si>
  <si>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</si>
  <si>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</si>
  <si>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</si>
  <si>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</si>
  <si>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</si>
  <si>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</si>
  <si>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</si>
  <si>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</si>
  <si>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</si>
  <si>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</si>
  <si>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</si>
  <si>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</si>
  <si>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</si>
  <si>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</si>
  <si>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</si>
  <si>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</si>
  <si>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</si>
  <si>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</si>
  <si>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</si>
  <si>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</si>
  <si>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</si>
  <si>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</si>
  <si>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</si>
  <si>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</si>
  <si>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</si>
  <si>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</si>
  <si>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</si>
  <si>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</si>
  <si>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</si>
  <si>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</si>
  <si>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</si>
  <si>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</si>
  <si>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</si>
  <si>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</si>
  <si>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</si>
  <si>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</si>
  <si>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</si>
  <si>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</si>
  <si>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</si>
  <si>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</si>
  <si>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</si>
  <si>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</si>
  <si>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</si>
  <si>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</si>
  <si>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</si>
  <si>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</si>
  <si>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</si>
  <si>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</si>
  <si>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</si>
  <si>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</si>
  <si>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</si>
  <si>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</si>
  <si>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</si>
  <si>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</si>
  <si>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</si>
  <si>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</si>
  <si>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</si>
  <si>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</si>
  <si>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</si>
  <si>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</si>
  <si>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</si>
  <si>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</si>
  <si>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</si>
  <si>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</si>
  <si>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</si>
  <si>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</si>
  <si>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</si>
  <si>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</si>
  <si>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</si>
  <si>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</si>
  <si>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</si>
  <si>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</si>
  <si>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</si>
  <si>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</si>
  <si>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</si>
  <si>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</si>
  <si>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</si>
  <si>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</si>
  <si>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</si>
  <si>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</si>
  <si>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</si>
  <si>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</si>
  <si>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</si>
  <si>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</si>
  <si>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</si>
  <si>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</si>
  <si>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</si>
  <si>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</si>
  <si>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</si>
  <si>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</si>
  <si>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</si>
  <si>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</si>
  <si>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</si>
  <si>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</si>
  <si>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</si>
  <si>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</si>
  <si>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</si>
  <si>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</si>
  <si>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</si>
  <si>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</si>
  <si>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</si>
  <si>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</si>
  <si>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</si>
  <si>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</si>
  <si>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</si>
  <si>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</si>
  <si>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</si>
  <si>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</si>
  <si>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</si>
  <si>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</si>
  <si>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</si>
  <si>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</si>
  <si>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</si>
  <si>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</si>
  <si>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</si>
  <si>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</si>
  <si>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</si>
  <si>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</si>
  <si>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</si>
  <si>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</si>
  <si>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</si>
  <si>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</si>
  <si>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</si>
  <si>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</si>
  <si>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</si>
  <si>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</si>
  <si>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</si>
  <si>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</si>
  <si>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</si>
  <si>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</si>
  <si>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</si>
  <si>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</si>
  <si>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</si>
  <si>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</si>
  <si>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</si>
  <si>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</si>
  <si>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</si>
  <si>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</si>
  <si>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</si>
  <si>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</si>
  <si>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</si>
  <si>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</si>
  <si>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</si>
  <si>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</si>
  <si>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</si>
  <si>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</si>
  <si>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</si>
  <si>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</si>
  <si>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</si>
  <si>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</si>
  <si>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</si>
  <si>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</si>
  <si>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</si>
  <si>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</si>
  <si>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</si>
  <si>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</si>
  <si>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</si>
  <si>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</si>
  <si>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</si>
  <si>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</si>
  <si>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</si>
  <si>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</si>
  <si>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</si>
  <si>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</si>
  <si>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</si>
  <si>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</si>
  <si>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</si>
  <si>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</si>
  <si>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</si>
  <si>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</si>
  <si>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</si>
  <si>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</si>
  <si>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</si>
  <si>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</si>
  <si>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</si>
  <si>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</si>
  <si>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</si>
  <si>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</si>
  <si>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</si>
  <si>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</si>
  <si>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</si>
  <si>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</si>
  <si>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</si>
  <si>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</si>
  <si>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</si>
  <si>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</si>
  <si>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</si>
  <si>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</si>
  <si>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</si>
  <si>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</si>
  <si>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</si>
  <si>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</si>
  <si>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</si>
  <si>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</si>
  <si>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</si>
  <si>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</si>
  <si>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</si>
  <si>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</si>
  <si>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</si>
  <si>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</si>
  <si>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</si>
  <si>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</si>
  <si>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</si>
  <si>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</si>
  <si>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</si>
  <si>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</si>
  <si>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1.0</t>
  </si>
  <si>
    <t>Production &amp; Productivities (GVL)</t>
  </si>
  <si>
    <t>1.1</t>
  </si>
  <si>
    <t>Production &amp; Productivities (by Region)</t>
  </si>
  <si>
    <t>2.0</t>
  </si>
  <si>
    <t>Manpower (GVL)</t>
  </si>
  <si>
    <t>2.1</t>
  </si>
  <si>
    <t>Manpower (by Region)</t>
  </si>
  <si>
    <t>3.0</t>
  </si>
  <si>
    <t>Rookies performance by BD</t>
  </si>
  <si>
    <t>4.0</t>
  </si>
  <si>
    <t>Overall BD Performance in Month</t>
  </si>
  <si>
    <t>4.1</t>
  </si>
  <si>
    <t>Individual BD Performance</t>
  </si>
  <si>
    <t>5.0</t>
  </si>
  <si>
    <t>AG retention</t>
  </si>
  <si>
    <t>6.0</t>
  </si>
  <si>
    <t>GA Performance</t>
  </si>
  <si>
    <t>7.0</t>
  </si>
  <si>
    <t>Agency Product mix</t>
  </si>
  <si>
    <t xml:space="preserve">As at: </t>
  </si>
  <si>
    <t>Recruit_AL</t>
  </si>
  <si>
    <t>active_recruit_leader</t>
  </si>
  <si>
    <t>Level</t>
  </si>
  <si>
    <t>NAME</t>
  </si>
  <si>
    <t>Zone</t>
  </si>
  <si>
    <t>Region</t>
  </si>
  <si>
    <t>Territory</t>
  </si>
  <si>
    <t>Province</t>
  </si>
  <si>
    <t>KPIs</t>
  </si>
  <si>
    <t>YTD 2016</t>
  </si>
  <si>
    <t>YTD 2017</t>
  </si>
  <si>
    <t>TEAM</t>
  </si>
  <si>
    <t xml:space="preserve">  DANANG1</t>
  </si>
  <si>
    <t xml:space="preserve">  S_ZONE 9</t>
  </si>
  <si>
    <t xml:space="preserve">  CENTRAL 1</t>
  </si>
  <si>
    <t>SOUTH</t>
  </si>
  <si>
    <t>MP</t>
  </si>
  <si>
    <t>AR</t>
  </si>
  <si>
    <t>Active</t>
  </si>
  <si>
    <t>Case</t>
  </si>
  <si>
    <t>Active_excSA</t>
  </si>
  <si>
    <t xml:space="preserve">  DIAMOND</t>
  </si>
  <si>
    <t xml:space="preserve">  N_ZONE 1</t>
  </si>
  <si>
    <t xml:space="preserve">  NORTH 1</t>
  </si>
  <si>
    <t>NORTH</t>
  </si>
  <si>
    <t>ZONE</t>
  </si>
  <si>
    <t>REGION</t>
  </si>
  <si>
    <t>TERRITORY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</si>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</sst>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  <numFmt numFmtId="172" formatCode="0.0%"/>
  </numFmts>
  <fonts count="3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4"/>
      <color theme="6" tint="-0.499984740745262"/>
      <name val="Arial"/>
      <family val="2"/>
    </font>
    <font>
      <i/>
      <sz val="10"/>
      <name val="Arial"/>
      <family val="2"/>
      <charset val="163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  <charset val="163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3">
    <xf numFmtId="0" fontId="0" fillId="0" borderId="0"/>
    <xf numFmtId="43" fontId="11" fillId="0" borderId="0" applyFont="0" applyFill="0" applyBorder="0" applyAlignment="0" applyProtection="0"/>
    <xf numFmtId="0" fontId="15" fillId="0" borderId="0"/>
    <xf numFmtId="43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6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171" fontId="16" fillId="0" borderId="0"/>
    <xf numFmtId="171" fontId="33" fillId="0" borderId="0" applyNumberFormat="0" applyFill="0" applyBorder="0" applyAlignment="0" applyProtection="0">
      <alignment vertical="top"/>
      <protection locked="0"/>
    </xf>
  </cellStyleXfs>
  <cellXfs count="1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0" fillId="0" borderId="0" xfId="0" applyFont="1" applyAlignment="1">
      <alignment horizontal="right" wrapText="1"/>
    </xf>
    <xf numFmtId="3" fontId="0" fillId="0" borderId="0" xfId="0" applyNumberFormat="1"/>
    <xf numFmtId="0" fontId="13" fillId="0" borderId="0" xfId="0" applyFont="1"/>
    <xf numFmtId="3" fontId="13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3" fillId="0" borderId="0" xfId="0" applyNumberFormat="1" applyFont="1"/>
    <xf numFmtId="164" fontId="13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13" fillId="0" borderId="0" xfId="1" applyNumberFormat="1" applyFont="1"/>
    <xf numFmtId="0" fontId="10" fillId="0" borderId="0" xfId="0" applyFont="1" applyBorder="1" applyAlignment="1">
      <alignment horizontal="right" wrapText="1"/>
    </xf>
    <xf numFmtId="0" fontId="14" fillId="0" borderId="0" xfId="0" applyFont="1" applyBorder="1" applyAlignment="1">
      <alignment horizontal="right" wrapText="1"/>
    </xf>
    <xf numFmtId="0" fontId="14" fillId="0" borderId="0" xfId="0" applyFont="1" applyAlignment="1">
      <alignment horizontal="right" wrapText="1"/>
    </xf>
    <xf numFmtId="0" fontId="10" fillId="0" borderId="2" xfId="0" applyFont="1" applyBorder="1" applyAlignment="1">
      <alignment horizontal="right" wrapText="1"/>
    </xf>
    <xf numFmtId="3" fontId="12" fillId="0" borderId="0" xfId="0" applyNumberFormat="1" applyFont="1"/>
    <xf numFmtId="0" fontId="12" fillId="0" borderId="0" xfId="0" applyFont="1"/>
    <xf numFmtId="0" fontId="5" fillId="3" borderId="0" xfId="17" applyBorder="1" applyAlignment="1">
      <alignment horizontal="right" wrapText="1"/>
    </xf>
    <xf numFmtId="0" fontId="5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7" fillId="0" borderId="1" xfId="0" applyFont="1" applyBorder="1" applyAlignment="1">
      <alignment horizontal="right"/>
    </xf>
    <xf numFmtId="0" fontId="5" fillId="2" borderId="0" xfId="16" applyBorder="1" applyAlignment="1">
      <alignment horizontal="right" wrapText="1"/>
    </xf>
    <xf numFmtId="0" fontId="5" fillId="2" borderId="2" xfId="16" applyBorder="1" applyAlignment="1">
      <alignment horizontal="right" wrapText="1"/>
    </xf>
    <xf numFmtId="0" fontId="5" fillId="5" borderId="0" xfId="19" applyBorder="1" applyAlignment="1">
      <alignment horizontal="right" wrapText="1"/>
    </xf>
    <xf numFmtId="0" fontId="5" fillId="5" borderId="2" xfId="19" applyBorder="1" applyAlignment="1">
      <alignment horizontal="right" wrapText="1"/>
    </xf>
    <xf numFmtId="0" fontId="5" fillId="4" borderId="0" xfId="18" applyBorder="1" applyAlignment="1">
      <alignment horizontal="right" wrapText="1"/>
    </xf>
    <xf numFmtId="0" fontId="5" fillId="4" borderId="2" xfId="18" applyBorder="1" applyAlignment="1">
      <alignment horizontal="right" wrapText="1"/>
    </xf>
    <xf numFmtId="0" fontId="5" fillId="6" borderId="2" xfId="20" applyBorder="1" applyAlignment="1">
      <alignment horizontal="right" wrapText="1"/>
    </xf>
    <xf numFmtId="49" fontId="5" fillId="2" borderId="2" xfId="16" applyNumberFormat="1" applyBorder="1" applyAlignment="1">
      <alignment horizontal="right" wrapText="1"/>
    </xf>
    <xf numFmtId="17" fontId="5" fillId="4" borderId="1" xfId="18" applyNumberFormat="1" applyBorder="1"/>
    <xf numFmtId="165" fontId="18" fillId="0" borderId="0" xfId="0" applyNumberFormat="1" applyFont="1"/>
    <xf numFmtId="164" fontId="18" fillId="0" borderId="0" xfId="0" applyNumberFormat="1" applyFont="1"/>
    <xf numFmtId="0" fontId="18" fillId="0" borderId="0" xfId="0" applyFont="1"/>
    <xf numFmtId="3" fontId="12" fillId="0" borderId="0" xfId="0" applyNumberFormat="1" applyFont="1" applyFill="1"/>
    <xf numFmtId="3" fontId="4" fillId="0" borderId="0" xfId="0" applyNumberFormat="1" applyFont="1"/>
    <xf numFmtId="0" fontId="19" fillId="3" borderId="0" xfId="17" applyFont="1" applyBorder="1" applyAlignment="1">
      <alignment horizontal="right" wrapText="1"/>
    </xf>
    <xf numFmtId="0" fontId="20" fillId="5" borderId="0" xfId="19" applyFont="1" applyBorder="1" applyAlignment="1">
      <alignment horizontal="right" wrapText="1"/>
    </xf>
    <xf numFmtId="0" fontId="21" fillId="6" borderId="0" xfId="20" applyFont="1" applyBorder="1" applyAlignment="1">
      <alignment horizontal="right" wrapText="1"/>
    </xf>
    <xf numFmtId="0" fontId="22" fillId="2" borderId="0" xfId="16" applyFont="1" applyBorder="1" applyAlignment="1">
      <alignment horizontal="right" wrapText="1"/>
    </xf>
    <xf numFmtId="0" fontId="0" fillId="0" borderId="0" xfId="0" applyFont="1"/>
    <xf numFmtId="0" fontId="23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5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9" fontId="0" fillId="0" borderId="0" xfId="0" applyNumberFormat="1" applyAlignment="1">
      <alignment horizontal="left" indent="2"/>
    </xf>
    <xf numFmtId="171" fontId="25" fillId="7" borderId="0" xfId="21" applyFont="1" applyFill="1"/>
    <xf numFmtId="171" fontId="26" fillId="0" borderId="0" xfId="21" applyFont="1"/>
    <xf numFmtId="171" fontId="28" fillId="7" borderId="0" xfId="21" applyFont="1" applyFill="1" applyAlignment="1">
      <alignment horizontal="left" indent="4"/>
    </xf>
    <xf numFmtId="171" fontId="28" fillId="7" borderId="0" xfId="21" applyFont="1" applyFill="1" applyAlignment="1">
      <alignment horizontal="left" indent="8"/>
    </xf>
    <xf numFmtId="171" fontId="28" fillId="7" borderId="0" xfId="21" applyFont="1" applyFill="1" applyAlignment="1">
      <alignment horizontal="right"/>
    </xf>
    <xf numFmtId="14" fontId="29" fillId="7" borderId="0" xfId="21" quotePrefix="1" applyNumberFormat="1" applyFont="1" applyFill="1" applyAlignment="1">
      <alignment horizontal="left"/>
    </xf>
    <xf numFmtId="171" fontId="30" fillId="7" borderId="0" xfId="21" applyFont="1" applyFill="1"/>
    <xf numFmtId="171" fontId="31" fillId="7" borderId="0" xfId="21" applyFont="1" applyFill="1"/>
    <xf numFmtId="171" fontId="32" fillId="7" borderId="0" xfId="21" applyFont="1" applyFill="1"/>
    <xf numFmtId="171" fontId="30" fillId="7" borderId="0" xfId="21" quotePrefix="1" applyFont="1" applyFill="1" applyAlignment="1">
      <alignment horizontal="right"/>
    </xf>
    <xf numFmtId="171" fontId="34" fillId="7" borderId="0" xfId="21" quotePrefix="1" applyFont="1" applyFill="1" applyAlignment="1">
      <alignment horizontal="right"/>
    </xf>
    <xf numFmtId="171" fontId="35" fillId="7" borderId="0" xfId="21" applyFont="1" applyFill="1" applyAlignment="1">
      <alignment horizontal="right"/>
    </xf>
    <xf numFmtId="171" fontId="16" fillId="0" borderId="0" xfId="21"/>
    <xf numFmtId="3" fontId="0" fillId="0" borderId="0" xfId="1" applyNumberFormat="1" applyFont="1"/>
    <xf numFmtId="3" fontId="0" fillId="0" borderId="0" xfId="0" applyNumberFormat="1" applyAlignment="1">
      <alignment horizontal="left" indent="2"/>
    </xf>
    <xf numFmtId="3" fontId="18" fillId="0" borderId="0" xfId="0" applyNumberFormat="1" applyFont="1"/>
    <xf numFmtId="3" fontId="12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8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18" fillId="0" borderId="0" xfId="1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1" applyNumberFormat="1" applyFont="1"/>
    <xf numFmtId="172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1" applyNumberFormat="1" applyFont="1"/>
    <xf numFmtId="1" fontId="0" fillId="0" borderId="0" xfId="0" applyNumberFormat="1"/>
    <xf numFmtId="0" fontId="2" fillId="3" borderId="2" xfId="17" applyFont="1" applyBorder="1" applyAlignment="1">
      <alignment horizontal="right" wrapText="1"/>
    </xf>
    <xf numFmtId="3" fontId="2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172" fontId="0" fillId="0" borderId="0" xfId="0" applyNumberFormat="1" applyFill="1" applyBorder="1" applyAlignment="1">
      <alignment horizontal="right"/>
    </xf>
    <xf numFmtId="0" fontId="36" fillId="0" borderId="0" xfId="0" applyFont="1"/>
    <xf numFmtId="0" fontId="37" fillId="0" borderId="0" xfId="0" applyFont="1" applyBorder="1" applyAlignment="1">
      <alignment horizontal="right" wrapText="1"/>
    </xf>
    <xf numFmtId="165" fontId="36" fillId="0" borderId="0" xfId="0" applyNumberFormat="1" applyFont="1"/>
    <xf numFmtId="0" fontId="23" fillId="0" borderId="0" xfId="0" applyFont="1" applyBorder="1" applyAlignment="1">
      <alignment horizontal="right"/>
    </xf>
    <xf numFmtId="0" fontId="5" fillId="4" borderId="0" xfId="18" applyBorder="1" applyAlignment="1">
      <alignment horizontal="left" wrapText="1"/>
    </xf>
    <xf numFmtId="1" fontId="38" fillId="8" borderId="0" xfId="21" applyNumberFormat="1" applyFont="1" applyFill="1" applyAlignment="1">
      <alignment horizontal="left"/>
    </xf>
    <xf numFmtId="1" fontId="38" fillId="8" borderId="0" xfId="21" applyNumberFormat="1" applyFont="1" applyFill="1"/>
    <xf numFmtId="171" fontId="16" fillId="9" borderId="0" xfId="21" applyFill="1"/>
    <xf numFmtId="171" fontId="16" fillId="9" borderId="0" xfId="21" applyFill="1" applyAlignment="1">
      <alignment horizontal="right"/>
    </xf>
    <xf numFmtId="171" fontId="16" fillId="10" borderId="0" xfId="21" applyFill="1"/>
    <xf numFmtId="171" fontId="16" fillId="10" borderId="0" xfId="21" applyFill="1" applyAlignment="1">
      <alignment horizontal="right"/>
    </xf>
    <xf numFmtId="171" fontId="16" fillId="11" borderId="0" xfId="21" applyFill="1"/>
    <xf numFmtId="171" fontId="16" fillId="11" borderId="0" xfId="21" applyFill="1" applyAlignment="1">
      <alignment horizontal="right"/>
    </xf>
    <xf numFmtId="171" fontId="16" fillId="12" borderId="0" xfId="21" applyFill="1"/>
    <xf numFmtId="171" fontId="16" fillId="12" borderId="0" xfId="21" applyFill="1" applyAlignment="1">
      <alignment horizontal="right"/>
    </xf>
    <xf numFmtId="171" fontId="16" fillId="0" borderId="0" xfId="21" applyAlignment="1">
      <alignment horizontal="right"/>
    </xf>
    <xf numFmtId="3" fontId="1" fillId="0" borderId="0" xfId="0" applyNumberFormat="1" applyFont="1"/>
    <xf numFmtId="0" fontId="0" fillId="0" borderId="0" xfId="0" applyNumberFormat="1" applyAlignment="1">
      <alignment horizontal="right"/>
    </xf>
    <xf numFmtId="3" fontId="36" fillId="0" borderId="0" xfId="0" applyNumberFormat="1" applyFont="1"/>
    <xf numFmtId="171" fontId="34" fillId="7" borderId="0" xfId="22" applyFont="1" applyFill="1" applyAlignment="1" applyProtection="1">
      <alignment horizontal="left" indent="3"/>
    </xf>
    <xf numFmtId="171" fontId="27" fillId="7" borderId="0" xfId="21" applyFont="1" applyFill="1" applyAlignment="1">
      <alignment horizontal="center"/>
    </xf>
    <xf numFmtId="171" fontId="30" fillId="7" borderId="0" xfId="22" applyFont="1" applyFill="1" applyAlignment="1" applyProtection="1">
      <alignment horizontal="left" indent="3"/>
    </xf>
    <xf numFmtId="0" fontId="3" fillId="4" borderId="0" xfId="18" applyFont="1" applyBorder="1" applyAlignment="1">
      <alignment horizontal="left" wrapText="1"/>
    </xf>
    <xf numFmtId="0" fontId="5" fillId="4" borderId="0" xfId="18" applyBorder="1" applyAlignment="1">
      <alignment horizontal="left" wrapText="1"/>
    </xf>
  </cellXfs>
  <cellStyles count="23">
    <cellStyle name="20% - Accent2" xfId="16" builtinId="34"/>
    <cellStyle name="20% - Accent4" xfId="17" builtinId="42"/>
    <cellStyle name="20% - Accent5" xfId="19" builtinId="46"/>
    <cellStyle name="40% - Accent4" xfId="18" builtinId="43"/>
    <cellStyle name="40% - Accent6" xfId="20" builtinId="51"/>
    <cellStyle name="Comma" xfId="1" builtinId="3"/>
    <cellStyle name="Comma 2" xfId="3"/>
    <cellStyle name="Comma 3" xfId="7"/>
    <cellStyle name="Comma 4" xfId="11"/>
    <cellStyle name="Comma 5" xfId="15"/>
    <cellStyle name="Hyperlink" xfId="22" builtinId="8"/>
    <cellStyle name="Normal" xfId="0" builtinId="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1"/>
    <cellStyle name="Percent 2" xfId="5"/>
    <cellStyle name="Percent 3" xfId="8"/>
    <cellStyle name="Percent 4" xfId="12"/>
    <cellStyle name="Percent 5" xfId="14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notesE1EF34\Temp\notesE1EF34\MRTA%20TestScript,%20Feb%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cmddn/LOCALS~1/Temp/notesE1EF34/DOCUME~1/HCMNTH~1/LOCALS~1/Temp/notesE1EF34/Products/Thach_PremCal/Prem%20Calculation_VT6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_ZCTmp.Dir\MRTA_NB%20Test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_data_processing/gvl_data_utilities/KPI_PRODUCTION/output/Agency%20Performance%20by%20Segmentation/201702_GVL_Agency%20reports_Revised%20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M/Chi%20Diem/Project%201%20-%20Phan%20tich%20Agency%20Performance/201702_GVL_Agency%20reports_Revised%20Template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609\201609_GVL_Agency%20reports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1.0%20Agency%20Model/Agency%20Plan_SP2013%202015_hybrid_Jan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2:J19"/>
  <sheetViews>
    <sheetView showGridLines="0" zoomScale="85" zoomScaleNormal="85" workbookViewId="0">
      <selection activeCell="D18" sqref="D18"/>
    </sheetView>
  </sheetViews>
  <sheetFormatPr defaultRowHeight="12.75" x14ac:dyDescent="0.2"/>
  <cols>
    <col min="1" max="1" width="1.625" style="63" customWidth="1"/>
    <col min="2" max="2" width="3.5" style="63" customWidth="1"/>
    <col min="3" max="3" width="2.625" style="63" customWidth="1"/>
    <col min="4" max="4" width="4.375" style="63" customWidth="1"/>
    <col min="5" max="5" width="9" style="63"/>
    <col min="6" max="6" width="9.5" style="63" customWidth="1"/>
    <col min="7" max="7" width="15.25" style="63" customWidth="1"/>
    <col min="8" max="8" width="12.375" style="63" customWidth="1"/>
    <col min="9" max="9" width="7.5" style="63" customWidth="1"/>
    <col min="10" max="10" width="8.25" style="63" bestFit="1" customWidth="1"/>
    <col min="11" max="11" width="11.625" style="63" bestFit="1" customWidth="1"/>
    <col min="12" max="16384" width="9" style="63"/>
  </cols>
  <sheetData>
    <row r="2" spans="2:10" s="52" customFormat="1" ht="6" customHeight="1" x14ac:dyDescent="0.3">
      <c r="B2" s="51"/>
      <c r="C2" s="51"/>
      <c r="D2" s="51"/>
      <c r="E2" s="51"/>
      <c r="F2" s="51"/>
      <c r="G2" s="51"/>
      <c r="H2" s="51"/>
      <c r="I2" s="51"/>
    </row>
    <row r="3" spans="2:10" s="52" customFormat="1" ht="20.25" x14ac:dyDescent="0.3">
      <c r="B3" s="108" t="s">
        <v>224</v>
      </c>
      <c r="C3" s="108"/>
      <c r="D3" s="108"/>
      <c r="E3" s="108"/>
      <c r="F3" s="108"/>
      <c r="G3" s="108"/>
      <c r="H3" s="108"/>
      <c r="I3" s="108"/>
    </row>
    <row r="4" spans="2:10" s="52" customFormat="1" ht="20.25" x14ac:dyDescent="0.3">
      <c r="B4" s="108" t="s">
        <v>225</v>
      </c>
      <c r="C4" s="108"/>
      <c r="D4" s="108"/>
      <c r="E4" s="108"/>
      <c r="F4" s="108"/>
      <c r="G4" s="108"/>
      <c r="H4" s="108"/>
      <c r="I4" s="108"/>
    </row>
    <row r="5" spans="2:10" s="52" customFormat="1" ht="20.45" customHeight="1" x14ac:dyDescent="0.3">
      <c r="B5" s="53" t="s">
        <v>248</v>
      </c>
      <c r="C5" s="54"/>
      <c r="D5" s="54"/>
      <c r="E5" s="54"/>
      <c r="F5" s="55"/>
      <c r="G5" s="56">
        <v>42947</v>
      </c>
      <c r="H5" s="54"/>
      <c r="I5" s="54"/>
      <c r="J5" s="52" t="s">
        <v>226</v>
      </c>
    </row>
    <row r="6" spans="2:10" s="52" customFormat="1" ht="20.25" x14ac:dyDescent="0.3">
      <c r="B6" s="51"/>
      <c r="C6" s="51"/>
      <c r="D6" s="51"/>
      <c r="E6" s="51"/>
      <c r="F6" s="51"/>
      <c r="G6" s="51"/>
      <c r="H6" s="51"/>
      <c r="I6" s="51"/>
    </row>
    <row r="7" spans="2:10" s="52" customFormat="1" ht="20.25" x14ac:dyDescent="0.3">
      <c r="B7" s="57"/>
      <c r="C7" s="58" t="s">
        <v>227</v>
      </c>
      <c r="D7" s="59"/>
      <c r="E7" s="57"/>
      <c r="F7" s="57"/>
      <c r="G7" s="57"/>
      <c r="H7" s="57"/>
      <c r="I7" s="57"/>
    </row>
    <row r="8" spans="2:10" s="52" customFormat="1" ht="33.6" customHeight="1" x14ac:dyDescent="0.3">
      <c r="B8" s="57"/>
      <c r="C8" s="57"/>
      <c r="D8" s="60" t="s">
        <v>228</v>
      </c>
      <c r="E8" s="109" t="s">
        <v>229</v>
      </c>
      <c r="F8" s="109"/>
      <c r="G8" s="109"/>
      <c r="H8" s="109"/>
      <c r="I8" s="109"/>
    </row>
    <row r="9" spans="2:10" s="52" customFormat="1" ht="33.6" customHeight="1" x14ac:dyDescent="0.3">
      <c r="B9" s="57"/>
      <c r="C9" s="57"/>
      <c r="D9" s="60" t="s">
        <v>230</v>
      </c>
      <c r="E9" s="109" t="s">
        <v>231</v>
      </c>
      <c r="F9" s="109"/>
      <c r="G9" s="109"/>
      <c r="H9" s="109"/>
      <c r="I9" s="109"/>
    </row>
    <row r="10" spans="2:10" s="52" customFormat="1" ht="33.6" customHeight="1" x14ac:dyDescent="0.3">
      <c r="B10" s="57"/>
      <c r="C10" s="57"/>
      <c r="D10" s="60" t="s">
        <v>232</v>
      </c>
      <c r="E10" s="109" t="s">
        <v>233</v>
      </c>
      <c r="F10" s="109"/>
      <c r="G10" s="109"/>
      <c r="H10" s="109"/>
      <c r="I10" s="109"/>
    </row>
    <row r="11" spans="2:10" s="52" customFormat="1" ht="33.6" customHeight="1" x14ac:dyDescent="0.3">
      <c r="B11" s="57"/>
      <c r="C11" s="57"/>
      <c r="D11" s="60" t="s">
        <v>234</v>
      </c>
      <c r="E11" s="109" t="s">
        <v>235</v>
      </c>
      <c r="F11" s="109"/>
      <c r="G11" s="109"/>
      <c r="H11" s="109"/>
      <c r="I11" s="109"/>
    </row>
    <row r="12" spans="2:10" s="52" customFormat="1" ht="33.6" customHeight="1" x14ac:dyDescent="0.3">
      <c r="B12" s="57"/>
      <c r="C12" s="57"/>
      <c r="D12" s="60" t="s">
        <v>236</v>
      </c>
      <c r="E12" s="109" t="s">
        <v>237</v>
      </c>
      <c r="F12" s="109"/>
      <c r="G12" s="109"/>
      <c r="H12" s="109"/>
      <c r="I12" s="109"/>
    </row>
    <row r="13" spans="2:10" s="52" customFormat="1" ht="33.6" customHeight="1" x14ac:dyDescent="0.3">
      <c r="B13" s="57"/>
      <c r="C13" s="57"/>
      <c r="D13" s="60" t="s">
        <v>238</v>
      </c>
      <c r="E13" s="109" t="s">
        <v>239</v>
      </c>
      <c r="F13" s="109"/>
      <c r="G13" s="109"/>
      <c r="H13" s="109"/>
      <c r="I13" s="109"/>
    </row>
    <row r="14" spans="2:10" s="52" customFormat="1" ht="33.6" hidden="1" customHeight="1" x14ac:dyDescent="0.3">
      <c r="B14" s="57"/>
      <c r="C14" s="57"/>
      <c r="D14" s="60" t="s">
        <v>240</v>
      </c>
      <c r="E14" s="109" t="s">
        <v>241</v>
      </c>
      <c r="F14" s="109"/>
      <c r="G14" s="109"/>
      <c r="H14" s="109"/>
      <c r="I14" s="109"/>
    </row>
    <row r="15" spans="2:10" s="52" customFormat="1" ht="31.5" customHeight="1" x14ac:dyDescent="0.3">
      <c r="B15" s="57"/>
      <c r="C15" s="57"/>
      <c r="D15" s="60" t="s">
        <v>242</v>
      </c>
      <c r="E15" s="109" t="s">
        <v>243</v>
      </c>
      <c r="F15" s="109"/>
      <c r="G15" s="109"/>
      <c r="H15" s="109"/>
      <c r="I15" s="109"/>
    </row>
    <row r="16" spans="2:10" s="52" customFormat="1" ht="30" customHeight="1" x14ac:dyDescent="0.3">
      <c r="B16" s="57"/>
      <c r="C16" s="57"/>
      <c r="D16" s="61" t="s">
        <v>244</v>
      </c>
      <c r="E16" s="107" t="s">
        <v>245</v>
      </c>
      <c r="F16" s="107"/>
      <c r="G16" s="107"/>
      <c r="H16" s="107"/>
      <c r="I16" s="107"/>
    </row>
    <row r="17" spans="1:9" ht="8.25" customHeight="1" x14ac:dyDescent="0.3">
      <c r="A17" s="52"/>
      <c r="B17" s="57"/>
      <c r="C17" s="57"/>
      <c r="D17" s="57"/>
      <c r="E17" s="57"/>
      <c r="F17" s="57"/>
      <c r="G17" s="57"/>
      <c r="H17" s="62"/>
      <c r="I17" s="57"/>
    </row>
    <row r="18" spans="1:9" ht="18" x14ac:dyDescent="0.25">
      <c r="B18" s="57"/>
      <c r="C18" s="57"/>
      <c r="D18" s="61" t="s">
        <v>246</v>
      </c>
      <c r="E18" s="107" t="s">
        <v>247</v>
      </c>
      <c r="F18" s="107"/>
      <c r="G18" s="107"/>
      <c r="H18" s="107"/>
      <c r="I18" s="107"/>
    </row>
    <row r="19" spans="1:9" ht="18" x14ac:dyDescent="0.25">
      <c r="B19" s="57"/>
      <c r="C19" s="57"/>
      <c r="D19" s="57"/>
      <c r="E19" s="57"/>
      <c r="F19" s="57"/>
      <c r="G19" s="57"/>
      <c r="H19" s="57"/>
      <c r="I19" s="57"/>
    </row>
  </sheetData>
  <mergeCells count="12">
    <mergeCell ref="E18:I18"/>
    <mergeCell ref="B3:I3"/>
    <mergeCell ref="B4:I4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</mergeCells>
  <hyperlinks>
    <hyperlink ref="E8" location="'1. SP KPIs'!A1" display="Strategic Plan KPIs"/>
    <hyperlink ref="E9" location="'3. Products'!A1" display="Products"/>
    <hyperlink ref="E10" location="'4. Group'!A1" display="Agency Performance"/>
    <hyperlink ref="E8:I8" location="'1.0 Production (GVL)'!A1" display="Production &amp; Productivities (GVL)"/>
    <hyperlink ref="E9:I9" location="'1.1 Production by Region'!A1" display="Production &amp; Productivities (by region)"/>
    <hyperlink ref="E10:I10" location="'2.0 MP (GVL)'!A1" display="MP (GVL)"/>
    <hyperlink ref="E13:I13" location="'4.0 BD'!A1" display="BD Performance in Month."/>
    <hyperlink ref="E11:I11" location="'2.1 MP by Region'!A1" display="MP (by region)"/>
    <hyperlink ref="E14:I14" location="'4.1 BD Review'!A1" display="BD Performance Review"/>
    <hyperlink ref="E12:I12" location="'3.0 New AGs'!A1" display="Rookies performance by BD"/>
    <hyperlink ref="E15:I15" location="'5.0 AG retention'!A1" display="AG retention"/>
    <hyperlink ref="E16:I16" location="'5.0 AG retention'!A1" display="AG retention"/>
    <hyperlink ref="E18:I18" location="'7.0 Product Mix'!A1" display="Agency Product mix"/>
  </hyperlinks>
  <pageMargins left="2.48" right="0.41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78"/>
  <sheetViews>
    <sheetView showGridLines="0" zoomScale="80" zoomScaleNormal="80" workbookViewId="0">
      <pane xSplit="2" ySplit="3" topLeftCell="C70" activePane="bottomRight" state="frozen"/>
      <selection pane="topRight"/>
      <selection pane="bottomLeft"/>
      <selection pane="bottomRight" activeCell="J102" sqref="J102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customWidth="1" outlineLevel="1" collapsed="1"/>
    <col min="32" max="32" width="8.5" customWidth="1"/>
    <col min="33" max="43" width="8.5" customWidth="1" outlineLevel="1" collapsed="1"/>
    <col min="44" max="44" width="8.5" customWidth="1"/>
    <col min="45" max="50" width="8.5" customWidth="1" outlineLevel="1" collapsed="1"/>
    <col min="51" max="55" width="8.5" customWidth="1" outlineLevel="1"/>
    <col min="56" max="56" width="8.5" customWidth="1"/>
    <col min="57" max="57" width="4.875" style="2" bestFit="1" customWidth="1"/>
    <col min="58" max="63" width="9.5" customWidth="1" collapsed="1"/>
    <col min="64" max="69" width="9.5" customWidth="1"/>
    <col min="70" max="70" width="3.25" style="2" collapsed="1"/>
  </cols>
  <sheetData>
    <row r="1" spans="1:70" s="88" customFormat="1" x14ac:dyDescent="0.25">
      <c r="C1" s="89"/>
      <c r="D1" s="89"/>
      <c r="E1" s="89"/>
      <c r="F1" s="89"/>
      <c r="G1" s="90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>
        <v>201501</v>
      </c>
      <c r="V1" s="89">
        <v>201502</v>
      </c>
      <c r="W1" s="89">
        <v>201503</v>
      </c>
      <c r="X1" s="89">
        <v>201504</v>
      </c>
      <c r="Y1" s="89">
        <v>201505</v>
      </c>
      <c r="Z1" s="89">
        <v>201506</v>
      </c>
      <c r="AA1" s="89">
        <v>201507</v>
      </c>
      <c r="AB1" s="89">
        <v>201508</v>
      </c>
      <c r="AC1" s="89">
        <v>201509</v>
      </c>
      <c r="AD1" s="89">
        <v>201510</v>
      </c>
      <c r="AE1" s="89">
        <v>201511</v>
      </c>
      <c r="AF1" s="89">
        <v>201512</v>
      </c>
      <c r="AG1" s="89">
        <v>201601</v>
      </c>
      <c r="AH1" s="89">
        <v>201602</v>
      </c>
      <c r="AI1" s="89">
        <v>201603</v>
      </c>
      <c r="AJ1" s="89">
        <v>201604</v>
      </c>
      <c r="AK1" s="89">
        <v>201605</v>
      </c>
      <c r="AL1" s="89">
        <v>201606</v>
      </c>
      <c r="AM1" s="89">
        <v>201607</v>
      </c>
      <c r="AN1" s="89">
        <v>201608</v>
      </c>
      <c r="AO1" s="89">
        <v>201609</v>
      </c>
      <c r="AP1" s="89">
        <v>201610</v>
      </c>
      <c r="AQ1" s="89">
        <v>201611</v>
      </c>
      <c r="AR1" s="89">
        <v>201612</v>
      </c>
      <c r="AS1" s="89">
        <v>201701</v>
      </c>
      <c r="AT1" s="89">
        <v>201702</v>
      </c>
      <c r="AU1" s="89">
        <v>201703</v>
      </c>
      <c r="AV1" s="89">
        <v>201704</v>
      </c>
      <c r="AW1" s="89">
        <v>201705</v>
      </c>
      <c r="AX1" s="89">
        <v>201706</v>
      </c>
      <c r="AY1" s="89">
        <v>201707</v>
      </c>
      <c r="AZ1" s="89">
        <v>201708</v>
      </c>
      <c r="BA1" s="89">
        <v>201709</v>
      </c>
      <c r="BB1" s="89">
        <v>201710</v>
      </c>
      <c r="BC1" s="89">
        <v>201711</v>
      </c>
      <c r="BD1" s="89">
        <v>201712</v>
      </c>
      <c r="BE1" s="90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90"/>
    </row>
    <row r="2" spans="1:70" x14ac:dyDescent="0.25">
      <c r="B2" s="82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110" t="s">
        <v>203</v>
      </c>
      <c r="BG2" s="111"/>
      <c r="BH2" s="111"/>
      <c r="BI2" s="111"/>
      <c r="BJ2" s="111"/>
      <c r="BK2" s="111"/>
      <c r="BL2" s="92"/>
      <c r="BM2" s="92"/>
      <c r="BN2" s="92"/>
      <c r="BO2" s="92"/>
      <c r="BP2" s="92"/>
      <c r="BQ2" s="92"/>
    </row>
    <row r="3" spans="1:70" x14ac:dyDescent="0.25">
      <c r="A3" s="43" t="s">
        <v>205</v>
      </c>
      <c r="B3" s="23" t="s">
        <v>34</v>
      </c>
      <c r="C3" s="83" t="s">
        <v>132</v>
      </c>
      <c r="D3" s="83" t="s">
        <v>133</v>
      </c>
      <c r="E3" s="83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72">
        <f>C82</f>
        <v>0</v>
      </c>
      <c r="D4" s="72">
        <f t="shared" ref="D4:F4" si="0">D82</f>
        <v>0</v>
      </c>
      <c r="E4" s="72">
        <f t="shared" si="0"/>
        <v>0</v>
      </c>
      <c r="F4" s="76" t="str">
        <f t="shared" si="0"/>
        <v/>
      </c>
      <c r="H4" s="72">
        <f>H82</f>
        <v>0</v>
      </c>
      <c r="I4" s="72">
        <f t="shared" ref="I4:S4" si="1">I82</f>
        <v>0</v>
      </c>
      <c r="J4" s="72">
        <f t="shared" si="1"/>
        <v>0</v>
      </c>
      <c r="K4" s="72">
        <f t="shared" si="1"/>
        <v>0</v>
      </c>
      <c r="L4" s="72">
        <f t="shared" si="1"/>
        <v>0</v>
      </c>
      <c r="M4" s="72">
        <f t="shared" si="1"/>
        <v>0</v>
      </c>
      <c r="N4" s="72">
        <f t="shared" si="1"/>
        <v>0</v>
      </c>
      <c r="O4" s="72">
        <f t="shared" si="1"/>
        <v>0</v>
      </c>
      <c r="P4" s="72">
        <f t="shared" si="1"/>
        <v>0</v>
      </c>
      <c r="Q4" s="72">
        <f t="shared" si="1"/>
        <v>0</v>
      </c>
      <c r="R4" s="72">
        <f t="shared" si="1"/>
        <v>0</v>
      </c>
      <c r="S4" s="72" t="str">
        <f t="shared" si="1"/>
        <v>-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1"/>
      <c r="AT4" s="11"/>
      <c r="AU4" s="11"/>
      <c r="AV4" s="11"/>
      <c r="AW4" s="11"/>
      <c r="AX4" s="11"/>
      <c r="AY4" s="80"/>
      <c r="AZ4" s="80"/>
      <c r="BA4" s="80"/>
      <c r="BB4" s="80"/>
      <c r="BC4" s="80"/>
      <c r="BD4" s="80"/>
      <c r="BF4" s="87" t="str">
        <f>IFERROR(AS4/AG4,"-")</f>
        <v>-</v>
      </c>
      <c r="BG4" s="87" t="str">
        <f t="shared" ref="BG4:BQ12" si="2">IFERROR(AT4/AH4,"-")</f>
        <v>-</v>
      </c>
      <c r="BH4" s="87" t="str">
        <f t="shared" si="2"/>
        <v>-</v>
      </c>
      <c r="BI4" s="87" t="str">
        <f t="shared" si="2"/>
        <v>-</v>
      </c>
      <c r="BJ4" s="87" t="str">
        <f t="shared" si="2"/>
        <v>-</v>
      </c>
      <c r="BK4" s="87" t="str">
        <f t="shared" si="2"/>
        <v>-</v>
      </c>
      <c r="BL4" s="87" t="str">
        <f t="shared" si="2"/>
        <v>-</v>
      </c>
      <c r="BM4" s="87" t="str">
        <f t="shared" si="2"/>
        <v>-</v>
      </c>
      <c r="BN4" s="87" t="str">
        <f t="shared" si="2"/>
        <v>-</v>
      </c>
      <c r="BO4" s="87" t="str">
        <f t="shared" si="2"/>
        <v>-</v>
      </c>
      <c r="BP4" s="87" t="str">
        <f t="shared" si="2"/>
        <v>-</v>
      </c>
      <c r="BQ4" s="87" t="str">
        <f>IFERROR(BD4/AR4,"-")</f>
        <v>-</v>
      </c>
    </row>
    <row r="5" spans="1:70" x14ac:dyDescent="0.25">
      <c r="A5" s="16" t="s">
        <v>106</v>
      </c>
      <c r="B5" s="22" t="s">
        <v>50</v>
      </c>
      <c r="C5" s="72">
        <f>C81</f>
        <v>0</v>
      </c>
      <c r="D5" s="72">
        <f t="shared" ref="D5:F5" si="3">D81</f>
        <v>0</v>
      </c>
      <c r="E5" s="72">
        <f t="shared" si="3"/>
        <v>0</v>
      </c>
      <c r="F5" s="76" t="str">
        <f t="shared" si="3"/>
        <v/>
      </c>
      <c r="H5" s="72">
        <f>H81</f>
        <v>0</v>
      </c>
      <c r="I5" s="72">
        <f t="shared" ref="I5:S5" si="4">I81</f>
        <v>0</v>
      </c>
      <c r="J5" s="72">
        <f t="shared" si="4"/>
        <v>0</v>
      </c>
      <c r="K5" s="72">
        <f t="shared" si="4"/>
        <v>0</v>
      </c>
      <c r="L5" s="72">
        <f t="shared" si="4"/>
        <v>0</v>
      </c>
      <c r="M5" s="72">
        <f t="shared" si="4"/>
        <v>0</v>
      </c>
      <c r="N5" s="72">
        <f t="shared" si="4"/>
        <v>0</v>
      </c>
      <c r="O5" s="72">
        <f t="shared" si="4"/>
        <v>0</v>
      </c>
      <c r="P5" s="72">
        <f t="shared" si="4"/>
        <v>0</v>
      </c>
      <c r="Q5" s="72">
        <f t="shared" si="4"/>
        <v>0</v>
      </c>
      <c r="R5" s="72">
        <f t="shared" si="4"/>
        <v>0</v>
      </c>
      <c r="S5" s="72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80"/>
      <c r="AZ5" s="80"/>
      <c r="BA5" s="80"/>
      <c r="BB5" s="80"/>
      <c r="BC5" s="80"/>
      <c r="BD5" s="80"/>
      <c r="BF5" s="87" t="str">
        <f t="shared" ref="BF5:BF11" si="5">IFERROR(AS5/AG5,"-")</f>
        <v>-</v>
      </c>
      <c r="BG5" s="87" t="str">
        <f t="shared" si="2"/>
        <v>-</v>
      </c>
      <c r="BH5" s="87" t="str">
        <f t="shared" si="2"/>
        <v>-</v>
      </c>
      <c r="BI5" s="87" t="str">
        <f t="shared" si="2"/>
        <v>-</v>
      </c>
      <c r="BJ5" s="87" t="str">
        <f t="shared" si="2"/>
        <v>-</v>
      </c>
      <c r="BK5" s="87" t="str">
        <f t="shared" si="2"/>
        <v>-</v>
      </c>
      <c r="BL5" s="87" t="str">
        <f t="shared" si="2"/>
        <v>-</v>
      </c>
      <c r="BM5" s="87" t="str">
        <f t="shared" si="2"/>
        <v>-</v>
      </c>
      <c r="BN5" s="87" t="str">
        <f t="shared" si="2"/>
        <v>-</v>
      </c>
      <c r="BO5" s="87" t="str">
        <f t="shared" si="2"/>
        <v>-</v>
      </c>
      <c r="BP5" s="87" t="str">
        <f t="shared" si="2"/>
        <v>-</v>
      </c>
      <c r="BQ5" s="87" t="str">
        <f t="shared" si="2"/>
        <v>-</v>
      </c>
    </row>
    <row r="6" spans="1:70" x14ac:dyDescent="0.25">
      <c r="A6" s="16" t="s">
        <v>206</v>
      </c>
      <c r="B6" s="22" t="s">
        <v>31</v>
      </c>
      <c r="C6" s="76" t="e">
        <f>C107</f>
        <v>#DIV/0!</v>
      </c>
      <c r="D6" s="76" t="e">
        <f t="shared" ref="D6:F6" si="6">D107</f>
        <v>#DIV/0!</v>
      </c>
      <c r="E6" s="76" t="e">
        <f t="shared" si="6"/>
        <v>#DIV/0!</v>
      </c>
      <c r="F6" s="76" t="str">
        <f t="shared" si="6"/>
        <v/>
      </c>
      <c r="G6" s="77"/>
      <c r="H6" s="76" t="str">
        <f t="shared" ref="H6:R6" si="7">H107</f>
        <v/>
      </c>
      <c r="I6" s="76" t="str">
        <f t="shared" si="7"/>
        <v/>
      </c>
      <c r="J6" s="76" t="str">
        <f t="shared" si="7"/>
        <v/>
      </c>
      <c r="K6" s="76" t="str">
        <f t="shared" si="7"/>
        <v/>
      </c>
      <c r="L6" s="76" t="str">
        <f t="shared" si="7"/>
        <v/>
      </c>
      <c r="M6" s="76" t="str">
        <f t="shared" si="7"/>
        <v/>
      </c>
      <c r="N6" s="76" t="str">
        <f t="shared" si="7"/>
        <v/>
      </c>
      <c r="O6" s="76" t="str">
        <f t="shared" si="7"/>
        <v/>
      </c>
      <c r="P6" s="76" t="str">
        <f t="shared" si="7"/>
        <v/>
      </c>
      <c r="Q6" s="76" t="str">
        <f t="shared" si="7"/>
        <v/>
      </c>
      <c r="R6" s="76" t="e">
        <f t="shared" si="7"/>
        <v>#DIV/0!</v>
      </c>
      <c r="S6" s="76" t="str">
        <f>S107</f>
        <v/>
      </c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9"/>
      <c r="AZ6" s="79"/>
      <c r="BA6" s="79"/>
      <c r="BB6" s="79"/>
      <c r="BC6" s="79"/>
      <c r="BD6" s="79"/>
      <c r="BE6" s="77"/>
      <c r="BF6" s="87" t="str">
        <f t="shared" si="5"/>
        <v>-</v>
      </c>
      <c r="BG6" s="87" t="str">
        <f t="shared" si="2"/>
        <v>-</v>
      </c>
      <c r="BH6" s="87" t="str">
        <f t="shared" si="2"/>
        <v>-</v>
      </c>
      <c r="BI6" s="87" t="str">
        <f t="shared" si="2"/>
        <v>-</v>
      </c>
      <c r="BJ6" s="87" t="str">
        <f t="shared" si="2"/>
        <v>-</v>
      </c>
      <c r="BK6" s="87" t="str">
        <f t="shared" si="2"/>
        <v>-</v>
      </c>
      <c r="BL6" s="87" t="str">
        <f t="shared" si="2"/>
        <v>-</v>
      </c>
      <c r="BM6" s="87" t="str">
        <f t="shared" si="2"/>
        <v>-</v>
      </c>
      <c r="BN6" s="87" t="str">
        <f t="shared" si="2"/>
        <v>-</v>
      </c>
      <c r="BO6" s="87" t="str">
        <f t="shared" si="2"/>
        <v>-</v>
      </c>
      <c r="BP6" s="87" t="str">
        <f t="shared" si="2"/>
        <v>-</v>
      </c>
      <c r="BQ6" s="87" t="str">
        <f t="shared" si="2"/>
        <v>-</v>
      </c>
    </row>
    <row r="7" spans="1:70" x14ac:dyDescent="0.25">
      <c r="A7" s="16" t="s">
        <v>151</v>
      </c>
      <c r="B7" s="22" t="s">
        <v>64</v>
      </c>
      <c r="C7" s="72">
        <f>C94</f>
        <v>0</v>
      </c>
      <c r="D7" s="72">
        <f t="shared" ref="D7:F8" si="8">D94</f>
        <v>0</v>
      </c>
      <c r="E7" s="72">
        <f t="shared" si="8"/>
        <v>0</v>
      </c>
      <c r="F7" s="76" t="str">
        <f t="shared" si="8"/>
        <v/>
      </c>
      <c r="H7" s="72">
        <f t="shared" ref="H7:S8" si="9">H94</f>
        <v>0</v>
      </c>
      <c r="I7" s="72">
        <f t="shared" si="9"/>
        <v>0</v>
      </c>
      <c r="J7" s="72">
        <f t="shared" si="9"/>
        <v>0</v>
      </c>
      <c r="K7" s="72">
        <f t="shared" si="9"/>
        <v>0</v>
      </c>
      <c r="L7" s="72">
        <f t="shared" si="9"/>
        <v>0</v>
      </c>
      <c r="M7" s="72">
        <f t="shared" si="9"/>
        <v>0</v>
      </c>
      <c r="N7" s="72">
        <f t="shared" si="9"/>
        <v>0</v>
      </c>
      <c r="O7" s="72">
        <f t="shared" si="9"/>
        <v>0</v>
      </c>
      <c r="P7" s="72">
        <f t="shared" si="9"/>
        <v>0</v>
      </c>
      <c r="Q7" s="72">
        <f t="shared" si="9"/>
        <v>0</v>
      </c>
      <c r="R7" s="72">
        <f t="shared" si="9"/>
        <v>0</v>
      </c>
      <c r="S7" s="72">
        <f t="shared" si="9"/>
        <v>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1"/>
      <c r="AT7" s="11"/>
      <c r="AU7" s="11"/>
      <c r="AV7" s="11"/>
      <c r="AW7" s="11"/>
      <c r="AX7" s="11"/>
      <c r="AY7" s="80"/>
      <c r="AZ7" s="80"/>
      <c r="BA7" s="80"/>
      <c r="BB7" s="80"/>
      <c r="BC7" s="80"/>
      <c r="BD7" s="80"/>
      <c r="BF7" s="87" t="str">
        <f t="shared" si="5"/>
        <v>-</v>
      </c>
      <c r="BG7" s="87" t="str">
        <f t="shared" si="2"/>
        <v>-</v>
      </c>
      <c r="BH7" s="87" t="str">
        <f t="shared" si="2"/>
        <v>-</v>
      </c>
      <c r="BI7" s="87" t="str">
        <f t="shared" si="2"/>
        <v>-</v>
      </c>
      <c r="BJ7" s="87" t="str">
        <f t="shared" si="2"/>
        <v>-</v>
      </c>
      <c r="BK7" s="87" t="str">
        <f t="shared" si="2"/>
        <v>-</v>
      </c>
      <c r="BL7" s="87" t="str">
        <f t="shared" si="2"/>
        <v>-</v>
      </c>
      <c r="BM7" s="87" t="str">
        <f t="shared" si="2"/>
        <v>-</v>
      </c>
      <c r="BN7" s="87" t="str">
        <f t="shared" si="2"/>
        <v>-</v>
      </c>
      <c r="BO7" s="87" t="str">
        <f t="shared" si="2"/>
        <v>-</v>
      </c>
      <c r="BP7" s="87" t="str">
        <f t="shared" si="2"/>
        <v>-</v>
      </c>
      <c r="BQ7" s="87" t="str">
        <f t="shared" si="2"/>
        <v>-</v>
      </c>
    </row>
    <row r="8" spans="1:70" x14ac:dyDescent="0.25">
      <c r="A8" s="16" t="s">
        <v>152</v>
      </c>
      <c r="B8" s="22" t="s">
        <v>32</v>
      </c>
      <c r="C8" s="72">
        <f>C95</f>
        <v>0</v>
      </c>
      <c r="D8" s="72">
        <f t="shared" si="8"/>
        <v>0</v>
      </c>
      <c r="E8" s="72">
        <f t="shared" si="8"/>
        <v>0</v>
      </c>
      <c r="F8" s="76" t="str">
        <f t="shared" si="8"/>
        <v/>
      </c>
      <c r="H8" s="72">
        <f t="shared" si="9"/>
        <v>0</v>
      </c>
      <c r="I8" s="72">
        <f t="shared" si="9"/>
        <v>0</v>
      </c>
      <c r="J8" s="72">
        <f t="shared" si="9"/>
        <v>0</v>
      </c>
      <c r="K8" s="72">
        <f t="shared" si="9"/>
        <v>0</v>
      </c>
      <c r="L8" s="72">
        <f t="shared" si="9"/>
        <v>0</v>
      </c>
      <c r="M8" s="72">
        <f t="shared" si="9"/>
        <v>0</v>
      </c>
      <c r="N8" s="72">
        <f t="shared" si="9"/>
        <v>0</v>
      </c>
      <c r="O8" s="72">
        <f t="shared" si="9"/>
        <v>0</v>
      </c>
      <c r="P8" s="72">
        <f t="shared" si="9"/>
        <v>0</v>
      </c>
      <c r="Q8" s="72">
        <f t="shared" si="9"/>
        <v>0</v>
      </c>
      <c r="R8" s="72">
        <f t="shared" si="9"/>
        <v>0</v>
      </c>
      <c r="S8" s="72">
        <f t="shared" si="9"/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1"/>
      <c r="AT8" s="11"/>
      <c r="AU8" s="11"/>
      <c r="AV8" s="11"/>
      <c r="AW8" s="11"/>
      <c r="AX8" s="11"/>
      <c r="AY8" s="80"/>
      <c r="AZ8" s="80"/>
      <c r="BA8" s="80"/>
      <c r="BB8" s="80"/>
      <c r="BC8" s="80"/>
      <c r="BD8" s="80"/>
      <c r="BF8" s="87" t="str">
        <f t="shared" si="5"/>
        <v>-</v>
      </c>
      <c r="BG8" s="87" t="str">
        <f t="shared" si="2"/>
        <v>-</v>
      </c>
      <c r="BH8" s="87" t="str">
        <f t="shared" si="2"/>
        <v>-</v>
      </c>
      <c r="BI8" s="87" t="str">
        <f t="shared" si="2"/>
        <v>-</v>
      </c>
      <c r="BJ8" s="87" t="str">
        <f t="shared" si="2"/>
        <v>-</v>
      </c>
      <c r="BK8" s="87" t="str">
        <f t="shared" si="2"/>
        <v>-</v>
      </c>
      <c r="BL8" s="87" t="str">
        <f t="shared" si="2"/>
        <v>-</v>
      </c>
      <c r="BM8" s="87" t="str">
        <f t="shared" si="2"/>
        <v>-</v>
      </c>
      <c r="BN8" s="87" t="str">
        <f t="shared" si="2"/>
        <v>-</v>
      </c>
      <c r="BO8" s="87" t="str">
        <f t="shared" si="2"/>
        <v>-</v>
      </c>
      <c r="BP8" s="87" t="str">
        <f t="shared" si="2"/>
        <v>-</v>
      </c>
      <c r="BQ8" s="87" t="str">
        <f t="shared" si="2"/>
        <v>-</v>
      </c>
    </row>
    <row r="9" spans="1:70" x14ac:dyDescent="0.25">
      <c r="A9" s="16" t="s">
        <v>207</v>
      </c>
      <c r="B9" s="22" t="s">
        <v>69</v>
      </c>
      <c r="C9" s="72" t="str">
        <f>C143</f>
        <v>-</v>
      </c>
      <c r="D9" s="72" t="str">
        <f t="shared" ref="D9:F9" si="10">D143</f>
        <v>-</v>
      </c>
      <c r="E9" s="72" t="str">
        <f t="shared" si="10"/>
        <v>-</v>
      </c>
      <c r="F9" s="76" t="str">
        <f t="shared" si="10"/>
        <v/>
      </c>
      <c r="H9" s="72" t="str">
        <f t="shared" ref="H9:S9" si="11">H143</f>
        <v>-</v>
      </c>
      <c r="I9" s="72" t="str">
        <f t="shared" si="11"/>
        <v>-</v>
      </c>
      <c r="J9" s="72" t="str">
        <f t="shared" si="11"/>
        <v>-</v>
      </c>
      <c r="K9" s="72" t="str">
        <f t="shared" si="11"/>
        <v>-</v>
      </c>
      <c r="L9" s="72" t="str">
        <f t="shared" si="11"/>
        <v>-</v>
      </c>
      <c r="M9" s="72" t="str">
        <f t="shared" si="11"/>
        <v>-</v>
      </c>
      <c r="N9" s="72" t="str">
        <f t="shared" si="11"/>
        <v>-</v>
      </c>
      <c r="O9" s="72" t="str">
        <f t="shared" si="11"/>
        <v>-</v>
      </c>
      <c r="P9" s="72" t="str">
        <f t="shared" si="11"/>
        <v>-</v>
      </c>
      <c r="Q9" s="72" t="str">
        <f t="shared" si="11"/>
        <v>-</v>
      </c>
      <c r="R9" s="72" t="str">
        <f>R143</f>
        <v>-</v>
      </c>
      <c r="S9" s="72" t="str">
        <f t="shared" si="11"/>
        <v>-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1"/>
      <c r="AT9" s="11"/>
      <c r="AU9" s="11"/>
      <c r="AV9" s="11"/>
      <c r="AW9" s="11"/>
      <c r="AX9" s="11"/>
      <c r="AY9" s="80"/>
      <c r="AZ9" s="80"/>
      <c r="BA9" s="80"/>
      <c r="BB9" s="80"/>
      <c r="BC9" s="80"/>
      <c r="BD9" s="80"/>
      <c r="BF9" s="87" t="str">
        <f t="shared" si="5"/>
        <v>-</v>
      </c>
      <c r="BG9" s="87" t="str">
        <f t="shared" si="2"/>
        <v>-</v>
      </c>
      <c r="BH9" s="87" t="str">
        <f t="shared" si="2"/>
        <v>-</v>
      </c>
      <c r="BI9" s="87" t="str">
        <f t="shared" si="2"/>
        <v>-</v>
      </c>
      <c r="BJ9" s="87" t="str">
        <f t="shared" si="2"/>
        <v>-</v>
      </c>
      <c r="BK9" s="87" t="str">
        <f t="shared" si="2"/>
        <v>-</v>
      </c>
      <c r="BL9" s="87" t="str">
        <f t="shared" si="2"/>
        <v>-</v>
      </c>
      <c r="BM9" s="87" t="str">
        <f t="shared" si="2"/>
        <v>-</v>
      </c>
      <c r="BN9" s="87" t="str">
        <f t="shared" si="2"/>
        <v>-</v>
      </c>
      <c r="BO9" s="87" t="str">
        <f t="shared" si="2"/>
        <v>-</v>
      </c>
      <c r="BP9" s="87" t="str">
        <f t="shared" si="2"/>
        <v>-</v>
      </c>
      <c r="BQ9" s="87" t="str">
        <f t="shared" si="2"/>
        <v>-</v>
      </c>
    </row>
    <row r="10" spans="1:70" x14ac:dyDescent="0.25">
      <c r="A10" s="16" t="s">
        <v>208</v>
      </c>
      <c r="B10" s="22" t="s">
        <v>65</v>
      </c>
      <c r="C10" s="72">
        <f>C119</f>
        <v>0</v>
      </c>
      <c r="D10" s="72">
        <f t="shared" ref="D10:F10" si="12">D119</f>
        <v>0</v>
      </c>
      <c r="E10" s="72">
        <f t="shared" si="12"/>
        <v>0</v>
      </c>
      <c r="F10" s="76" t="str">
        <f t="shared" si="12"/>
        <v/>
      </c>
      <c r="H10" s="72">
        <f t="shared" ref="H10:S10" si="13">H119</f>
        <v>0</v>
      </c>
      <c r="I10" s="72">
        <f t="shared" si="13"/>
        <v>0</v>
      </c>
      <c r="J10" s="72">
        <f t="shared" si="13"/>
        <v>0</v>
      </c>
      <c r="K10" s="72">
        <f t="shared" si="13"/>
        <v>0</v>
      </c>
      <c r="L10" s="72">
        <f t="shared" si="13"/>
        <v>0</v>
      </c>
      <c r="M10" s="72">
        <f t="shared" si="13"/>
        <v>0</v>
      </c>
      <c r="N10" s="72">
        <f t="shared" si="13"/>
        <v>0</v>
      </c>
      <c r="O10" s="72">
        <f t="shared" si="13"/>
        <v>0</v>
      </c>
      <c r="P10" s="72">
        <f t="shared" si="13"/>
        <v>0</v>
      </c>
      <c r="Q10" s="72">
        <f t="shared" si="13"/>
        <v>0</v>
      </c>
      <c r="R10" s="72">
        <f t="shared" si="13"/>
        <v>0</v>
      </c>
      <c r="S10" s="72">
        <f t="shared" si="13"/>
        <v>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1"/>
      <c r="AT10" s="11"/>
      <c r="AU10" s="11"/>
      <c r="AV10" s="11"/>
      <c r="AW10" s="11"/>
      <c r="AX10" s="11"/>
      <c r="AY10" s="80"/>
      <c r="AZ10" s="80"/>
      <c r="BA10" s="80"/>
      <c r="BB10" s="80"/>
      <c r="BC10" s="80"/>
      <c r="BD10" s="80"/>
      <c r="BF10" s="87" t="str">
        <f t="shared" si="5"/>
        <v>-</v>
      </c>
      <c r="BG10" s="87" t="str">
        <f t="shared" si="2"/>
        <v>-</v>
      </c>
      <c r="BH10" s="87" t="str">
        <f t="shared" si="2"/>
        <v>-</v>
      </c>
      <c r="BI10" s="87" t="str">
        <f t="shared" si="2"/>
        <v>-</v>
      </c>
      <c r="BJ10" s="87" t="str">
        <f t="shared" si="2"/>
        <v>-</v>
      </c>
      <c r="BK10" s="87" t="str">
        <f t="shared" si="2"/>
        <v>-</v>
      </c>
      <c r="BL10" s="87" t="str">
        <f t="shared" si="2"/>
        <v>-</v>
      </c>
      <c r="BM10" s="87" t="str">
        <f t="shared" si="2"/>
        <v>-</v>
      </c>
      <c r="BN10" s="87" t="str">
        <f t="shared" si="2"/>
        <v>-</v>
      </c>
      <c r="BO10" s="87" t="str">
        <f t="shared" si="2"/>
        <v>-</v>
      </c>
      <c r="BP10" s="87" t="str">
        <f t="shared" si="2"/>
        <v>-</v>
      </c>
      <c r="BQ10" s="87" t="str">
        <f t="shared" si="2"/>
        <v>-</v>
      </c>
    </row>
    <row r="11" spans="1:70" x14ac:dyDescent="0.25">
      <c r="A11" s="16" t="s">
        <v>209</v>
      </c>
      <c r="B11" s="22" t="s">
        <v>70</v>
      </c>
      <c r="C11" s="72" t="str">
        <f>C131</f>
        <v>-</v>
      </c>
      <c r="D11" s="72" t="str">
        <f t="shared" ref="D11:F11" si="14">D131</f>
        <v>-</v>
      </c>
      <c r="E11" s="72" t="str">
        <f t="shared" si="14"/>
        <v>-</v>
      </c>
      <c r="F11" s="76" t="str">
        <f t="shared" si="14"/>
        <v/>
      </c>
      <c r="H11" s="72" t="str">
        <f t="shared" ref="H11:S11" si="15">H131</f>
        <v>-</v>
      </c>
      <c r="I11" s="72" t="str">
        <f t="shared" si="15"/>
        <v>-</v>
      </c>
      <c r="J11" s="72" t="str">
        <f t="shared" si="15"/>
        <v>-</v>
      </c>
      <c r="K11" s="72" t="str">
        <f t="shared" si="15"/>
        <v>-</v>
      </c>
      <c r="L11" s="72" t="str">
        <f t="shared" si="15"/>
        <v>-</v>
      </c>
      <c r="M11" s="72" t="str">
        <f t="shared" si="15"/>
        <v>-</v>
      </c>
      <c r="N11" s="72" t="str">
        <f t="shared" si="15"/>
        <v>-</v>
      </c>
      <c r="O11" s="72" t="str">
        <f t="shared" si="15"/>
        <v>-</v>
      </c>
      <c r="P11" s="72" t="str">
        <f t="shared" si="15"/>
        <v>-</v>
      </c>
      <c r="Q11" s="72" t="str">
        <f t="shared" si="15"/>
        <v>-</v>
      </c>
      <c r="R11" s="72" t="str">
        <f t="shared" si="15"/>
        <v>-</v>
      </c>
      <c r="S11" s="72" t="str">
        <f t="shared" si="15"/>
        <v>-</v>
      </c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1"/>
      <c r="AT11" s="11"/>
      <c r="AU11" s="11"/>
      <c r="AV11" s="11"/>
      <c r="AW11" s="11"/>
      <c r="AX11" s="11"/>
      <c r="AY11" s="80"/>
      <c r="AZ11" s="80"/>
      <c r="BA11" s="80"/>
      <c r="BB11" s="80"/>
      <c r="BC11" s="80"/>
      <c r="BD11" s="80"/>
      <c r="BF11" s="87" t="str">
        <f t="shared" si="5"/>
        <v>-</v>
      </c>
      <c r="BG11" s="87" t="str">
        <f t="shared" si="2"/>
        <v>-</v>
      </c>
      <c r="BH11" s="87" t="str">
        <f t="shared" si="2"/>
        <v>-</v>
      </c>
      <c r="BI11" s="87" t="str">
        <f t="shared" si="2"/>
        <v>-</v>
      </c>
      <c r="BJ11" s="87" t="str">
        <f t="shared" si="2"/>
        <v>-</v>
      </c>
      <c r="BK11" s="87" t="str">
        <f t="shared" si="2"/>
        <v>-</v>
      </c>
      <c r="BL11" s="87" t="str">
        <f t="shared" si="2"/>
        <v>-</v>
      </c>
      <c r="BM11" s="87" t="str">
        <f t="shared" si="2"/>
        <v>-</v>
      </c>
      <c r="BN11" s="87" t="str">
        <f t="shared" si="2"/>
        <v>-</v>
      </c>
      <c r="BO11" s="87" t="str">
        <f t="shared" si="2"/>
        <v>-</v>
      </c>
      <c r="BP11" s="87" t="str">
        <f t="shared" si="2"/>
        <v>-</v>
      </c>
      <c r="BQ11" s="87" t="str">
        <f t="shared" si="2"/>
        <v>-</v>
      </c>
    </row>
    <row r="12" spans="1:70" x14ac:dyDescent="0.25">
      <c r="A12" s="16" t="s">
        <v>210</v>
      </c>
      <c r="B12" s="22" t="s">
        <v>85</v>
      </c>
      <c r="C12" s="72">
        <f>C58</f>
        <v>0</v>
      </c>
      <c r="D12" s="72">
        <f t="shared" ref="D12:F12" si="16">D58</f>
        <v>0</v>
      </c>
      <c r="E12" s="72">
        <f t="shared" si="16"/>
        <v>0</v>
      </c>
      <c r="F12" s="76" t="str">
        <f t="shared" si="16"/>
        <v>-</v>
      </c>
      <c r="H12" s="72">
        <f>H58</f>
        <v>0</v>
      </c>
      <c r="I12" s="72">
        <f t="shared" ref="I12:S12" si="17">I58</f>
        <v>0</v>
      </c>
      <c r="J12" s="72">
        <f t="shared" si="17"/>
        <v>0</v>
      </c>
      <c r="K12" s="72">
        <f t="shared" si="17"/>
        <v>0</v>
      </c>
      <c r="L12" s="72">
        <f t="shared" si="17"/>
        <v>0</v>
      </c>
      <c r="M12" s="72">
        <f t="shared" si="17"/>
        <v>0</v>
      </c>
      <c r="N12" s="72">
        <f t="shared" si="17"/>
        <v>0</v>
      </c>
      <c r="O12" s="72">
        <f t="shared" si="17"/>
        <v>0</v>
      </c>
      <c r="P12" s="72">
        <f t="shared" si="17"/>
        <v>0</v>
      </c>
      <c r="Q12" s="72">
        <f t="shared" si="17"/>
        <v>0</v>
      </c>
      <c r="R12" s="72">
        <f t="shared" si="17"/>
        <v>0</v>
      </c>
      <c r="S12" s="72">
        <f t="shared" si="17"/>
        <v>0</v>
      </c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1"/>
      <c r="AT12" s="11"/>
      <c r="AU12" s="11"/>
      <c r="AV12" s="11"/>
      <c r="AW12" s="11"/>
      <c r="AX12" s="11"/>
      <c r="AY12" s="81"/>
      <c r="AZ12" s="81"/>
      <c r="BA12" s="81"/>
      <c r="BB12" s="81"/>
      <c r="BC12" s="81"/>
      <c r="BD12" s="81"/>
      <c r="BF12" s="87" t="str">
        <f>IFERROR(AS12/AG12,"-")</f>
        <v>-</v>
      </c>
      <c r="BG12" s="87" t="str">
        <f t="shared" si="2"/>
        <v>-</v>
      </c>
      <c r="BH12" s="87" t="str">
        <f t="shared" si="2"/>
        <v>-</v>
      </c>
      <c r="BI12" s="87" t="str">
        <f t="shared" si="2"/>
        <v>-</v>
      </c>
      <c r="BJ12" s="87" t="str">
        <f t="shared" si="2"/>
        <v>-</v>
      </c>
      <c r="BK12" s="87" t="str">
        <f t="shared" si="2"/>
        <v>-</v>
      </c>
      <c r="BL12" s="87" t="str">
        <f t="shared" si="2"/>
        <v>-</v>
      </c>
      <c r="BM12" s="87" t="str">
        <f t="shared" si="2"/>
        <v>-</v>
      </c>
      <c r="BN12" s="87" t="str">
        <f t="shared" si="2"/>
        <v>-</v>
      </c>
      <c r="BO12" s="87" t="str">
        <f t="shared" si="2"/>
        <v>-</v>
      </c>
      <c r="BP12" s="87" t="str">
        <f t="shared" si="2"/>
        <v>-</v>
      </c>
      <c r="BQ12" s="87" t="str">
        <f>IFERROR(BD12/AR12,"-")</f>
        <v>-</v>
      </c>
    </row>
    <row r="13" spans="1:70" x14ac:dyDescent="0.25">
      <c r="A13" s="42" t="s">
        <v>33</v>
      </c>
      <c r="B13" s="22"/>
      <c r="C13" s="72"/>
      <c r="D13" s="72"/>
      <c r="E13" s="72"/>
      <c r="F13" s="76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80"/>
      <c r="AZ13" s="80"/>
      <c r="BA13" s="80"/>
      <c r="BB13" s="80"/>
      <c r="BC13" s="80"/>
      <c r="BD13" s="80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</row>
    <row r="14" spans="1:70" x14ac:dyDescent="0.25">
      <c r="A14" s="42" t="s">
        <v>33</v>
      </c>
      <c r="B14" s="22" t="s">
        <v>86</v>
      </c>
      <c r="C14" s="72"/>
      <c r="D14" s="72"/>
      <c r="E14" s="72"/>
      <c r="F14" s="76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80"/>
      <c r="AZ14" s="80"/>
      <c r="BA14" s="80"/>
      <c r="BB14" s="80"/>
      <c r="BC14" s="80"/>
      <c r="BD14" s="80"/>
      <c r="BF14" s="87" t="str">
        <f>IFERROR(AS14/AG14,"-")</f>
        <v>-</v>
      </c>
      <c r="BG14" s="87" t="str">
        <f t="shared" ref="BG14:BQ17" si="18">IFERROR(AT14/AH14,"-")</f>
        <v>-</v>
      </c>
      <c r="BH14" s="87" t="str">
        <f t="shared" si="18"/>
        <v>-</v>
      </c>
      <c r="BI14" s="87" t="str">
        <f t="shared" si="18"/>
        <v>-</v>
      </c>
      <c r="BJ14" s="87" t="str">
        <f t="shared" si="18"/>
        <v>-</v>
      </c>
      <c r="BK14" s="87" t="str">
        <f t="shared" si="18"/>
        <v>-</v>
      </c>
      <c r="BL14" s="87" t="str">
        <f t="shared" si="18"/>
        <v>-</v>
      </c>
      <c r="BM14" s="87" t="str">
        <f t="shared" si="18"/>
        <v>-</v>
      </c>
      <c r="BN14" s="87" t="str">
        <f t="shared" si="18"/>
        <v>-</v>
      </c>
      <c r="BO14" s="87" t="str">
        <f t="shared" si="18"/>
        <v>-</v>
      </c>
      <c r="BP14" s="87" t="str">
        <f t="shared" si="18"/>
        <v>-</v>
      </c>
      <c r="BQ14" s="87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72"/>
      <c r="D15" s="72"/>
      <c r="E15" s="72"/>
      <c r="F15" s="76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80"/>
      <c r="AZ15" s="80"/>
      <c r="BA15" s="80"/>
      <c r="BB15" s="80"/>
      <c r="BC15" s="80"/>
      <c r="BD15" s="80"/>
      <c r="BF15" s="87" t="str">
        <f t="shared" ref="BF15:BF17" si="19">IFERROR(AS15/AG15,"-")</f>
        <v>-</v>
      </c>
      <c r="BG15" s="87" t="str">
        <f t="shared" si="18"/>
        <v>-</v>
      </c>
      <c r="BH15" s="87" t="str">
        <f t="shared" si="18"/>
        <v>-</v>
      </c>
      <c r="BI15" s="87" t="str">
        <f t="shared" si="18"/>
        <v>-</v>
      </c>
      <c r="BJ15" s="87" t="str">
        <f t="shared" si="18"/>
        <v>-</v>
      </c>
      <c r="BK15" s="87" t="str">
        <f t="shared" si="18"/>
        <v>-</v>
      </c>
      <c r="BL15" s="87" t="str">
        <f t="shared" si="18"/>
        <v>-</v>
      </c>
      <c r="BM15" s="87" t="str">
        <f t="shared" si="18"/>
        <v>-</v>
      </c>
      <c r="BN15" s="87" t="str">
        <f t="shared" si="18"/>
        <v>-</v>
      </c>
      <c r="BO15" s="87" t="str">
        <f t="shared" si="18"/>
        <v>-</v>
      </c>
      <c r="BP15" s="87" t="str">
        <f t="shared" si="18"/>
        <v>-</v>
      </c>
      <c r="BQ15" s="87" t="str">
        <f t="shared" si="18"/>
        <v>-</v>
      </c>
    </row>
    <row r="16" spans="1:70" x14ac:dyDescent="0.25">
      <c r="A16" s="16" t="s">
        <v>56</v>
      </c>
      <c r="B16" s="22" t="s">
        <v>67</v>
      </c>
      <c r="C16" s="72"/>
      <c r="D16" s="72"/>
      <c r="E16" s="72"/>
      <c r="F16" s="76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80"/>
      <c r="AZ16" s="80"/>
      <c r="BA16" s="80"/>
      <c r="BB16" s="80"/>
      <c r="BC16" s="80"/>
      <c r="BD16" s="80"/>
      <c r="BF16" s="87" t="str">
        <f t="shared" si="19"/>
        <v>-</v>
      </c>
      <c r="BG16" s="87" t="str">
        <f t="shared" si="18"/>
        <v>-</v>
      </c>
      <c r="BH16" s="87" t="str">
        <f t="shared" si="18"/>
        <v>-</v>
      </c>
      <c r="BI16" s="87" t="str">
        <f t="shared" si="18"/>
        <v>-</v>
      </c>
      <c r="BJ16" s="87" t="str">
        <f t="shared" si="18"/>
        <v>-</v>
      </c>
      <c r="BK16" s="87" t="str">
        <f t="shared" si="18"/>
        <v>-</v>
      </c>
      <c r="BL16" s="87" t="str">
        <f t="shared" si="18"/>
        <v>-</v>
      </c>
      <c r="BM16" s="87" t="str">
        <f t="shared" si="18"/>
        <v>-</v>
      </c>
      <c r="BN16" s="87" t="str">
        <f t="shared" si="18"/>
        <v>-</v>
      </c>
      <c r="BO16" s="87" t="str">
        <f t="shared" si="18"/>
        <v>-</v>
      </c>
      <c r="BP16" s="87" t="str">
        <f t="shared" si="18"/>
        <v>-</v>
      </c>
      <c r="BQ16" s="87" t="str">
        <f t="shared" si="18"/>
        <v>-</v>
      </c>
    </row>
    <row r="17" spans="1:69" x14ac:dyDescent="0.25">
      <c r="A17" s="16" t="s">
        <v>57</v>
      </c>
      <c r="B17" s="22" t="s">
        <v>68</v>
      </c>
      <c r="C17" s="72"/>
      <c r="D17" s="72"/>
      <c r="E17" s="72"/>
      <c r="F17" s="76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80"/>
      <c r="AZ17" s="80"/>
      <c r="BA17" s="80"/>
      <c r="BB17" s="80"/>
      <c r="BC17" s="80"/>
      <c r="BD17" s="80"/>
      <c r="BF17" s="87" t="str">
        <f t="shared" si="19"/>
        <v>-</v>
      </c>
      <c r="BG17" s="87" t="str">
        <f t="shared" si="18"/>
        <v>-</v>
      </c>
      <c r="BH17" s="87" t="str">
        <f t="shared" si="18"/>
        <v>-</v>
      </c>
      <c r="BI17" s="87" t="str">
        <f t="shared" si="18"/>
        <v>-</v>
      </c>
      <c r="BJ17" s="87" t="str">
        <f t="shared" si="18"/>
        <v>-</v>
      </c>
      <c r="BK17" s="87" t="str">
        <f t="shared" si="18"/>
        <v>-</v>
      </c>
      <c r="BL17" s="87" t="str">
        <f>IFERROR(AY17/AM17,"-")</f>
        <v>-</v>
      </c>
      <c r="BM17" s="87" t="str">
        <f t="shared" si="18"/>
        <v>-</v>
      </c>
      <c r="BN17" s="87" t="str">
        <f t="shared" si="18"/>
        <v>-</v>
      </c>
      <c r="BO17" s="87" t="str">
        <f t="shared" si="18"/>
        <v>-</v>
      </c>
      <c r="BP17" s="87" t="str">
        <f t="shared" si="18"/>
        <v>-</v>
      </c>
      <c r="BQ17" s="87" t="str">
        <f t="shared" si="18"/>
        <v>-</v>
      </c>
    </row>
    <row r="18" spans="1:69" x14ac:dyDescent="0.25">
      <c r="A18" s="42" t="s">
        <v>33</v>
      </c>
      <c r="F18" s="76"/>
      <c r="AY18" s="82"/>
      <c r="AZ18" s="82"/>
      <c r="BA18" s="82"/>
      <c r="BB18" s="82"/>
      <c r="BC18" s="82"/>
      <c r="BD18" s="82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4">
        <f>INDEX(U20:AF20,$B$2)</f>
        <v>0</v>
      </c>
      <c r="D20" s="84">
        <f>INDEX(AG20:AR20,$B$2)</f>
        <v>0</v>
      </c>
      <c r="E20" s="84">
        <f>INDEX(AS20:BD20,$B$2)</f>
        <v>0</v>
      </c>
      <c r="F20" s="68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72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72" t="str">
        <f>IFERROR(INDEX(BB20:BD20,IF($B$2&gt;12,3,$B$2-9)),"-")</f>
        <v>-</v>
      </c>
      <c r="T20" s="1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F20" s="87" t="str">
        <f t="shared" ref="BF20:BQ28" si="20">IFERROR(AS20/AG20,"-")</f>
        <v>-</v>
      </c>
      <c r="BG20" s="87" t="str">
        <f t="shared" si="20"/>
        <v>-</v>
      </c>
      <c r="BH20" s="87" t="str">
        <f t="shared" si="20"/>
        <v>-</v>
      </c>
      <c r="BI20" s="87" t="str">
        <f t="shared" si="20"/>
        <v>-</v>
      </c>
      <c r="BJ20" s="87" t="str">
        <f t="shared" si="20"/>
        <v>-</v>
      </c>
      <c r="BK20" s="87" t="str">
        <f t="shared" si="20"/>
        <v>-</v>
      </c>
      <c r="BL20" s="87" t="str">
        <f t="shared" si="20"/>
        <v>-</v>
      </c>
      <c r="BM20" s="87" t="str">
        <f t="shared" si="20"/>
        <v>-</v>
      </c>
      <c r="BN20" s="87" t="str">
        <f t="shared" si="20"/>
        <v>-</v>
      </c>
      <c r="BO20" s="87" t="str">
        <f t="shared" si="20"/>
        <v>-</v>
      </c>
      <c r="BP20" s="87" t="str">
        <f t="shared" si="20"/>
        <v>-</v>
      </c>
      <c r="BQ20" s="87" t="str">
        <f t="shared" si="20"/>
        <v>-</v>
      </c>
    </row>
    <row r="21" spans="1:69" x14ac:dyDescent="0.25">
      <c r="A21" s="16" t="s">
        <v>105</v>
      </c>
      <c r="B21" s="16" t="s">
        <v>62</v>
      </c>
      <c r="C21" s="84">
        <f t="shared" ref="C21:C28" si="21">INDEX(U21:AF21,$B$2)</f>
        <v>0</v>
      </c>
      <c r="D21" s="84">
        <f t="shared" ref="D21:D28" si="22">INDEX(AG21:AR21,$B$2)</f>
        <v>0</v>
      </c>
      <c r="E21" s="84">
        <f t="shared" ref="E21:E28" si="23">INDEX(AS21:BD21,$B$2)</f>
        <v>0</v>
      </c>
      <c r="F21" s="68" t="str">
        <f t="shared" ref="F21:F27" si="24">IFERROR(E21/D21,"")</f>
        <v/>
      </c>
      <c r="H21" s="4">
        <f t="shared" ref="H21:H28" si="25">W21</f>
        <v>0</v>
      </c>
      <c r="I21" s="4">
        <f t="shared" ref="I21:I28" si="26">Z21</f>
        <v>0</v>
      </c>
      <c r="J21" s="4">
        <f t="shared" ref="J21:J28" si="27">AC21</f>
        <v>0</v>
      </c>
      <c r="K21" s="72">
        <f t="shared" ref="K21:K28" si="28">AF21</f>
        <v>0</v>
      </c>
      <c r="L21" s="4">
        <f t="shared" ref="L21:L28" si="29">AI21</f>
        <v>0</v>
      </c>
      <c r="M21" s="4">
        <f t="shared" ref="M21:M28" si="30">AL21</f>
        <v>0</v>
      </c>
      <c r="N21" s="4">
        <f t="shared" ref="N21:N28" si="31">AO21</f>
        <v>0</v>
      </c>
      <c r="O21" s="4">
        <f t="shared" ref="O21:O28" si="32">AR21</f>
        <v>0</v>
      </c>
      <c r="P21" s="4">
        <f t="shared" ref="P21:P28" si="33">INDEX(AS21:AU21,IF($B$2&gt;3,3,$B$2))</f>
        <v>0</v>
      </c>
      <c r="Q21" s="4">
        <f t="shared" ref="Q21:Q28" si="34">INDEX(AV21:AX21,IF($B$2&gt;6,3,$B$2-3))</f>
        <v>0</v>
      </c>
      <c r="R21" s="4">
        <f>IFERROR(INDEX(AY21:BA21,IF($B$2&gt;9,3,$B$2-6)),"-")</f>
        <v>0</v>
      </c>
      <c r="S21" s="72" t="str">
        <f t="shared" ref="S21:S28" si="35">IFERROR(INDEX(BB21:BD21,IF($B$2&gt;12,3,$B$2-9)),"-")</f>
        <v>-</v>
      </c>
      <c r="T21" s="1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F21" s="87" t="str">
        <f t="shared" si="20"/>
        <v>-</v>
      </c>
      <c r="BG21" s="87" t="str">
        <f t="shared" si="20"/>
        <v>-</v>
      </c>
      <c r="BH21" s="87" t="str">
        <f t="shared" si="20"/>
        <v>-</v>
      </c>
      <c r="BI21" s="87" t="str">
        <f t="shared" si="20"/>
        <v>-</v>
      </c>
      <c r="BJ21" s="87" t="str">
        <f t="shared" si="20"/>
        <v>-</v>
      </c>
      <c r="BK21" s="87" t="str">
        <f t="shared" si="20"/>
        <v>-</v>
      </c>
      <c r="BL21" s="87" t="str">
        <f t="shared" si="20"/>
        <v>-</v>
      </c>
      <c r="BM21" s="87" t="str">
        <f t="shared" si="20"/>
        <v>-</v>
      </c>
      <c r="BN21" s="87" t="str">
        <f t="shared" si="20"/>
        <v>-</v>
      </c>
      <c r="BO21" s="87" t="str">
        <f t="shared" si="20"/>
        <v>-</v>
      </c>
      <c r="BP21" s="87" t="str">
        <f t="shared" si="20"/>
        <v>-</v>
      </c>
      <c r="BQ21" s="87" t="str">
        <f t="shared" si="20"/>
        <v>-</v>
      </c>
    </row>
    <row r="22" spans="1:69" x14ac:dyDescent="0.25">
      <c r="A22" s="16" t="s">
        <v>106</v>
      </c>
      <c r="B22" s="16" t="s">
        <v>63</v>
      </c>
      <c r="C22" s="84">
        <f t="shared" si="21"/>
        <v>0</v>
      </c>
      <c r="D22" s="84">
        <f t="shared" si="22"/>
        <v>0</v>
      </c>
      <c r="E22" s="84">
        <f t="shared" si="23"/>
        <v>0</v>
      </c>
      <c r="F22" s="68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72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0</v>
      </c>
      <c r="Q22" s="4">
        <f t="shared" si="34"/>
        <v>0</v>
      </c>
      <c r="R22" s="4">
        <f>IFERROR(INDEX(AY22:BA22,IF($B$2&gt;9,3,$B$2-6)),"-")</f>
        <v>0</v>
      </c>
      <c r="S22" s="72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F22" s="87" t="str">
        <f t="shared" si="20"/>
        <v>-</v>
      </c>
      <c r="BG22" s="87" t="str">
        <f t="shared" si="20"/>
        <v>-</v>
      </c>
      <c r="BH22" s="87" t="str">
        <f t="shared" si="20"/>
        <v>-</v>
      </c>
      <c r="BI22" s="87" t="str">
        <f t="shared" si="20"/>
        <v>-</v>
      </c>
      <c r="BJ22" s="87" t="str">
        <f t="shared" si="20"/>
        <v>-</v>
      </c>
      <c r="BK22" s="87" t="str">
        <f t="shared" si="20"/>
        <v>-</v>
      </c>
      <c r="BL22" s="87" t="str">
        <f t="shared" si="20"/>
        <v>-</v>
      </c>
      <c r="BM22" s="87" t="str">
        <f t="shared" si="20"/>
        <v>-</v>
      </c>
      <c r="BN22" s="87" t="str">
        <f t="shared" si="20"/>
        <v>-</v>
      </c>
      <c r="BO22" s="87" t="str">
        <f t="shared" si="20"/>
        <v>-</v>
      </c>
      <c r="BP22" s="87" t="str">
        <f t="shared" si="20"/>
        <v>-</v>
      </c>
      <c r="BQ22" s="87" t="str">
        <f t="shared" si="20"/>
        <v>-</v>
      </c>
    </row>
    <row r="23" spans="1:69" x14ac:dyDescent="0.25">
      <c r="A23" s="16" t="s">
        <v>107</v>
      </c>
      <c r="B23" s="16" t="s">
        <v>72</v>
      </c>
      <c r="C23" s="84">
        <f t="shared" si="21"/>
        <v>0</v>
      </c>
      <c r="D23" s="84">
        <f t="shared" si="22"/>
        <v>0</v>
      </c>
      <c r="E23" s="84">
        <f t="shared" si="23"/>
        <v>0</v>
      </c>
      <c r="F23" s="68" t="str">
        <f t="shared" si="24"/>
        <v/>
      </c>
      <c r="H23" s="4">
        <f t="shared" si="25"/>
        <v>0</v>
      </c>
      <c r="I23" s="4">
        <f t="shared" si="26"/>
        <v>0</v>
      </c>
      <c r="J23" s="4">
        <f t="shared" si="27"/>
        <v>0</v>
      </c>
      <c r="K23" s="72">
        <f t="shared" si="28"/>
        <v>0</v>
      </c>
      <c r="L23" s="4">
        <f t="shared" si="29"/>
        <v>0</v>
      </c>
      <c r="M23" s="4">
        <f t="shared" si="30"/>
        <v>0</v>
      </c>
      <c r="N23" s="4">
        <f t="shared" si="31"/>
        <v>0</v>
      </c>
      <c r="O23" s="4">
        <f t="shared" si="32"/>
        <v>0</v>
      </c>
      <c r="P23" s="4">
        <f t="shared" si="33"/>
        <v>0</v>
      </c>
      <c r="Q23" s="4">
        <f t="shared" si="34"/>
        <v>0</v>
      </c>
      <c r="R23" s="4">
        <f t="shared" ref="R23:R28" si="36">IFERROR(INDEX(AY23:BA23,IF($B$2&gt;9,3,$B$2-6)),"-")</f>
        <v>0</v>
      </c>
      <c r="S23" s="72" t="str">
        <f>IFERROR(INDEX(BB23:BD23,IF($B$2&gt;12,3,$B$2-9)),"-")</f>
        <v>-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F23" s="87" t="str">
        <f t="shared" si="20"/>
        <v>-</v>
      </c>
      <c r="BG23" s="87" t="str">
        <f t="shared" si="20"/>
        <v>-</v>
      </c>
      <c r="BH23" s="87" t="str">
        <f t="shared" si="20"/>
        <v>-</v>
      </c>
      <c r="BI23" s="87" t="str">
        <f t="shared" si="20"/>
        <v>-</v>
      </c>
      <c r="BJ23" s="87" t="str">
        <f t="shared" si="20"/>
        <v>-</v>
      </c>
      <c r="BK23" s="87" t="str">
        <f t="shared" si="20"/>
        <v>-</v>
      </c>
      <c r="BL23" s="87" t="str">
        <f t="shared" si="20"/>
        <v>-</v>
      </c>
      <c r="BM23" s="87" t="str">
        <f t="shared" si="20"/>
        <v>-</v>
      </c>
      <c r="BN23" s="87" t="str">
        <f t="shared" si="20"/>
        <v>-</v>
      </c>
      <c r="BO23" s="87" t="str">
        <f t="shared" si="20"/>
        <v>-</v>
      </c>
      <c r="BP23" s="87" t="str">
        <f t="shared" si="20"/>
        <v>-</v>
      </c>
      <c r="BQ23" s="87" t="str">
        <f t="shared" si="20"/>
        <v>-</v>
      </c>
    </row>
    <row r="24" spans="1:69" x14ac:dyDescent="0.25">
      <c r="A24" s="16" t="s">
        <v>108</v>
      </c>
      <c r="B24" s="16" t="s">
        <v>73</v>
      </c>
      <c r="C24" s="84">
        <f t="shared" si="21"/>
        <v>0</v>
      </c>
      <c r="D24" s="84">
        <f t="shared" si="22"/>
        <v>0</v>
      </c>
      <c r="E24" s="84">
        <f t="shared" si="23"/>
        <v>0</v>
      </c>
      <c r="F24" s="68" t="str">
        <f t="shared" si="24"/>
        <v/>
      </c>
      <c r="H24" s="4">
        <f t="shared" si="25"/>
        <v>0</v>
      </c>
      <c r="I24" s="4">
        <f t="shared" si="26"/>
        <v>0</v>
      </c>
      <c r="J24" s="4">
        <f t="shared" si="27"/>
        <v>0</v>
      </c>
      <c r="K24" s="72">
        <f t="shared" si="28"/>
        <v>0</v>
      </c>
      <c r="L24" s="4">
        <f t="shared" si="29"/>
        <v>0</v>
      </c>
      <c r="M24" s="4">
        <f t="shared" si="30"/>
        <v>0</v>
      </c>
      <c r="N24" s="4">
        <f t="shared" si="31"/>
        <v>0</v>
      </c>
      <c r="O24" s="4">
        <f t="shared" si="32"/>
        <v>0</v>
      </c>
      <c r="P24" s="4">
        <f t="shared" si="33"/>
        <v>0</v>
      </c>
      <c r="Q24" s="4">
        <f t="shared" si="34"/>
        <v>0</v>
      </c>
      <c r="R24" s="4">
        <f t="shared" si="36"/>
        <v>0</v>
      </c>
      <c r="S24" s="72" t="str">
        <f t="shared" si="35"/>
        <v>-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F24" s="87" t="str">
        <f t="shared" si="20"/>
        <v>-</v>
      </c>
      <c r="BG24" s="87" t="str">
        <f t="shared" si="20"/>
        <v>-</v>
      </c>
      <c r="BH24" s="87" t="str">
        <f t="shared" si="20"/>
        <v>-</v>
      </c>
      <c r="BI24" s="87" t="str">
        <f t="shared" si="20"/>
        <v>-</v>
      </c>
      <c r="BJ24" s="87" t="str">
        <f t="shared" si="20"/>
        <v>-</v>
      </c>
      <c r="BK24" s="87" t="str">
        <f t="shared" si="20"/>
        <v>-</v>
      </c>
      <c r="BL24" s="87" t="str">
        <f t="shared" si="20"/>
        <v>-</v>
      </c>
      <c r="BM24" s="87" t="str">
        <f t="shared" si="20"/>
        <v>-</v>
      </c>
      <c r="BN24" s="87" t="str">
        <f t="shared" si="20"/>
        <v>-</v>
      </c>
      <c r="BO24" s="87" t="str">
        <f t="shared" si="20"/>
        <v>-</v>
      </c>
      <c r="BP24" s="87" t="str">
        <f t="shared" si="20"/>
        <v>-</v>
      </c>
      <c r="BQ24" s="87" t="str">
        <f t="shared" si="20"/>
        <v>-</v>
      </c>
    </row>
    <row r="25" spans="1:69" x14ac:dyDescent="0.25">
      <c r="A25" s="16" t="s">
        <v>109</v>
      </c>
      <c r="B25" s="16" t="s">
        <v>74</v>
      </c>
      <c r="C25" s="84">
        <f t="shared" si="21"/>
        <v>0</v>
      </c>
      <c r="D25" s="84">
        <f t="shared" si="22"/>
        <v>0</v>
      </c>
      <c r="E25" s="84">
        <f t="shared" si="23"/>
        <v>0</v>
      </c>
      <c r="F25" s="68" t="str">
        <f t="shared" si="24"/>
        <v/>
      </c>
      <c r="H25" s="4">
        <f t="shared" si="25"/>
        <v>0</v>
      </c>
      <c r="I25" s="4">
        <f t="shared" si="26"/>
        <v>0</v>
      </c>
      <c r="J25" s="4">
        <f t="shared" si="27"/>
        <v>0</v>
      </c>
      <c r="K25" s="72">
        <f t="shared" si="28"/>
        <v>0</v>
      </c>
      <c r="L25" s="4">
        <f t="shared" si="29"/>
        <v>0</v>
      </c>
      <c r="M25" s="4">
        <f t="shared" si="30"/>
        <v>0</v>
      </c>
      <c r="N25" s="4">
        <f t="shared" si="31"/>
        <v>0</v>
      </c>
      <c r="O25" s="4">
        <f t="shared" si="32"/>
        <v>0</v>
      </c>
      <c r="P25" s="4">
        <f t="shared" si="33"/>
        <v>0</v>
      </c>
      <c r="Q25" s="4">
        <f t="shared" si="34"/>
        <v>0</v>
      </c>
      <c r="R25" s="4">
        <f t="shared" si="36"/>
        <v>0</v>
      </c>
      <c r="S25" s="72" t="str">
        <f t="shared" si="35"/>
        <v>-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F25" s="87" t="str">
        <f t="shared" si="20"/>
        <v>-</v>
      </c>
      <c r="BG25" s="87" t="str">
        <f t="shared" si="20"/>
        <v>-</v>
      </c>
      <c r="BH25" s="87" t="str">
        <f t="shared" si="20"/>
        <v>-</v>
      </c>
      <c r="BI25" s="87" t="str">
        <f t="shared" si="20"/>
        <v>-</v>
      </c>
      <c r="BJ25" s="87" t="str">
        <f t="shared" si="20"/>
        <v>-</v>
      </c>
      <c r="BK25" s="87" t="str">
        <f t="shared" si="20"/>
        <v>-</v>
      </c>
      <c r="BL25" s="87" t="str">
        <f t="shared" si="20"/>
        <v>-</v>
      </c>
      <c r="BM25" s="87" t="str">
        <f t="shared" si="20"/>
        <v>-</v>
      </c>
      <c r="BN25" s="87" t="str">
        <f t="shared" si="20"/>
        <v>-</v>
      </c>
      <c r="BO25" s="87" t="str">
        <f t="shared" si="20"/>
        <v>-</v>
      </c>
      <c r="BP25" s="87" t="str">
        <f t="shared" si="20"/>
        <v>-</v>
      </c>
      <c r="BQ25" s="87" t="str">
        <f t="shared" si="20"/>
        <v>-</v>
      </c>
    </row>
    <row r="26" spans="1:69" x14ac:dyDescent="0.25">
      <c r="A26" s="16" t="s">
        <v>110</v>
      </c>
      <c r="B26" s="16" t="s">
        <v>75</v>
      </c>
      <c r="C26" s="84">
        <f t="shared" si="21"/>
        <v>0</v>
      </c>
      <c r="D26" s="84">
        <f t="shared" si="22"/>
        <v>0</v>
      </c>
      <c r="E26" s="84">
        <f t="shared" si="23"/>
        <v>0</v>
      </c>
      <c r="F26" s="68" t="str">
        <f t="shared" si="24"/>
        <v/>
      </c>
      <c r="H26" s="4">
        <f t="shared" si="25"/>
        <v>0</v>
      </c>
      <c r="I26" s="4">
        <f t="shared" si="26"/>
        <v>0</v>
      </c>
      <c r="J26" s="4">
        <f t="shared" si="27"/>
        <v>0</v>
      </c>
      <c r="K26" s="72">
        <f t="shared" si="28"/>
        <v>0</v>
      </c>
      <c r="L26" s="4">
        <f t="shared" si="29"/>
        <v>0</v>
      </c>
      <c r="M26" s="4">
        <f t="shared" si="30"/>
        <v>0</v>
      </c>
      <c r="N26" s="4">
        <f t="shared" si="31"/>
        <v>0</v>
      </c>
      <c r="O26" s="4">
        <f t="shared" si="32"/>
        <v>0</v>
      </c>
      <c r="P26" s="4">
        <f t="shared" si="33"/>
        <v>0</v>
      </c>
      <c r="Q26" s="4">
        <f t="shared" si="34"/>
        <v>0</v>
      </c>
      <c r="R26" s="4">
        <f t="shared" si="36"/>
        <v>0</v>
      </c>
      <c r="S26" s="72" t="str">
        <f t="shared" si="35"/>
        <v>-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F26" s="87" t="str">
        <f t="shared" si="20"/>
        <v>-</v>
      </c>
      <c r="BG26" s="87" t="str">
        <f t="shared" si="20"/>
        <v>-</v>
      </c>
      <c r="BH26" s="87" t="str">
        <f t="shared" si="20"/>
        <v>-</v>
      </c>
      <c r="BI26" s="87" t="str">
        <f t="shared" si="20"/>
        <v>-</v>
      </c>
      <c r="BJ26" s="87" t="str">
        <f t="shared" si="20"/>
        <v>-</v>
      </c>
      <c r="BK26" s="87" t="str">
        <f t="shared" si="20"/>
        <v>-</v>
      </c>
      <c r="BL26" s="87" t="str">
        <f t="shared" si="20"/>
        <v>-</v>
      </c>
      <c r="BM26" s="87" t="str">
        <f t="shared" si="20"/>
        <v>-</v>
      </c>
      <c r="BN26" s="87" t="str">
        <f t="shared" si="20"/>
        <v>-</v>
      </c>
      <c r="BO26" s="87" t="str">
        <f t="shared" si="20"/>
        <v>-</v>
      </c>
      <c r="BP26" s="87" t="str">
        <f t="shared" si="20"/>
        <v>-</v>
      </c>
      <c r="BQ26" s="87" t="str">
        <f t="shared" si="20"/>
        <v>-</v>
      </c>
    </row>
    <row r="27" spans="1:69" x14ac:dyDescent="0.25">
      <c r="A27" s="16" t="s">
        <v>111</v>
      </c>
      <c r="B27" s="16" t="s">
        <v>76</v>
      </c>
      <c r="C27" s="84">
        <f t="shared" si="21"/>
        <v>0</v>
      </c>
      <c r="D27" s="84">
        <f t="shared" si="22"/>
        <v>0</v>
      </c>
      <c r="E27" s="84">
        <f t="shared" si="23"/>
        <v>0</v>
      </c>
      <c r="F27" s="68" t="str">
        <f t="shared" si="24"/>
        <v/>
      </c>
      <c r="H27" s="4">
        <f t="shared" si="25"/>
        <v>0</v>
      </c>
      <c r="I27" s="4">
        <f t="shared" si="26"/>
        <v>0</v>
      </c>
      <c r="J27" s="4">
        <f t="shared" si="27"/>
        <v>0</v>
      </c>
      <c r="K27" s="72">
        <f t="shared" si="28"/>
        <v>0</v>
      </c>
      <c r="L27" s="4">
        <f t="shared" si="29"/>
        <v>0</v>
      </c>
      <c r="M27" s="4">
        <f t="shared" si="30"/>
        <v>0</v>
      </c>
      <c r="N27" s="4">
        <f t="shared" si="31"/>
        <v>0</v>
      </c>
      <c r="O27" s="4">
        <f t="shared" si="32"/>
        <v>0</v>
      </c>
      <c r="P27" s="4">
        <f t="shared" si="33"/>
        <v>0</v>
      </c>
      <c r="Q27" s="4">
        <f t="shared" si="34"/>
        <v>0</v>
      </c>
      <c r="R27" s="4">
        <f t="shared" si="36"/>
        <v>0</v>
      </c>
      <c r="S27" s="72" t="str">
        <f t="shared" si="35"/>
        <v>-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F27" s="87" t="str">
        <f t="shared" si="20"/>
        <v>-</v>
      </c>
      <c r="BG27" s="87" t="str">
        <f t="shared" si="20"/>
        <v>-</v>
      </c>
      <c r="BH27" s="87" t="str">
        <f t="shared" si="20"/>
        <v>-</v>
      </c>
      <c r="BI27" s="87" t="str">
        <f t="shared" si="20"/>
        <v>-</v>
      </c>
      <c r="BJ27" s="87" t="str">
        <f t="shared" si="20"/>
        <v>-</v>
      </c>
      <c r="BK27" s="87" t="str">
        <f t="shared" si="20"/>
        <v>-</v>
      </c>
      <c r="BL27" s="87" t="str">
        <f t="shared" si="20"/>
        <v>-</v>
      </c>
      <c r="BM27" s="87" t="str">
        <f t="shared" si="20"/>
        <v>-</v>
      </c>
      <c r="BN27" s="87" t="str">
        <f t="shared" si="20"/>
        <v>-</v>
      </c>
      <c r="BO27" s="87" t="str">
        <f t="shared" si="20"/>
        <v>-</v>
      </c>
      <c r="BP27" s="87" t="str">
        <f t="shared" si="20"/>
        <v>-</v>
      </c>
      <c r="BQ27" s="87" t="str">
        <f t="shared" si="20"/>
        <v>-</v>
      </c>
    </row>
    <row r="28" spans="1:69" x14ac:dyDescent="0.25">
      <c r="A28" s="16" t="s">
        <v>112</v>
      </c>
      <c r="B28" s="16" t="s">
        <v>77</v>
      </c>
      <c r="C28" s="84">
        <f t="shared" si="21"/>
        <v>0</v>
      </c>
      <c r="D28" s="84">
        <f t="shared" si="22"/>
        <v>0</v>
      </c>
      <c r="E28" s="84">
        <f t="shared" si="23"/>
        <v>0</v>
      </c>
      <c r="F28" s="68" t="str">
        <f>IFERROR(E28/D28,"")</f>
        <v/>
      </c>
      <c r="H28" s="4">
        <f t="shared" si="25"/>
        <v>0</v>
      </c>
      <c r="I28" s="4">
        <f t="shared" si="26"/>
        <v>0</v>
      </c>
      <c r="J28" s="4">
        <f t="shared" si="27"/>
        <v>0</v>
      </c>
      <c r="K28" s="72">
        <f t="shared" si="28"/>
        <v>0</v>
      </c>
      <c r="L28" s="4">
        <f t="shared" si="29"/>
        <v>0</v>
      </c>
      <c r="M28" s="4">
        <f t="shared" si="30"/>
        <v>0</v>
      </c>
      <c r="N28" s="4">
        <f t="shared" si="31"/>
        <v>0</v>
      </c>
      <c r="O28" s="4">
        <f t="shared" si="32"/>
        <v>0</v>
      </c>
      <c r="P28" s="4">
        <f t="shared" si="33"/>
        <v>0</v>
      </c>
      <c r="Q28" s="4">
        <f t="shared" si="34"/>
        <v>0</v>
      </c>
      <c r="R28" s="4">
        <f t="shared" si="36"/>
        <v>0</v>
      </c>
      <c r="S28" s="72" t="str">
        <f t="shared" si="35"/>
        <v>-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F28" s="87" t="str">
        <f t="shared" si="20"/>
        <v>-</v>
      </c>
      <c r="BG28" s="87" t="str">
        <f t="shared" si="20"/>
        <v>-</v>
      </c>
      <c r="BH28" s="87" t="str">
        <f t="shared" si="20"/>
        <v>-</v>
      </c>
      <c r="BI28" s="87" t="str">
        <f t="shared" si="20"/>
        <v>-</v>
      </c>
      <c r="BJ28" s="87" t="str">
        <f t="shared" si="20"/>
        <v>-</v>
      </c>
      <c r="BK28" s="87" t="str">
        <f t="shared" si="20"/>
        <v>-</v>
      </c>
      <c r="BL28" s="87" t="str">
        <f t="shared" si="20"/>
        <v>-</v>
      </c>
      <c r="BM28" s="87" t="str">
        <f t="shared" si="20"/>
        <v>-</v>
      </c>
      <c r="BN28" s="87" t="str">
        <f t="shared" si="20"/>
        <v>-</v>
      </c>
      <c r="BO28" s="87" t="str">
        <f t="shared" si="20"/>
        <v>-</v>
      </c>
      <c r="BP28" s="87" t="str">
        <f t="shared" si="20"/>
        <v>-</v>
      </c>
      <c r="BQ28" s="87" t="str">
        <f t="shared" si="20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4">
        <f>SUM(U31              : INDEX(U31:AF31,$B$2))</f>
        <v>0</v>
      </c>
      <c r="D31" s="74">
        <f>SUM(AG31          : INDEX(AG31:AR31,$B$2))</f>
        <v>0</v>
      </c>
      <c r="E31" s="74">
        <f>SUM(AS31           : INDEX(AS31:BD31,$B$2))</f>
        <v>0</v>
      </c>
      <c r="F31" s="70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F31" s="87" t="str">
        <f t="shared" ref="BF31:BL38" si="37">IFERROR(AS31/AG31,"-")</f>
        <v>-</v>
      </c>
      <c r="BG31" s="87" t="str">
        <f t="shared" si="37"/>
        <v>-</v>
      </c>
      <c r="BH31" s="87" t="str">
        <f t="shared" si="37"/>
        <v>-</v>
      </c>
      <c r="BI31" s="87" t="str">
        <f t="shared" si="37"/>
        <v>-</v>
      </c>
      <c r="BJ31" s="87" t="str">
        <f t="shared" si="37"/>
        <v>-</v>
      </c>
      <c r="BK31" s="87" t="str">
        <f t="shared" si="37"/>
        <v>-</v>
      </c>
      <c r="BL31" s="87" t="str">
        <f>IFERROR(AY31/AM31,"-")</f>
        <v>-</v>
      </c>
      <c r="BM31" s="87" t="str">
        <f t="shared" ref="BM31:BQ38" si="38">IFERROR(AZ31/AN31,"-")</f>
        <v>-</v>
      </c>
      <c r="BN31" s="87" t="str">
        <f t="shared" si="38"/>
        <v>-</v>
      </c>
      <c r="BO31" s="87" t="str">
        <f t="shared" si="38"/>
        <v>-</v>
      </c>
      <c r="BP31" s="87" t="str">
        <f t="shared" si="38"/>
        <v>-</v>
      </c>
      <c r="BQ31" s="87" t="str">
        <f t="shared" si="38"/>
        <v>-</v>
      </c>
    </row>
    <row r="32" spans="1:69" x14ac:dyDescent="0.25">
      <c r="A32" s="16" t="s">
        <v>114</v>
      </c>
      <c r="B32" s="16" t="s">
        <v>36</v>
      </c>
      <c r="C32" s="74">
        <f>SUM(U32          : INDEX(U32:AF32,$B$2))</f>
        <v>0</v>
      </c>
      <c r="D32" s="74">
        <f>SUM(AG32           : INDEX(AG32:AR32,$B$2))</f>
        <v>0</v>
      </c>
      <c r="E32" s="74">
        <f>SUM(AS32           : INDEX(AS32:BD32,$B$2))</f>
        <v>0</v>
      </c>
      <c r="F32" s="70" t="str">
        <f t="shared" ref="F32:F38" si="39">IFERROR(E32/D32,"-")</f>
        <v>-</v>
      </c>
      <c r="H32" s="4">
        <f t="shared" ref="H32:H38" si="40">SUM(U32:W32)</f>
        <v>0</v>
      </c>
      <c r="I32" s="4">
        <f t="shared" ref="I32:I38" si="41">SUM(X32:Z32)</f>
        <v>0</v>
      </c>
      <c r="J32" s="4">
        <f t="shared" ref="J32:J38" si="42">SUM(AA32:AC32)</f>
        <v>0</v>
      </c>
      <c r="K32" s="4">
        <f t="shared" ref="K32:K37" si="43">SUM(AD32:AF32)</f>
        <v>0</v>
      </c>
      <c r="L32" s="4">
        <f t="shared" ref="L32:L38" si="44">SUM(AG32:AI32)</f>
        <v>0</v>
      </c>
      <c r="M32" s="4">
        <f t="shared" ref="M32:M38" si="45">SUM(AJ32:AL32)</f>
        <v>0</v>
      </c>
      <c r="N32" s="4">
        <f t="shared" ref="N32:N38" si="46">SUM(AM32:AO32)</f>
        <v>0</v>
      </c>
      <c r="O32" s="4">
        <f t="shared" ref="O32:O38" si="47">SUM(AP32:AR32)</f>
        <v>0</v>
      </c>
      <c r="P32" s="4">
        <f t="shared" ref="P32:P38" si="48">SUM(AS32:AU32)</f>
        <v>0</v>
      </c>
      <c r="Q32" s="4">
        <f t="shared" ref="Q32:Q38" si="49">SUM(AV32:AX32)</f>
        <v>0</v>
      </c>
      <c r="R32" s="4">
        <f t="shared" ref="R32:R38" si="50">SUM(AY32:BA32)</f>
        <v>0</v>
      </c>
      <c r="S32" s="4">
        <f t="shared" ref="S32:S38" si="51">SUM(BB32:BD32)</f>
        <v>0</v>
      </c>
      <c r="T32" s="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F32" s="87" t="str">
        <f t="shared" si="37"/>
        <v>-</v>
      </c>
      <c r="BG32" s="87" t="str">
        <f t="shared" si="37"/>
        <v>-</v>
      </c>
      <c r="BH32" s="87" t="str">
        <f t="shared" si="37"/>
        <v>-</v>
      </c>
      <c r="BI32" s="87" t="str">
        <f t="shared" si="37"/>
        <v>-</v>
      </c>
      <c r="BJ32" s="87" t="str">
        <f t="shared" si="37"/>
        <v>-</v>
      </c>
      <c r="BK32" s="87" t="str">
        <f t="shared" si="37"/>
        <v>-</v>
      </c>
      <c r="BL32" s="87" t="str">
        <f t="shared" si="37"/>
        <v>-</v>
      </c>
      <c r="BM32" s="87" t="str">
        <f t="shared" si="38"/>
        <v>-</v>
      </c>
      <c r="BN32" s="87" t="str">
        <f t="shared" si="38"/>
        <v>-</v>
      </c>
      <c r="BO32" s="87" t="str">
        <f t="shared" si="38"/>
        <v>-</v>
      </c>
      <c r="BP32" s="87" t="str">
        <f t="shared" si="38"/>
        <v>-</v>
      </c>
      <c r="BQ32" s="87" t="str">
        <f t="shared" si="38"/>
        <v>-</v>
      </c>
    </row>
    <row r="33" spans="1:69" x14ac:dyDescent="0.25">
      <c r="A33" s="16" t="s">
        <v>249</v>
      </c>
      <c r="B33" s="16" t="s">
        <v>79</v>
      </c>
      <c r="C33" s="74">
        <f>SUM(U33          : INDEX(U33:AF33,$B$2))</f>
        <v>0</v>
      </c>
      <c r="D33" s="74">
        <f>SUM(AG33          : INDEX(AG33:AR33,$B$2))</f>
        <v>0</v>
      </c>
      <c r="E33" s="74">
        <f>SUM(AS33           : INDEX(AS33:BD33,$B$2))</f>
        <v>0</v>
      </c>
      <c r="F33" s="70" t="str">
        <f t="shared" si="39"/>
        <v>-</v>
      </c>
      <c r="H33" s="4">
        <f t="shared" si="40"/>
        <v>0</v>
      </c>
      <c r="I33" s="4">
        <f t="shared" si="41"/>
        <v>0</v>
      </c>
      <c r="J33" s="4">
        <f t="shared" si="42"/>
        <v>0</v>
      </c>
      <c r="K33" s="4">
        <f t="shared" si="43"/>
        <v>0</v>
      </c>
      <c r="L33" s="4">
        <f t="shared" si="44"/>
        <v>0</v>
      </c>
      <c r="M33" s="4">
        <f t="shared" si="45"/>
        <v>0</v>
      </c>
      <c r="N33" s="4">
        <f t="shared" si="46"/>
        <v>0</v>
      </c>
      <c r="O33" s="4">
        <f t="shared" si="47"/>
        <v>0</v>
      </c>
      <c r="P33" s="4">
        <f t="shared" si="48"/>
        <v>0</v>
      </c>
      <c r="Q33" s="4">
        <f t="shared" si="49"/>
        <v>0</v>
      </c>
      <c r="R33" s="4">
        <f t="shared" si="50"/>
        <v>0</v>
      </c>
      <c r="S33" s="4">
        <f t="shared" si="51"/>
        <v>0</v>
      </c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F33" s="87" t="str">
        <f t="shared" si="37"/>
        <v>-</v>
      </c>
      <c r="BG33" s="87" t="str">
        <f t="shared" si="37"/>
        <v>-</v>
      </c>
      <c r="BH33" s="87" t="str">
        <f t="shared" si="37"/>
        <v>-</v>
      </c>
      <c r="BI33" s="87" t="str">
        <f t="shared" si="37"/>
        <v>-</v>
      </c>
      <c r="BJ33" s="87" t="str">
        <f t="shared" si="37"/>
        <v>-</v>
      </c>
      <c r="BK33" s="87" t="str">
        <f t="shared" si="37"/>
        <v>-</v>
      </c>
      <c r="BL33" s="87" t="str">
        <f t="shared" si="37"/>
        <v>-</v>
      </c>
      <c r="BM33" s="87" t="str">
        <f t="shared" si="38"/>
        <v>-</v>
      </c>
      <c r="BN33" s="87" t="str">
        <f t="shared" si="38"/>
        <v>-</v>
      </c>
      <c r="BO33" s="87" t="str">
        <f t="shared" si="38"/>
        <v>-</v>
      </c>
      <c r="BP33" s="87" t="str">
        <f t="shared" si="38"/>
        <v>-</v>
      </c>
      <c r="BQ33" s="87" t="str">
        <f t="shared" si="38"/>
        <v>-</v>
      </c>
    </row>
    <row r="34" spans="1:69" x14ac:dyDescent="0.25">
      <c r="A34" s="16" t="s">
        <v>115</v>
      </c>
      <c r="B34" s="16" t="s">
        <v>37</v>
      </c>
      <c r="C34" s="74">
        <f>SUM(U34          : INDEX(U34:AF34,$B$2))</f>
        <v>0</v>
      </c>
      <c r="D34" s="74">
        <f>SUM(AG34          : INDEX(AG34:AR34,$B$2))</f>
        <v>0</v>
      </c>
      <c r="E34" s="74">
        <f>SUM(AS34           : INDEX(AS34:BD34,$B$2))</f>
        <v>0</v>
      </c>
      <c r="F34" s="70" t="str">
        <f t="shared" si="39"/>
        <v>-</v>
      </c>
      <c r="H34" s="4">
        <f t="shared" si="40"/>
        <v>0</v>
      </c>
      <c r="I34" s="4">
        <f t="shared" si="41"/>
        <v>0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0</v>
      </c>
      <c r="Q34" s="4">
        <f t="shared" si="49"/>
        <v>0</v>
      </c>
      <c r="R34" s="4">
        <f t="shared" si="50"/>
        <v>0</v>
      </c>
      <c r="S34" s="4">
        <f t="shared" si="51"/>
        <v>0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F34" s="87" t="str">
        <f t="shared" si="37"/>
        <v>-</v>
      </c>
      <c r="BG34" s="87" t="str">
        <f t="shared" si="37"/>
        <v>-</v>
      </c>
      <c r="BH34" s="87" t="str">
        <f t="shared" si="37"/>
        <v>-</v>
      </c>
      <c r="BI34" s="87" t="str">
        <f t="shared" si="37"/>
        <v>-</v>
      </c>
      <c r="BJ34" s="87" t="str">
        <f t="shared" si="37"/>
        <v>-</v>
      </c>
      <c r="BK34" s="87" t="str">
        <f t="shared" si="37"/>
        <v>-</v>
      </c>
      <c r="BL34" s="87" t="str">
        <f t="shared" si="37"/>
        <v>-</v>
      </c>
      <c r="BM34" s="87" t="str">
        <f t="shared" si="38"/>
        <v>-</v>
      </c>
      <c r="BN34" s="87" t="str">
        <f t="shared" si="38"/>
        <v>-</v>
      </c>
      <c r="BO34" s="87" t="str">
        <f t="shared" si="38"/>
        <v>-</v>
      </c>
      <c r="BP34" s="87" t="str">
        <f t="shared" si="38"/>
        <v>-</v>
      </c>
      <c r="BQ34" s="87" t="str">
        <f t="shared" si="38"/>
        <v>-</v>
      </c>
    </row>
    <row r="35" spans="1:69" x14ac:dyDescent="0.25">
      <c r="A35" s="16" t="s">
        <v>116</v>
      </c>
      <c r="B35" s="16" t="s">
        <v>38</v>
      </c>
      <c r="C35" s="74">
        <f>SUM(U35          : INDEX(U35:AF35,$B$2))</f>
        <v>0</v>
      </c>
      <c r="D35" s="74">
        <f>SUM(AG35          : INDEX(AG35:AR35,$B$2))</f>
        <v>0</v>
      </c>
      <c r="E35" s="74">
        <f>SUM(AS35           : INDEX(AS35:BD35,$B$2))</f>
        <v>0</v>
      </c>
      <c r="F35" s="70" t="str">
        <f t="shared" si="39"/>
        <v>-</v>
      </c>
      <c r="H35" s="4">
        <f t="shared" si="40"/>
        <v>0</v>
      </c>
      <c r="I35" s="4">
        <f t="shared" si="41"/>
        <v>0</v>
      </c>
      <c r="J35" s="4">
        <f t="shared" si="42"/>
        <v>0</v>
      </c>
      <c r="K35" s="4">
        <f>SUM(AD35:AF35)</f>
        <v>0</v>
      </c>
      <c r="L35" s="4">
        <f t="shared" si="44"/>
        <v>0</v>
      </c>
      <c r="M35" s="4">
        <f t="shared" si="45"/>
        <v>0</v>
      </c>
      <c r="N35" s="4">
        <f t="shared" si="46"/>
        <v>0</v>
      </c>
      <c r="O35" s="4">
        <f t="shared" si="47"/>
        <v>0</v>
      </c>
      <c r="P35" s="4">
        <f t="shared" si="48"/>
        <v>0</v>
      </c>
      <c r="Q35" s="4">
        <f t="shared" si="49"/>
        <v>0</v>
      </c>
      <c r="R35" s="4">
        <f t="shared" si="50"/>
        <v>0</v>
      </c>
      <c r="S35" s="4">
        <f t="shared" si="51"/>
        <v>0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F35" s="87" t="str">
        <f t="shared" si="37"/>
        <v>-</v>
      </c>
      <c r="BG35" s="87" t="str">
        <f t="shared" si="37"/>
        <v>-</v>
      </c>
      <c r="BH35" s="87" t="str">
        <f t="shared" si="37"/>
        <v>-</v>
      </c>
      <c r="BI35" s="87" t="str">
        <f t="shared" si="37"/>
        <v>-</v>
      </c>
      <c r="BJ35" s="87" t="str">
        <f t="shared" si="37"/>
        <v>-</v>
      </c>
      <c r="BK35" s="87" t="str">
        <f t="shared" si="37"/>
        <v>-</v>
      </c>
      <c r="BL35" s="87" t="str">
        <f t="shared" si="37"/>
        <v>-</v>
      </c>
      <c r="BM35" s="87" t="str">
        <f t="shared" si="38"/>
        <v>-</v>
      </c>
      <c r="BN35" s="87" t="str">
        <f t="shared" si="38"/>
        <v>-</v>
      </c>
      <c r="BO35" s="87" t="str">
        <f t="shared" si="38"/>
        <v>-</v>
      </c>
      <c r="BP35" s="87" t="str">
        <f t="shared" si="38"/>
        <v>-</v>
      </c>
      <c r="BQ35" s="87" t="str">
        <f t="shared" si="38"/>
        <v>-</v>
      </c>
    </row>
    <row r="36" spans="1:69" x14ac:dyDescent="0.25">
      <c r="A36" s="16" t="s">
        <v>117</v>
      </c>
      <c r="B36" s="16" t="s">
        <v>39</v>
      </c>
      <c r="C36" s="74">
        <f>SUM(U36          : INDEX(U36:AF36,$B$2))</f>
        <v>0</v>
      </c>
      <c r="D36" s="74">
        <f>SUM(AG36          : INDEX(AG36:AR36,$B$2))</f>
        <v>0</v>
      </c>
      <c r="E36" s="74">
        <f>SUM(AS36           : INDEX(AS36:BD36,$B$2))</f>
        <v>0</v>
      </c>
      <c r="F36" s="70" t="str">
        <f t="shared" si="39"/>
        <v>-</v>
      </c>
      <c r="H36" s="4">
        <f t="shared" si="40"/>
        <v>0</v>
      </c>
      <c r="I36" s="4">
        <f t="shared" si="41"/>
        <v>0</v>
      </c>
      <c r="J36" s="4">
        <f t="shared" si="42"/>
        <v>0</v>
      </c>
      <c r="K36" s="4">
        <f>SUM(AD36:AF36)</f>
        <v>0</v>
      </c>
      <c r="L36" s="4">
        <f t="shared" si="44"/>
        <v>0</v>
      </c>
      <c r="M36" s="4">
        <f t="shared" si="45"/>
        <v>0</v>
      </c>
      <c r="N36" s="4">
        <f t="shared" si="46"/>
        <v>0</v>
      </c>
      <c r="O36" s="4">
        <f t="shared" si="47"/>
        <v>0</v>
      </c>
      <c r="P36" s="4">
        <f t="shared" si="48"/>
        <v>0</v>
      </c>
      <c r="Q36" s="4">
        <f t="shared" si="49"/>
        <v>0</v>
      </c>
      <c r="R36" s="4">
        <f t="shared" si="50"/>
        <v>0</v>
      </c>
      <c r="S36" s="4">
        <f t="shared" si="51"/>
        <v>0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F36" s="87" t="str">
        <f t="shared" si="37"/>
        <v>-</v>
      </c>
      <c r="BG36" s="87" t="str">
        <f t="shared" si="37"/>
        <v>-</v>
      </c>
      <c r="BH36" s="87" t="str">
        <f t="shared" si="37"/>
        <v>-</v>
      </c>
      <c r="BI36" s="87" t="str">
        <f t="shared" si="37"/>
        <v>-</v>
      </c>
      <c r="BJ36" s="87" t="str">
        <f t="shared" si="37"/>
        <v>-</v>
      </c>
      <c r="BK36" s="87" t="str">
        <f t="shared" si="37"/>
        <v>-</v>
      </c>
      <c r="BL36" s="87" t="str">
        <f t="shared" si="37"/>
        <v>-</v>
      </c>
      <c r="BM36" s="87" t="str">
        <f t="shared" si="38"/>
        <v>-</v>
      </c>
      <c r="BN36" s="87" t="str">
        <f t="shared" si="38"/>
        <v>-</v>
      </c>
      <c r="BO36" s="87" t="str">
        <f t="shared" si="38"/>
        <v>-</v>
      </c>
      <c r="BP36" s="87" t="str">
        <f t="shared" si="38"/>
        <v>-</v>
      </c>
      <c r="BQ36" s="87" t="str">
        <f t="shared" si="38"/>
        <v>-</v>
      </c>
    </row>
    <row r="37" spans="1:69" x14ac:dyDescent="0.25">
      <c r="A37" s="16" t="s">
        <v>118</v>
      </c>
      <c r="B37" s="16" t="s">
        <v>40</v>
      </c>
      <c r="C37" s="74">
        <f>SUM(U37          : INDEX(U37:AF37,$B$2))</f>
        <v>0</v>
      </c>
      <c r="D37" s="74">
        <f>SUM(AG37          : INDEX(AG37:AR37,$B$2))</f>
        <v>0</v>
      </c>
      <c r="E37" s="74">
        <f>SUM(AS37           : INDEX(AS37:BD37,$B$2))</f>
        <v>0</v>
      </c>
      <c r="F37" s="70" t="str">
        <f t="shared" si="39"/>
        <v>-</v>
      </c>
      <c r="H37" s="4">
        <f t="shared" si="40"/>
        <v>0</v>
      </c>
      <c r="I37" s="4">
        <f t="shared" si="41"/>
        <v>0</v>
      </c>
      <c r="J37" s="4">
        <f t="shared" si="42"/>
        <v>0</v>
      </c>
      <c r="K37" s="4">
        <f t="shared" si="43"/>
        <v>0</v>
      </c>
      <c r="L37" s="4">
        <f t="shared" si="44"/>
        <v>0</v>
      </c>
      <c r="M37" s="4">
        <f t="shared" si="45"/>
        <v>0</v>
      </c>
      <c r="N37" s="4">
        <f t="shared" si="46"/>
        <v>0</v>
      </c>
      <c r="O37" s="4">
        <f t="shared" si="47"/>
        <v>0</v>
      </c>
      <c r="P37" s="4">
        <f t="shared" si="48"/>
        <v>0</v>
      </c>
      <c r="Q37" s="4">
        <f>SUM(AV37:AX37)</f>
        <v>0</v>
      </c>
      <c r="R37" s="4">
        <f t="shared" si="50"/>
        <v>0</v>
      </c>
      <c r="S37" s="4">
        <f t="shared" si="51"/>
        <v>0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F37" s="87" t="str">
        <f t="shared" si="37"/>
        <v>-</v>
      </c>
      <c r="BG37" s="87" t="str">
        <f t="shared" si="37"/>
        <v>-</v>
      </c>
      <c r="BH37" s="87" t="str">
        <f t="shared" si="37"/>
        <v>-</v>
      </c>
      <c r="BI37" s="87" t="str">
        <f t="shared" si="37"/>
        <v>-</v>
      </c>
      <c r="BJ37" s="87" t="str">
        <f t="shared" si="37"/>
        <v>-</v>
      </c>
      <c r="BK37" s="87" t="str">
        <f t="shared" si="37"/>
        <v>-</v>
      </c>
      <c r="BL37" s="87" t="str">
        <f t="shared" si="37"/>
        <v>-</v>
      </c>
      <c r="BM37" s="87" t="str">
        <f t="shared" si="38"/>
        <v>-</v>
      </c>
      <c r="BN37" s="87" t="str">
        <f t="shared" si="38"/>
        <v>-</v>
      </c>
      <c r="BO37" s="87" t="str">
        <f t="shared" si="38"/>
        <v>-</v>
      </c>
      <c r="BP37" s="87" t="str">
        <f t="shared" si="38"/>
        <v>-</v>
      </c>
      <c r="BQ37" s="87" t="str">
        <f t="shared" si="38"/>
        <v>-</v>
      </c>
    </row>
    <row r="38" spans="1:69" x14ac:dyDescent="0.25">
      <c r="A38" s="16" t="s">
        <v>119</v>
      </c>
      <c r="B38" s="16" t="s">
        <v>41</v>
      </c>
      <c r="C38" s="74">
        <f>SUM(U38          : INDEX(U38:AF38,$B$2))</f>
        <v>0</v>
      </c>
      <c r="D38" s="74">
        <f>SUM(AG38          : INDEX(AG38:AR38,$B$2))</f>
        <v>0</v>
      </c>
      <c r="E38" s="74">
        <f>SUM(AS38           : INDEX(AS38:BD38,$B$2))</f>
        <v>0</v>
      </c>
      <c r="F38" s="70" t="str">
        <f t="shared" si="39"/>
        <v>-</v>
      </c>
      <c r="H38" s="4">
        <f t="shared" si="40"/>
        <v>0</v>
      </c>
      <c r="I38" s="4">
        <f t="shared" si="41"/>
        <v>0</v>
      </c>
      <c r="J38" s="4">
        <f t="shared" si="42"/>
        <v>0</v>
      </c>
      <c r="K38" s="4">
        <f>SUM(AD38:AF38)</f>
        <v>0</v>
      </c>
      <c r="L38" s="4">
        <f t="shared" si="44"/>
        <v>0</v>
      </c>
      <c r="M38" s="4">
        <f t="shared" si="45"/>
        <v>0</v>
      </c>
      <c r="N38" s="4">
        <f t="shared" si="46"/>
        <v>0</v>
      </c>
      <c r="O38" s="4">
        <f t="shared" si="47"/>
        <v>0</v>
      </c>
      <c r="P38" s="4">
        <f t="shared" si="48"/>
        <v>0</v>
      </c>
      <c r="Q38" s="4">
        <f t="shared" si="49"/>
        <v>0</v>
      </c>
      <c r="R38" s="4">
        <f t="shared" si="50"/>
        <v>0</v>
      </c>
      <c r="S38" s="4">
        <f t="shared" si="51"/>
        <v>0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F38" s="87" t="str">
        <f t="shared" si="37"/>
        <v>-</v>
      </c>
      <c r="BG38" s="87" t="str">
        <f t="shared" si="37"/>
        <v>-</v>
      </c>
      <c r="BH38" s="87" t="str">
        <f t="shared" si="37"/>
        <v>-</v>
      </c>
      <c r="BI38" s="87" t="str">
        <f t="shared" si="37"/>
        <v>-</v>
      </c>
      <c r="BJ38" s="87" t="str">
        <f t="shared" si="37"/>
        <v>-</v>
      </c>
      <c r="BK38" s="87" t="str">
        <f t="shared" si="37"/>
        <v>-</v>
      </c>
      <c r="BL38" s="87" t="str">
        <f t="shared" si="37"/>
        <v>-</v>
      </c>
      <c r="BM38" s="87" t="str">
        <f t="shared" si="38"/>
        <v>-</v>
      </c>
      <c r="BN38" s="87" t="str">
        <f t="shared" si="38"/>
        <v>-</v>
      </c>
      <c r="BO38" s="87" t="str">
        <f t="shared" si="38"/>
        <v>-</v>
      </c>
      <c r="BP38" s="87" t="str">
        <f t="shared" si="38"/>
        <v>-</v>
      </c>
      <c r="BQ38" s="87" t="str">
        <f t="shared" si="38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4">
        <f>SUM(U41                : INDEX(U41:AF41,$B$2))</f>
        <v>0</v>
      </c>
      <c r="D41" s="74">
        <f>SUM(AG41           : INDEX(AG41:AR41,$B$2))</f>
        <v>0</v>
      </c>
      <c r="E41" s="74">
        <f>SUM(AS41            : INDEX(AS41:BD41,$B$2))</f>
        <v>0</v>
      </c>
      <c r="F41" s="70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52">SUM(V24:V28)</f>
        <v>0</v>
      </c>
      <c r="W41" s="4">
        <f t="shared" si="52"/>
        <v>0</v>
      </c>
      <c r="X41" s="4">
        <f t="shared" si="52"/>
        <v>0</v>
      </c>
      <c r="Y41" s="4">
        <f t="shared" si="52"/>
        <v>0</v>
      </c>
      <c r="Z41" s="4">
        <f t="shared" si="52"/>
        <v>0</v>
      </c>
      <c r="AA41" s="4">
        <f t="shared" si="52"/>
        <v>0</v>
      </c>
      <c r="AB41" s="4">
        <f t="shared" si="52"/>
        <v>0</v>
      </c>
      <c r="AC41" s="4">
        <f t="shared" si="52"/>
        <v>0</v>
      </c>
      <c r="AD41" s="4">
        <f t="shared" si="52"/>
        <v>0</v>
      </c>
      <c r="AE41" s="4">
        <f t="shared" si="52"/>
        <v>0</v>
      </c>
      <c r="AF41" s="4">
        <f t="shared" si="52"/>
        <v>0</v>
      </c>
      <c r="AG41" s="4">
        <f t="shared" si="52"/>
        <v>0</v>
      </c>
      <c r="AH41" s="4">
        <f t="shared" si="52"/>
        <v>0</v>
      </c>
      <c r="AI41" s="4">
        <f t="shared" si="52"/>
        <v>0</v>
      </c>
      <c r="AJ41" s="4">
        <f t="shared" si="52"/>
        <v>0</v>
      </c>
      <c r="AK41" s="4">
        <f t="shared" si="52"/>
        <v>0</v>
      </c>
      <c r="AL41" s="4">
        <f t="shared" si="52"/>
        <v>0</v>
      </c>
      <c r="AM41" s="4">
        <f t="shared" si="52"/>
        <v>0</v>
      </c>
      <c r="AN41" s="4">
        <f t="shared" si="52"/>
        <v>0</v>
      </c>
      <c r="AO41" s="4">
        <f t="shared" si="52"/>
        <v>0</v>
      </c>
      <c r="AP41" s="4">
        <f t="shared" si="52"/>
        <v>0</v>
      </c>
      <c r="AQ41" s="4">
        <f t="shared" si="52"/>
        <v>0</v>
      </c>
      <c r="AR41" s="4">
        <f t="shared" si="52"/>
        <v>0</v>
      </c>
      <c r="AS41" s="4">
        <f t="shared" si="52"/>
        <v>0</v>
      </c>
      <c r="AT41" s="4">
        <f t="shared" si="52"/>
        <v>0</v>
      </c>
      <c r="AU41" s="4">
        <f t="shared" si="52"/>
        <v>0</v>
      </c>
      <c r="AV41" s="4">
        <f t="shared" si="52"/>
        <v>0</v>
      </c>
      <c r="AW41" s="4">
        <f t="shared" si="52"/>
        <v>0</v>
      </c>
      <c r="AX41" s="4">
        <f t="shared" si="52"/>
        <v>0</v>
      </c>
      <c r="AY41" s="4">
        <f t="shared" si="52"/>
        <v>0</v>
      </c>
      <c r="AZ41" s="4">
        <f t="shared" si="52"/>
        <v>0</v>
      </c>
      <c r="BA41" s="4">
        <f t="shared" si="52"/>
        <v>0</v>
      </c>
      <c r="BB41" s="4">
        <f t="shared" si="52"/>
        <v>0</v>
      </c>
      <c r="BC41" s="4">
        <f t="shared" si="52"/>
        <v>0</v>
      </c>
      <c r="BD41" s="4">
        <f t="shared" si="52"/>
        <v>0</v>
      </c>
      <c r="BF41" s="87" t="str">
        <f t="shared" ref="BF41:BQ45" si="53">IFERROR(AS41/AG41,"-")</f>
        <v>-</v>
      </c>
      <c r="BG41" s="87" t="str">
        <f t="shared" si="53"/>
        <v>-</v>
      </c>
      <c r="BH41" s="87" t="str">
        <f t="shared" si="53"/>
        <v>-</v>
      </c>
      <c r="BI41" s="87" t="str">
        <f t="shared" si="53"/>
        <v>-</v>
      </c>
      <c r="BJ41" s="87" t="str">
        <f t="shared" si="53"/>
        <v>-</v>
      </c>
      <c r="BK41" s="87" t="str">
        <f t="shared" si="53"/>
        <v>-</v>
      </c>
      <c r="BL41" s="87" t="str">
        <f t="shared" si="53"/>
        <v>-</v>
      </c>
      <c r="BM41" s="87" t="str">
        <f t="shared" si="53"/>
        <v>-</v>
      </c>
      <c r="BN41" s="87" t="str">
        <f t="shared" si="53"/>
        <v>-</v>
      </c>
      <c r="BO41" s="87" t="str">
        <f t="shared" si="53"/>
        <v>-</v>
      </c>
      <c r="BP41" s="87" t="str">
        <f t="shared" si="53"/>
        <v>-</v>
      </c>
      <c r="BQ41" s="87" t="str">
        <f t="shared" si="53"/>
        <v>-</v>
      </c>
    </row>
    <row r="42" spans="1:69" x14ac:dyDescent="0.25">
      <c r="A42" s="91"/>
      <c r="B42" s="22" t="s">
        <v>81</v>
      </c>
      <c r="C42" s="76" t="str">
        <f>IFERROR(C43/SUM(C24:C28),"-")</f>
        <v>-</v>
      </c>
      <c r="D42" s="76" t="str">
        <f t="shared" ref="D42" si="54">IFERROR(D43/SUM(D24:D28),"-")</f>
        <v>-</v>
      </c>
      <c r="E42" s="76" t="str">
        <f>IFERROR(E43/SUM(E24:E28),"-")</f>
        <v>-</v>
      </c>
      <c r="F42" s="70" t="str">
        <f>IFERROR(E42/D42,"-")</f>
        <v>-</v>
      </c>
      <c r="H42" s="76" t="str">
        <f t="shared" ref="H42:S42" si="55">IFERROR(H43/SUM(H24:H28),"-")</f>
        <v>-</v>
      </c>
      <c r="I42" s="76" t="str">
        <f t="shared" si="55"/>
        <v>-</v>
      </c>
      <c r="J42" s="76" t="str">
        <f t="shared" si="55"/>
        <v>-</v>
      </c>
      <c r="K42" s="76" t="str">
        <f t="shared" si="55"/>
        <v>-</v>
      </c>
      <c r="L42" s="76" t="str">
        <f t="shared" si="55"/>
        <v>-</v>
      </c>
      <c r="M42" s="76" t="str">
        <f>IFERROR(M43/SUM(M24:M28),"-")</f>
        <v>-</v>
      </c>
      <c r="N42" s="76" t="str">
        <f t="shared" si="55"/>
        <v>-</v>
      </c>
      <c r="O42" s="76" t="str">
        <f t="shared" si="55"/>
        <v>-</v>
      </c>
      <c r="P42" s="76" t="str">
        <f t="shared" si="55"/>
        <v>-</v>
      </c>
      <c r="Q42" s="76" t="str">
        <f t="shared" si="55"/>
        <v>-</v>
      </c>
      <c r="R42" s="76" t="str">
        <f t="shared" si="55"/>
        <v>-</v>
      </c>
      <c r="S42" s="76" t="str">
        <f t="shared" si="55"/>
        <v>-</v>
      </c>
      <c r="T42" s="1"/>
      <c r="U42" s="76" t="str">
        <f t="shared" ref="U42:BC42" si="56">IFERROR(U43/SUM(U24:U28),"-")</f>
        <v>-</v>
      </c>
      <c r="V42" s="76" t="str">
        <f t="shared" si="56"/>
        <v>-</v>
      </c>
      <c r="W42" s="76" t="str">
        <f t="shared" si="56"/>
        <v>-</v>
      </c>
      <c r="X42" s="76" t="str">
        <f t="shared" si="56"/>
        <v>-</v>
      </c>
      <c r="Y42" s="76" t="str">
        <f t="shared" si="56"/>
        <v>-</v>
      </c>
      <c r="Z42" s="76" t="str">
        <f t="shared" si="56"/>
        <v>-</v>
      </c>
      <c r="AA42" s="76" t="str">
        <f t="shared" si="56"/>
        <v>-</v>
      </c>
      <c r="AB42" s="76" t="str">
        <f t="shared" si="56"/>
        <v>-</v>
      </c>
      <c r="AC42" s="76" t="str">
        <f t="shared" si="56"/>
        <v>-</v>
      </c>
      <c r="AD42" s="76" t="str">
        <f t="shared" si="56"/>
        <v>-</v>
      </c>
      <c r="AE42" s="76" t="str">
        <f t="shared" si="56"/>
        <v>-</v>
      </c>
      <c r="AF42" s="76" t="str">
        <f t="shared" si="56"/>
        <v>-</v>
      </c>
      <c r="AG42" s="76" t="str">
        <f t="shared" si="56"/>
        <v>-</v>
      </c>
      <c r="AH42" s="76" t="str">
        <f t="shared" si="56"/>
        <v>-</v>
      </c>
      <c r="AI42" s="76" t="str">
        <f t="shared" si="56"/>
        <v>-</v>
      </c>
      <c r="AJ42" s="76" t="str">
        <f t="shared" si="56"/>
        <v>-</v>
      </c>
      <c r="AK42" s="76" t="str">
        <f t="shared" si="56"/>
        <v>-</v>
      </c>
      <c r="AL42" s="76" t="str">
        <f t="shared" si="56"/>
        <v>-</v>
      </c>
      <c r="AM42" s="76" t="str">
        <f t="shared" si="56"/>
        <v>-</v>
      </c>
      <c r="AN42" s="76" t="str">
        <f t="shared" si="56"/>
        <v>-</v>
      </c>
      <c r="AO42" s="76" t="str">
        <f t="shared" si="56"/>
        <v>-</v>
      </c>
      <c r="AP42" s="76" t="str">
        <f t="shared" si="56"/>
        <v>-</v>
      </c>
      <c r="AQ42" s="76" t="str">
        <f t="shared" si="56"/>
        <v>-</v>
      </c>
      <c r="AR42" s="76" t="str">
        <f t="shared" si="56"/>
        <v>-</v>
      </c>
      <c r="AS42" s="76" t="str">
        <f t="shared" si="56"/>
        <v>-</v>
      </c>
      <c r="AT42" s="76" t="str">
        <f t="shared" si="56"/>
        <v>-</v>
      </c>
      <c r="AU42" s="76" t="str">
        <f t="shared" si="56"/>
        <v>-</v>
      </c>
      <c r="AV42" s="76" t="str">
        <f t="shared" si="56"/>
        <v>-</v>
      </c>
      <c r="AW42" s="76" t="str">
        <f t="shared" si="56"/>
        <v>-</v>
      </c>
      <c r="AX42" s="76" t="str">
        <f t="shared" si="56"/>
        <v>-</v>
      </c>
      <c r="AY42" s="76" t="str">
        <f t="shared" si="56"/>
        <v>-</v>
      </c>
      <c r="AZ42" s="76" t="str">
        <f t="shared" si="56"/>
        <v>-</v>
      </c>
      <c r="BA42" s="76" t="str">
        <f t="shared" si="56"/>
        <v>-</v>
      </c>
      <c r="BB42" s="76" t="str">
        <f t="shared" si="56"/>
        <v>-</v>
      </c>
      <c r="BC42" s="76" t="str">
        <f t="shared" si="56"/>
        <v>-</v>
      </c>
      <c r="BD42" s="76" t="str">
        <f>IFERROR(BD43/SUM(BD24:BD28),"-")</f>
        <v>-</v>
      </c>
      <c r="BF42" s="87" t="str">
        <f t="shared" si="53"/>
        <v>-</v>
      </c>
      <c r="BG42" s="87" t="str">
        <f t="shared" si="53"/>
        <v>-</v>
      </c>
      <c r="BH42" s="87" t="str">
        <f t="shared" si="53"/>
        <v>-</v>
      </c>
      <c r="BI42" s="87" t="str">
        <f t="shared" si="53"/>
        <v>-</v>
      </c>
      <c r="BJ42" s="87" t="str">
        <f t="shared" si="53"/>
        <v>-</v>
      </c>
      <c r="BK42" s="87" t="str">
        <f t="shared" si="53"/>
        <v>-</v>
      </c>
      <c r="BL42" s="87" t="str">
        <f t="shared" si="53"/>
        <v>-</v>
      </c>
      <c r="BM42" s="87" t="str">
        <f t="shared" si="53"/>
        <v>-</v>
      </c>
      <c r="BN42" s="87" t="str">
        <f t="shared" si="53"/>
        <v>-</v>
      </c>
      <c r="BO42" s="87" t="str">
        <f t="shared" si="53"/>
        <v>-</v>
      </c>
      <c r="BP42" s="87" t="str">
        <f t="shared" si="53"/>
        <v>-</v>
      </c>
      <c r="BQ42" s="87" t="str">
        <f t="shared" si="53"/>
        <v>-</v>
      </c>
    </row>
    <row r="43" spans="1:69" x14ac:dyDescent="0.25">
      <c r="A43" s="91" t="s">
        <v>250</v>
      </c>
      <c r="B43" s="22" t="s">
        <v>88</v>
      </c>
      <c r="C43" s="74">
        <f>SUM(U43               : INDEX(U43:AF43,$B$2))</f>
        <v>0</v>
      </c>
      <c r="D43" s="74">
        <f>SUM(AG43           : INDEX(AG43:AR43,$B$2))</f>
        <v>0</v>
      </c>
      <c r="E43" s="74">
        <f>SUM(AS43            : INDEX(AS43:BD43,$B$2))</f>
        <v>0</v>
      </c>
      <c r="F43" s="70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F43" s="87" t="str">
        <f t="shared" si="53"/>
        <v>-</v>
      </c>
      <c r="BG43" s="87" t="str">
        <f t="shared" si="53"/>
        <v>-</v>
      </c>
      <c r="BH43" s="87" t="str">
        <f t="shared" si="53"/>
        <v>-</v>
      </c>
      <c r="BI43" s="87" t="str">
        <f t="shared" si="53"/>
        <v>-</v>
      </c>
      <c r="BJ43" s="87" t="str">
        <f t="shared" si="53"/>
        <v>-</v>
      </c>
      <c r="BK43" s="87" t="str">
        <f t="shared" si="53"/>
        <v>-</v>
      </c>
      <c r="BL43" s="87" t="str">
        <f t="shared" si="53"/>
        <v>-</v>
      </c>
      <c r="BM43" s="87" t="str">
        <f t="shared" si="53"/>
        <v>-</v>
      </c>
      <c r="BN43" s="87" t="str">
        <f t="shared" si="53"/>
        <v>-</v>
      </c>
      <c r="BO43" s="87" t="str">
        <f t="shared" si="53"/>
        <v>-</v>
      </c>
      <c r="BP43" s="87" t="str">
        <f t="shared" si="53"/>
        <v>-</v>
      </c>
      <c r="BQ43" s="87" t="str">
        <f t="shared" si="53"/>
        <v>-</v>
      </c>
    </row>
    <row r="44" spans="1:69" x14ac:dyDescent="0.25">
      <c r="A44" s="91"/>
      <c r="B44" s="22" t="s">
        <v>82</v>
      </c>
      <c r="C44" s="69" t="str">
        <f t="shared" ref="C44:E44" si="57">IFERROR(C75/C43,"-")</f>
        <v>-</v>
      </c>
      <c r="D44" s="69" t="str">
        <f>IFERROR(D75/D43,"-")</f>
        <v>-</v>
      </c>
      <c r="E44" s="69" t="str">
        <f t="shared" si="57"/>
        <v>-</v>
      </c>
      <c r="F44" s="70" t="str">
        <f>IFERROR(E44/D44,"-")</f>
        <v>-</v>
      </c>
      <c r="H44" s="69" t="str">
        <f>IFERROR(H75/H43,"-")</f>
        <v>-</v>
      </c>
      <c r="I44" s="69" t="str">
        <f t="shared" ref="I44:S44" si="58">IFERROR(I75/I43,"-")</f>
        <v>-</v>
      </c>
      <c r="J44" s="69" t="str">
        <f t="shared" si="58"/>
        <v>-</v>
      </c>
      <c r="K44" s="69" t="str">
        <f t="shared" si="58"/>
        <v>-</v>
      </c>
      <c r="L44" s="69" t="str">
        <f>IFERROR(L75/L43,"-")</f>
        <v>-</v>
      </c>
      <c r="M44" s="69" t="str">
        <f t="shared" si="58"/>
        <v>-</v>
      </c>
      <c r="N44" s="69" t="str">
        <f t="shared" si="58"/>
        <v>-</v>
      </c>
      <c r="O44" s="69" t="str">
        <f t="shared" si="58"/>
        <v>-</v>
      </c>
      <c r="P44" s="69" t="str">
        <f t="shared" si="58"/>
        <v>-</v>
      </c>
      <c r="Q44" s="69" t="str">
        <f t="shared" si="58"/>
        <v>-</v>
      </c>
      <c r="R44" s="69" t="str">
        <f t="shared" si="58"/>
        <v>-</v>
      </c>
      <c r="S44" s="69" t="str">
        <f t="shared" si="58"/>
        <v>-</v>
      </c>
      <c r="T44" s="1"/>
      <c r="U44" s="69" t="str">
        <f>IFERROR(U75/U43,"-")</f>
        <v>-</v>
      </c>
      <c r="V44" s="69" t="str">
        <f t="shared" ref="V44:AX44" si="59">IFERROR(V75/V43,"-")</f>
        <v>-</v>
      </c>
      <c r="W44" s="69" t="str">
        <f t="shared" si="59"/>
        <v>-</v>
      </c>
      <c r="X44" s="69" t="str">
        <f t="shared" si="59"/>
        <v>-</v>
      </c>
      <c r="Y44" s="69" t="str">
        <f t="shared" si="59"/>
        <v>-</v>
      </c>
      <c r="Z44" s="69" t="str">
        <f t="shared" si="59"/>
        <v>-</v>
      </c>
      <c r="AA44" s="69" t="str">
        <f t="shared" si="59"/>
        <v>-</v>
      </c>
      <c r="AB44" s="69" t="str">
        <f t="shared" si="59"/>
        <v>-</v>
      </c>
      <c r="AC44" s="69" t="str">
        <f t="shared" si="59"/>
        <v>-</v>
      </c>
      <c r="AD44" s="69" t="str">
        <f t="shared" si="59"/>
        <v>-</v>
      </c>
      <c r="AE44" s="69" t="str">
        <f t="shared" si="59"/>
        <v>-</v>
      </c>
      <c r="AF44" s="69" t="str">
        <f t="shared" si="59"/>
        <v>-</v>
      </c>
      <c r="AG44" s="69" t="str">
        <f t="shared" si="59"/>
        <v>-</v>
      </c>
      <c r="AH44" s="69" t="str">
        <f t="shared" si="59"/>
        <v>-</v>
      </c>
      <c r="AI44" s="69" t="str">
        <f t="shared" si="59"/>
        <v>-</v>
      </c>
      <c r="AJ44" s="69" t="str">
        <f t="shared" si="59"/>
        <v>-</v>
      </c>
      <c r="AK44" s="69" t="str">
        <f t="shared" si="59"/>
        <v>-</v>
      </c>
      <c r="AL44" s="69" t="str">
        <f t="shared" si="59"/>
        <v>-</v>
      </c>
      <c r="AM44" s="69" t="str">
        <f t="shared" si="59"/>
        <v>-</v>
      </c>
      <c r="AN44" s="69" t="str">
        <f t="shared" si="59"/>
        <v>-</v>
      </c>
      <c r="AO44" s="69" t="str">
        <f t="shared" si="59"/>
        <v>-</v>
      </c>
      <c r="AP44" s="69" t="str">
        <f t="shared" si="59"/>
        <v>-</v>
      </c>
      <c r="AQ44" s="69" t="str">
        <f t="shared" si="59"/>
        <v>-</v>
      </c>
      <c r="AR44" s="69" t="str">
        <f t="shared" si="59"/>
        <v>-</v>
      </c>
      <c r="AS44" s="69" t="str">
        <f t="shared" si="59"/>
        <v>-</v>
      </c>
      <c r="AT44" s="69" t="str">
        <f t="shared" si="59"/>
        <v>-</v>
      </c>
      <c r="AU44" s="69" t="str">
        <f t="shared" si="59"/>
        <v>-</v>
      </c>
      <c r="AV44" s="69" t="str">
        <f t="shared" si="59"/>
        <v>-</v>
      </c>
      <c r="AW44" s="69" t="str">
        <f t="shared" si="59"/>
        <v>-</v>
      </c>
      <c r="AX44" s="69" t="str">
        <f t="shared" si="59"/>
        <v>-</v>
      </c>
      <c r="AY44" s="69" t="str">
        <f>IFERROR(AY75/AY43,"-")</f>
        <v>-</v>
      </c>
      <c r="AZ44" s="69" t="str">
        <f t="shared" ref="AZ44:BD44" si="60">IFERROR(AZ75/AZ43,"-")</f>
        <v>-</v>
      </c>
      <c r="BA44" s="69" t="str">
        <f t="shared" si="60"/>
        <v>-</v>
      </c>
      <c r="BB44" s="69" t="str">
        <f t="shared" si="60"/>
        <v>-</v>
      </c>
      <c r="BC44" s="69" t="str">
        <f t="shared" si="60"/>
        <v>-</v>
      </c>
      <c r="BD44" s="69" t="str">
        <f t="shared" si="60"/>
        <v>-</v>
      </c>
      <c r="BF44" s="87" t="str">
        <f t="shared" si="53"/>
        <v>-</v>
      </c>
      <c r="BG44" s="87" t="str">
        <f t="shared" si="53"/>
        <v>-</v>
      </c>
      <c r="BH44" s="87" t="str">
        <f t="shared" si="53"/>
        <v>-</v>
      </c>
      <c r="BI44" s="87" t="str">
        <f t="shared" si="53"/>
        <v>-</v>
      </c>
      <c r="BJ44" s="87" t="str">
        <f t="shared" si="53"/>
        <v>-</v>
      </c>
      <c r="BK44" s="87" t="str">
        <f t="shared" si="53"/>
        <v>-</v>
      </c>
      <c r="BL44" s="87" t="str">
        <f t="shared" si="53"/>
        <v>-</v>
      </c>
      <c r="BM44" s="87" t="str">
        <f t="shared" si="53"/>
        <v>-</v>
      </c>
      <c r="BN44" s="87" t="str">
        <f t="shared" si="53"/>
        <v>-</v>
      </c>
      <c r="BO44" s="87" t="str">
        <f t="shared" si="53"/>
        <v>-</v>
      </c>
      <c r="BP44" s="87" t="str">
        <f t="shared" si="53"/>
        <v>-</v>
      </c>
      <c r="BQ44" s="87" t="str">
        <f t="shared" si="53"/>
        <v>-</v>
      </c>
    </row>
    <row r="45" spans="1:69" x14ac:dyDescent="0.25">
      <c r="A45" s="16" t="s">
        <v>249</v>
      </c>
      <c r="B45" s="22" t="s">
        <v>80</v>
      </c>
      <c r="C45" s="74">
        <f>SUM(U45               : INDEX(U45:AF45,$B$2))</f>
        <v>0</v>
      </c>
      <c r="D45" s="74">
        <f>SUM(AG45            : INDEX(AG45:AR45,$B$2))</f>
        <v>0</v>
      </c>
      <c r="E45" s="74">
        <f>SUM(AS45            : INDEX(AS45:BD45,$B$2))</f>
        <v>0</v>
      </c>
      <c r="F45" s="70" t="str">
        <f>IFERROR(E45/D45,"-")</f>
        <v>-</v>
      </c>
      <c r="H45" s="1"/>
      <c r="I45" s="1"/>
      <c r="J45" s="1"/>
      <c r="K45" s="1"/>
      <c r="L45" s="104"/>
      <c r="M45" s="104"/>
      <c r="N45" s="104"/>
      <c r="O45" s="104"/>
      <c r="P45" s="104"/>
      <c r="Q45" s="104"/>
      <c r="R45" s="11"/>
      <c r="S45" s="11"/>
      <c r="T45" s="1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F45" s="87" t="str">
        <f t="shared" si="53"/>
        <v>-</v>
      </c>
      <c r="BG45" s="87" t="str">
        <f t="shared" si="53"/>
        <v>-</v>
      </c>
      <c r="BH45" s="87" t="str">
        <f t="shared" si="53"/>
        <v>-</v>
      </c>
      <c r="BI45" s="87" t="str">
        <f t="shared" si="53"/>
        <v>-</v>
      </c>
      <c r="BJ45" s="87" t="str">
        <f t="shared" si="53"/>
        <v>-</v>
      </c>
      <c r="BK45" s="87" t="str">
        <f t="shared" si="53"/>
        <v>-</v>
      </c>
      <c r="BL45" s="87" t="str">
        <f t="shared" si="53"/>
        <v>-</v>
      </c>
      <c r="BM45" s="87" t="str">
        <f t="shared" si="53"/>
        <v>-</v>
      </c>
      <c r="BN45" s="87" t="str">
        <f t="shared" si="53"/>
        <v>-</v>
      </c>
      <c r="BO45" s="87" t="str">
        <f t="shared" si="53"/>
        <v>-</v>
      </c>
      <c r="BP45" s="87" t="str">
        <f t="shared" si="53"/>
        <v>-</v>
      </c>
      <c r="BQ45" s="87" t="str">
        <f t="shared" si="53"/>
        <v>-</v>
      </c>
    </row>
    <row r="46" spans="1:69" x14ac:dyDescent="0.25">
      <c r="A46" s="42" t="s">
        <v>33</v>
      </c>
      <c r="B46" s="22"/>
      <c r="C46" s="69"/>
      <c r="D46" s="69"/>
      <c r="E46" s="69"/>
      <c r="F46" s="6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4">
        <f>SUM(U49          : INDEX(U49:AF49,$B$2))</f>
        <v>0</v>
      </c>
      <c r="D49" s="74">
        <f>SUM(AG49          : INDEX(AG49:AR49,$B$2))</f>
        <v>0</v>
      </c>
      <c r="E49" s="74">
        <f>SUM(AS49           : INDEX(AS49:BD49,$B$2))</f>
        <v>0</v>
      </c>
      <c r="F49" s="70" t="str">
        <f>IFERROR(E49/D49,"-")</f>
        <v>-</v>
      </c>
      <c r="G49" s="4"/>
      <c r="H49" s="4">
        <f t="shared" ref="H49:H56" si="61">SUM(U49:W49)</f>
        <v>0</v>
      </c>
      <c r="I49" s="4">
        <f t="shared" ref="I49:I58" si="62">SUM(X49:Z49)</f>
        <v>0</v>
      </c>
      <c r="J49" s="4">
        <f t="shared" ref="J49:J58" si="63">SUM(AA49:AC49)</f>
        <v>0</v>
      </c>
      <c r="K49" s="4">
        <f t="shared" ref="K49:K58" si="64">SUM(AD49:AF49)</f>
        <v>0</v>
      </c>
      <c r="L49" s="4">
        <f t="shared" ref="L49:L58" si="65">SUM(AG49:AI49)</f>
        <v>0</v>
      </c>
      <c r="M49" s="4">
        <f t="shared" ref="M49:M58" si="66">SUM(AJ49:AL49)</f>
        <v>0</v>
      </c>
      <c r="N49" s="4">
        <f t="shared" ref="N49:N58" si="67">SUM(AM49:AO49)</f>
        <v>0</v>
      </c>
      <c r="O49" s="4">
        <f t="shared" ref="O49:O58" si="68">SUM(AP49:AR49)</f>
        <v>0</v>
      </c>
      <c r="P49" s="4">
        <f t="shared" ref="P49:P58" si="69">SUM(AS49:AU49)</f>
        <v>0</v>
      </c>
      <c r="Q49" s="4">
        <f t="shared" ref="Q49:Q58" si="70">SUM(AV49:AX49)</f>
        <v>0</v>
      </c>
      <c r="R49" s="4">
        <f t="shared" ref="R49:R58" si="71">SUM(AY49:BA49)</f>
        <v>0</v>
      </c>
      <c r="S49" s="4">
        <f t="shared" ref="S49:S58" si="72">SUM(BB49:BD49)</f>
        <v>0</v>
      </c>
      <c r="T49" s="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87" t="str">
        <f t="shared" ref="BF49:BQ58" si="73">IFERROR(AS49/AG49,"-")</f>
        <v>-</v>
      </c>
      <c r="BG49" s="87" t="str">
        <f t="shared" si="73"/>
        <v>-</v>
      </c>
      <c r="BH49" s="87" t="str">
        <f t="shared" si="73"/>
        <v>-</v>
      </c>
      <c r="BI49" s="87" t="str">
        <f t="shared" si="73"/>
        <v>-</v>
      </c>
      <c r="BJ49" s="87" t="str">
        <f t="shared" si="73"/>
        <v>-</v>
      </c>
      <c r="BK49" s="87" t="str">
        <f t="shared" si="73"/>
        <v>-</v>
      </c>
      <c r="BL49" s="87" t="str">
        <f t="shared" si="73"/>
        <v>-</v>
      </c>
      <c r="BM49" s="87" t="str">
        <f t="shared" si="73"/>
        <v>-</v>
      </c>
      <c r="BN49" s="87" t="str">
        <f t="shared" si="73"/>
        <v>-</v>
      </c>
      <c r="BO49" s="87" t="str">
        <f t="shared" si="73"/>
        <v>-</v>
      </c>
      <c r="BP49" s="87" t="str">
        <f t="shared" si="73"/>
        <v>-</v>
      </c>
      <c r="BQ49" s="87" t="str">
        <f t="shared" si="73"/>
        <v>-</v>
      </c>
    </row>
    <row r="50" spans="1:70" x14ac:dyDescent="0.25">
      <c r="A50" s="16" t="s">
        <v>187</v>
      </c>
      <c r="B50" s="16" t="s">
        <v>44</v>
      </c>
      <c r="C50" s="74">
        <f>SUM(U50         : INDEX(U50:AF50,$B$2))</f>
        <v>0</v>
      </c>
      <c r="D50" s="74">
        <f>SUM(AG50           : INDEX(AG50:AR50,$B$2))</f>
        <v>0</v>
      </c>
      <c r="E50" s="74">
        <f>SUM(AS50           : INDEX(AS50:BD50,$B$2))</f>
        <v>0</v>
      </c>
      <c r="F50" s="70" t="str">
        <f t="shared" ref="F50:F57" si="74">IFERROR(E50/D50,"-")</f>
        <v>-</v>
      </c>
      <c r="G50" s="4"/>
      <c r="H50" s="4">
        <f t="shared" si="61"/>
        <v>0</v>
      </c>
      <c r="I50" s="4">
        <f t="shared" si="62"/>
        <v>0</v>
      </c>
      <c r="J50" s="4">
        <f t="shared" si="63"/>
        <v>0</v>
      </c>
      <c r="K50" s="4">
        <f t="shared" si="64"/>
        <v>0</v>
      </c>
      <c r="L50" s="4">
        <f t="shared" si="65"/>
        <v>0</v>
      </c>
      <c r="M50" s="4">
        <f t="shared" si="66"/>
        <v>0</v>
      </c>
      <c r="N50" s="4">
        <f t="shared" si="67"/>
        <v>0</v>
      </c>
      <c r="O50" s="4">
        <f t="shared" si="68"/>
        <v>0</v>
      </c>
      <c r="P50" s="4">
        <f t="shared" si="69"/>
        <v>0</v>
      </c>
      <c r="Q50" s="4">
        <f t="shared" si="70"/>
        <v>0</v>
      </c>
      <c r="R50" s="4">
        <f t="shared" si="71"/>
        <v>0</v>
      </c>
      <c r="S50" s="4">
        <f t="shared" si="72"/>
        <v>0</v>
      </c>
      <c r="T50" s="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87" t="str">
        <f t="shared" si="73"/>
        <v>-</v>
      </c>
      <c r="BG50" s="87" t="str">
        <f t="shared" si="73"/>
        <v>-</v>
      </c>
      <c r="BH50" s="87" t="str">
        <f t="shared" si="73"/>
        <v>-</v>
      </c>
      <c r="BI50" s="87" t="str">
        <f t="shared" si="73"/>
        <v>-</v>
      </c>
      <c r="BJ50" s="87" t="str">
        <f t="shared" si="73"/>
        <v>-</v>
      </c>
      <c r="BK50" s="87" t="str">
        <f t="shared" si="73"/>
        <v>-</v>
      </c>
      <c r="BL50" s="87" t="str">
        <f t="shared" si="73"/>
        <v>-</v>
      </c>
      <c r="BM50" s="87" t="str">
        <f t="shared" si="73"/>
        <v>-</v>
      </c>
      <c r="BN50" s="87" t="str">
        <f t="shared" si="73"/>
        <v>-</v>
      </c>
      <c r="BO50" s="87" t="str">
        <f t="shared" si="73"/>
        <v>-</v>
      </c>
      <c r="BP50" s="87" t="str">
        <f t="shared" si="73"/>
        <v>-</v>
      </c>
      <c r="BQ50" s="87" t="str">
        <f t="shared" si="73"/>
        <v>-</v>
      </c>
    </row>
    <row r="51" spans="1:70" x14ac:dyDescent="0.25">
      <c r="A51" s="16" t="s">
        <v>188</v>
      </c>
      <c r="B51" s="16" t="s">
        <v>45</v>
      </c>
      <c r="C51" s="74">
        <f>SUM(U51         : INDEX(U51:AF51,$B$2))</f>
        <v>0</v>
      </c>
      <c r="D51" s="74">
        <f>SUM(AG51           : INDEX(AG51:AR51,$B$2))</f>
        <v>0</v>
      </c>
      <c r="E51" s="74">
        <f>SUM(AS51           : INDEX(AS51:BD51,$B$2))</f>
        <v>0</v>
      </c>
      <c r="F51" s="70" t="str">
        <f t="shared" si="74"/>
        <v>-</v>
      </c>
      <c r="G51" s="4"/>
      <c r="H51" s="4">
        <f t="shared" si="61"/>
        <v>0</v>
      </c>
      <c r="I51" s="4">
        <f t="shared" si="62"/>
        <v>0</v>
      </c>
      <c r="J51" s="4">
        <f t="shared" si="63"/>
        <v>0</v>
      </c>
      <c r="K51" s="4">
        <f t="shared" si="64"/>
        <v>0</v>
      </c>
      <c r="L51" s="4">
        <f t="shared" si="65"/>
        <v>0</v>
      </c>
      <c r="M51" s="4">
        <f t="shared" si="66"/>
        <v>0</v>
      </c>
      <c r="N51" s="4">
        <f t="shared" si="67"/>
        <v>0</v>
      </c>
      <c r="O51" s="4">
        <f t="shared" si="68"/>
        <v>0</v>
      </c>
      <c r="P51" s="4">
        <f t="shared" si="69"/>
        <v>0</v>
      </c>
      <c r="Q51" s="4">
        <f t="shared" si="70"/>
        <v>0</v>
      </c>
      <c r="R51" s="4">
        <f t="shared" si="71"/>
        <v>0</v>
      </c>
      <c r="S51" s="4">
        <f t="shared" si="72"/>
        <v>0</v>
      </c>
      <c r="T51" s="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87" t="str">
        <f t="shared" si="73"/>
        <v>-</v>
      </c>
      <c r="BG51" s="87" t="str">
        <f t="shared" si="73"/>
        <v>-</v>
      </c>
      <c r="BH51" s="87" t="str">
        <f t="shared" si="73"/>
        <v>-</v>
      </c>
      <c r="BI51" s="87" t="str">
        <f t="shared" si="73"/>
        <v>-</v>
      </c>
      <c r="BJ51" s="87" t="str">
        <f t="shared" si="73"/>
        <v>-</v>
      </c>
      <c r="BK51" s="87" t="str">
        <f t="shared" si="73"/>
        <v>-</v>
      </c>
      <c r="BL51" s="87" t="str">
        <f t="shared" si="73"/>
        <v>-</v>
      </c>
      <c r="BM51" s="87" t="str">
        <f t="shared" si="73"/>
        <v>-</v>
      </c>
      <c r="BN51" s="87" t="str">
        <f t="shared" si="73"/>
        <v>-</v>
      </c>
      <c r="BO51" s="87" t="str">
        <f t="shared" si="73"/>
        <v>-</v>
      </c>
      <c r="BP51" s="87" t="str">
        <f t="shared" si="73"/>
        <v>-</v>
      </c>
      <c r="BQ51" s="87" t="str">
        <f t="shared" si="73"/>
        <v>-</v>
      </c>
    </row>
    <row r="52" spans="1:70" x14ac:dyDescent="0.25">
      <c r="A52" s="16" t="s">
        <v>189</v>
      </c>
      <c r="B52" s="16" t="s">
        <v>46</v>
      </c>
      <c r="C52" s="74">
        <f>SUM(U52         : INDEX(U52:AF52,$B$2))</f>
        <v>0</v>
      </c>
      <c r="D52" s="74">
        <f>SUM(AG52         : INDEX(AG52:AR52,$B$2))</f>
        <v>0</v>
      </c>
      <c r="E52" s="74">
        <f>SUM(AS52           : INDEX(AS52:BD52,$B$2))</f>
        <v>0</v>
      </c>
      <c r="F52" s="70" t="str">
        <f t="shared" si="74"/>
        <v>-</v>
      </c>
      <c r="G52" s="4"/>
      <c r="H52" s="4">
        <f t="shared" si="61"/>
        <v>0</v>
      </c>
      <c r="I52" s="4">
        <f t="shared" si="62"/>
        <v>0</v>
      </c>
      <c r="J52" s="4">
        <f t="shared" si="63"/>
        <v>0</v>
      </c>
      <c r="K52" s="4">
        <f t="shared" si="64"/>
        <v>0</v>
      </c>
      <c r="L52" s="4">
        <f t="shared" si="65"/>
        <v>0</v>
      </c>
      <c r="M52" s="4">
        <f t="shared" si="66"/>
        <v>0</v>
      </c>
      <c r="N52" s="4">
        <f t="shared" si="67"/>
        <v>0</v>
      </c>
      <c r="O52" s="4">
        <f t="shared" si="68"/>
        <v>0</v>
      </c>
      <c r="P52" s="4">
        <f t="shared" si="69"/>
        <v>0</v>
      </c>
      <c r="Q52" s="4">
        <f t="shared" si="70"/>
        <v>0</v>
      </c>
      <c r="R52" s="4">
        <f t="shared" si="71"/>
        <v>0</v>
      </c>
      <c r="S52" s="4">
        <f t="shared" si="72"/>
        <v>0</v>
      </c>
      <c r="T52" s="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87" t="str">
        <f t="shared" si="73"/>
        <v>-</v>
      </c>
      <c r="BG52" s="87" t="str">
        <f t="shared" si="73"/>
        <v>-</v>
      </c>
      <c r="BH52" s="87" t="str">
        <f t="shared" si="73"/>
        <v>-</v>
      </c>
      <c r="BI52" s="87" t="str">
        <f t="shared" si="73"/>
        <v>-</v>
      </c>
      <c r="BJ52" s="87" t="str">
        <f t="shared" si="73"/>
        <v>-</v>
      </c>
      <c r="BK52" s="87" t="str">
        <f t="shared" si="73"/>
        <v>-</v>
      </c>
      <c r="BL52" s="87" t="str">
        <f t="shared" si="73"/>
        <v>-</v>
      </c>
      <c r="BM52" s="87" t="str">
        <f t="shared" si="73"/>
        <v>-</v>
      </c>
      <c r="BN52" s="87" t="str">
        <f t="shared" si="73"/>
        <v>-</v>
      </c>
      <c r="BO52" s="87" t="str">
        <f t="shared" si="73"/>
        <v>-</v>
      </c>
      <c r="BP52" s="87" t="str">
        <f t="shared" si="73"/>
        <v>-</v>
      </c>
      <c r="BQ52" s="87" t="str">
        <f t="shared" si="73"/>
        <v>-</v>
      </c>
    </row>
    <row r="53" spans="1:70" x14ac:dyDescent="0.25">
      <c r="A53" s="16" t="s">
        <v>190</v>
      </c>
      <c r="B53" s="16" t="s">
        <v>47</v>
      </c>
      <c r="C53" s="74">
        <f>SUM(U53         : INDEX(U53:AF53,$B$2))</f>
        <v>0</v>
      </c>
      <c r="D53" s="74">
        <f>SUM(AG53         : INDEX(AG53:AR53,$B$2))</f>
        <v>0</v>
      </c>
      <c r="E53" s="74">
        <f>SUM(AS53           : INDEX(AS53:BD53,$B$2))</f>
        <v>0</v>
      </c>
      <c r="F53" s="70" t="str">
        <f t="shared" si="74"/>
        <v>-</v>
      </c>
      <c r="G53" s="4"/>
      <c r="H53" s="4">
        <f t="shared" si="61"/>
        <v>0</v>
      </c>
      <c r="I53" s="4">
        <f t="shared" si="62"/>
        <v>0</v>
      </c>
      <c r="J53" s="4">
        <f t="shared" si="63"/>
        <v>0</v>
      </c>
      <c r="K53" s="4">
        <f t="shared" si="64"/>
        <v>0</v>
      </c>
      <c r="L53" s="4">
        <f t="shared" si="65"/>
        <v>0</v>
      </c>
      <c r="M53" s="4">
        <f t="shared" si="66"/>
        <v>0</v>
      </c>
      <c r="N53" s="4">
        <f t="shared" si="67"/>
        <v>0</v>
      </c>
      <c r="O53" s="4">
        <f t="shared" si="68"/>
        <v>0</v>
      </c>
      <c r="P53" s="4">
        <f t="shared" si="69"/>
        <v>0</v>
      </c>
      <c r="Q53" s="4">
        <f t="shared" si="70"/>
        <v>0</v>
      </c>
      <c r="R53" s="4">
        <f t="shared" si="71"/>
        <v>0</v>
      </c>
      <c r="S53" s="4">
        <f t="shared" si="72"/>
        <v>0</v>
      </c>
      <c r="T53" s="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87" t="str">
        <f t="shared" si="73"/>
        <v>-</v>
      </c>
      <c r="BG53" s="87" t="str">
        <f t="shared" si="73"/>
        <v>-</v>
      </c>
      <c r="BH53" s="87" t="str">
        <f t="shared" si="73"/>
        <v>-</v>
      </c>
      <c r="BI53" s="87" t="str">
        <f t="shared" si="73"/>
        <v>-</v>
      </c>
      <c r="BJ53" s="87" t="str">
        <f t="shared" si="73"/>
        <v>-</v>
      </c>
      <c r="BK53" s="87" t="str">
        <f t="shared" si="73"/>
        <v>-</v>
      </c>
      <c r="BL53" s="87" t="str">
        <f t="shared" si="73"/>
        <v>-</v>
      </c>
      <c r="BM53" s="87" t="str">
        <f t="shared" si="73"/>
        <v>-</v>
      </c>
      <c r="BN53" s="87" t="str">
        <f t="shared" si="73"/>
        <v>-</v>
      </c>
      <c r="BO53" s="87" t="str">
        <f t="shared" si="73"/>
        <v>-</v>
      </c>
      <c r="BP53" s="87" t="str">
        <f t="shared" si="73"/>
        <v>-</v>
      </c>
      <c r="BQ53" s="87" t="str">
        <f t="shared" si="73"/>
        <v>-</v>
      </c>
    </row>
    <row r="54" spans="1:70" x14ac:dyDescent="0.25">
      <c r="A54" s="16" t="s">
        <v>191</v>
      </c>
      <c r="B54" s="16" t="s">
        <v>48</v>
      </c>
      <c r="C54" s="74">
        <f>SUM(U54         : INDEX(U54:AF54,$B$2))</f>
        <v>0</v>
      </c>
      <c r="D54" s="74">
        <f>SUM(AG54         : INDEX(AG54:AR54,$B$2))</f>
        <v>0</v>
      </c>
      <c r="E54" s="74">
        <f>SUM(AS54           : INDEX(AS54:BD54,$B$2))</f>
        <v>0</v>
      </c>
      <c r="F54" s="70" t="str">
        <f t="shared" si="74"/>
        <v>-</v>
      </c>
      <c r="G54" s="4"/>
      <c r="H54" s="4">
        <f t="shared" si="61"/>
        <v>0</v>
      </c>
      <c r="I54" s="4">
        <f t="shared" si="62"/>
        <v>0</v>
      </c>
      <c r="J54" s="4">
        <f t="shared" si="63"/>
        <v>0</v>
      </c>
      <c r="K54" s="4">
        <f t="shared" si="64"/>
        <v>0</v>
      </c>
      <c r="L54" s="4">
        <f t="shared" si="65"/>
        <v>0</v>
      </c>
      <c r="M54" s="4">
        <f t="shared" si="66"/>
        <v>0</v>
      </c>
      <c r="N54" s="4">
        <f t="shared" si="67"/>
        <v>0</v>
      </c>
      <c r="O54" s="4">
        <f t="shared" si="68"/>
        <v>0</v>
      </c>
      <c r="P54" s="4">
        <f t="shared" si="69"/>
        <v>0</v>
      </c>
      <c r="Q54" s="4">
        <f t="shared" si="70"/>
        <v>0</v>
      </c>
      <c r="R54" s="4">
        <f t="shared" si="71"/>
        <v>0</v>
      </c>
      <c r="S54" s="4">
        <f t="shared" si="72"/>
        <v>0</v>
      </c>
      <c r="T54" s="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87" t="str">
        <f t="shared" si="73"/>
        <v>-</v>
      </c>
      <c r="BG54" s="87" t="str">
        <f t="shared" si="73"/>
        <v>-</v>
      </c>
      <c r="BH54" s="87" t="str">
        <f t="shared" si="73"/>
        <v>-</v>
      </c>
      <c r="BI54" s="87" t="str">
        <f t="shared" si="73"/>
        <v>-</v>
      </c>
      <c r="BJ54" s="87" t="str">
        <f t="shared" si="73"/>
        <v>-</v>
      </c>
      <c r="BK54" s="87" t="str">
        <f t="shared" si="73"/>
        <v>-</v>
      </c>
      <c r="BL54" s="87" t="str">
        <f t="shared" si="73"/>
        <v>-</v>
      </c>
      <c r="BM54" s="87" t="str">
        <f t="shared" si="73"/>
        <v>-</v>
      </c>
      <c r="BN54" s="87" t="str">
        <f t="shared" si="73"/>
        <v>-</v>
      </c>
      <c r="BO54" s="87" t="str">
        <f t="shared" si="73"/>
        <v>-</v>
      </c>
      <c r="BP54" s="87" t="str">
        <f t="shared" si="73"/>
        <v>-</v>
      </c>
      <c r="BQ54" s="87" t="str">
        <f t="shared" si="73"/>
        <v>-</v>
      </c>
    </row>
    <row r="55" spans="1:70" x14ac:dyDescent="0.25">
      <c r="A55" s="16" t="s">
        <v>192</v>
      </c>
      <c r="B55" s="16" t="s">
        <v>49</v>
      </c>
      <c r="C55" s="74">
        <f>SUM(U55        : INDEX(U55:AF55,$B$2))</f>
        <v>0</v>
      </c>
      <c r="D55" s="74">
        <f>SUM(AG55         : INDEX(AG55:AR55,$B$2))</f>
        <v>0</v>
      </c>
      <c r="E55" s="74">
        <f>SUM(AS55             : INDEX(AS55:BD55,$B$2))</f>
        <v>0</v>
      </c>
      <c r="F55" s="70" t="str">
        <f t="shared" si="74"/>
        <v>-</v>
      </c>
      <c r="G55" s="4"/>
      <c r="H55" s="4">
        <f t="shared" si="61"/>
        <v>0</v>
      </c>
      <c r="I55" s="4">
        <f t="shared" si="62"/>
        <v>0</v>
      </c>
      <c r="J55" s="4">
        <f t="shared" si="63"/>
        <v>0</v>
      </c>
      <c r="K55" s="4">
        <f t="shared" si="64"/>
        <v>0</v>
      </c>
      <c r="L55" s="4">
        <f t="shared" si="65"/>
        <v>0</v>
      </c>
      <c r="M55" s="4">
        <f t="shared" si="66"/>
        <v>0</v>
      </c>
      <c r="N55" s="4">
        <f t="shared" si="67"/>
        <v>0</v>
      </c>
      <c r="O55" s="4">
        <f t="shared" si="68"/>
        <v>0</v>
      </c>
      <c r="P55" s="4">
        <f t="shared" si="69"/>
        <v>0</v>
      </c>
      <c r="Q55" s="4">
        <f t="shared" si="70"/>
        <v>0</v>
      </c>
      <c r="R55" s="4">
        <f t="shared" si="71"/>
        <v>0</v>
      </c>
      <c r="S55" s="4">
        <f t="shared" si="72"/>
        <v>0</v>
      </c>
      <c r="T55" s="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87" t="str">
        <f t="shared" si="73"/>
        <v>-</v>
      </c>
      <c r="BG55" s="87" t="str">
        <f t="shared" si="73"/>
        <v>-</v>
      </c>
      <c r="BH55" s="87" t="str">
        <f t="shared" si="73"/>
        <v>-</v>
      </c>
      <c r="BI55" s="87" t="str">
        <f t="shared" si="73"/>
        <v>-</v>
      </c>
      <c r="BJ55" s="87" t="str">
        <f t="shared" si="73"/>
        <v>-</v>
      </c>
      <c r="BK55" s="87" t="str">
        <f t="shared" si="73"/>
        <v>-</v>
      </c>
      <c r="BL55" s="87" t="str">
        <f t="shared" si="73"/>
        <v>-</v>
      </c>
      <c r="BM55" s="87" t="str">
        <f t="shared" si="73"/>
        <v>-</v>
      </c>
      <c r="BN55" s="87" t="str">
        <f t="shared" si="73"/>
        <v>-</v>
      </c>
      <c r="BO55" s="87" t="str">
        <f t="shared" si="73"/>
        <v>-</v>
      </c>
      <c r="BP55" s="87" t="str">
        <f t="shared" si="73"/>
        <v>-</v>
      </c>
      <c r="BQ55" s="87" t="str">
        <f t="shared" si="73"/>
        <v>-</v>
      </c>
    </row>
    <row r="56" spans="1:70" x14ac:dyDescent="0.25">
      <c r="A56" s="16" t="s">
        <v>193</v>
      </c>
      <c r="B56" s="16" t="s">
        <v>50</v>
      </c>
      <c r="C56" s="74">
        <f>SUM(U56        : INDEX(U56:AF56,$B$2))</f>
        <v>0</v>
      </c>
      <c r="D56" s="74">
        <f>SUM(AG56          : INDEX(AG56:AR56,$B$2))</f>
        <v>0</v>
      </c>
      <c r="E56" s="74">
        <f>SUM(AS56            : INDEX(AS56:BD56,$B$2))</f>
        <v>0</v>
      </c>
      <c r="F56" s="70" t="str">
        <f t="shared" si="74"/>
        <v>-</v>
      </c>
      <c r="G56" s="4"/>
      <c r="H56" s="4">
        <f t="shared" si="61"/>
        <v>0</v>
      </c>
      <c r="I56" s="4">
        <f t="shared" si="62"/>
        <v>0</v>
      </c>
      <c r="J56" s="4">
        <f t="shared" si="63"/>
        <v>0</v>
      </c>
      <c r="K56" s="4">
        <f t="shared" si="64"/>
        <v>0</v>
      </c>
      <c r="L56" s="4">
        <f t="shared" si="65"/>
        <v>0</v>
      </c>
      <c r="M56" s="4">
        <f t="shared" si="66"/>
        <v>0</v>
      </c>
      <c r="N56" s="4">
        <f t="shared" si="67"/>
        <v>0</v>
      </c>
      <c r="O56" s="4">
        <f t="shared" si="68"/>
        <v>0</v>
      </c>
      <c r="P56" s="4">
        <f t="shared" si="69"/>
        <v>0</v>
      </c>
      <c r="Q56" s="4">
        <f t="shared" si="70"/>
        <v>0</v>
      </c>
      <c r="R56" s="4">
        <f t="shared" si="71"/>
        <v>0</v>
      </c>
      <c r="S56" s="4">
        <f t="shared" si="72"/>
        <v>0</v>
      </c>
      <c r="T56" s="65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87" t="str">
        <f t="shared" si="73"/>
        <v>-</v>
      </c>
      <c r="BG56" s="87" t="str">
        <f t="shared" si="73"/>
        <v>-</v>
      </c>
      <c r="BH56" s="87" t="str">
        <f t="shared" si="73"/>
        <v>-</v>
      </c>
      <c r="BI56" s="87" t="str">
        <f t="shared" si="73"/>
        <v>-</v>
      </c>
      <c r="BJ56" s="87" t="str">
        <f t="shared" si="73"/>
        <v>-</v>
      </c>
      <c r="BK56" s="87" t="str">
        <f t="shared" si="73"/>
        <v>-</v>
      </c>
      <c r="BL56" s="87" t="str">
        <f t="shared" si="73"/>
        <v>-</v>
      </c>
      <c r="BM56" s="87" t="str">
        <f t="shared" si="73"/>
        <v>-</v>
      </c>
      <c r="BN56" s="87" t="str">
        <f t="shared" si="73"/>
        <v>-</v>
      </c>
      <c r="BO56" s="87" t="str">
        <f t="shared" si="73"/>
        <v>-</v>
      </c>
      <c r="BP56" s="87" t="str">
        <f t="shared" si="73"/>
        <v>-</v>
      </c>
      <c r="BQ56" s="87" t="str">
        <f t="shared" si="73"/>
        <v>-</v>
      </c>
    </row>
    <row r="57" spans="1:70" x14ac:dyDescent="0.25">
      <c r="A57" s="16"/>
      <c r="B57" s="3" t="s">
        <v>153</v>
      </c>
      <c r="C57" s="75">
        <f>SUM(C49:C55)</f>
        <v>0</v>
      </c>
      <c r="D57" s="75">
        <f t="shared" ref="D57:E57" si="75">SUM(D49:D55)</f>
        <v>0</v>
      </c>
      <c r="E57" s="75">
        <f t="shared" si="75"/>
        <v>0</v>
      </c>
      <c r="F57" s="71" t="str">
        <f t="shared" si="74"/>
        <v>-</v>
      </c>
      <c r="G57" s="4"/>
      <c r="H57" s="4">
        <f>SUM(U57:W57)</f>
        <v>0</v>
      </c>
      <c r="I57" s="4">
        <f>SUM(X57:Z57)</f>
        <v>0</v>
      </c>
      <c r="J57" s="4">
        <f t="shared" si="63"/>
        <v>0</v>
      </c>
      <c r="K57" s="4">
        <f t="shared" si="64"/>
        <v>0</v>
      </c>
      <c r="L57" s="4">
        <f t="shared" si="65"/>
        <v>0</v>
      </c>
      <c r="M57" s="4">
        <f t="shared" si="66"/>
        <v>0</v>
      </c>
      <c r="N57" s="4">
        <f t="shared" si="67"/>
        <v>0</v>
      </c>
      <c r="O57" s="4">
        <f t="shared" si="68"/>
        <v>0</v>
      </c>
      <c r="P57" s="4">
        <f t="shared" si="69"/>
        <v>0</v>
      </c>
      <c r="Q57" s="4">
        <f t="shared" si="70"/>
        <v>0</v>
      </c>
      <c r="R57" s="4">
        <f>SUM(AY57:BA57)</f>
        <v>0</v>
      </c>
      <c r="S57" s="4">
        <f t="shared" si="72"/>
        <v>0</v>
      </c>
      <c r="T57" s="65"/>
      <c r="U57" s="64">
        <f>SUM(U49:U55)</f>
        <v>0</v>
      </c>
      <c r="V57" s="64">
        <f t="shared" ref="V57:BC57" si="76">SUM(V49:V55)</f>
        <v>0</v>
      </c>
      <c r="W57" s="64">
        <f t="shared" si="76"/>
        <v>0</v>
      </c>
      <c r="X57" s="64">
        <f t="shared" si="76"/>
        <v>0</v>
      </c>
      <c r="Y57" s="64">
        <f t="shared" si="76"/>
        <v>0</v>
      </c>
      <c r="Z57" s="64">
        <f t="shared" si="76"/>
        <v>0</v>
      </c>
      <c r="AA57" s="64">
        <f t="shared" si="76"/>
        <v>0</v>
      </c>
      <c r="AB57" s="64">
        <f t="shared" si="76"/>
        <v>0</v>
      </c>
      <c r="AC57" s="64">
        <f t="shared" si="76"/>
        <v>0</v>
      </c>
      <c r="AD57" s="64">
        <f t="shared" si="76"/>
        <v>0</v>
      </c>
      <c r="AE57" s="64">
        <f t="shared" si="76"/>
        <v>0</v>
      </c>
      <c r="AF57" s="64">
        <f t="shared" si="76"/>
        <v>0</v>
      </c>
      <c r="AG57" s="64">
        <f t="shared" si="76"/>
        <v>0</v>
      </c>
      <c r="AH57" s="64">
        <f>SUM(AH49:AH55)</f>
        <v>0</v>
      </c>
      <c r="AI57" s="64">
        <f t="shared" si="76"/>
        <v>0</v>
      </c>
      <c r="AJ57" s="64">
        <f t="shared" si="76"/>
        <v>0</v>
      </c>
      <c r="AK57" s="64">
        <f t="shared" si="76"/>
        <v>0</v>
      </c>
      <c r="AL57" s="64">
        <f t="shared" si="76"/>
        <v>0</v>
      </c>
      <c r="AM57" s="64">
        <f t="shared" si="76"/>
        <v>0</v>
      </c>
      <c r="AN57" s="64">
        <f t="shared" si="76"/>
        <v>0</v>
      </c>
      <c r="AO57" s="64">
        <f t="shared" si="76"/>
        <v>0</v>
      </c>
      <c r="AP57" s="64">
        <f t="shared" si="76"/>
        <v>0</v>
      </c>
      <c r="AQ57" s="64">
        <f t="shared" si="76"/>
        <v>0</v>
      </c>
      <c r="AR57" s="64">
        <f t="shared" si="76"/>
        <v>0</v>
      </c>
      <c r="AS57" s="64">
        <f t="shared" si="76"/>
        <v>0</v>
      </c>
      <c r="AT57" s="64">
        <f t="shared" si="76"/>
        <v>0</v>
      </c>
      <c r="AU57" s="64">
        <f>SUM(AU49:AU55)</f>
        <v>0</v>
      </c>
      <c r="AV57" s="64">
        <f t="shared" si="76"/>
        <v>0</v>
      </c>
      <c r="AW57" s="64">
        <f t="shared" si="76"/>
        <v>0</v>
      </c>
      <c r="AX57" s="64">
        <f t="shared" si="76"/>
        <v>0</v>
      </c>
      <c r="AY57" s="64">
        <f t="shared" si="76"/>
        <v>0</v>
      </c>
      <c r="AZ57" s="64">
        <f t="shared" si="76"/>
        <v>0</v>
      </c>
      <c r="BA57" s="64">
        <f t="shared" si="76"/>
        <v>0</v>
      </c>
      <c r="BB57" s="64">
        <f t="shared" si="76"/>
        <v>0</v>
      </c>
      <c r="BC57" s="64">
        <f t="shared" si="76"/>
        <v>0</v>
      </c>
      <c r="BD57" s="64">
        <f>SUM(BD49:BD55)</f>
        <v>0</v>
      </c>
      <c r="BE57" s="4"/>
      <c r="BF57" s="87" t="str">
        <f t="shared" si="73"/>
        <v>-</v>
      </c>
      <c r="BG57" s="87" t="str">
        <f t="shared" si="73"/>
        <v>-</v>
      </c>
      <c r="BH57" s="87" t="str">
        <f t="shared" si="73"/>
        <v>-</v>
      </c>
      <c r="BI57" s="87" t="str">
        <f t="shared" si="73"/>
        <v>-</v>
      </c>
      <c r="BJ57" s="87" t="str">
        <f t="shared" si="73"/>
        <v>-</v>
      </c>
      <c r="BK57" s="87" t="str">
        <f t="shared" si="73"/>
        <v>-</v>
      </c>
      <c r="BL57" s="87" t="str">
        <f t="shared" si="73"/>
        <v>-</v>
      </c>
      <c r="BM57" s="87" t="str">
        <f t="shared" si="73"/>
        <v>-</v>
      </c>
      <c r="BN57" s="87" t="str">
        <f t="shared" si="73"/>
        <v>-</v>
      </c>
      <c r="BO57" s="87" t="str">
        <f t="shared" si="73"/>
        <v>-</v>
      </c>
      <c r="BP57" s="87" t="str">
        <f t="shared" si="73"/>
        <v>-</v>
      </c>
      <c r="BQ57" s="87" t="str">
        <f t="shared" si="73"/>
        <v>-</v>
      </c>
    </row>
    <row r="58" spans="1:70" s="35" customFormat="1" x14ac:dyDescent="0.25">
      <c r="A58" s="3" t="s">
        <v>210</v>
      </c>
      <c r="B58" s="3" t="s">
        <v>61</v>
      </c>
      <c r="C58" s="75">
        <f>SUM(C49:C56)</f>
        <v>0</v>
      </c>
      <c r="D58" s="75">
        <f>SUM(D49:D56)</f>
        <v>0</v>
      </c>
      <c r="E58" s="75">
        <f>SUM(E49:E56)</f>
        <v>0</v>
      </c>
      <c r="F58" s="71" t="str">
        <f>IFERROR(E58/D58,"-")</f>
        <v>-</v>
      </c>
      <c r="G58" s="66"/>
      <c r="H58" s="4">
        <f>SUM(U58:W58)</f>
        <v>0</v>
      </c>
      <c r="I58" s="4">
        <f t="shared" si="62"/>
        <v>0</v>
      </c>
      <c r="J58" s="4">
        <f t="shared" si="63"/>
        <v>0</v>
      </c>
      <c r="K58" s="4">
        <f t="shared" si="64"/>
        <v>0</v>
      </c>
      <c r="L58" s="4">
        <f t="shared" si="65"/>
        <v>0</v>
      </c>
      <c r="M58" s="4">
        <f t="shared" si="66"/>
        <v>0</v>
      </c>
      <c r="N58" s="4">
        <f t="shared" si="67"/>
        <v>0</v>
      </c>
      <c r="O58" s="4">
        <f t="shared" si="68"/>
        <v>0</v>
      </c>
      <c r="P58" s="4">
        <f t="shared" si="69"/>
        <v>0</v>
      </c>
      <c r="Q58" s="4">
        <f t="shared" si="70"/>
        <v>0</v>
      </c>
      <c r="R58" s="4">
        <f t="shared" si="71"/>
        <v>0</v>
      </c>
      <c r="S58" s="4">
        <f t="shared" si="72"/>
        <v>0</v>
      </c>
      <c r="T58" s="18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87" t="str">
        <f t="shared" si="73"/>
        <v>-</v>
      </c>
      <c r="BG58" s="87" t="str">
        <f t="shared" si="73"/>
        <v>-</v>
      </c>
      <c r="BH58" s="87" t="str">
        <f t="shared" si="73"/>
        <v>-</v>
      </c>
      <c r="BI58" s="87" t="str">
        <f t="shared" si="73"/>
        <v>-</v>
      </c>
      <c r="BJ58" s="87" t="str">
        <f t="shared" si="73"/>
        <v>-</v>
      </c>
      <c r="BK58" s="87" t="str">
        <f t="shared" si="73"/>
        <v>-</v>
      </c>
      <c r="BL58" s="87" t="str">
        <f t="shared" si="73"/>
        <v>-</v>
      </c>
      <c r="BM58" s="87" t="str">
        <f t="shared" si="73"/>
        <v>-</v>
      </c>
      <c r="BN58" s="87" t="str">
        <f t="shared" si="73"/>
        <v>-</v>
      </c>
      <c r="BO58" s="87" t="str">
        <f t="shared" si="73"/>
        <v>-</v>
      </c>
      <c r="BP58" s="87" t="str">
        <f t="shared" si="73"/>
        <v>-</v>
      </c>
      <c r="BQ58" s="87" t="str">
        <f t="shared" si="73"/>
        <v>-</v>
      </c>
      <c r="BR58" s="33"/>
    </row>
    <row r="59" spans="1:70" x14ac:dyDescent="0.25">
      <c r="A59" s="42" t="s">
        <v>33</v>
      </c>
      <c r="C59" s="72"/>
      <c r="D59" s="72"/>
      <c r="E59" s="72"/>
      <c r="F59" s="7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70" x14ac:dyDescent="0.25">
      <c r="A60" s="43" t="s">
        <v>60</v>
      </c>
      <c r="B60" s="23" t="s">
        <v>60</v>
      </c>
      <c r="C60" s="21" t="str">
        <f>$C$3</f>
        <v>YTD '15</v>
      </c>
      <c r="D60" s="21" t="str">
        <f>$D$3</f>
        <v>YTD '16</v>
      </c>
      <c r="E60" s="21" t="str">
        <f>$E$3</f>
        <v>YTD '17</v>
      </c>
      <c r="F60" s="21" t="str">
        <f>$F$3</f>
        <v>YoY</v>
      </c>
      <c r="G60" s="2" t="s">
        <v>33</v>
      </c>
      <c r="H60" s="27" t="str">
        <f>$H$3</f>
        <v>Q1 '15</v>
      </c>
      <c r="I60" s="27" t="str">
        <f>$I$3</f>
        <v>Q2 '15</v>
      </c>
      <c r="J60" s="27" t="str">
        <f>$J$3</f>
        <v>Q3 '15</v>
      </c>
      <c r="K60" s="27" t="str">
        <f>$K$3</f>
        <v>Q4 '15</v>
      </c>
      <c r="L60" s="30" t="str">
        <f>$L$3</f>
        <v>Q1 '16</v>
      </c>
      <c r="M60" s="30" t="str">
        <f>$M$3</f>
        <v>Q2 '16</v>
      </c>
      <c r="N60" s="30" t="str">
        <f>$N$3</f>
        <v>Q3 '16</v>
      </c>
      <c r="O60" s="30" t="str">
        <f>$O$3</f>
        <v>Q4 '16</v>
      </c>
      <c r="P60" s="27" t="str">
        <f>$P$3</f>
        <v>Q1 '17</v>
      </c>
      <c r="Q60" s="27" t="str">
        <f>$Q$3</f>
        <v>Q2 '17</v>
      </c>
      <c r="R60" s="27" t="str">
        <f>$R$3</f>
        <v>Q3 '17</v>
      </c>
      <c r="S60" s="27" t="str">
        <f>$S$3</f>
        <v>Q4 '17</v>
      </c>
      <c r="T60" s="17" t="s">
        <v>33</v>
      </c>
      <c r="U60" s="27" t="s">
        <v>1</v>
      </c>
      <c r="V60" s="27" t="s">
        <v>2</v>
      </c>
      <c r="W60" s="27" t="s">
        <v>3</v>
      </c>
      <c r="X60" s="27" t="s">
        <v>4</v>
      </c>
      <c r="Y60" s="27" t="s">
        <v>5</v>
      </c>
      <c r="Z60" s="27" t="s">
        <v>6</v>
      </c>
      <c r="AA60" s="27" t="s">
        <v>7</v>
      </c>
      <c r="AB60" s="27" t="s">
        <v>8</v>
      </c>
      <c r="AC60" s="27" t="s">
        <v>9</v>
      </c>
      <c r="AD60" s="27" t="s">
        <v>10</v>
      </c>
      <c r="AE60" s="27" t="s">
        <v>11</v>
      </c>
      <c r="AF60" s="27" t="s">
        <v>12</v>
      </c>
      <c r="AG60" s="29" t="s">
        <v>13</v>
      </c>
      <c r="AH60" s="29" t="s">
        <v>14</v>
      </c>
      <c r="AI60" s="29" t="s">
        <v>15</v>
      </c>
      <c r="AJ60" s="29" t="s">
        <v>16</v>
      </c>
      <c r="AK60" s="29" t="s">
        <v>17</v>
      </c>
      <c r="AL60" s="29" t="s">
        <v>18</v>
      </c>
      <c r="AM60" s="29" t="s">
        <v>19</v>
      </c>
      <c r="AN60" s="29" t="s">
        <v>20</v>
      </c>
      <c r="AO60" s="29" t="s">
        <v>21</v>
      </c>
      <c r="AP60" s="29" t="s">
        <v>22</v>
      </c>
      <c r="AQ60" s="29" t="s">
        <v>23</v>
      </c>
      <c r="AR60" s="29" t="s">
        <v>24</v>
      </c>
      <c r="AS60" s="25" t="s">
        <v>25</v>
      </c>
      <c r="AT60" s="25" t="s">
        <v>26</v>
      </c>
      <c r="AU60" s="25" t="s">
        <v>27</v>
      </c>
      <c r="AV60" s="25" t="s">
        <v>28</v>
      </c>
      <c r="AW60" s="25" t="s">
        <v>29</v>
      </c>
      <c r="AX60" s="25" t="s">
        <v>30</v>
      </c>
      <c r="AY60" s="31" t="s">
        <v>99</v>
      </c>
      <c r="AZ60" s="31" t="s">
        <v>100</v>
      </c>
      <c r="BA60" s="31" t="s">
        <v>101</v>
      </c>
      <c r="BB60" s="31" t="s">
        <v>102</v>
      </c>
      <c r="BC60" s="31" t="s">
        <v>103</v>
      </c>
      <c r="BD60" s="31" t="s">
        <v>104</v>
      </c>
      <c r="BF60" s="32">
        <v>42736</v>
      </c>
      <c r="BG60" s="32">
        <v>42767</v>
      </c>
      <c r="BH60" s="32">
        <v>42795</v>
      </c>
      <c r="BI60" s="32">
        <v>42826</v>
      </c>
      <c r="BJ60" s="32">
        <v>42856</v>
      </c>
      <c r="BK60" s="32">
        <v>42887</v>
      </c>
      <c r="BL60" s="32">
        <v>42917</v>
      </c>
      <c r="BM60" s="32">
        <v>42948</v>
      </c>
      <c r="BN60" s="32">
        <v>42979</v>
      </c>
      <c r="BO60" s="32">
        <v>43009</v>
      </c>
      <c r="BP60" s="32">
        <v>43040</v>
      </c>
      <c r="BQ60" s="32">
        <v>43070</v>
      </c>
    </row>
    <row r="61" spans="1:70" x14ac:dyDescent="0.25">
      <c r="A61" s="16" t="s">
        <v>202</v>
      </c>
      <c r="B61" s="16" t="s">
        <v>58</v>
      </c>
      <c r="C61" s="68" t="str">
        <f t="shared" ref="C61:E70" si="77">IFERROR(C49/C$58,"")</f>
        <v/>
      </c>
      <c r="D61" s="68" t="str">
        <f t="shared" si="77"/>
        <v/>
      </c>
      <c r="E61" s="68" t="str">
        <f t="shared" si="77"/>
        <v/>
      </c>
      <c r="F61" s="68" t="str">
        <f>IFERROR(E61/D61,"")</f>
        <v/>
      </c>
      <c r="H61" s="2" t="str">
        <f t="shared" ref="H61:S70" si="78">IFERROR(H49/H$58,"")</f>
        <v/>
      </c>
      <c r="I61" s="2" t="str">
        <f t="shared" si="78"/>
        <v/>
      </c>
      <c r="J61" s="2" t="str">
        <f t="shared" si="78"/>
        <v/>
      </c>
      <c r="K61" s="2" t="str">
        <f t="shared" si="78"/>
        <v/>
      </c>
      <c r="L61" s="2" t="str">
        <f t="shared" si="78"/>
        <v/>
      </c>
      <c r="M61" s="2" t="str">
        <f t="shared" si="78"/>
        <v/>
      </c>
      <c r="N61" s="2" t="str">
        <f t="shared" si="78"/>
        <v/>
      </c>
      <c r="O61" s="2" t="str">
        <f t="shared" si="78"/>
        <v/>
      </c>
      <c r="P61" s="2" t="str">
        <f t="shared" si="78"/>
        <v/>
      </c>
      <c r="Q61" s="2" t="str">
        <f t="shared" si="78"/>
        <v/>
      </c>
      <c r="R61" s="78" t="str">
        <f t="shared" si="78"/>
        <v/>
      </c>
      <c r="S61" s="78" t="str">
        <f t="shared" si="78"/>
        <v/>
      </c>
      <c r="T61" s="1"/>
      <c r="U61" s="2" t="str">
        <f t="shared" ref="U61:BD68" si="79">IFERROR(U49/U$58,"")</f>
        <v/>
      </c>
      <c r="V61" s="2" t="str">
        <f t="shared" si="79"/>
        <v/>
      </c>
      <c r="W61" s="2" t="str">
        <f t="shared" si="79"/>
        <v/>
      </c>
      <c r="X61" s="2" t="str">
        <f t="shared" si="79"/>
        <v/>
      </c>
      <c r="Y61" s="2" t="str">
        <f t="shared" si="79"/>
        <v/>
      </c>
      <c r="Z61" s="2" t="str">
        <f t="shared" si="79"/>
        <v/>
      </c>
      <c r="AA61" s="2" t="str">
        <f t="shared" si="79"/>
        <v/>
      </c>
      <c r="AB61" s="2" t="str">
        <f t="shared" si="79"/>
        <v/>
      </c>
      <c r="AC61" s="2" t="str">
        <f t="shared" si="79"/>
        <v/>
      </c>
      <c r="AD61" s="2" t="str">
        <f t="shared" si="79"/>
        <v/>
      </c>
      <c r="AE61" s="2" t="str">
        <f t="shared" si="79"/>
        <v/>
      </c>
      <c r="AF61" s="2" t="str">
        <f t="shared" si="79"/>
        <v/>
      </c>
      <c r="AG61" s="2" t="str">
        <f t="shared" si="79"/>
        <v/>
      </c>
      <c r="AH61" s="2" t="str">
        <f t="shared" si="79"/>
        <v/>
      </c>
      <c r="AI61" s="2" t="str">
        <f t="shared" si="79"/>
        <v/>
      </c>
      <c r="AJ61" s="2" t="str">
        <f t="shared" si="79"/>
        <v/>
      </c>
      <c r="AK61" s="2" t="str">
        <f t="shared" si="79"/>
        <v/>
      </c>
      <c r="AL61" s="2" t="str">
        <f t="shared" si="79"/>
        <v/>
      </c>
      <c r="AM61" s="2" t="str">
        <f t="shared" si="79"/>
        <v/>
      </c>
      <c r="AN61" s="2" t="str">
        <f t="shared" si="79"/>
        <v/>
      </c>
      <c r="AO61" s="2" t="str">
        <f t="shared" si="79"/>
        <v/>
      </c>
      <c r="AP61" s="2" t="str">
        <f t="shared" si="79"/>
        <v/>
      </c>
      <c r="AQ61" s="2" t="str">
        <f t="shared" si="79"/>
        <v/>
      </c>
      <c r="AR61" s="2" t="str">
        <f t="shared" si="79"/>
        <v/>
      </c>
      <c r="AS61" s="2" t="str">
        <f t="shared" si="79"/>
        <v/>
      </c>
      <c r="AT61" s="2" t="str">
        <f t="shared" si="79"/>
        <v/>
      </c>
      <c r="AU61" s="2" t="str">
        <f t="shared" si="79"/>
        <v/>
      </c>
      <c r="AV61" s="2" t="str">
        <f t="shared" si="79"/>
        <v/>
      </c>
      <c r="AW61" s="2" t="str">
        <f t="shared" si="79"/>
        <v/>
      </c>
      <c r="AX61" s="2" t="str">
        <f t="shared" si="79"/>
        <v/>
      </c>
      <c r="AY61" s="2" t="str">
        <f t="shared" si="79"/>
        <v/>
      </c>
      <c r="AZ61" s="2" t="str">
        <f t="shared" si="79"/>
        <v/>
      </c>
      <c r="BA61" s="2" t="str">
        <f t="shared" si="79"/>
        <v/>
      </c>
      <c r="BB61" s="2" t="str">
        <f t="shared" si="79"/>
        <v/>
      </c>
      <c r="BC61" s="2" t="str">
        <f t="shared" si="79"/>
        <v/>
      </c>
      <c r="BD61" s="2" t="str">
        <f t="shared" si="79"/>
        <v/>
      </c>
      <c r="BF61" s="87" t="str">
        <f t="shared" ref="BF61:BQ70" si="80">IFERROR(AS61/AG61,"-")</f>
        <v>-</v>
      </c>
      <c r="BG61" s="87" t="str">
        <f t="shared" si="80"/>
        <v>-</v>
      </c>
      <c r="BH61" s="87" t="str">
        <f t="shared" si="80"/>
        <v>-</v>
      </c>
      <c r="BI61" s="87" t="str">
        <f t="shared" si="80"/>
        <v>-</v>
      </c>
      <c r="BJ61" s="87" t="str">
        <f t="shared" si="80"/>
        <v>-</v>
      </c>
      <c r="BK61" s="87" t="str">
        <f t="shared" si="80"/>
        <v>-</v>
      </c>
      <c r="BL61" s="87" t="str">
        <f t="shared" si="80"/>
        <v>-</v>
      </c>
      <c r="BM61" s="87" t="str">
        <f t="shared" si="80"/>
        <v>-</v>
      </c>
      <c r="BN61" s="87" t="str">
        <f t="shared" si="80"/>
        <v>-</v>
      </c>
      <c r="BO61" s="87" t="str">
        <f t="shared" si="80"/>
        <v>-</v>
      </c>
      <c r="BP61" s="87" t="str">
        <f t="shared" si="80"/>
        <v>-</v>
      </c>
      <c r="BQ61" s="87" t="str">
        <f t="shared" si="80"/>
        <v>-</v>
      </c>
    </row>
    <row r="62" spans="1:70" x14ac:dyDescent="0.25">
      <c r="A62" s="16" t="s">
        <v>194</v>
      </c>
      <c r="B62" s="16" t="s">
        <v>44</v>
      </c>
      <c r="C62" s="68" t="str">
        <f t="shared" si="77"/>
        <v/>
      </c>
      <c r="D62" s="68" t="str">
        <f t="shared" si="77"/>
        <v/>
      </c>
      <c r="E62" s="68" t="str">
        <f t="shared" si="77"/>
        <v/>
      </c>
      <c r="F62" s="68" t="str">
        <f t="shared" ref="F62:F70" si="81">IFERROR(E62/D62,"")</f>
        <v/>
      </c>
      <c r="H62" s="2" t="str">
        <f t="shared" si="78"/>
        <v/>
      </c>
      <c r="I62" s="2" t="str">
        <f t="shared" si="78"/>
        <v/>
      </c>
      <c r="J62" s="2" t="str">
        <f t="shared" si="78"/>
        <v/>
      </c>
      <c r="K62" s="2" t="str">
        <f t="shared" si="78"/>
        <v/>
      </c>
      <c r="L62" s="2" t="str">
        <f t="shared" si="78"/>
        <v/>
      </c>
      <c r="M62" s="2" t="str">
        <f t="shared" si="78"/>
        <v/>
      </c>
      <c r="N62" s="2" t="str">
        <f t="shared" si="78"/>
        <v/>
      </c>
      <c r="O62" s="2" t="str">
        <f t="shared" si="78"/>
        <v/>
      </c>
      <c r="P62" s="2" t="str">
        <f t="shared" si="78"/>
        <v/>
      </c>
      <c r="Q62" s="2" t="str">
        <f t="shared" si="78"/>
        <v/>
      </c>
      <c r="R62" s="78" t="str">
        <f t="shared" si="78"/>
        <v/>
      </c>
      <c r="S62" s="78" t="str">
        <f t="shared" si="78"/>
        <v/>
      </c>
      <c r="T62" s="1"/>
      <c r="U62" s="2" t="str">
        <f t="shared" si="79"/>
        <v/>
      </c>
      <c r="V62" s="2" t="str">
        <f t="shared" si="79"/>
        <v/>
      </c>
      <c r="W62" s="2" t="str">
        <f t="shared" si="79"/>
        <v/>
      </c>
      <c r="X62" s="2" t="str">
        <f t="shared" si="79"/>
        <v/>
      </c>
      <c r="Y62" s="2" t="str">
        <f t="shared" si="79"/>
        <v/>
      </c>
      <c r="Z62" s="2" t="str">
        <f t="shared" si="79"/>
        <v/>
      </c>
      <c r="AA62" s="2" t="str">
        <f t="shared" si="79"/>
        <v/>
      </c>
      <c r="AB62" s="2" t="str">
        <f t="shared" si="79"/>
        <v/>
      </c>
      <c r="AC62" s="2" t="str">
        <f t="shared" si="79"/>
        <v/>
      </c>
      <c r="AD62" s="2" t="str">
        <f t="shared" si="79"/>
        <v/>
      </c>
      <c r="AE62" s="2" t="str">
        <f t="shared" si="79"/>
        <v/>
      </c>
      <c r="AF62" s="2" t="str">
        <f t="shared" si="79"/>
        <v/>
      </c>
      <c r="AG62" s="2" t="str">
        <f t="shared" si="79"/>
        <v/>
      </c>
      <c r="AH62" s="2" t="str">
        <f t="shared" si="79"/>
        <v/>
      </c>
      <c r="AI62" s="2" t="str">
        <f t="shared" si="79"/>
        <v/>
      </c>
      <c r="AJ62" s="2" t="str">
        <f t="shared" si="79"/>
        <v/>
      </c>
      <c r="AK62" s="2" t="str">
        <f t="shared" si="79"/>
        <v/>
      </c>
      <c r="AL62" s="2" t="str">
        <f t="shared" si="79"/>
        <v/>
      </c>
      <c r="AM62" s="2" t="str">
        <f t="shared" si="79"/>
        <v/>
      </c>
      <c r="AN62" s="2" t="str">
        <f t="shared" si="79"/>
        <v/>
      </c>
      <c r="AO62" s="2" t="str">
        <f t="shared" si="79"/>
        <v/>
      </c>
      <c r="AP62" s="2" t="str">
        <f t="shared" si="79"/>
        <v/>
      </c>
      <c r="AQ62" s="2" t="str">
        <f t="shared" si="79"/>
        <v/>
      </c>
      <c r="AR62" s="2" t="str">
        <f t="shared" si="79"/>
        <v/>
      </c>
      <c r="AS62" s="2" t="str">
        <f t="shared" si="79"/>
        <v/>
      </c>
      <c r="AT62" s="2" t="str">
        <f t="shared" si="79"/>
        <v/>
      </c>
      <c r="AU62" s="2" t="str">
        <f t="shared" si="79"/>
        <v/>
      </c>
      <c r="AV62" s="2" t="str">
        <f t="shared" si="79"/>
        <v/>
      </c>
      <c r="AW62" s="2" t="str">
        <f t="shared" si="79"/>
        <v/>
      </c>
      <c r="AX62" s="2" t="str">
        <f t="shared" si="79"/>
        <v/>
      </c>
      <c r="AY62" s="2" t="str">
        <f t="shared" si="79"/>
        <v/>
      </c>
      <c r="AZ62" s="2" t="str">
        <f t="shared" si="79"/>
        <v/>
      </c>
      <c r="BA62" s="2" t="str">
        <f t="shared" si="79"/>
        <v/>
      </c>
      <c r="BB62" s="2" t="str">
        <f t="shared" si="79"/>
        <v/>
      </c>
      <c r="BC62" s="2" t="str">
        <f t="shared" si="79"/>
        <v/>
      </c>
      <c r="BD62" s="2" t="str">
        <f t="shared" si="79"/>
        <v/>
      </c>
      <c r="BF62" s="87" t="str">
        <f t="shared" si="80"/>
        <v>-</v>
      </c>
      <c r="BG62" s="87" t="str">
        <f t="shared" si="80"/>
        <v>-</v>
      </c>
      <c r="BH62" s="87" t="str">
        <f t="shared" si="80"/>
        <v>-</v>
      </c>
      <c r="BI62" s="87" t="str">
        <f t="shared" si="80"/>
        <v>-</v>
      </c>
      <c r="BJ62" s="87" t="str">
        <f t="shared" si="80"/>
        <v>-</v>
      </c>
      <c r="BK62" s="87" t="str">
        <f t="shared" si="80"/>
        <v>-</v>
      </c>
      <c r="BL62" s="87" t="str">
        <f t="shared" si="80"/>
        <v>-</v>
      </c>
      <c r="BM62" s="87" t="str">
        <f t="shared" si="80"/>
        <v>-</v>
      </c>
      <c r="BN62" s="87" t="str">
        <f t="shared" si="80"/>
        <v>-</v>
      </c>
      <c r="BO62" s="87" t="str">
        <f t="shared" si="80"/>
        <v>-</v>
      </c>
      <c r="BP62" s="87" t="str">
        <f t="shared" si="80"/>
        <v>-</v>
      </c>
      <c r="BQ62" s="87" t="str">
        <f t="shared" si="80"/>
        <v>-</v>
      </c>
    </row>
    <row r="63" spans="1:70" x14ac:dyDescent="0.25">
      <c r="A63" s="16" t="s">
        <v>195</v>
      </c>
      <c r="B63" s="16" t="s">
        <v>45</v>
      </c>
      <c r="C63" s="68" t="str">
        <f t="shared" si="77"/>
        <v/>
      </c>
      <c r="D63" s="68" t="str">
        <f t="shared" si="77"/>
        <v/>
      </c>
      <c r="E63" s="68" t="str">
        <f t="shared" si="77"/>
        <v/>
      </c>
      <c r="F63" s="68" t="str">
        <f t="shared" si="81"/>
        <v/>
      </c>
      <c r="H63" s="2" t="str">
        <f t="shared" si="78"/>
        <v/>
      </c>
      <c r="I63" s="2" t="str">
        <f t="shared" si="78"/>
        <v/>
      </c>
      <c r="J63" s="2" t="str">
        <f t="shared" si="78"/>
        <v/>
      </c>
      <c r="K63" s="2" t="str">
        <f t="shared" si="78"/>
        <v/>
      </c>
      <c r="L63" s="2" t="str">
        <f t="shared" si="78"/>
        <v/>
      </c>
      <c r="M63" s="2" t="str">
        <f t="shared" si="78"/>
        <v/>
      </c>
      <c r="N63" s="2" t="str">
        <f t="shared" si="78"/>
        <v/>
      </c>
      <c r="O63" s="2" t="str">
        <f t="shared" si="78"/>
        <v/>
      </c>
      <c r="P63" s="2" t="str">
        <f t="shared" si="78"/>
        <v/>
      </c>
      <c r="Q63" s="2" t="str">
        <f t="shared" si="78"/>
        <v/>
      </c>
      <c r="R63" s="78" t="str">
        <f t="shared" si="78"/>
        <v/>
      </c>
      <c r="S63" s="78" t="str">
        <f t="shared" si="78"/>
        <v/>
      </c>
      <c r="T63" s="1"/>
      <c r="U63" s="2" t="str">
        <f t="shared" si="79"/>
        <v/>
      </c>
      <c r="V63" s="2" t="str">
        <f t="shared" si="79"/>
        <v/>
      </c>
      <c r="W63" s="2" t="str">
        <f t="shared" si="79"/>
        <v/>
      </c>
      <c r="X63" s="2" t="str">
        <f t="shared" si="79"/>
        <v/>
      </c>
      <c r="Y63" s="2" t="str">
        <f t="shared" si="79"/>
        <v/>
      </c>
      <c r="Z63" s="2" t="str">
        <f t="shared" si="79"/>
        <v/>
      </c>
      <c r="AA63" s="2" t="str">
        <f t="shared" si="79"/>
        <v/>
      </c>
      <c r="AB63" s="2" t="str">
        <f t="shared" si="79"/>
        <v/>
      </c>
      <c r="AC63" s="2" t="str">
        <f t="shared" si="79"/>
        <v/>
      </c>
      <c r="AD63" s="2" t="str">
        <f t="shared" si="79"/>
        <v/>
      </c>
      <c r="AE63" s="2" t="str">
        <f t="shared" si="79"/>
        <v/>
      </c>
      <c r="AF63" s="2" t="str">
        <f t="shared" si="79"/>
        <v/>
      </c>
      <c r="AG63" s="2" t="str">
        <f t="shared" si="79"/>
        <v/>
      </c>
      <c r="AH63" s="2" t="str">
        <f t="shared" si="79"/>
        <v/>
      </c>
      <c r="AI63" s="2" t="str">
        <f t="shared" si="79"/>
        <v/>
      </c>
      <c r="AJ63" s="2" t="str">
        <f t="shared" si="79"/>
        <v/>
      </c>
      <c r="AK63" s="2" t="str">
        <f t="shared" si="79"/>
        <v/>
      </c>
      <c r="AL63" s="2" t="str">
        <f t="shared" si="79"/>
        <v/>
      </c>
      <c r="AM63" s="2" t="str">
        <f t="shared" si="79"/>
        <v/>
      </c>
      <c r="AN63" s="2" t="str">
        <f t="shared" si="79"/>
        <v/>
      </c>
      <c r="AO63" s="2" t="str">
        <f t="shared" si="79"/>
        <v/>
      </c>
      <c r="AP63" s="2" t="str">
        <f t="shared" si="79"/>
        <v/>
      </c>
      <c r="AQ63" s="2" t="str">
        <f t="shared" si="79"/>
        <v/>
      </c>
      <c r="AR63" s="2" t="str">
        <f t="shared" si="79"/>
        <v/>
      </c>
      <c r="AS63" s="2" t="str">
        <f t="shared" si="79"/>
        <v/>
      </c>
      <c r="AT63" s="2" t="str">
        <f t="shared" si="79"/>
        <v/>
      </c>
      <c r="AU63" s="2" t="str">
        <f t="shared" si="79"/>
        <v/>
      </c>
      <c r="AV63" s="2" t="str">
        <f t="shared" si="79"/>
        <v/>
      </c>
      <c r="AW63" s="2" t="str">
        <f t="shared" si="79"/>
        <v/>
      </c>
      <c r="AX63" s="2" t="str">
        <f t="shared" si="79"/>
        <v/>
      </c>
      <c r="AY63" s="2" t="str">
        <f t="shared" si="79"/>
        <v/>
      </c>
      <c r="AZ63" s="2" t="str">
        <f t="shared" si="79"/>
        <v/>
      </c>
      <c r="BA63" s="2" t="str">
        <f t="shared" si="79"/>
        <v/>
      </c>
      <c r="BB63" s="2" t="str">
        <f t="shared" si="79"/>
        <v/>
      </c>
      <c r="BC63" s="2" t="str">
        <f t="shared" si="79"/>
        <v/>
      </c>
      <c r="BD63" s="2" t="str">
        <f t="shared" si="79"/>
        <v/>
      </c>
      <c r="BF63" s="87" t="str">
        <f t="shared" si="80"/>
        <v>-</v>
      </c>
      <c r="BG63" s="87" t="str">
        <f t="shared" si="80"/>
        <v>-</v>
      </c>
      <c r="BH63" s="87" t="str">
        <f t="shared" si="80"/>
        <v>-</v>
      </c>
      <c r="BI63" s="87" t="str">
        <f t="shared" si="80"/>
        <v>-</v>
      </c>
      <c r="BJ63" s="87" t="str">
        <f t="shared" si="80"/>
        <v>-</v>
      </c>
      <c r="BK63" s="87" t="str">
        <f t="shared" si="80"/>
        <v>-</v>
      </c>
      <c r="BL63" s="87" t="str">
        <f t="shared" si="80"/>
        <v>-</v>
      </c>
      <c r="BM63" s="87" t="str">
        <f t="shared" si="80"/>
        <v>-</v>
      </c>
      <c r="BN63" s="87" t="str">
        <f t="shared" si="80"/>
        <v>-</v>
      </c>
      <c r="BO63" s="87" t="str">
        <f t="shared" si="80"/>
        <v>-</v>
      </c>
      <c r="BP63" s="87" t="str">
        <f t="shared" si="80"/>
        <v>-</v>
      </c>
      <c r="BQ63" s="87" t="str">
        <f t="shared" si="80"/>
        <v>-</v>
      </c>
    </row>
    <row r="64" spans="1:70" x14ac:dyDescent="0.25">
      <c r="A64" s="16" t="s">
        <v>196</v>
      </c>
      <c r="B64" s="16" t="s">
        <v>46</v>
      </c>
      <c r="C64" s="68" t="str">
        <f t="shared" si="77"/>
        <v/>
      </c>
      <c r="D64" s="68" t="str">
        <f t="shared" si="77"/>
        <v/>
      </c>
      <c r="E64" s="68" t="str">
        <f t="shared" si="77"/>
        <v/>
      </c>
      <c r="F64" s="68" t="str">
        <f t="shared" si="81"/>
        <v/>
      </c>
      <c r="H64" s="2" t="str">
        <f t="shared" si="78"/>
        <v/>
      </c>
      <c r="I64" s="2" t="str">
        <f t="shared" si="78"/>
        <v/>
      </c>
      <c r="J64" s="2" t="str">
        <f t="shared" si="78"/>
        <v/>
      </c>
      <c r="K64" s="2" t="str">
        <f t="shared" si="78"/>
        <v/>
      </c>
      <c r="L64" s="2" t="str">
        <f t="shared" si="78"/>
        <v/>
      </c>
      <c r="M64" s="2" t="str">
        <f t="shared" si="78"/>
        <v/>
      </c>
      <c r="N64" s="2" t="str">
        <f t="shared" si="78"/>
        <v/>
      </c>
      <c r="O64" s="2" t="str">
        <f t="shared" si="78"/>
        <v/>
      </c>
      <c r="P64" s="2" t="str">
        <f t="shared" si="78"/>
        <v/>
      </c>
      <c r="Q64" s="2" t="str">
        <f t="shared" si="78"/>
        <v/>
      </c>
      <c r="R64" s="78" t="str">
        <f t="shared" si="78"/>
        <v/>
      </c>
      <c r="S64" s="78" t="str">
        <f t="shared" si="78"/>
        <v/>
      </c>
      <c r="T64" s="1"/>
      <c r="U64" s="2" t="str">
        <f t="shared" si="79"/>
        <v/>
      </c>
      <c r="V64" s="2" t="str">
        <f t="shared" si="79"/>
        <v/>
      </c>
      <c r="W64" s="2" t="str">
        <f t="shared" si="79"/>
        <v/>
      </c>
      <c r="X64" s="2" t="str">
        <f t="shared" si="79"/>
        <v/>
      </c>
      <c r="Y64" s="2" t="str">
        <f t="shared" si="79"/>
        <v/>
      </c>
      <c r="Z64" s="2" t="str">
        <f t="shared" si="79"/>
        <v/>
      </c>
      <c r="AA64" s="2" t="str">
        <f t="shared" si="79"/>
        <v/>
      </c>
      <c r="AB64" s="2" t="str">
        <f t="shared" si="79"/>
        <v/>
      </c>
      <c r="AC64" s="2" t="str">
        <f t="shared" si="79"/>
        <v/>
      </c>
      <c r="AD64" s="2" t="str">
        <f t="shared" si="79"/>
        <v/>
      </c>
      <c r="AE64" s="2" t="str">
        <f t="shared" si="79"/>
        <v/>
      </c>
      <c r="AF64" s="2" t="str">
        <f t="shared" si="79"/>
        <v/>
      </c>
      <c r="AG64" s="2" t="str">
        <f t="shared" si="79"/>
        <v/>
      </c>
      <c r="AH64" s="2" t="str">
        <f t="shared" si="79"/>
        <v/>
      </c>
      <c r="AI64" s="2" t="str">
        <f t="shared" si="79"/>
        <v/>
      </c>
      <c r="AJ64" s="2" t="str">
        <f t="shared" si="79"/>
        <v/>
      </c>
      <c r="AK64" s="2" t="str">
        <f t="shared" si="79"/>
        <v/>
      </c>
      <c r="AL64" s="2" t="str">
        <f t="shared" si="79"/>
        <v/>
      </c>
      <c r="AM64" s="2" t="str">
        <f t="shared" si="79"/>
        <v/>
      </c>
      <c r="AN64" s="2" t="str">
        <f t="shared" si="79"/>
        <v/>
      </c>
      <c r="AO64" s="2" t="str">
        <f t="shared" si="79"/>
        <v/>
      </c>
      <c r="AP64" s="2" t="str">
        <f t="shared" si="79"/>
        <v/>
      </c>
      <c r="AQ64" s="2" t="str">
        <f t="shared" si="79"/>
        <v/>
      </c>
      <c r="AR64" s="2" t="str">
        <f t="shared" si="79"/>
        <v/>
      </c>
      <c r="AS64" s="2" t="str">
        <f t="shared" si="79"/>
        <v/>
      </c>
      <c r="AT64" s="2" t="str">
        <f t="shared" si="79"/>
        <v/>
      </c>
      <c r="AU64" s="2" t="str">
        <f t="shared" si="79"/>
        <v/>
      </c>
      <c r="AV64" s="2" t="str">
        <f t="shared" si="79"/>
        <v/>
      </c>
      <c r="AW64" s="2" t="str">
        <f t="shared" si="79"/>
        <v/>
      </c>
      <c r="AX64" s="2" t="str">
        <f t="shared" si="79"/>
        <v/>
      </c>
      <c r="AY64" s="2" t="str">
        <f t="shared" si="79"/>
        <v/>
      </c>
      <c r="AZ64" s="2" t="str">
        <f t="shared" si="79"/>
        <v/>
      </c>
      <c r="BA64" s="2" t="str">
        <f t="shared" si="79"/>
        <v/>
      </c>
      <c r="BB64" s="2" t="str">
        <f t="shared" si="79"/>
        <v/>
      </c>
      <c r="BC64" s="2" t="str">
        <f t="shared" si="79"/>
        <v/>
      </c>
      <c r="BD64" s="2" t="str">
        <f t="shared" si="79"/>
        <v/>
      </c>
      <c r="BF64" s="87" t="str">
        <f t="shared" si="80"/>
        <v>-</v>
      </c>
      <c r="BG64" s="87" t="str">
        <f t="shared" si="80"/>
        <v>-</v>
      </c>
      <c r="BH64" s="87" t="str">
        <f t="shared" si="80"/>
        <v>-</v>
      </c>
      <c r="BI64" s="87" t="str">
        <f t="shared" si="80"/>
        <v>-</v>
      </c>
      <c r="BJ64" s="87" t="str">
        <f t="shared" si="80"/>
        <v>-</v>
      </c>
      <c r="BK64" s="87" t="str">
        <f t="shared" si="80"/>
        <v>-</v>
      </c>
      <c r="BL64" s="87" t="str">
        <f t="shared" si="80"/>
        <v>-</v>
      </c>
      <c r="BM64" s="87" t="str">
        <f t="shared" si="80"/>
        <v>-</v>
      </c>
      <c r="BN64" s="87" t="str">
        <f t="shared" si="80"/>
        <v>-</v>
      </c>
      <c r="BO64" s="87" t="str">
        <f t="shared" si="80"/>
        <v>-</v>
      </c>
      <c r="BP64" s="87" t="str">
        <f t="shared" si="80"/>
        <v>-</v>
      </c>
      <c r="BQ64" s="87" t="str">
        <f t="shared" si="80"/>
        <v>-</v>
      </c>
    </row>
    <row r="65" spans="1:69" x14ac:dyDescent="0.25">
      <c r="A65" s="16" t="s">
        <v>197</v>
      </c>
      <c r="B65" s="16" t="s">
        <v>47</v>
      </c>
      <c r="C65" s="68" t="str">
        <f t="shared" si="77"/>
        <v/>
      </c>
      <c r="D65" s="68" t="str">
        <f t="shared" si="77"/>
        <v/>
      </c>
      <c r="E65" s="68" t="str">
        <f t="shared" si="77"/>
        <v/>
      </c>
      <c r="F65" s="68" t="str">
        <f t="shared" si="81"/>
        <v/>
      </c>
      <c r="H65" s="2" t="str">
        <f t="shared" si="78"/>
        <v/>
      </c>
      <c r="I65" s="2" t="str">
        <f t="shared" si="78"/>
        <v/>
      </c>
      <c r="J65" s="2" t="str">
        <f t="shared" si="78"/>
        <v/>
      </c>
      <c r="K65" s="2" t="str">
        <f t="shared" si="78"/>
        <v/>
      </c>
      <c r="L65" s="2" t="str">
        <f t="shared" si="78"/>
        <v/>
      </c>
      <c r="M65" s="2" t="str">
        <f t="shared" si="78"/>
        <v/>
      </c>
      <c r="N65" s="2" t="str">
        <f t="shared" si="78"/>
        <v/>
      </c>
      <c r="O65" s="2" t="str">
        <f t="shared" si="78"/>
        <v/>
      </c>
      <c r="P65" s="2" t="str">
        <f t="shared" si="78"/>
        <v/>
      </c>
      <c r="Q65" s="2" t="str">
        <f t="shared" si="78"/>
        <v/>
      </c>
      <c r="R65" s="78" t="str">
        <f t="shared" si="78"/>
        <v/>
      </c>
      <c r="S65" s="78" t="str">
        <f t="shared" si="78"/>
        <v/>
      </c>
      <c r="T65" s="1"/>
      <c r="U65" s="2" t="str">
        <f t="shared" si="79"/>
        <v/>
      </c>
      <c r="V65" s="2" t="str">
        <f t="shared" si="79"/>
        <v/>
      </c>
      <c r="W65" s="2" t="str">
        <f t="shared" si="79"/>
        <v/>
      </c>
      <c r="X65" s="2" t="str">
        <f t="shared" si="79"/>
        <v/>
      </c>
      <c r="Y65" s="2" t="str">
        <f t="shared" si="79"/>
        <v/>
      </c>
      <c r="Z65" s="2" t="str">
        <f t="shared" si="79"/>
        <v/>
      </c>
      <c r="AA65" s="2" t="str">
        <f t="shared" si="79"/>
        <v/>
      </c>
      <c r="AB65" s="2" t="str">
        <f t="shared" si="79"/>
        <v/>
      </c>
      <c r="AC65" s="2" t="str">
        <f t="shared" si="79"/>
        <v/>
      </c>
      <c r="AD65" s="2" t="str">
        <f t="shared" si="79"/>
        <v/>
      </c>
      <c r="AE65" s="2" t="str">
        <f t="shared" si="79"/>
        <v/>
      </c>
      <c r="AF65" s="2" t="str">
        <f t="shared" si="79"/>
        <v/>
      </c>
      <c r="AG65" s="2" t="str">
        <f t="shared" si="79"/>
        <v/>
      </c>
      <c r="AH65" s="2" t="str">
        <f t="shared" si="79"/>
        <v/>
      </c>
      <c r="AI65" s="2" t="str">
        <f t="shared" si="79"/>
        <v/>
      </c>
      <c r="AJ65" s="2" t="str">
        <f t="shared" si="79"/>
        <v/>
      </c>
      <c r="AK65" s="2" t="str">
        <f t="shared" si="79"/>
        <v/>
      </c>
      <c r="AL65" s="2" t="str">
        <f t="shared" si="79"/>
        <v/>
      </c>
      <c r="AM65" s="2" t="str">
        <f t="shared" si="79"/>
        <v/>
      </c>
      <c r="AN65" s="2" t="str">
        <f t="shared" si="79"/>
        <v/>
      </c>
      <c r="AO65" s="2" t="str">
        <f t="shared" si="79"/>
        <v/>
      </c>
      <c r="AP65" s="2" t="str">
        <f t="shared" si="79"/>
        <v/>
      </c>
      <c r="AQ65" s="2" t="str">
        <f t="shared" si="79"/>
        <v/>
      </c>
      <c r="AR65" s="2" t="str">
        <f t="shared" si="79"/>
        <v/>
      </c>
      <c r="AS65" s="2" t="str">
        <f t="shared" si="79"/>
        <v/>
      </c>
      <c r="AT65" s="2" t="str">
        <f t="shared" si="79"/>
        <v/>
      </c>
      <c r="AU65" s="2" t="str">
        <f t="shared" si="79"/>
        <v/>
      </c>
      <c r="AV65" s="2" t="str">
        <f t="shared" si="79"/>
        <v/>
      </c>
      <c r="AW65" s="2" t="str">
        <f t="shared" si="79"/>
        <v/>
      </c>
      <c r="AX65" s="2" t="str">
        <f t="shared" si="79"/>
        <v/>
      </c>
      <c r="AY65" s="2" t="str">
        <f t="shared" si="79"/>
        <v/>
      </c>
      <c r="AZ65" s="2" t="str">
        <f t="shared" si="79"/>
        <v/>
      </c>
      <c r="BA65" s="2" t="str">
        <f t="shared" si="79"/>
        <v/>
      </c>
      <c r="BB65" s="2" t="str">
        <f t="shared" si="79"/>
        <v/>
      </c>
      <c r="BC65" s="2" t="str">
        <f t="shared" si="79"/>
        <v/>
      </c>
      <c r="BD65" s="2" t="str">
        <f t="shared" si="79"/>
        <v/>
      </c>
      <c r="BF65" s="87" t="str">
        <f t="shared" si="80"/>
        <v>-</v>
      </c>
      <c r="BG65" s="87" t="str">
        <f t="shared" si="80"/>
        <v>-</v>
      </c>
      <c r="BH65" s="87" t="str">
        <f t="shared" si="80"/>
        <v>-</v>
      </c>
      <c r="BI65" s="87" t="str">
        <f t="shared" si="80"/>
        <v>-</v>
      </c>
      <c r="BJ65" s="87" t="str">
        <f t="shared" si="80"/>
        <v>-</v>
      </c>
      <c r="BK65" s="87" t="str">
        <f t="shared" si="80"/>
        <v>-</v>
      </c>
      <c r="BL65" s="87" t="str">
        <f t="shared" si="80"/>
        <v>-</v>
      </c>
      <c r="BM65" s="87" t="str">
        <f t="shared" si="80"/>
        <v>-</v>
      </c>
      <c r="BN65" s="87" t="str">
        <f t="shared" si="80"/>
        <v>-</v>
      </c>
      <c r="BO65" s="87" t="str">
        <f t="shared" si="80"/>
        <v>-</v>
      </c>
      <c r="BP65" s="87" t="str">
        <f t="shared" si="80"/>
        <v>-</v>
      </c>
      <c r="BQ65" s="87" t="str">
        <f t="shared" si="80"/>
        <v>-</v>
      </c>
    </row>
    <row r="66" spans="1:69" x14ac:dyDescent="0.25">
      <c r="A66" s="16" t="s">
        <v>198</v>
      </c>
      <c r="B66" s="16" t="s">
        <v>48</v>
      </c>
      <c r="C66" s="68" t="str">
        <f t="shared" si="77"/>
        <v/>
      </c>
      <c r="D66" s="68" t="str">
        <f t="shared" si="77"/>
        <v/>
      </c>
      <c r="E66" s="68" t="str">
        <f t="shared" si="77"/>
        <v/>
      </c>
      <c r="F66" s="68" t="str">
        <f t="shared" si="81"/>
        <v/>
      </c>
      <c r="H66" s="2" t="str">
        <f t="shared" si="78"/>
        <v/>
      </c>
      <c r="I66" s="2" t="str">
        <f t="shared" si="78"/>
        <v/>
      </c>
      <c r="J66" s="2" t="str">
        <f t="shared" si="78"/>
        <v/>
      </c>
      <c r="K66" s="2" t="str">
        <f t="shared" si="78"/>
        <v/>
      </c>
      <c r="L66" s="2" t="str">
        <f t="shared" si="78"/>
        <v/>
      </c>
      <c r="M66" s="2" t="str">
        <f t="shared" si="78"/>
        <v/>
      </c>
      <c r="N66" s="2" t="str">
        <f t="shared" si="78"/>
        <v/>
      </c>
      <c r="O66" s="2" t="str">
        <f t="shared" si="78"/>
        <v/>
      </c>
      <c r="P66" s="2" t="str">
        <f t="shared" si="78"/>
        <v/>
      </c>
      <c r="Q66" s="2" t="str">
        <f t="shared" si="78"/>
        <v/>
      </c>
      <c r="R66" s="78" t="str">
        <f t="shared" si="78"/>
        <v/>
      </c>
      <c r="S66" s="78" t="str">
        <f t="shared" si="78"/>
        <v/>
      </c>
      <c r="T66" s="1"/>
      <c r="U66" s="2" t="str">
        <f t="shared" si="79"/>
        <v/>
      </c>
      <c r="V66" s="2" t="str">
        <f t="shared" si="79"/>
        <v/>
      </c>
      <c r="W66" s="2" t="str">
        <f t="shared" si="79"/>
        <v/>
      </c>
      <c r="X66" s="2" t="str">
        <f t="shared" si="79"/>
        <v/>
      </c>
      <c r="Y66" s="2" t="str">
        <f t="shared" si="79"/>
        <v/>
      </c>
      <c r="Z66" s="2" t="str">
        <f t="shared" si="79"/>
        <v/>
      </c>
      <c r="AA66" s="2" t="str">
        <f t="shared" si="79"/>
        <v/>
      </c>
      <c r="AB66" s="2" t="str">
        <f t="shared" si="79"/>
        <v/>
      </c>
      <c r="AC66" s="2" t="str">
        <f t="shared" si="79"/>
        <v/>
      </c>
      <c r="AD66" s="2" t="str">
        <f t="shared" si="79"/>
        <v/>
      </c>
      <c r="AE66" s="2" t="str">
        <f t="shared" si="79"/>
        <v/>
      </c>
      <c r="AF66" s="2" t="str">
        <f t="shared" si="79"/>
        <v/>
      </c>
      <c r="AG66" s="2" t="str">
        <f t="shared" si="79"/>
        <v/>
      </c>
      <c r="AH66" s="2" t="str">
        <f t="shared" si="79"/>
        <v/>
      </c>
      <c r="AI66" s="2" t="str">
        <f t="shared" si="79"/>
        <v/>
      </c>
      <c r="AJ66" s="2" t="str">
        <f t="shared" si="79"/>
        <v/>
      </c>
      <c r="AK66" s="2" t="str">
        <f t="shared" si="79"/>
        <v/>
      </c>
      <c r="AL66" s="2" t="str">
        <f t="shared" si="79"/>
        <v/>
      </c>
      <c r="AM66" s="2" t="str">
        <f t="shared" si="79"/>
        <v/>
      </c>
      <c r="AN66" s="2" t="str">
        <f t="shared" si="79"/>
        <v/>
      </c>
      <c r="AO66" s="2" t="str">
        <f t="shared" si="79"/>
        <v/>
      </c>
      <c r="AP66" s="2" t="str">
        <f t="shared" si="79"/>
        <v/>
      </c>
      <c r="AQ66" s="2" t="str">
        <f t="shared" si="79"/>
        <v/>
      </c>
      <c r="AR66" s="2" t="str">
        <f t="shared" si="79"/>
        <v/>
      </c>
      <c r="AS66" s="2" t="str">
        <f t="shared" si="79"/>
        <v/>
      </c>
      <c r="AT66" s="2" t="str">
        <f t="shared" si="79"/>
        <v/>
      </c>
      <c r="AU66" s="2" t="str">
        <f t="shared" si="79"/>
        <v/>
      </c>
      <c r="AV66" s="2" t="str">
        <f t="shared" si="79"/>
        <v/>
      </c>
      <c r="AW66" s="2" t="str">
        <f t="shared" si="79"/>
        <v/>
      </c>
      <c r="AX66" s="2" t="str">
        <f t="shared" si="79"/>
        <v/>
      </c>
      <c r="AY66" s="2" t="str">
        <f t="shared" si="79"/>
        <v/>
      </c>
      <c r="AZ66" s="2" t="str">
        <f t="shared" si="79"/>
        <v/>
      </c>
      <c r="BA66" s="2" t="str">
        <f t="shared" si="79"/>
        <v/>
      </c>
      <c r="BB66" s="2" t="str">
        <f t="shared" si="79"/>
        <v/>
      </c>
      <c r="BC66" s="2" t="str">
        <f t="shared" si="79"/>
        <v/>
      </c>
      <c r="BD66" s="2" t="str">
        <f t="shared" si="79"/>
        <v/>
      </c>
      <c r="BF66" s="87" t="str">
        <f t="shared" si="80"/>
        <v>-</v>
      </c>
      <c r="BG66" s="87" t="str">
        <f t="shared" si="80"/>
        <v>-</v>
      </c>
      <c r="BH66" s="87" t="str">
        <f t="shared" si="80"/>
        <v>-</v>
      </c>
      <c r="BI66" s="87" t="str">
        <f t="shared" si="80"/>
        <v>-</v>
      </c>
      <c r="BJ66" s="87" t="str">
        <f t="shared" si="80"/>
        <v>-</v>
      </c>
      <c r="BK66" s="87" t="str">
        <f t="shared" si="80"/>
        <v>-</v>
      </c>
      <c r="BL66" s="87" t="str">
        <f t="shared" si="80"/>
        <v>-</v>
      </c>
      <c r="BM66" s="87" t="str">
        <f t="shared" si="80"/>
        <v>-</v>
      </c>
      <c r="BN66" s="87" t="str">
        <f t="shared" si="80"/>
        <v>-</v>
      </c>
      <c r="BO66" s="87" t="str">
        <f t="shared" si="80"/>
        <v>-</v>
      </c>
      <c r="BP66" s="87" t="str">
        <f t="shared" si="80"/>
        <v>-</v>
      </c>
      <c r="BQ66" s="87" t="str">
        <f t="shared" si="80"/>
        <v>-</v>
      </c>
    </row>
    <row r="67" spans="1:69" x14ac:dyDescent="0.25">
      <c r="A67" s="16" t="s">
        <v>199</v>
      </c>
      <c r="B67" s="16" t="s">
        <v>49</v>
      </c>
      <c r="C67" s="68" t="str">
        <f t="shared" si="77"/>
        <v/>
      </c>
      <c r="D67" s="68" t="str">
        <f t="shared" si="77"/>
        <v/>
      </c>
      <c r="E67" s="68" t="str">
        <f t="shared" si="77"/>
        <v/>
      </c>
      <c r="F67" s="68" t="str">
        <f t="shared" si="81"/>
        <v/>
      </c>
      <c r="H67" s="2" t="str">
        <f t="shared" si="78"/>
        <v/>
      </c>
      <c r="I67" s="2" t="str">
        <f t="shared" si="78"/>
        <v/>
      </c>
      <c r="J67" s="2" t="str">
        <f t="shared" si="78"/>
        <v/>
      </c>
      <c r="K67" s="2" t="str">
        <f t="shared" si="78"/>
        <v/>
      </c>
      <c r="L67" s="2" t="str">
        <f t="shared" si="78"/>
        <v/>
      </c>
      <c r="M67" s="2" t="str">
        <f t="shared" si="78"/>
        <v/>
      </c>
      <c r="N67" s="2" t="str">
        <f t="shared" si="78"/>
        <v/>
      </c>
      <c r="O67" s="2" t="str">
        <f t="shared" si="78"/>
        <v/>
      </c>
      <c r="P67" s="2" t="str">
        <f t="shared" si="78"/>
        <v/>
      </c>
      <c r="Q67" s="2" t="str">
        <f t="shared" si="78"/>
        <v/>
      </c>
      <c r="R67" s="78" t="str">
        <f t="shared" si="78"/>
        <v/>
      </c>
      <c r="S67" s="78" t="str">
        <f t="shared" si="78"/>
        <v/>
      </c>
      <c r="T67" s="1"/>
      <c r="U67" s="2" t="str">
        <f t="shared" si="79"/>
        <v/>
      </c>
      <c r="V67" s="2" t="str">
        <f t="shared" si="79"/>
        <v/>
      </c>
      <c r="W67" s="2" t="str">
        <f t="shared" si="79"/>
        <v/>
      </c>
      <c r="X67" s="2" t="str">
        <f t="shared" si="79"/>
        <v/>
      </c>
      <c r="Y67" s="2" t="str">
        <f t="shared" si="79"/>
        <v/>
      </c>
      <c r="Z67" s="2" t="str">
        <f t="shared" si="79"/>
        <v/>
      </c>
      <c r="AA67" s="2" t="str">
        <f t="shared" si="79"/>
        <v/>
      </c>
      <c r="AB67" s="2" t="str">
        <f t="shared" si="79"/>
        <v/>
      </c>
      <c r="AC67" s="2" t="str">
        <f t="shared" si="79"/>
        <v/>
      </c>
      <c r="AD67" s="2" t="str">
        <f t="shared" si="79"/>
        <v/>
      </c>
      <c r="AE67" s="2" t="str">
        <f t="shared" si="79"/>
        <v/>
      </c>
      <c r="AF67" s="2" t="str">
        <f t="shared" si="79"/>
        <v/>
      </c>
      <c r="AG67" s="2" t="str">
        <f t="shared" si="79"/>
        <v/>
      </c>
      <c r="AH67" s="2" t="str">
        <f t="shared" si="79"/>
        <v/>
      </c>
      <c r="AI67" s="2" t="str">
        <f t="shared" si="79"/>
        <v/>
      </c>
      <c r="AJ67" s="2" t="str">
        <f t="shared" si="79"/>
        <v/>
      </c>
      <c r="AK67" s="2" t="str">
        <f t="shared" si="79"/>
        <v/>
      </c>
      <c r="AL67" s="2" t="str">
        <f t="shared" si="79"/>
        <v/>
      </c>
      <c r="AM67" s="2" t="str">
        <f t="shared" si="79"/>
        <v/>
      </c>
      <c r="AN67" s="2" t="str">
        <f t="shared" si="79"/>
        <v/>
      </c>
      <c r="AO67" s="2" t="str">
        <f t="shared" si="79"/>
        <v/>
      </c>
      <c r="AP67" s="2" t="str">
        <f t="shared" si="79"/>
        <v/>
      </c>
      <c r="AQ67" s="2" t="str">
        <f t="shared" si="79"/>
        <v/>
      </c>
      <c r="AR67" s="2" t="str">
        <f t="shared" si="79"/>
        <v/>
      </c>
      <c r="AS67" s="2" t="str">
        <f t="shared" si="79"/>
        <v/>
      </c>
      <c r="AT67" s="2" t="str">
        <f t="shared" si="79"/>
        <v/>
      </c>
      <c r="AU67" s="2" t="str">
        <f t="shared" si="79"/>
        <v/>
      </c>
      <c r="AV67" s="2" t="str">
        <f t="shared" si="79"/>
        <v/>
      </c>
      <c r="AW67" s="2" t="str">
        <f t="shared" si="79"/>
        <v/>
      </c>
      <c r="AX67" s="2" t="str">
        <f t="shared" si="79"/>
        <v/>
      </c>
      <c r="AY67" s="2" t="str">
        <f t="shared" si="79"/>
        <v/>
      </c>
      <c r="AZ67" s="2" t="str">
        <f t="shared" si="79"/>
        <v/>
      </c>
      <c r="BA67" s="2" t="str">
        <f t="shared" si="79"/>
        <v/>
      </c>
      <c r="BB67" s="2" t="str">
        <f t="shared" si="79"/>
        <v/>
      </c>
      <c r="BC67" s="2" t="str">
        <f t="shared" si="79"/>
        <v/>
      </c>
      <c r="BD67" s="2" t="str">
        <f t="shared" si="79"/>
        <v/>
      </c>
      <c r="BF67" s="87" t="str">
        <f t="shared" si="80"/>
        <v>-</v>
      </c>
      <c r="BG67" s="87" t="str">
        <f t="shared" si="80"/>
        <v>-</v>
      </c>
      <c r="BH67" s="87" t="str">
        <f t="shared" si="80"/>
        <v>-</v>
      </c>
      <c r="BI67" s="87" t="str">
        <f t="shared" si="80"/>
        <v>-</v>
      </c>
      <c r="BJ67" s="87" t="str">
        <f t="shared" si="80"/>
        <v>-</v>
      </c>
      <c r="BK67" s="87" t="str">
        <f t="shared" si="80"/>
        <v>-</v>
      </c>
      <c r="BL67" s="87" t="str">
        <f t="shared" si="80"/>
        <v>-</v>
      </c>
      <c r="BM67" s="87" t="str">
        <f t="shared" si="80"/>
        <v>-</v>
      </c>
      <c r="BN67" s="87" t="str">
        <f t="shared" si="80"/>
        <v>-</v>
      </c>
      <c r="BO67" s="87" t="str">
        <f t="shared" si="80"/>
        <v>-</v>
      </c>
      <c r="BP67" s="87" t="str">
        <f t="shared" si="80"/>
        <v>-</v>
      </c>
      <c r="BQ67" s="87" t="str">
        <f t="shared" si="80"/>
        <v>-</v>
      </c>
    </row>
    <row r="68" spans="1:69" x14ac:dyDescent="0.25">
      <c r="A68" s="16" t="s">
        <v>200</v>
      </c>
      <c r="B68" s="16" t="s">
        <v>50</v>
      </c>
      <c r="C68" s="73" t="str">
        <f t="shared" si="77"/>
        <v/>
      </c>
      <c r="D68" s="68" t="str">
        <f t="shared" si="77"/>
        <v/>
      </c>
      <c r="E68" s="68" t="str">
        <f t="shared" si="77"/>
        <v/>
      </c>
      <c r="F68" s="68" t="str">
        <f>IFERROR(E68/D68,"")</f>
        <v/>
      </c>
      <c r="H68" s="2" t="str">
        <f t="shared" si="78"/>
        <v/>
      </c>
      <c r="I68" s="2" t="str">
        <f t="shared" si="78"/>
        <v/>
      </c>
      <c r="J68" s="2" t="str">
        <f t="shared" si="78"/>
        <v/>
      </c>
      <c r="K68" s="2" t="str">
        <f t="shared" si="78"/>
        <v/>
      </c>
      <c r="L68" s="2" t="str">
        <f t="shared" si="78"/>
        <v/>
      </c>
      <c r="M68" s="2" t="str">
        <f t="shared" si="78"/>
        <v/>
      </c>
      <c r="N68" s="2" t="str">
        <f t="shared" si="78"/>
        <v/>
      </c>
      <c r="O68" s="2" t="str">
        <f t="shared" si="78"/>
        <v/>
      </c>
      <c r="P68" s="2" t="str">
        <f t="shared" si="78"/>
        <v/>
      </c>
      <c r="Q68" s="2" t="str">
        <f t="shared" si="78"/>
        <v/>
      </c>
      <c r="R68" s="78" t="str">
        <f t="shared" si="78"/>
        <v/>
      </c>
      <c r="S68" s="78" t="str">
        <f t="shared" si="78"/>
        <v/>
      </c>
      <c r="T68" s="1"/>
      <c r="U68" s="2" t="str">
        <f t="shared" si="79"/>
        <v/>
      </c>
      <c r="V68" s="2" t="str">
        <f t="shared" si="79"/>
        <v/>
      </c>
      <c r="W68" s="2" t="str">
        <f t="shared" si="79"/>
        <v/>
      </c>
      <c r="X68" s="2" t="str">
        <f t="shared" ref="V68:BF70" si="82">IFERROR(X56/X$58,"")</f>
        <v/>
      </c>
      <c r="Y68" s="2" t="str">
        <f t="shared" si="82"/>
        <v/>
      </c>
      <c r="Z68" s="2" t="str">
        <f t="shared" si="82"/>
        <v/>
      </c>
      <c r="AA68" s="2" t="str">
        <f t="shared" si="82"/>
        <v/>
      </c>
      <c r="AB68" s="2" t="str">
        <f t="shared" si="82"/>
        <v/>
      </c>
      <c r="AC68" s="2" t="str">
        <f t="shared" si="82"/>
        <v/>
      </c>
      <c r="AD68" s="2" t="str">
        <f t="shared" si="82"/>
        <v/>
      </c>
      <c r="AE68" s="2" t="str">
        <f t="shared" si="82"/>
        <v/>
      </c>
      <c r="AF68" s="2" t="str">
        <f t="shared" si="82"/>
        <v/>
      </c>
      <c r="AG68" s="2" t="str">
        <f t="shared" si="82"/>
        <v/>
      </c>
      <c r="AH68" s="2" t="str">
        <f t="shared" si="82"/>
        <v/>
      </c>
      <c r="AI68" s="2" t="str">
        <f t="shared" si="82"/>
        <v/>
      </c>
      <c r="AJ68" s="2" t="str">
        <f t="shared" si="82"/>
        <v/>
      </c>
      <c r="AK68" s="2" t="str">
        <f t="shared" si="82"/>
        <v/>
      </c>
      <c r="AL68" s="2" t="str">
        <f t="shared" si="82"/>
        <v/>
      </c>
      <c r="AM68" s="2" t="str">
        <f t="shared" si="82"/>
        <v/>
      </c>
      <c r="AN68" s="2" t="str">
        <f t="shared" si="82"/>
        <v/>
      </c>
      <c r="AO68" s="2" t="str">
        <f t="shared" si="82"/>
        <v/>
      </c>
      <c r="AP68" s="2" t="str">
        <f t="shared" si="82"/>
        <v/>
      </c>
      <c r="AQ68" s="2" t="str">
        <f t="shared" si="82"/>
        <v/>
      </c>
      <c r="AR68" s="2" t="str">
        <f t="shared" si="82"/>
        <v/>
      </c>
      <c r="AS68" s="2" t="str">
        <f t="shared" si="82"/>
        <v/>
      </c>
      <c r="AT68" s="2" t="str">
        <f t="shared" si="82"/>
        <v/>
      </c>
      <c r="AU68" s="2" t="str">
        <f t="shared" si="82"/>
        <v/>
      </c>
      <c r="AV68" s="2" t="str">
        <f t="shared" si="82"/>
        <v/>
      </c>
      <c r="AW68" s="2" t="str">
        <f t="shared" si="82"/>
        <v/>
      </c>
      <c r="AX68" s="2" t="str">
        <f t="shared" si="82"/>
        <v/>
      </c>
      <c r="AY68" s="2" t="str">
        <f t="shared" si="82"/>
        <v/>
      </c>
      <c r="AZ68" s="2" t="str">
        <f t="shared" si="82"/>
        <v/>
      </c>
      <c r="BA68" s="2" t="str">
        <f t="shared" si="82"/>
        <v/>
      </c>
      <c r="BB68" s="2" t="str">
        <f t="shared" si="82"/>
        <v/>
      </c>
      <c r="BC68" s="2" t="str">
        <f t="shared" si="82"/>
        <v/>
      </c>
      <c r="BD68" s="2" t="str">
        <f t="shared" si="82"/>
        <v/>
      </c>
      <c r="BF68" s="87" t="str">
        <f t="shared" si="80"/>
        <v>-</v>
      </c>
      <c r="BG68" s="87" t="str">
        <f t="shared" si="80"/>
        <v>-</v>
      </c>
      <c r="BH68" s="87" t="str">
        <f t="shared" si="80"/>
        <v>-</v>
      </c>
      <c r="BI68" s="87" t="str">
        <f t="shared" si="80"/>
        <v>-</v>
      </c>
      <c r="BJ68" s="87" t="str">
        <f t="shared" si="80"/>
        <v>-</v>
      </c>
      <c r="BK68" s="87" t="str">
        <f t="shared" si="80"/>
        <v>-</v>
      </c>
      <c r="BL68" s="87" t="str">
        <f t="shared" si="80"/>
        <v>-</v>
      </c>
      <c r="BM68" s="87" t="str">
        <f t="shared" si="80"/>
        <v>-</v>
      </c>
      <c r="BN68" s="87" t="str">
        <f t="shared" si="80"/>
        <v>-</v>
      </c>
      <c r="BO68" s="87" t="str">
        <f t="shared" si="80"/>
        <v>-</v>
      </c>
      <c r="BP68" s="87" t="str">
        <f t="shared" si="80"/>
        <v>-</v>
      </c>
      <c r="BQ68" s="87" t="str">
        <f t="shared" si="80"/>
        <v>-</v>
      </c>
    </row>
    <row r="69" spans="1:69" x14ac:dyDescent="0.25">
      <c r="A69" s="16"/>
      <c r="B69" s="3" t="s">
        <v>153</v>
      </c>
      <c r="C69" s="68" t="str">
        <f t="shared" si="77"/>
        <v/>
      </c>
      <c r="D69" s="68" t="str">
        <f t="shared" si="77"/>
        <v/>
      </c>
      <c r="E69" s="68" t="str">
        <f t="shared" si="77"/>
        <v/>
      </c>
      <c r="F69" s="68" t="str">
        <f>IFERROR(E69/D69,"")</f>
        <v/>
      </c>
      <c r="H69" s="2" t="str">
        <f t="shared" si="78"/>
        <v/>
      </c>
      <c r="I69" s="2" t="str">
        <f t="shared" si="78"/>
        <v/>
      </c>
      <c r="J69" s="2" t="str">
        <f t="shared" si="78"/>
        <v/>
      </c>
      <c r="K69" s="2" t="str">
        <f t="shared" si="78"/>
        <v/>
      </c>
      <c r="L69" s="2" t="str">
        <f t="shared" si="78"/>
        <v/>
      </c>
      <c r="M69" s="2" t="str">
        <f t="shared" si="78"/>
        <v/>
      </c>
      <c r="N69" s="2" t="str">
        <f t="shared" si="78"/>
        <v/>
      </c>
      <c r="O69" s="2" t="str">
        <f t="shared" si="78"/>
        <v/>
      </c>
      <c r="P69" s="2" t="str">
        <f t="shared" si="78"/>
        <v/>
      </c>
      <c r="Q69" s="2" t="str">
        <f t="shared" si="78"/>
        <v/>
      </c>
      <c r="R69" s="78" t="str">
        <f t="shared" si="78"/>
        <v/>
      </c>
      <c r="S69" s="78" t="str">
        <f t="shared" si="78"/>
        <v/>
      </c>
      <c r="T69" s="1"/>
      <c r="U69" s="2" t="str">
        <f>IFERROR(U57/U$58,"")</f>
        <v/>
      </c>
      <c r="V69" s="2" t="str">
        <f t="shared" si="82"/>
        <v/>
      </c>
      <c r="W69" s="2" t="str">
        <f t="shared" si="82"/>
        <v/>
      </c>
      <c r="X69" s="2" t="str">
        <f t="shared" si="82"/>
        <v/>
      </c>
      <c r="Y69" s="2" t="str">
        <f t="shared" si="82"/>
        <v/>
      </c>
      <c r="Z69" s="2" t="str">
        <f t="shared" si="82"/>
        <v/>
      </c>
      <c r="AA69" s="2" t="str">
        <f t="shared" si="82"/>
        <v/>
      </c>
      <c r="AB69" s="2" t="str">
        <f t="shared" si="82"/>
        <v/>
      </c>
      <c r="AC69" s="2" t="str">
        <f t="shared" si="82"/>
        <v/>
      </c>
      <c r="AD69" s="2" t="str">
        <f t="shared" si="82"/>
        <v/>
      </c>
      <c r="AE69" s="2" t="str">
        <f t="shared" si="82"/>
        <v/>
      </c>
      <c r="AF69" s="2" t="str">
        <f t="shared" si="82"/>
        <v/>
      </c>
      <c r="AG69" s="2" t="str">
        <f t="shared" si="82"/>
        <v/>
      </c>
      <c r="AH69" s="2" t="str">
        <f t="shared" si="82"/>
        <v/>
      </c>
      <c r="AI69" s="2" t="str">
        <f t="shared" si="82"/>
        <v/>
      </c>
      <c r="AJ69" s="2" t="str">
        <f t="shared" si="82"/>
        <v/>
      </c>
      <c r="AK69" s="2" t="str">
        <f t="shared" si="82"/>
        <v/>
      </c>
      <c r="AL69" s="2" t="str">
        <f t="shared" si="82"/>
        <v/>
      </c>
      <c r="AM69" s="2" t="str">
        <f t="shared" si="82"/>
        <v/>
      </c>
      <c r="AN69" s="2" t="str">
        <f t="shared" si="82"/>
        <v/>
      </c>
      <c r="AO69" s="2" t="str">
        <f t="shared" si="82"/>
        <v/>
      </c>
      <c r="AP69" s="2" t="str">
        <f t="shared" si="82"/>
        <v/>
      </c>
      <c r="AQ69" s="2" t="str">
        <f t="shared" si="82"/>
        <v/>
      </c>
      <c r="AR69" s="2" t="str">
        <f t="shared" si="82"/>
        <v/>
      </c>
      <c r="AS69" s="2" t="str">
        <f t="shared" si="82"/>
        <v/>
      </c>
      <c r="AT69" s="2" t="str">
        <f t="shared" si="82"/>
        <v/>
      </c>
      <c r="AU69" s="2" t="str">
        <f t="shared" si="82"/>
        <v/>
      </c>
      <c r="AV69" s="2" t="str">
        <f t="shared" si="82"/>
        <v/>
      </c>
      <c r="AW69" s="2" t="str">
        <f t="shared" si="82"/>
        <v/>
      </c>
      <c r="AX69" s="2" t="str">
        <f t="shared" si="82"/>
        <v/>
      </c>
      <c r="AY69" s="2" t="str">
        <f t="shared" si="82"/>
        <v/>
      </c>
      <c r="AZ69" s="2" t="str">
        <f t="shared" si="82"/>
        <v/>
      </c>
      <c r="BA69" s="2" t="str">
        <f t="shared" si="82"/>
        <v/>
      </c>
      <c r="BB69" s="2" t="str">
        <f t="shared" si="82"/>
        <v/>
      </c>
      <c r="BC69" s="2" t="str">
        <f t="shared" si="82"/>
        <v/>
      </c>
      <c r="BD69" s="2" t="str">
        <f t="shared" si="82"/>
        <v/>
      </c>
      <c r="BF69" s="87" t="str">
        <f t="shared" si="80"/>
        <v>-</v>
      </c>
      <c r="BG69" s="87" t="str">
        <f t="shared" si="80"/>
        <v>-</v>
      </c>
      <c r="BH69" s="87" t="str">
        <f t="shared" si="80"/>
        <v>-</v>
      </c>
      <c r="BI69" s="87" t="str">
        <f t="shared" si="80"/>
        <v>-</v>
      </c>
      <c r="BJ69" s="87" t="str">
        <f t="shared" si="80"/>
        <v>-</v>
      </c>
      <c r="BK69" s="87" t="str">
        <f t="shared" si="80"/>
        <v>-</v>
      </c>
      <c r="BL69" s="87" t="str">
        <f t="shared" si="80"/>
        <v>-</v>
      </c>
      <c r="BM69" s="87" t="str">
        <f t="shared" si="80"/>
        <v>-</v>
      </c>
      <c r="BN69" s="87" t="str">
        <f t="shared" si="80"/>
        <v>-</v>
      </c>
      <c r="BO69" s="87" t="str">
        <f t="shared" si="80"/>
        <v>-</v>
      </c>
      <c r="BP69" s="87" t="str">
        <f t="shared" si="80"/>
        <v>-</v>
      </c>
      <c r="BQ69" s="87" t="str">
        <f t="shared" si="80"/>
        <v>-</v>
      </c>
    </row>
    <row r="70" spans="1:69" x14ac:dyDescent="0.25">
      <c r="A70" s="3" t="s">
        <v>201</v>
      </c>
      <c r="B70" s="3" t="s">
        <v>61</v>
      </c>
      <c r="C70" s="68" t="str">
        <f>IFERROR(C58/C$58,"")</f>
        <v/>
      </c>
      <c r="D70" s="68" t="str">
        <f t="shared" si="77"/>
        <v/>
      </c>
      <c r="E70" s="68" t="str">
        <f t="shared" si="77"/>
        <v/>
      </c>
      <c r="F70" s="68" t="str">
        <f t="shared" si="81"/>
        <v/>
      </c>
      <c r="G70" s="33"/>
      <c r="H70" s="2" t="str">
        <f t="shared" si="78"/>
        <v/>
      </c>
      <c r="I70" s="2" t="str">
        <f t="shared" si="78"/>
        <v/>
      </c>
      <c r="J70" s="2" t="str">
        <f t="shared" si="78"/>
        <v/>
      </c>
      <c r="K70" s="2" t="str">
        <f t="shared" si="78"/>
        <v/>
      </c>
      <c r="L70" s="2" t="str">
        <f t="shared" si="78"/>
        <v/>
      </c>
      <c r="M70" s="2" t="str">
        <f t="shared" si="78"/>
        <v/>
      </c>
      <c r="N70" s="2" t="str">
        <f t="shared" si="78"/>
        <v/>
      </c>
      <c r="O70" s="2" t="str">
        <f t="shared" si="78"/>
        <v/>
      </c>
      <c r="P70" s="2" t="str">
        <f t="shared" si="78"/>
        <v/>
      </c>
      <c r="Q70" s="2" t="str">
        <f t="shared" si="78"/>
        <v/>
      </c>
      <c r="R70" s="78" t="str">
        <f t="shared" si="78"/>
        <v/>
      </c>
      <c r="S70" s="78" t="str">
        <f t="shared" si="78"/>
        <v/>
      </c>
      <c r="T70" s="34"/>
      <c r="U70" s="2" t="str">
        <f>IFERROR(U58/U$58,"")</f>
        <v/>
      </c>
      <c r="V70" s="2" t="str">
        <f>IFERROR(V58/V$58,"")</f>
        <v/>
      </c>
      <c r="W70" s="2" t="str">
        <f>IFERROR(W58/W$58,"")</f>
        <v/>
      </c>
      <c r="X70" s="2" t="str">
        <f t="shared" si="82"/>
        <v/>
      </c>
      <c r="Y70" s="2" t="str">
        <f t="shared" si="82"/>
        <v/>
      </c>
      <c r="Z70" s="2" t="str">
        <f t="shared" si="82"/>
        <v/>
      </c>
      <c r="AA70" s="2" t="str">
        <f t="shared" si="82"/>
        <v/>
      </c>
      <c r="AB70" s="2" t="str">
        <f t="shared" si="82"/>
        <v/>
      </c>
      <c r="AC70" s="2" t="str">
        <f t="shared" si="82"/>
        <v/>
      </c>
      <c r="AD70" s="2" t="str">
        <f t="shared" si="82"/>
        <v/>
      </c>
      <c r="AE70" s="2" t="str">
        <f t="shared" si="82"/>
        <v/>
      </c>
      <c r="AF70" s="2" t="str">
        <f t="shared" si="82"/>
        <v/>
      </c>
      <c r="AG70" s="2" t="str">
        <f t="shared" si="82"/>
        <v/>
      </c>
      <c r="AH70" s="2" t="str">
        <f t="shared" si="82"/>
        <v/>
      </c>
      <c r="AI70" s="2" t="str">
        <f t="shared" si="82"/>
        <v/>
      </c>
      <c r="AJ70" s="2" t="str">
        <f t="shared" si="82"/>
        <v/>
      </c>
      <c r="AK70" s="2" t="str">
        <f t="shared" si="82"/>
        <v/>
      </c>
      <c r="AL70" s="2" t="str">
        <f t="shared" si="82"/>
        <v/>
      </c>
      <c r="AM70" s="2" t="str">
        <f t="shared" si="82"/>
        <v/>
      </c>
      <c r="AN70" s="2" t="str">
        <f t="shared" si="82"/>
        <v/>
      </c>
      <c r="AO70" s="2" t="str">
        <f t="shared" si="82"/>
        <v/>
      </c>
      <c r="AP70" s="2" t="str">
        <f t="shared" si="82"/>
        <v/>
      </c>
      <c r="AQ70" s="2" t="str">
        <f t="shared" si="82"/>
        <v/>
      </c>
      <c r="AR70" s="2" t="str">
        <f t="shared" si="82"/>
        <v/>
      </c>
      <c r="AS70" s="2" t="str">
        <f t="shared" si="82"/>
        <v/>
      </c>
      <c r="AT70" s="2" t="str">
        <f t="shared" si="82"/>
        <v/>
      </c>
      <c r="AU70" s="2" t="str">
        <f t="shared" si="82"/>
        <v/>
      </c>
      <c r="AV70" s="2" t="str">
        <f t="shared" si="82"/>
        <v/>
      </c>
      <c r="AW70" s="2" t="str">
        <f t="shared" si="82"/>
        <v/>
      </c>
      <c r="AX70" s="2" t="str">
        <f t="shared" si="82"/>
        <v/>
      </c>
      <c r="AY70" s="2" t="str">
        <f t="shared" si="82"/>
        <v/>
      </c>
      <c r="AZ70" s="2" t="str">
        <f t="shared" si="82"/>
        <v/>
      </c>
      <c r="BA70" s="2" t="str">
        <f t="shared" si="82"/>
        <v/>
      </c>
      <c r="BB70" s="2" t="str">
        <f t="shared" si="82"/>
        <v/>
      </c>
      <c r="BC70" s="2" t="str">
        <f t="shared" si="82"/>
        <v/>
      </c>
      <c r="BD70" s="2" t="str">
        <f>IFERROR(BD58/BD$58,"")</f>
        <v/>
      </c>
      <c r="BE70" s="33"/>
      <c r="BF70" s="87" t="str">
        <f t="shared" si="80"/>
        <v>-</v>
      </c>
      <c r="BG70" s="87" t="str">
        <f t="shared" si="80"/>
        <v>-</v>
      </c>
      <c r="BH70" s="87" t="str">
        <f t="shared" si="80"/>
        <v>-</v>
      </c>
      <c r="BI70" s="87" t="str">
        <f t="shared" si="80"/>
        <v>-</v>
      </c>
      <c r="BJ70" s="87" t="str">
        <f t="shared" si="80"/>
        <v>-</v>
      </c>
      <c r="BK70" s="87" t="str">
        <f t="shared" si="80"/>
        <v>-</v>
      </c>
      <c r="BL70" s="87" t="str">
        <f t="shared" si="80"/>
        <v>-</v>
      </c>
      <c r="BM70" s="87" t="str">
        <f t="shared" si="80"/>
        <v>-</v>
      </c>
      <c r="BN70" s="87" t="str">
        <f t="shared" si="80"/>
        <v>-</v>
      </c>
      <c r="BO70" s="87" t="str">
        <f t="shared" si="80"/>
        <v>-</v>
      </c>
      <c r="BP70" s="87" t="str">
        <f t="shared" si="80"/>
        <v>-</v>
      </c>
      <c r="BQ70" s="87" t="str">
        <f t="shared" si="80"/>
        <v>-</v>
      </c>
    </row>
    <row r="71" spans="1:69" x14ac:dyDescent="0.25">
      <c r="A71" s="3" t="s">
        <v>33</v>
      </c>
      <c r="B71" s="3"/>
      <c r="C71" s="69"/>
      <c r="D71" s="69"/>
      <c r="E71" s="69"/>
      <c r="F71" s="6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1:69" x14ac:dyDescent="0.25">
      <c r="A72" s="42" t="s">
        <v>33</v>
      </c>
      <c r="C72" s="69"/>
      <c r="D72" s="69"/>
      <c r="E72" s="69"/>
      <c r="F72" s="6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x14ac:dyDescent="0.25">
      <c r="A73" s="43" t="s">
        <v>212</v>
      </c>
      <c r="B73" s="23" t="s">
        <v>59</v>
      </c>
      <c r="C73" s="21" t="str">
        <f>$C$3</f>
        <v>YTD '15</v>
      </c>
      <c r="D73" s="21" t="str">
        <f>$D$3</f>
        <v>YTD '16</v>
      </c>
      <c r="E73" s="21" t="str">
        <f>$E$3</f>
        <v>YTD '17</v>
      </c>
      <c r="F73" s="21" t="str">
        <f>$F$3</f>
        <v>YoY</v>
      </c>
      <c r="G73" s="2" t="s">
        <v>33</v>
      </c>
      <c r="H73" s="27" t="str">
        <f>$H$3</f>
        <v>Q1 '15</v>
      </c>
      <c r="I73" s="27" t="str">
        <f>$I$3</f>
        <v>Q2 '15</v>
      </c>
      <c r="J73" s="27" t="str">
        <f>$J$3</f>
        <v>Q3 '15</v>
      </c>
      <c r="K73" s="27" t="str">
        <f>$K$3</f>
        <v>Q4 '15</v>
      </c>
      <c r="L73" s="30" t="str">
        <f>$L$3</f>
        <v>Q1 '16</v>
      </c>
      <c r="M73" s="30" t="str">
        <f>$M$3</f>
        <v>Q2 '16</v>
      </c>
      <c r="N73" s="30" t="str">
        <f>$N$3</f>
        <v>Q3 '16</v>
      </c>
      <c r="O73" s="30" t="str">
        <f>$O$3</f>
        <v>Q4 '16</v>
      </c>
      <c r="P73" s="27" t="str">
        <f>$P$3</f>
        <v>Q1 '17</v>
      </c>
      <c r="Q73" s="27" t="str">
        <f>$Q$3</f>
        <v>Q2 '17</v>
      </c>
      <c r="R73" s="27" t="str">
        <f>$R$3</f>
        <v>Q3 '17</v>
      </c>
      <c r="S73" s="27" t="str">
        <f>$S$3</f>
        <v>Q4 '17</v>
      </c>
      <c r="T73" s="17" t="s">
        <v>33</v>
      </c>
      <c r="U73" s="27" t="s">
        <v>1</v>
      </c>
      <c r="V73" s="27" t="s">
        <v>2</v>
      </c>
      <c r="W73" s="27" t="s">
        <v>3</v>
      </c>
      <c r="X73" s="27" t="s">
        <v>4</v>
      </c>
      <c r="Y73" s="27" t="s">
        <v>5</v>
      </c>
      <c r="Z73" s="27" t="s">
        <v>6</v>
      </c>
      <c r="AA73" s="27" t="s">
        <v>7</v>
      </c>
      <c r="AB73" s="27" t="s">
        <v>8</v>
      </c>
      <c r="AC73" s="27" t="s">
        <v>9</v>
      </c>
      <c r="AD73" s="27" t="s">
        <v>10</v>
      </c>
      <c r="AE73" s="27" t="s">
        <v>11</v>
      </c>
      <c r="AF73" s="27" t="s">
        <v>12</v>
      </c>
      <c r="AG73" s="29" t="s">
        <v>13</v>
      </c>
      <c r="AH73" s="29" t="s">
        <v>14</v>
      </c>
      <c r="AI73" s="29" t="s">
        <v>15</v>
      </c>
      <c r="AJ73" s="29" t="s">
        <v>16</v>
      </c>
      <c r="AK73" s="29" t="s">
        <v>17</v>
      </c>
      <c r="AL73" s="29" t="s">
        <v>18</v>
      </c>
      <c r="AM73" s="29" t="s">
        <v>19</v>
      </c>
      <c r="AN73" s="29" t="s">
        <v>20</v>
      </c>
      <c r="AO73" s="29" t="s">
        <v>21</v>
      </c>
      <c r="AP73" s="29" t="s">
        <v>22</v>
      </c>
      <c r="AQ73" s="29" t="s">
        <v>23</v>
      </c>
      <c r="AR73" s="29" t="s">
        <v>24</v>
      </c>
      <c r="AS73" s="25" t="s">
        <v>25</v>
      </c>
      <c r="AT73" s="25" t="s">
        <v>26</v>
      </c>
      <c r="AU73" s="25" t="s">
        <v>27</v>
      </c>
      <c r="AV73" s="25" t="s">
        <v>28</v>
      </c>
      <c r="AW73" s="25" t="s">
        <v>29</v>
      </c>
      <c r="AX73" s="25" t="s">
        <v>30</v>
      </c>
      <c r="AY73" s="31" t="s">
        <v>99</v>
      </c>
      <c r="AZ73" s="31" t="s">
        <v>100</v>
      </c>
      <c r="BA73" s="31" t="s">
        <v>101</v>
      </c>
      <c r="BB73" s="31" t="s">
        <v>102</v>
      </c>
      <c r="BC73" s="31" t="s">
        <v>103</v>
      </c>
      <c r="BD73" s="31" t="s">
        <v>104</v>
      </c>
      <c r="BF73" s="32">
        <v>42736</v>
      </c>
      <c r="BG73" s="32">
        <v>42767</v>
      </c>
      <c r="BH73" s="32">
        <v>42795</v>
      </c>
      <c r="BI73" s="32">
        <v>42826</v>
      </c>
      <c r="BJ73" s="32">
        <v>42856</v>
      </c>
      <c r="BK73" s="32">
        <v>42887</v>
      </c>
      <c r="BL73" s="32">
        <v>42917</v>
      </c>
      <c r="BM73" s="32">
        <v>42948</v>
      </c>
      <c r="BN73" s="32">
        <v>42979</v>
      </c>
      <c r="BO73" s="32">
        <v>43009</v>
      </c>
      <c r="BP73" s="32">
        <v>43040</v>
      </c>
      <c r="BQ73" s="32">
        <v>43070</v>
      </c>
    </row>
    <row r="74" spans="1:69" x14ac:dyDescent="0.25">
      <c r="A74" s="16" t="s">
        <v>135</v>
      </c>
      <c r="B74" s="16" t="s">
        <v>58</v>
      </c>
      <c r="C74" s="84">
        <f>INDEX(U74:AF74,$B$2)</f>
        <v>0</v>
      </c>
      <c r="D74" s="84">
        <f>INDEX(AG74:AR74,$B$2)</f>
        <v>0</v>
      </c>
      <c r="E74" s="84">
        <f>INDEX(AS74:BD74,$B$2)</f>
        <v>0</v>
      </c>
      <c r="F74" s="68" t="str">
        <f>IFERROR(E74/D74,"")</f>
        <v/>
      </c>
      <c r="H74" s="4">
        <f>W74</f>
        <v>0</v>
      </c>
      <c r="I74" s="4">
        <f>Z74</f>
        <v>0</v>
      </c>
      <c r="J74" s="4">
        <f>AC74</f>
        <v>0</v>
      </c>
      <c r="K74" s="72">
        <f>AF74</f>
        <v>0</v>
      </c>
      <c r="L74" s="4">
        <f>AI74</f>
        <v>0</v>
      </c>
      <c r="M74" s="4">
        <f>AL74</f>
        <v>0</v>
      </c>
      <c r="N74" s="4">
        <f>AO74</f>
        <v>0</v>
      </c>
      <c r="O74" s="4">
        <f>AR74</f>
        <v>0</v>
      </c>
      <c r="P74" s="4">
        <f>INDEX(AS74:AU74,IF($B$2&gt;3,3,$B$2))</f>
        <v>0</v>
      </c>
      <c r="Q74" s="4">
        <f>INDEX(AV74:AX74,IF($B$2&gt;6,3,$B$2-3))</f>
        <v>0</v>
      </c>
      <c r="R74" s="4">
        <f>IFERROR(INDEX(AY74:BA74,IF($B$2&gt;9,3,$B$2-6)),"-")</f>
        <v>0</v>
      </c>
      <c r="S74" s="72" t="str">
        <f>IFERROR(INDEX(BB74:BD74,IF($B$2&gt;12,3,$B$2-9)),"-")</f>
        <v>-</v>
      </c>
      <c r="U74" s="4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F74" s="87" t="str">
        <f t="shared" ref="BF74:BQ83" si="83">IFERROR(AS74/AG74,"-")</f>
        <v>-</v>
      </c>
      <c r="BG74" s="87" t="str">
        <f t="shared" si="83"/>
        <v>-</v>
      </c>
      <c r="BH74" s="87" t="str">
        <f t="shared" si="83"/>
        <v>-</v>
      </c>
      <c r="BI74" s="87" t="str">
        <f t="shared" si="83"/>
        <v>-</v>
      </c>
      <c r="BJ74" s="87" t="str">
        <f t="shared" si="83"/>
        <v>-</v>
      </c>
      <c r="BK74" s="87" t="str">
        <f t="shared" si="83"/>
        <v>-</v>
      </c>
      <c r="BL74" s="87" t="str">
        <f t="shared" si="83"/>
        <v>-</v>
      </c>
      <c r="BM74" s="87" t="str">
        <f t="shared" si="83"/>
        <v>-</v>
      </c>
      <c r="BN74" s="87" t="str">
        <f t="shared" si="83"/>
        <v>-</v>
      </c>
      <c r="BO74" s="87" t="str">
        <f t="shared" si="83"/>
        <v>-</v>
      </c>
      <c r="BP74" s="87" t="str">
        <f t="shared" si="83"/>
        <v>-</v>
      </c>
      <c r="BQ74" s="87" t="str">
        <f t="shared" si="83"/>
        <v>-</v>
      </c>
    </row>
    <row r="75" spans="1:69" x14ac:dyDescent="0.25">
      <c r="A75" s="16" t="s">
        <v>136</v>
      </c>
      <c r="B75" s="16" t="s">
        <v>44</v>
      </c>
      <c r="C75" s="84">
        <f t="shared" ref="C75:C81" si="84">INDEX(U75:AF75,$B$2)</f>
        <v>0</v>
      </c>
      <c r="D75" s="84">
        <f t="shared" ref="D75:D81" si="85">INDEX(AG75:AR75,$B$2)</f>
        <v>0</v>
      </c>
      <c r="E75" s="84">
        <f t="shared" ref="E75:E81" si="86">INDEX(AS75:BD75,$B$2)</f>
        <v>0</v>
      </c>
      <c r="F75" s="68" t="str">
        <f t="shared" ref="F75:F81" si="87">IFERROR(E75/D75,"")</f>
        <v/>
      </c>
      <c r="H75" s="4">
        <f t="shared" ref="H75:H83" si="88">W75</f>
        <v>0</v>
      </c>
      <c r="I75" s="4">
        <f t="shared" ref="I75:I83" si="89">Z75</f>
        <v>0</v>
      </c>
      <c r="J75" s="4">
        <f t="shared" ref="J75:J83" si="90">AC75</f>
        <v>0</v>
      </c>
      <c r="K75" s="72">
        <f t="shared" ref="K75:K83" si="91">AF75</f>
        <v>0</v>
      </c>
      <c r="L75" s="4">
        <f t="shared" ref="L75:L83" si="92">AI75</f>
        <v>0</v>
      </c>
      <c r="M75" s="4">
        <f t="shared" ref="M75:M83" si="93">AL75</f>
        <v>0</v>
      </c>
      <c r="N75" s="4">
        <f t="shared" ref="N75:N83" si="94">AO75</f>
        <v>0</v>
      </c>
      <c r="O75" s="4">
        <f t="shared" ref="O75:O83" si="95">AR75</f>
        <v>0</v>
      </c>
      <c r="P75" s="4">
        <f t="shared" ref="P75:P83" si="96">INDEX(AS75:AU75,IF($B$2&gt;3,3,$B$2))</f>
        <v>0</v>
      </c>
      <c r="Q75" s="4">
        <f t="shared" ref="Q75:Q83" si="97">INDEX(AV75:AX75,IF($B$2&gt;6,3,$B$2-3))</f>
        <v>0</v>
      </c>
      <c r="R75" s="4">
        <f t="shared" ref="R75:R82" si="98">IFERROR(INDEX(AY75:BA75,IF($B$2&gt;9,3,$B$2-6)),"-")</f>
        <v>0</v>
      </c>
      <c r="S75" s="72" t="str">
        <f t="shared" ref="S75:S83" si="99">IFERROR(INDEX(BB75:BD75,IF($B$2&gt;12,3,$B$2-9)),"-")</f>
        <v>-</v>
      </c>
      <c r="U75" s="4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F75" s="87" t="str">
        <f t="shared" si="83"/>
        <v>-</v>
      </c>
      <c r="BG75" s="87" t="str">
        <f t="shared" si="83"/>
        <v>-</v>
      </c>
      <c r="BH75" s="87" t="str">
        <f t="shared" si="83"/>
        <v>-</v>
      </c>
      <c r="BI75" s="87" t="str">
        <f t="shared" si="83"/>
        <v>-</v>
      </c>
      <c r="BJ75" s="87" t="str">
        <f t="shared" si="83"/>
        <v>-</v>
      </c>
      <c r="BK75" s="87" t="str">
        <f t="shared" si="83"/>
        <v>-</v>
      </c>
      <c r="BL75" s="87" t="str">
        <f t="shared" si="83"/>
        <v>-</v>
      </c>
      <c r="BM75" s="87" t="str">
        <f t="shared" si="83"/>
        <v>-</v>
      </c>
      <c r="BN75" s="87" t="str">
        <f t="shared" si="83"/>
        <v>-</v>
      </c>
      <c r="BO75" s="87" t="str">
        <f t="shared" si="83"/>
        <v>-</v>
      </c>
      <c r="BP75" s="87" t="str">
        <f t="shared" si="83"/>
        <v>-</v>
      </c>
      <c r="BQ75" s="87" t="str">
        <f t="shared" si="83"/>
        <v>-</v>
      </c>
    </row>
    <row r="76" spans="1:69" x14ac:dyDescent="0.25">
      <c r="A76" s="16" t="s">
        <v>137</v>
      </c>
      <c r="B76" s="16" t="s">
        <v>45</v>
      </c>
      <c r="C76" s="84">
        <f t="shared" si="84"/>
        <v>0</v>
      </c>
      <c r="D76" s="84">
        <f t="shared" si="85"/>
        <v>0</v>
      </c>
      <c r="E76" s="84">
        <f t="shared" si="86"/>
        <v>0</v>
      </c>
      <c r="F76" s="68" t="str">
        <f t="shared" si="87"/>
        <v/>
      </c>
      <c r="H76" s="4">
        <f t="shared" si="88"/>
        <v>0</v>
      </c>
      <c r="I76" s="4">
        <f t="shared" si="89"/>
        <v>0</v>
      </c>
      <c r="J76" s="4">
        <f t="shared" si="90"/>
        <v>0</v>
      </c>
      <c r="K76" s="72">
        <f t="shared" si="91"/>
        <v>0</v>
      </c>
      <c r="L76" s="4">
        <f t="shared" si="92"/>
        <v>0</v>
      </c>
      <c r="M76" s="4">
        <f t="shared" si="93"/>
        <v>0</v>
      </c>
      <c r="N76" s="4">
        <f t="shared" si="94"/>
        <v>0</v>
      </c>
      <c r="O76" s="4">
        <f t="shared" si="95"/>
        <v>0</v>
      </c>
      <c r="P76" s="4">
        <f t="shared" si="96"/>
        <v>0</v>
      </c>
      <c r="Q76" s="4">
        <f t="shared" si="97"/>
        <v>0</v>
      </c>
      <c r="R76" s="4">
        <f t="shared" si="98"/>
        <v>0</v>
      </c>
      <c r="S76" s="72" t="str">
        <f t="shared" si="99"/>
        <v>-</v>
      </c>
      <c r="U76" s="4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F76" s="87" t="str">
        <f t="shared" si="83"/>
        <v>-</v>
      </c>
      <c r="BG76" s="87" t="str">
        <f t="shared" si="83"/>
        <v>-</v>
      </c>
      <c r="BH76" s="87" t="str">
        <f t="shared" si="83"/>
        <v>-</v>
      </c>
      <c r="BI76" s="87" t="str">
        <f t="shared" si="83"/>
        <v>-</v>
      </c>
      <c r="BJ76" s="87" t="str">
        <f t="shared" si="83"/>
        <v>-</v>
      </c>
      <c r="BK76" s="87" t="str">
        <f t="shared" si="83"/>
        <v>-</v>
      </c>
      <c r="BL76" s="87" t="str">
        <f t="shared" si="83"/>
        <v>-</v>
      </c>
      <c r="BM76" s="87" t="str">
        <f t="shared" si="83"/>
        <v>-</v>
      </c>
      <c r="BN76" s="87" t="str">
        <f t="shared" si="83"/>
        <v>-</v>
      </c>
      <c r="BO76" s="87" t="str">
        <f t="shared" si="83"/>
        <v>-</v>
      </c>
      <c r="BP76" s="87" t="str">
        <f t="shared" si="83"/>
        <v>-</v>
      </c>
      <c r="BQ76" s="87" t="str">
        <f t="shared" si="83"/>
        <v>-</v>
      </c>
    </row>
    <row r="77" spans="1:69" x14ac:dyDescent="0.25">
      <c r="A77" s="16" t="s">
        <v>138</v>
      </c>
      <c r="B77" s="16" t="s">
        <v>46</v>
      </c>
      <c r="C77" s="84">
        <f t="shared" si="84"/>
        <v>0</v>
      </c>
      <c r="D77" s="84">
        <f t="shared" si="85"/>
        <v>0</v>
      </c>
      <c r="E77" s="84">
        <f t="shared" si="86"/>
        <v>0</v>
      </c>
      <c r="F77" s="68" t="str">
        <f t="shared" si="87"/>
        <v/>
      </c>
      <c r="H77" s="4">
        <f t="shared" si="88"/>
        <v>0</v>
      </c>
      <c r="I77" s="4">
        <f t="shared" si="89"/>
        <v>0</v>
      </c>
      <c r="J77" s="4">
        <f t="shared" si="90"/>
        <v>0</v>
      </c>
      <c r="K77" s="72">
        <f t="shared" si="91"/>
        <v>0</v>
      </c>
      <c r="L77" s="4">
        <f t="shared" si="92"/>
        <v>0</v>
      </c>
      <c r="M77" s="4">
        <f t="shared" si="93"/>
        <v>0</v>
      </c>
      <c r="N77" s="4">
        <f t="shared" si="94"/>
        <v>0</v>
      </c>
      <c r="O77" s="4">
        <f t="shared" si="95"/>
        <v>0</v>
      </c>
      <c r="P77" s="4">
        <f t="shared" si="96"/>
        <v>0</v>
      </c>
      <c r="Q77" s="4">
        <f t="shared" si="97"/>
        <v>0</v>
      </c>
      <c r="R77" s="4">
        <f t="shared" si="98"/>
        <v>0</v>
      </c>
      <c r="S77" s="72" t="str">
        <f t="shared" si="99"/>
        <v>-</v>
      </c>
      <c r="U77" s="4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F77" s="87" t="str">
        <f t="shared" si="83"/>
        <v>-</v>
      </c>
      <c r="BG77" s="87" t="str">
        <f t="shared" si="83"/>
        <v>-</v>
      </c>
      <c r="BH77" s="87" t="str">
        <f t="shared" si="83"/>
        <v>-</v>
      </c>
      <c r="BI77" s="87" t="str">
        <f t="shared" si="83"/>
        <v>-</v>
      </c>
      <c r="BJ77" s="87" t="str">
        <f t="shared" si="83"/>
        <v>-</v>
      </c>
      <c r="BK77" s="87" t="str">
        <f t="shared" si="83"/>
        <v>-</v>
      </c>
      <c r="BL77" s="87" t="str">
        <f t="shared" si="83"/>
        <v>-</v>
      </c>
      <c r="BM77" s="87" t="str">
        <f t="shared" si="83"/>
        <v>-</v>
      </c>
      <c r="BN77" s="87" t="str">
        <f t="shared" si="83"/>
        <v>-</v>
      </c>
      <c r="BO77" s="87" t="str">
        <f t="shared" si="83"/>
        <v>-</v>
      </c>
      <c r="BP77" s="87" t="str">
        <f t="shared" si="83"/>
        <v>-</v>
      </c>
      <c r="BQ77" s="87" t="str">
        <f t="shared" si="83"/>
        <v>-</v>
      </c>
    </row>
    <row r="78" spans="1:69" x14ac:dyDescent="0.25">
      <c r="A78" s="16" t="s">
        <v>139</v>
      </c>
      <c r="B78" s="16" t="s">
        <v>47</v>
      </c>
      <c r="C78" s="84">
        <f t="shared" si="84"/>
        <v>0</v>
      </c>
      <c r="D78" s="84">
        <f t="shared" si="85"/>
        <v>0</v>
      </c>
      <c r="E78" s="84">
        <f t="shared" si="86"/>
        <v>0</v>
      </c>
      <c r="F78" s="68" t="str">
        <f t="shared" si="87"/>
        <v/>
      </c>
      <c r="H78" s="4">
        <f t="shared" si="88"/>
        <v>0</v>
      </c>
      <c r="I78" s="4">
        <f t="shared" si="89"/>
        <v>0</v>
      </c>
      <c r="J78" s="4">
        <f t="shared" si="90"/>
        <v>0</v>
      </c>
      <c r="K78" s="72">
        <f t="shared" si="91"/>
        <v>0</v>
      </c>
      <c r="L78" s="4">
        <f t="shared" si="92"/>
        <v>0</v>
      </c>
      <c r="M78" s="4">
        <f t="shared" si="93"/>
        <v>0</v>
      </c>
      <c r="N78" s="4">
        <f t="shared" si="94"/>
        <v>0</v>
      </c>
      <c r="O78" s="4">
        <f t="shared" si="95"/>
        <v>0</v>
      </c>
      <c r="P78" s="4">
        <f t="shared" si="96"/>
        <v>0</v>
      </c>
      <c r="Q78" s="4">
        <f t="shared" si="97"/>
        <v>0</v>
      </c>
      <c r="R78" s="4">
        <f t="shared" si="98"/>
        <v>0</v>
      </c>
      <c r="S78" s="72" t="str">
        <f t="shared" si="99"/>
        <v>-</v>
      </c>
      <c r="U78" s="4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F78" s="87" t="str">
        <f t="shared" si="83"/>
        <v>-</v>
      </c>
      <c r="BG78" s="87" t="str">
        <f t="shared" si="83"/>
        <v>-</v>
      </c>
      <c r="BH78" s="87" t="str">
        <f t="shared" si="83"/>
        <v>-</v>
      </c>
      <c r="BI78" s="87" t="str">
        <f t="shared" si="83"/>
        <v>-</v>
      </c>
      <c r="BJ78" s="87" t="str">
        <f t="shared" si="83"/>
        <v>-</v>
      </c>
      <c r="BK78" s="87" t="str">
        <f t="shared" si="83"/>
        <v>-</v>
      </c>
      <c r="BL78" s="87" t="str">
        <f t="shared" si="83"/>
        <v>-</v>
      </c>
      <c r="BM78" s="87" t="str">
        <f t="shared" si="83"/>
        <v>-</v>
      </c>
      <c r="BN78" s="87" t="str">
        <f t="shared" si="83"/>
        <v>-</v>
      </c>
      <c r="BO78" s="87" t="str">
        <f t="shared" si="83"/>
        <v>-</v>
      </c>
      <c r="BP78" s="87" t="str">
        <f t="shared" si="83"/>
        <v>-</v>
      </c>
      <c r="BQ78" s="87" t="str">
        <f t="shared" si="83"/>
        <v>-</v>
      </c>
    </row>
    <row r="79" spans="1:69" x14ac:dyDescent="0.25">
      <c r="A79" s="16" t="s">
        <v>140</v>
      </c>
      <c r="B79" s="16" t="s">
        <v>48</v>
      </c>
      <c r="C79" s="84">
        <f>INDEX(U79:AF79,$B$2)</f>
        <v>0</v>
      </c>
      <c r="D79" s="84">
        <f t="shared" si="85"/>
        <v>0</v>
      </c>
      <c r="E79" s="84">
        <f t="shared" si="86"/>
        <v>0</v>
      </c>
      <c r="F79" s="68" t="str">
        <f t="shared" si="87"/>
        <v/>
      </c>
      <c r="H79" s="4">
        <f t="shared" si="88"/>
        <v>0</v>
      </c>
      <c r="I79" s="4">
        <f t="shared" si="89"/>
        <v>0</v>
      </c>
      <c r="J79" s="4">
        <f t="shared" si="90"/>
        <v>0</v>
      </c>
      <c r="K79" s="72">
        <f t="shared" si="91"/>
        <v>0</v>
      </c>
      <c r="L79" s="4">
        <f t="shared" si="92"/>
        <v>0</v>
      </c>
      <c r="M79" s="4">
        <f t="shared" si="93"/>
        <v>0</v>
      </c>
      <c r="N79" s="4">
        <f t="shared" si="94"/>
        <v>0</v>
      </c>
      <c r="O79" s="4">
        <f t="shared" si="95"/>
        <v>0</v>
      </c>
      <c r="P79" s="4">
        <f t="shared" si="96"/>
        <v>0</v>
      </c>
      <c r="Q79" s="4">
        <f t="shared" si="97"/>
        <v>0</v>
      </c>
      <c r="R79" s="4">
        <f t="shared" si="98"/>
        <v>0</v>
      </c>
      <c r="S79" s="72" t="str">
        <f t="shared" si="99"/>
        <v>-</v>
      </c>
      <c r="U79" s="4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F79" s="87" t="str">
        <f t="shared" si="83"/>
        <v>-</v>
      </c>
      <c r="BG79" s="87" t="str">
        <f t="shared" si="83"/>
        <v>-</v>
      </c>
      <c r="BH79" s="87" t="str">
        <f t="shared" si="83"/>
        <v>-</v>
      </c>
      <c r="BI79" s="87" t="str">
        <f t="shared" si="83"/>
        <v>-</v>
      </c>
      <c r="BJ79" s="87" t="str">
        <f t="shared" si="83"/>
        <v>-</v>
      </c>
      <c r="BK79" s="87" t="str">
        <f t="shared" si="83"/>
        <v>-</v>
      </c>
      <c r="BL79" s="87" t="str">
        <f t="shared" si="83"/>
        <v>-</v>
      </c>
      <c r="BM79" s="87" t="str">
        <f t="shared" si="83"/>
        <v>-</v>
      </c>
      <c r="BN79" s="87" t="str">
        <f t="shared" si="83"/>
        <v>-</v>
      </c>
      <c r="BO79" s="87" t="str">
        <f t="shared" si="83"/>
        <v>-</v>
      </c>
      <c r="BP79" s="87" t="str">
        <f t="shared" si="83"/>
        <v>-</v>
      </c>
      <c r="BQ79" s="87" t="str">
        <f t="shared" si="83"/>
        <v>-</v>
      </c>
    </row>
    <row r="80" spans="1:69" x14ac:dyDescent="0.25">
      <c r="A80" s="16" t="s">
        <v>141</v>
      </c>
      <c r="B80" s="16" t="s">
        <v>49</v>
      </c>
      <c r="C80" s="84">
        <f t="shared" si="84"/>
        <v>0</v>
      </c>
      <c r="D80" s="84">
        <f t="shared" si="85"/>
        <v>0</v>
      </c>
      <c r="E80" s="84">
        <f t="shared" si="86"/>
        <v>0</v>
      </c>
      <c r="F80" s="68" t="str">
        <f t="shared" si="87"/>
        <v/>
      </c>
      <c r="H80" s="4">
        <f t="shared" si="88"/>
        <v>0</v>
      </c>
      <c r="I80" s="4">
        <f t="shared" si="89"/>
        <v>0</v>
      </c>
      <c r="J80" s="4">
        <f t="shared" si="90"/>
        <v>0</v>
      </c>
      <c r="K80" s="72">
        <f t="shared" si="91"/>
        <v>0</v>
      </c>
      <c r="L80" s="4">
        <f t="shared" si="92"/>
        <v>0</v>
      </c>
      <c r="M80" s="4">
        <f t="shared" si="93"/>
        <v>0</v>
      </c>
      <c r="N80" s="4">
        <f t="shared" si="94"/>
        <v>0</v>
      </c>
      <c r="O80" s="4">
        <f t="shared" si="95"/>
        <v>0</v>
      </c>
      <c r="P80" s="4">
        <f t="shared" si="96"/>
        <v>0</v>
      </c>
      <c r="Q80" s="4">
        <f t="shared" si="97"/>
        <v>0</v>
      </c>
      <c r="R80" s="4">
        <f t="shared" si="98"/>
        <v>0</v>
      </c>
      <c r="S80" s="72" t="str">
        <f t="shared" si="99"/>
        <v>-</v>
      </c>
      <c r="U80" s="4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F80" s="87" t="str">
        <f t="shared" si="83"/>
        <v>-</v>
      </c>
      <c r="BG80" s="87" t="str">
        <f t="shared" si="83"/>
        <v>-</v>
      </c>
      <c r="BH80" s="87" t="str">
        <f t="shared" si="83"/>
        <v>-</v>
      </c>
      <c r="BI80" s="87" t="str">
        <f t="shared" si="83"/>
        <v>-</v>
      </c>
      <c r="BJ80" s="87" t="str">
        <f t="shared" si="83"/>
        <v>-</v>
      </c>
      <c r="BK80" s="87" t="str">
        <f t="shared" si="83"/>
        <v>-</v>
      </c>
      <c r="BL80" s="87" t="str">
        <f t="shared" si="83"/>
        <v>-</v>
      </c>
      <c r="BM80" s="87" t="str">
        <f t="shared" si="83"/>
        <v>-</v>
      </c>
      <c r="BN80" s="87" t="str">
        <f t="shared" si="83"/>
        <v>-</v>
      </c>
      <c r="BO80" s="87" t="str">
        <f t="shared" si="83"/>
        <v>-</v>
      </c>
      <c r="BP80" s="87" t="str">
        <f t="shared" si="83"/>
        <v>-</v>
      </c>
      <c r="BQ80" s="87" t="str">
        <f t="shared" si="83"/>
        <v>-</v>
      </c>
    </row>
    <row r="81" spans="1:69" x14ac:dyDescent="0.25">
      <c r="A81" s="16" t="s">
        <v>142</v>
      </c>
      <c r="B81" s="16" t="s">
        <v>50</v>
      </c>
      <c r="C81" s="84">
        <f t="shared" si="84"/>
        <v>0</v>
      </c>
      <c r="D81" s="84">
        <f t="shared" si="85"/>
        <v>0</v>
      </c>
      <c r="E81" s="84">
        <f t="shared" si="86"/>
        <v>0</v>
      </c>
      <c r="F81" s="68" t="str">
        <f t="shared" si="87"/>
        <v/>
      </c>
      <c r="G81" s="11"/>
      <c r="H81" s="4">
        <f t="shared" si="88"/>
        <v>0</v>
      </c>
      <c r="I81" s="4">
        <f t="shared" si="89"/>
        <v>0</v>
      </c>
      <c r="J81" s="4">
        <f t="shared" si="90"/>
        <v>0</v>
      </c>
      <c r="K81" s="72">
        <f t="shared" si="91"/>
        <v>0</v>
      </c>
      <c r="L81" s="4">
        <f t="shared" si="92"/>
        <v>0</v>
      </c>
      <c r="M81" s="4">
        <f t="shared" si="93"/>
        <v>0</v>
      </c>
      <c r="N81" s="4">
        <f t="shared" si="94"/>
        <v>0</v>
      </c>
      <c r="O81" s="4">
        <f t="shared" si="95"/>
        <v>0</v>
      </c>
      <c r="P81" s="4">
        <f t="shared" si="96"/>
        <v>0</v>
      </c>
      <c r="Q81" s="4">
        <f t="shared" si="97"/>
        <v>0</v>
      </c>
      <c r="R81" s="4">
        <f t="shared" si="98"/>
        <v>0</v>
      </c>
      <c r="S81" s="72" t="str">
        <f t="shared" si="99"/>
        <v>-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87" t="str">
        <f t="shared" si="83"/>
        <v>-</v>
      </c>
      <c r="BG81" s="87" t="str">
        <f t="shared" si="83"/>
        <v>-</v>
      </c>
      <c r="BH81" s="87" t="str">
        <f t="shared" si="83"/>
        <v>-</v>
      </c>
      <c r="BI81" s="87" t="str">
        <f t="shared" si="83"/>
        <v>-</v>
      </c>
      <c r="BJ81" s="87" t="str">
        <f t="shared" si="83"/>
        <v>-</v>
      </c>
      <c r="BK81" s="87" t="str">
        <f t="shared" si="83"/>
        <v>-</v>
      </c>
      <c r="BL81" s="87" t="str">
        <f t="shared" si="83"/>
        <v>-</v>
      </c>
      <c r="BM81" s="87" t="str">
        <f t="shared" si="83"/>
        <v>-</v>
      </c>
      <c r="BN81" s="87" t="str">
        <f t="shared" si="83"/>
        <v>-</v>
      </c>
      <c r="BO81" s="87" t="str">
        <f t="shared" si="83"/>
        <v>-</v>
      </c>
      <c r="BP81" s="87" t="str">
        <f t="shared" si="83"/>
        <v>-</v>
      </c>
      <c r="BQ81" s="87" t="str">
        <f t="shared" si="83"/>
        <v>-</v>
      </c>
    </row>
    <row r="82" spans="1:69" x14ac:dyDescent="0.25">
      <c r="A82" s="3"/>
      <c r="B82" s="3" t="s">
        <v>153</v>
      </c>
      <c r="C82" s="84">
        <f>SUM(C74:C80)</f>
        <v>0</v>
      </c>
      <c r="D82" s="84">
        <f t="shared" ref="D82:E82" si="100">SUM(D74:D80)</f>
        <v>0</v>
      </c>
      <c r="E82" s="84">
        <f t="shared" si="100"/>
        <v>0</v>
      </c>
      <c r="F82" s="68" t="str">
        <f>IFERROR(E82/D82,"")</f>
        <v/>
      </c>
      <c r="G82" s="11"/>
      <c r="H82" s="4">
        <f t="shared" si="88"/>
        <v>0</v>
      </c>
      <c r="I82" s="4">
        <f t="shared" si="89"/>
        <v>0</v>
      </c>
      <c r="J82" s="4">
        <f t="shared" si="90"/>
        <v>0</v>
      </c>
      <c r="K82" s="72">
        <f t="shared" si="91"/>
        <v>0</v>
      </c>
      <c r="L82" s="4">
        <f t="shared" si="92"/>
        <v>0</v>
      </c>
      <c r="M82" s="4">
        <f t="shared" si="93"/>
        <v>0</v>
      </c>
      <c r="N82" s="4">
        <f t="shared" si="94"/>
        <v>0</v>
      </c>
      <c r="O82" s="4">
        <f t="shared" si="95"/>
        <v>0</v>
      </c>
      <c r="P82" s="4">
        <f t="shared" si="96"/>
        <v>0</v>
      </c>
      <c r="Q82" s="4">
        <f t="shared" si="97"/>
        <v>0</v>
      </c>
      <c r="R82" s="4">
        <f t="shared" si="98"/>
        <v>0</v>
      </c>
      <c r="S82" s="72" t="str">
        <f t="shared" si="99"/>
        <v>-</v>
      </c>
      <c r="T82" s="11"/>
      <c r="U82" s="64">
        <f>SUM(U74:U80)</f>
        <v>0</v>
      </c>
      <c r="V82" s="64">
        <f>SUM(V74:V80)</f>
        <v>0</v>
      </c>
      <c r="W82" s="64">
        <f t="shared" ref="W82:BD82" si="101">SUM(W74:W80)</f>
        <v>0</v>
      </c>
      <c r="X82" s="64">
        <f t="shared" si="101"/>
        <v>0</v>
      </c>
      <c r="Y82" s="64">
        <f t="shared" si="101"/>
        <v>0</v>
      </c>
      <c r="Z82" s="64">
        <f t="shared" si="101"/>
        <v>0</v>
      </c>
      <c r="AA82" s="64">
        <f t="shared" si="101"/>
        <v>0</v>
      </c>
      <c r="AB82" s="64">
        <f t="shared" si="101"/>
        <v>0</v>
      </c>
      <c r="AC82" s="64">
        <f t="shared" si="101"/>
        <v>0</v>
      </c>
      <c r="AD82" s="64">
        <f t="shared" si="101"/>
        <v>0</v>
      </c>
      <c r="AE82" s="64">
        <f t="shared" si="101"/>
        <v>0</v>
      </c>
      <c r="AF82" s="64">
        <f t="shared" si="101"/>
        <v>0</v>
      </c>
      <c r="AG82" s="64">
        <f t="shared" si="101"/>
        <v>0</v>
      </c>
      <c r="AH82" s="64">
        <f t="shared" si="101"/>
        <v>0</v>
      </c>
      <c r="AI82" s="64">
        <f t="shared" si="101"/>
        <v>0</v>
      </c>
      <c r="AJ82" s="64">
        <f>SUM(AJ74:AJ80)</f>
        <v>0</v>
      </c>
      <c r="AK82" s="64">
        <f t="shared" si="101"/>
        <v>0</v>
      </c>
      <c r="AL82" s="64">
        <f t="shared" si="101"/>
        <v>0</v>
      </c>
      <c r="AM82" s="64">
        <f t="shared" si="101"/>
        <v>0</v>
      </c>
      <c r="AN82" s="64">
        <f t="shared" si="101"/>
        <v>0</v>
      </c>
      <c r="AO82" s="64">
        <f t="shared" si="101"/>
        <v>0</v>
      </c>
      <c r="AP82" s="64">
        <f t="shared" si="101"/>
        <v>0</v>
      </c>
      <c r="AQ82" s="64">
        <f t="shared" si="101"/>
        <v>0</v>
      </c>
      <c r="AR82" s="64">
        <f t="shared" si="101"/>
        <v>0</v>
      </c>
      <c r="AS82" s="64">
        <f t="shared" si="101"/>
        <v>0</v>
      </c>
      <c r="AT82" s="64">
        <f t="shared" si="101"/>
        <v>0</v>
      </c>
      <c r="AU82" s="64">
        <f t="shared" si="101"/>
        <v>0</v>
      </c>
      <c r="AV82" s="64">
        <f t="shared" si="101"/>
        <v>0</v>
      </c>
      <c r="AW82" s="64">
        <f t="shared" si="101"/>
        <v>0</v>
      </c>
      <c r="AX82" s="64">
        <f t="shared" si="101"/>
        <v>0</v>
      </c>
      <c r="AY82" s="64">
        <f t="shared" si="101"/>
        <v>0</v>
      </c>
      <c r="AZ82" s="64">
        <f t="shared" si="101"/>
        <v>0</v>
      </c>
      <c r="BA82" s="64">
        <f t="shared" si="101"/>
        <v>0</v>
      </c>
      <c r="BB82" s="64">
        <f t="shared" si="101"/>
        <v>0</v>
      </c>
      <c r="BC82" s="64">
        <f t="shared" si="101"/>
        <v>0</v>
      </c>
      <c r="BD82" s="64">
        <f t="shared" si="101"/>
        <v>0</v>
      </c>
      <c r="BE82" s="11"/>
      <c r="BF82" s="87" t="str">
        <f t="shared" si="83"/>
        <v>-</v>
      </c>
      <c r="BG82" s="87" t="str">
        <f t="shared" si="83"/>
        <v>-</v>
      </c>
      <c r="BH82" s="87" t="str">
        <f t="shared" si="83"/>
        <v>-</v>
      </c>
      <c r="BI82" s="87" t="str">
        <f t="shared" si="83"/>
        <v>-</v>
      </c>
      <c r="BJ82" s="87" t="str">
        <f t="shared" si="83"/>
        <v>-</v>
      </c>
      <c r="BK82" s="87" t="str">
        <f t="shared" si="83"/>
        <v>-</v>
      </c>
      <c r="BL82" s="87" t="str">
        <f t="shared" si="83"/>
        <v>-</v>
      </c>
      <c r="BM82" s="87" t="str">
        <f t="shared" si="83"/>
        <v>-</v>
      </c>
      <c r="BN82" s="87" t="str">
        <f t="shared" si="83"/>
        <v>-</v>
      </c>
      <c r="BO82" s="87" t="str">
        <f t="shared" si="83"/>
        <v>-</v>
      </c>
      <c r="BP82" s="87" t="str">
        <f t="shared" si="83"/>
        <v>-</v>
      </c>
      <c r="BQ82" s="87" t="str">
        <f t="shared" si="83"/>
        <v>-</v>
      </c>
    </row>
    <row r="83" spans="1:69" x14ac:dyDescent="0.25">
      <c r="A83" s="3" t="s">
        <v>113</v>
      </c>
      <c r="B83" s="3" t="s">
        <v>61</v>
      </c>
      <c r="C83" s="84">
        <f>SUM(C74:C81)</f>
        <v>0</v>
      </c>
      <c r="D83" s="84">
        <f>SUM(D74:D81)</f>
        <v>0</v>
      </c>
      <c r="E83" s="84">
        <f>SUM(E74:E81)</f>
        <v>0</v>
      </c>
      <c r="F83" s="68" t="str">
        <f>IFERROR(E83/D83,"")</f>
        <v/>
      </c>
      <c r="G83" s="33"/>
      <c r="H83" s="4">
        <f t="shared" si="88"/>
        <v>0</v>
      </c>
      <c r="I83" s="4">
        <f t="shared" si="89"/>
        <v>0</v>
      </c>
      <c r="J83" s="4">
        <f t="shared" si="90"/>
        <v>0</v>
      </c>
      <c r="K83" s="72">
        <f t="shared" si="91"/>
        <v>0</v>
      </c>
      <c r="L83" s="4">
        <f t="shared" si="92"/>
        <v>0</v>
      </c>
      <c r="M83" s="4">
        <f t="shared" si="93"/>
        <v>0</v>
      </c>
      <c r="N83" s="4">
        <f t="shared" si="94"/>
        <v>0</v>
      </c>
      <c r="O83" s="4">
        <f t="shared" si="95"/>
        <v>0</v>
      </c>
      <c r="P83" s="4">
        <f t="shared" si="96"/>
        <v>0</v>
      </c>
      <c r="Q83" s="4">
        <f t="shared" si="97"/>
        <v>0</v>
      </c>
      <c r="R83" s="4">
        <f>IFERROR(INDEX(AY83:BA83,IF($B$2&gt;9,3,$B$2-6)),"-")</f>
        <v>0</v>
      </c>
      <c r="S83" s="72" t="str">
        <f t="shared" si="99"/>
        <v>-</v>
      </c>
      <c r="T83" s="35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33"/>
      <c r="BF83" s="87" t="str">
        <f t="shared" si="83"/>
        <v>-</v>
      </c>
      <c r="BG83" s="87" t="str">
        <f t="shared" si="83"/>
        <v>-</v>
      </c>
      <c r="BH83" s="87" t="str">
        <f t="shared" si="83"/>
        <v>-</v>
      </c>
      <c r="BI83" s="87" t="str">
        <f t="shared" si="83"/>
        <v>-</v>
      </c>
      <c r="BJ83" s="87" t="str">
        <f t="shared" si="83"/>
        <v>-</v>
      </c>
      <c r="BK83" s="87" t="str">
        <f t="shared" si="83"/>
        <v>-</v>
      </c>
      <c r="BL83" s="87" t="str">
        <f t="shared" si="83"/>
        <v>-</v>
      </c>
      <c r="BM83" s="87" t="str">
        <f t="shared" si="83"/>
        <v>-</v>
      </c>
      <c r="BN83" s="87" t="str">
        <f t="shared" si="83"/>
        <v>-</v>
      </c>
      <c r="BO83" s="87" t="str">
        <f t="shared" si="83"/>
        <v>-</v>
      </c>
      <c r="BP83" s="87" t="str">
        <f t="shared" si="83"/>
        <v>-</v>
      </c>
      <c r="BQ83" s="87" t="str">
        <f t="shared" si="83"/>
        <v>-</v>
      </c>
    </row>
    <row r="84" spans="1:69" x14ac:dyDescent="0.25">
      <c r="A84" s="42" t="s">
        <v>33</v>
      </c>
    </row>
    <row r="85" spans="1:69" x14ac:dyDescent="0.25">
      <c r="A85" s="43" t="s">
        <v>32</v>
      </c>
      <c r="B85" s="23" t="s">
        <v>52</v>
      </c>
      <c r="C85" s="21" t="str">
        <f>$C$3</f>
        <v>YTD '15</v>
      </c>
      <c r="D85" s="21" t="str">
        <f>$D$3</f>
        <v>YTD '16</v>
      </c>
      <c r="E85" s="21" t="str">
        <f>$E$3</f>
        <v>YTD '17</v>
      </c>
      <c r="F85" s="21" t="str">
        <f>$F$3</f>
        <v>YoY</v>
      </c>
      <c r="G85" s="2" t="s">
        <v>33</v>
      </c>
      <c r="H85" s="27" t="str">
        <f>$H$3</f>
        <v>Q1 '15</v>
      </c>
      <c r="I85" s="27" t="str">
        <f>$I$3</f>
        <v>Q2 '15</v>
      </c>
      <c r="J85" s="27" t="str">
        <f>$J$3</f>
        <v>Q3 '15</v>
      </c>
      <c r="K85" s="27" t="str">
        <f>$K$3</f>
        <v>Q4 '15</v>
      </c>
      <c r="L85" s="30" t="str">
        <f>$L$3</f>
        <v>Q1 '16</v>
      </c>
      <c r="M85" s="30" t="str">
        <f>$M$3</f>
        <v>Q2 '16</v>
      </c>
      <c r="N85" s="30" t="str">
        <f>$N$3</f>
        <v>Q3 '16</v>
      </c>
      <c r="O85" s="30" t="str">
        <f>$O$3</f>
        <v>Q4 '16</v>
      </c>
      <c r="P85" s="27" t="str">
        <f>$P$3</f>
        <v>Q1 '17</v>
      </c>
      <c r="Q85" s="27" t="str">
        <f>$Q$3</f>
        <v>Q2 '17</v>
      </c>
      <c r="R85" s="27" t="str">
        <f>$R$3</f>
        <v>Q3 '17</v>
      </c>
      <c r="S85" s="27" t="str">
        <f>$S$3</f>
        <v>Q4 '17</v>
      </c>
      <c r="T85" s="17" t="s">
        <v>33</v>
      </c>
      <c r="U85" s="27" t="s">
        <v>1</v>
      </c>
      <c r="V85" s="27" t="s">
        <v>2</v>
      </c>
      <c r="W85" s="27" t="s">
        <v>3</v>
      </c>
      <c r="X85" s="27" t="s">
        <v>4</v>
      </c>
      <c r="Y85" s="27" t="s">
        <v>5</v>
      </c>
      <c r="Z85" s="27" t="s">
        <v>6</v>
      </c>
      <c r="AA85" s="27" t="s">
        <v>7</v>
      </c>
      <c r="AB85" s="27" t="s">
        <v>8</v>
      </c>
      <c r="AC85" s="27" t="s">
        <v>9</v>
      </c>
      <c r="AD85" s="27" t="s">
        <v>10</v>
      </c>
      <c r="AE85" s="27" t="s">
        <v>11</v>
      </c>
      <c r="AF85" s="27" t="s">
        <v>12</v>
      </c>
      <c r="AG85" s="29" t="s">
        <v>13</v>
      </c>
      <c r="AH85" s="29" t="s">
        <v>14</v>
      </c>
      <c r="AI85" s="29" t="s">
        <v>15</v>
      </c>
      <c r="AJ85" s="29" t="s">
        <v>16</v>
      </c>
      <c r="AK85" s="29" t="s">
        <v>17</v>
      </c>
      <c r="AL85" s="29" t="s">
        <v>18</v>
      </c>
      <c r="AM85" s="29" t="s">
        <v>19</v>
      </c>
      <c r="AN85" s="29" t="s">
        <v>20</v>
      </c>
      <c r="AO85" s="29" t="s">
        <v>21</v>
      </c>
      <c r="AP85" s="29" t="s">
        <v>22</v>
      </c>
      <c r="AQ85" s="29" t="s">
        <v>23</v>
      </c>
      <c r="AR85" s="29" t="s">
        <v>24</v>
      </c>
      <c r="AS85" s="25" t="s">
        <v>25</v>
      </c>
      <c r="AT85" s="25" t="s">
        <v>26</v>
      </c>
      <c r="AU85" s="25" t="s">
        <v>27</v>
      </c>
      <c r="AV85" s="25" t="s">
        <v>28</v>
      </c>
      <c r="AW85" s="25" t="s">
        <v>29</v>
      </c>
      <c r="AX85" s="25" t="s">
        <v>30</v>
      </c>
      <c r="AY85" s="31" t="s">
        <v>99</v>
      </c>
      <c r="AZ85" s="31" t="s">
        <v>100</v>
      </c>
      <c r="BA85" s="31" t="s">
        <v>101</v>
      </c>
      <c r="BB85" s="31" t="s">
        <v>102</v>
      </c>
      <c r="BC85" s="31" t="s">
        <v>103</v>
      </c>
      <c r="BD85" s="31" t="s">
        <v>104</v>
      </c>
      <c r="BF85" s="32">
        <v>42736</v>
      </c>
      <c r="BG85" s="32">
        <v>42767</v>
      </c>
      <c r="BH85" s="32">
        <v>42795</v>
      </c>
      <c r="BI85" s="32">
        <v>42826</v>
      </c>
      <c r="BJ85" s="32">
        <v>42856</v>
      </c>
      <c r="BK85" s="32">
        <v>42887</v>
      </c>
      <c r="BL85" s="32">
        <v>42917</v>
      </c>
      <c r="BM85" s="32">
        <v>42948</v>
      </c>
      <c r="BN85" s="32">
        <v>42979</v>
      </c>
      <c r="BO85" s="32">
        <v>43009</v>
      </c>
      <c r="BP85" s="32">
        <v>43040</v>
      </c>
      <c r="BQ85" s="32">
        <v>43070</v>
      </c>
    </row>
    <row r="86" spans="1:69" x14ac:dyDescent="0.25">
      <c r="A86" s="16" t="s">
        <v>143</v>
      </c>
      <c r="B86" s="16" t="s">
        <v>58</v>
      </c>
      <c r="C86" s="74">
        <f>SUM(U86          : INDEX(U86:AF86,$B$2))</f>
        <v>0</v>
      </c>
      <c r="D86" s="74">
        <f>SUM(AG86           : INDEX(AG86:AR86,$B$2))</f>
        <v>0</v>
      </c>
      <c r="E86" s="74">
        <f>SUM(AS86            : INDEX(AS86:BD86,$B$2))</f>
        <v>0</v>
      </c>
      <c r="F86" s="68" t="str">
        <f t="shared" ref="F86:F93" si="102">IFERROR(E86/D86,"")</f>
        <v/>
      </c>
      <c r="G86" s="33"/>
      <c r="H86" s="4">
        <f>SUM(U86:W86)</f>
        <v>0</v>
      </c>
      <c r="I86" s="4">
        <f t="shared" ref="I86:I95" si="103">SUM(X86:Z86)</f>
        <v>0</v>
      </c>
      <c r="J86" s="4">
        <f>SUM(AA86:AC86)</f>
        <v>0</v>
      </c>
      <c r="K86" s="4">
        <f t="shared" ref="K86:K95" si="104">SUM(AD86:AF86)</f>
        <v>0</v>
      </c>
      <c r="L86" s="4">
        <f t="shared" ref="L86:L95" si="105">SUM(AG86:AI86)</f>
        <v>0</v>
      </c>
      <c r="M86" s="4">
        <f t="shared" ref="M86:M95" si="106">SUM(AJ86:AL86)</f>
        <v>0</v>
      </c>
      <c r="N86" s="4">
        <f t="shared" ref="N86:N95" si="107">SUM(AM86:AO86)</f>
        <v>0</v>
      </c>
      <c r="O86" s="4">
        <f t="shared" ref="O86:O95" si="108">SUM(AP86:AR86)</f>
        <v>0</v>
      </c>
      <c r="P86" s="4">
        <f t="shared" ref="P86:P95" si="109">SUM(AS86:AU86)</f>
        <v>0</v>
      </c>
      <c r="Q86" s="4">
        <f t="shared" ref="Q86:Q95" si="110">SUM(AV86:AX86)</f>
        <v>0</v>
      </c>
      <c r="R86" s="4">
        <f t="shared" ref="R86:R95" si="111">SUM(AY86:BA86)</f>
        <v>0</v>
      </c>
      <c r="S86" s="4">
        <f t="shared" ref="S86:S95" si="112">SUM(BB86:BD86)</f>
        <v>0</v>
      </c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F86" s="87" t="str">
        <f t="shared" ref="BF86:BQ95" si="113">IFERROR(AS86/AG86,"-")</f>
        <v>-</v>
      </c>
      <c r="BG86" s="87" t="str">
        <f t="shared" si="113"/>
        <v>-</v>
      </c>
      <c r="BH86" s="87" t="str">
        <f t="shared" si="113"/>
        <v>-</v>
      </c>
      <c r="BI86" s="87" t="str">
        <f t="shared" si="113"/>
        <v>-</v>
      </c>
      <c r="BJ86" s="87" t="str">
        <f t="shared" si="113"/>
        <v>-</v>
      </c>
      <c r="BK86" s="87" t="str">
        <f t="shared" si="113"/>
        <v>-</v>
      </c>
      <c r="BL86" s="87" t="str">
        <f t="shared" si="113"/>
        <v>-</v>
      </c>
      <c r="BM86" s="87" t="str">
        <f t="shared" si="113"/>
        <v>-</v>
      </c>
      <c r="BN86" s="87" t="str">
        <f t="shared" si="113"/>
        <v>-</v>
      </c>
      <c r="BO86" s="87" t="str">
        <f t="shared" si="113"/>
        <v>-</v>
      </c>
      <c r="BP86" s="87" t="str">
        <f t="shared" si="113"/>
        <v>-</v>
      </c>
      <c r="BQ86" s="87" t="str">
        <f t="shared" si="113"/>
        <v>-</v>
      </c>
    </row>
    <row r="87" spans="1:69" x14ac:dyDescent="0.25">
      <c r="A87" s="16" t="s">
        <v>144</v>
      </c>
      <c r="B87" s="16" t="s">
        <v>44</v>
      </c>
      <c r="C87" s="74">
        <f>SUM(U87          : INDEX(U87:AF87,$B$2))</f>
        <v>0</v>
      </c>
      <c r="D87" s="74">
        <f>SUM(AG87           : INDEX(AG87:AR87,$B$2))</f>
        <v>0</v>
      </c>
      <c r="E87" s="74">
        <f>SUM(AS87            : INDEX(AS87:BD87,$B$2))</f>
        <v>0</v>
      </c>
      <c r="F87" s="68" t="str">
        <f t="shared" si="102"/>
        <v/>
      </c>
      <c r="G87" s="33"/>
      <c r="H87" s="4">
        <f t="shared" ref="H87:H95" si="114">SUM(U87:W87)</f>
        <v>0</v>
      </c>
      <c r="I87" s="4">
        <f t="shared" si="103"/>
        <v>0</v>
      </c>
      <c r="J87" s="4">
        <f t="shared" ref="J87:J95" si="115">SUM(AA87:AC87)</f>
        <v>0</v>
      </c>
      <c r="K87" s="4">
        <f t="shared" si="104"/>
        <v>0</v>
      </c>
      <c r="L87" s="4">
        <f t="shared" si="105"/>
        <v>0</v>
      </c>
      <c r="M87" s="4">
        <f t="shared" si="106"/>
        <v>0</v>
      </c>
      <c r="N87" s="4">
        <f t="shared" si="107"/>
        <v>0</v>
      </c>
      <c r="O87" s="4">
        <f t="shared" si="108"/>
        <v>0</v>
      </c>
      <c r="P87" s="4">
        <f t="shared" si="109"/>
        <v>0</v>
      </c>
      <c r="Q87" s="4">
        <f t="shared" si="110"/>
        <v>0</v>
      </c>
      <c r="R87" s="4">
        <f t="shared" si="111"/>
        <v>0</v>
      </c>
      <c r="S87" s="4">
        <f t="shared" si="112"/>
        <v>0</v>
      </c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F87" s="87" t="str">
        <f t="shared" si="113"/>
        <v>-</v>
      </c>
      <c r="BG87" s="87" t="str">
        <f t="shared" si="113"/>
        <v>-</v>
      </c>
      <c r="BH87" s="87" t="str">
        <f t="shared" si="113"/>
        <v>-</v>
      </c>
      <c r="BI87" s="87" t="str">
        <f t="shared" si="113"/>
        <v>-</v>
      </c>
      <c r="BJ87" s="87" t="str">
        <f t="shared" si="113"/>
        <v>-</v>
      </c>
      <c r="BK87" s="87" t="str">
        <f t="shared" si="113"/>
        <v>-</v>
      </c>
      <c r="BL87" s="87" t="str">
        <f t="shared" si="113"/>
        <v>-</v>
      </c>
      <c r="BM87" s="87" t="str">
        <f t="shared" si="113"/>
        <v>-</v>
      </c>
      <c r="BN87" s="87" t="str">
        <f t="shared" si="113"/>
        <v>-</v>
      </c>
      <c r="BO87" s="87" t="str">
        <f t="shared" si="113"/>
        <v>-</v>
      </c>
      <c r="BP87" s="87" t="str">
        <f t="shared" si="113"/>
        <v>-</v>
      </c>
      <c r="BQ87" s="87" t="str">
        <f t="shared" si="113"/>
        <v>-</v>
      </c>
    </row>
    <row r="88" spans="1:69" x14ac:dyDescent="0.25">
      <c r="A88" s="16" t="s">
        <v>145</v>
      </c>
      <c r="B88" s="16" t="s">
        <v>45</v>
      </c>
      <c r="C88" s="74">
        <f>SUM(U88          : INDEX(U88:AF88,$B$2))</f>
        <v>0</v>
      </c>
      <c r="D88" s="74">
        <f>SUM(AG88           : INDEX(AG88:AR88,$B$2))</f>
        <v>0</v>
      </c>
      <c r="E88" s="74">
        <f>SUM(AS88            : INDEX(AS88:BD88,$B$2))</f>
        <v>0</v>
      </c>
      <c r="F88" s="68" t="str">
        <f t="shared" si="102"/>
        <v/>
      </c>
      <c r="G88" s="33"/>
      <c r="H88" s="4">
        <f t="shared" si="114"/>
        <v>0</v>
      </c>
      <c r="I88" s="4">
        <f t="shared" si="103"/>
        <v>0</v>
      </c>
      <c r="J88" s="4">
        <f t="shared" si="115"/>
        <v>0</v>
      </c>
      <c r="K88" s="4">
        <f t="shared" si="104"/>
        <v>0</v>
      </c>
      <c r="L88" s="4">
        <f t="shared" si="105"/>
        <v>0</v>
      </c>
      <c r="M88" s="4">
        <f t="shared" si="106"/>
        <v>0</v>
      </c>
      <c r="N88" s="4">
        <f t="shared" si="107"/>
        <v>0</v>
      </c>
      <c r="O88" s="4">
        <f t="shared" si="108"/>
        <v>0</v>
      </c>
      <c r="P88" s="4">
        <f t="shared" si="109"/>
        <v>0</v>
      </c>
      <c r="Q88" s="4">
        <f t="shared" si="110"/>
        <v>0</v>
      </c>
      <c r="R88" s="4">
        <f t="shared" si="111"/>
        <v>0</v>
      </c>
      <c r="S88" s="4">
        <f t="shared" si="112"/>
        <v>0</v>
      </c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F88" s="87" t="str">
        <f t="shared" si="113"/>
        <v>-</v>
      </c>
      <c r="BG88" s="87" t="str">
        <f t="shared" si="113"/>
        <v>-</v>
      </c>
      <c r="BH88" s="87" t="str">
        <f t="shared" si="113"/>
        <v>-</v>
      </c>
      <c r="BI88" s="87" t="str">
        <f t="shared" si="113"/>
        <v>-</v>
      </c>
      <c r="BJ88" s="87" t="str">
        <f t="shared" si="113"/>
        <v>-</v>
      </c>
      <c r="BK88" s="87" t="str">
        <f t="shared" si="113"/>
        <v>-</v>
      </c>
      <c r="BL88" s="87" t="str">
        <f t="shared" si="113"/>
        <v>-</v>
      </c>
      <c r="BM88" s="87" t="str">
        <f t="shared" si="113"/>
        <v>-</v>
      </c>
      <c r="BN88" s="87" t="str">
        <f t="shared" si="113"/>
        <v>-</v>
      </c>
      <c r="BO88" s="87" t="str">
        <f t="shared" si="113"/>
        <v>-</v>
      </c>
      <c r="BP88" s="87" t="str">
        <f t="shared" si="113"/>
        <v>-</v>
      </c>
      <c r="BQ88" s="87" t="str">
        <f t="shared" si="113"/>
        <v>-</v>
      </c>
    </row>
    <row r="89" spans="1:69" x14ac:dyDescent="0.25">
      <c r="A89" s="16" t="s">
        <v>146</v>
      </c>
      <c r="B89" s="16" t="s">
        <v>46</v>
      </c>
      <c r="C89" s="74">
        <f>SUM(U89          : INDEX(U89:AF89,$B$2))</f>
        <v>0</v>
      </c>
      <c r="D89" s="74">
        <f>SUM(AG89           : INDEX(AG89:AR89,$B$2))</f>
        <v>0</v>
      </c>
      <c r="E89" s="74">
        <f>SUM(AS89            : INDEX(AS89:BD89,$B$2))</f>
        <v>0</v>
      </c>
      <c r="F89" s="68" t="str">
        <f t="shared" si="102"/>
        <v/>
      </c>
      <c r="G89" s="33"/>
      <c r="H89" s="4">
        <f t="shared" si="114"/>
        <v>0</v>
      </c>
      <c r="I89" s="4">
        <f t="shared" si="103"/>
        <v>0</v>
      </c>
      <c r="J89" s="4">
        <f t="shared" si="115"/>
        <v>0</v>
      </c>
      <c r="K89" s="4">
        <f t="shared" si="104"/>
        <v>0</v>
      </c>
      <c r="L89" s="4">
        <f t="shared" si="105"/>
        <v>0</v>
      </c>
      <c r="M89" s="4">
        <f t="shared" si="106"/>
        <v>0</v>
      </c>
      <c r="N89" s="4">
        <f t="shared" si="107"/>
        <v>0</v>
      </c>
      <c r="O89" s="4">
        <f t="shared" si="108"/>
        <v>0</v>
      </c>
      <c r="P89" s="4">
        <f t="shared" si="109"/>
        <v>0</v>
      </c>
      <c r="Q89" s="4">
        <f t="shared" si="110"/>
        <v>0</v>
      </c>
      <c r="R89" s="4">
        <f t="shared" si="111"/>
        <v>0</v>
      </c>
      <c r="S89" s="4">
        <f t="shared" si="112"/>
        <v>0</v>
      </c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F89" s="87" t="str">
        <f t="shared" si="113"/>
        <v>-</v>
      </c>
      <c r="BG89" s="87" t="str">
        <f t="shared" si="113"/>
        <v>-</v>
      </c>
      <c r="BH89" s="87" t="str">
        <f t="shared" si="113"/>
        <v>-</v>
      </c>
      <c r="BI89" s="87" t="str">
        <f t="shared" si="113"/>
        <v>-</v>
      </c>
      <c r="BJ89" s="87" t="str">
        <f t="shared" si="113"/>
        <v>-</v>
      </c>
      <c r="BK89" s="87" t="str">
        <f t="shared" si="113"/>
        <v>-</v>
      </c>
      <c r="BL89" s="87" t="str">
        <f t="shared" si="113"/>
        <v>-</v>
      </c>
      <c r="BM89" s="87" t="str">
        <f t="shared" si="113"/>
        <v>-</v>
      </c>
      <c r="BN89" s="87" t="str">
        <f t="shared" si="113"/>
        <v>-</v>
      </c>
      <c r="BO89" s="87" t="str">
        <f t="shared" si="113"/>
        <v>-</v>
      </c>
      <c r="BP89" s="87" t="str">
        <f t="shared" si="113"/>
        <v>-</v>
      </c>
      <c r="BQ89" s="87" t="str">
        <f t="shared" si="113"/>
        <v>-</v>
      </c>
    </row>
    <row r="90" spans="1:69" x14ac:dyDescent="0.25">
      <c r="A90" s="16" t="s">
        <v>147</v>
      </c>
      <c r="B90" s="16" t="s">
        <v>47</v>
      </c>
      <c r="C90" s="74">
        <f>SUM(U90          : INDEX(U90:AF90,$B$2))</f>
        <v>0</v>
      </c>
      <c r="D90" s="74">
        <f>SUM(AG90           : INDEX(AG90:AR90,$B$2))</f>
        <v>0</v>
      </c>
      <c r="E90" s="74">
        <f>SUM(AS90            : INDEX(AS90:BD90,$B$2))</f>
        <v>0</v>
      </c>
      <c r="F90" s="68" t="str">
        <f t="shared" si="102"/>
        <v/>
      </c>
      <c r="G90" s="33"/>
      <c r="H90" s="4">
        <f t="shared" si="114"/>
        <v>0</v>
      </c>
      <c r="I90" s="4">
        <f t="shared" si="103"/>
        <v>0</v>
      </c>
      <c r="J90" s="4">
        <f t="shared" si="115"/>
        <v>0</v>
      </c>
      <c r="K90" s="4">
        <f t="shared" si="104"/>
        <v>0</v>
      </c>
      <c r="L90" s="4">
        <f t="shared" si="105"/>
        <v>0</v>
      </c>
      <c r="M90" s="4">
        <f t="shared" si="106"/>
        <v>0</v>
      </c>
      <c r="N90" s="4">
        <f t="shared" si="107"/>
        <v>0</v>
      </c>
      <c r="O90" s="4">
        <f t="shared" si="108"/>
        <v>0</v>
      </c>
      <c r="P90" s="4">
        <f t="shared" si="109"/>
        <v>0</v>
      </c>
      <c r="Q90" s="4">
        <f t="shared" si="110"/>
        <v>0</v>
      </c>
      <c r="R90" s="4">
        <f t="shared" si="111"/>
        <v>0</v>
      </c>
      <c r="S90" s="4">
        <f t="shared" si="112"/>
        <v>0</v>
      </c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F90" s="87" t="str">
        <f t="shared" si="113"/>
        <v>-</v>
      </c>
      <c r="BG90" s="87" t="str">
        <f t="shared" si="113"/>
        <v>-</v>
      </c>
      <c r="BH90" s="87" t="str">
        <f t="shared" si="113"/>
        <v>-</v>
      </c>
      <c r="BI90" s="87" t="str">
        <f t="shared" si="113"/>
        <v>-</v>
      </c>
      <c r="BJ90" s="87" t="str">
        <f t="shared" si="113"/>
        <v>-</v>
      </c>
      <c r="BK90" s="87" t="str">
        <f t="shared" si="113"/>
        <v>-</v>
      </c>
      <c r="BL90" s="87" t="str">
        <f t="shared" si="113"/>
        <v>-</v>
      </c>
      <c r="BM90" s="87" t="str">
        <f t="shared" si="113"/>
        <v>-</v>
      </c>
      <c r="BN90" s="87" t="str">
        <f t="shared" si="113"/>
        <v>-</v>
      </c>
      <c r="BO90" s="87" t="str">
        <f t="shared" si="113"/>
        <v>-</v>
      </c>
      <c r="BP90" s="87" t="str">
        <f t="shared" si="113"/>
        <v>-</v>
      </c>
      <c r="BQ90" s="87" t="str">
        <f t="shared" si="113"/>
        <v>-</v>
      </c>
    </row>
    <row r="91" spans="1:69" x14ac:dyDescent="0.25">
      <c r="A91" s="16" t="s">
        <v>148</v>
      </c>
      <c r="B91" s="16" t="s">
        <v>48</v>
      </c>
      <c r="C91" s="74">
        <f>SUM(U91          : INDEX(U91:AF91,$B$2))</f>
        <v>0</v>
      </c>
      <c r="D91" s="74">
        <f>SUM(AG91           : INDEX(AG91:AR91,$B$2))</f>
        <v>0</v>
      </c>
      <c r="E91" s="74">
        <f>SUM(AS91            : INDEX(AS91:BD91,$B$2))</f>
        <v>0</v>
      </c>
      <c r="F91" s="68" t="str">
        <f t="shared" si="102"/>
        <v/>
      </c>
      <c r="G91" s="33"/>
      <c r="H91" s="4">
        <f t="shared" si="114"/>
        <v>0</v>
      </c>
      <c r="I91" s="4">
        <f t="shared" si="103"/>
        <v>0</v>
      </c>
      <c r="J91" s="4">
        <f t="shared" si="115"/>
        <v>0</v>
      </c>
      <c r="K91" s="4">
        <f t="shared" si="104"/>
        <v>0</v>
      </c>
      <c r="L91" s="4">
        <f t="shared" si="105"/>
        <v>0</v>
      </c>
      <c r="M91" s="4">
        <f t="shared" si="106"/>
        <v>0</v>
      </c>
      <c r="N91" s="4">
        <f t="shared" si="107"/>
        <v>0</v>
      </c>
      <c r="O91" s="4">
        <f t="shared" si="108"/>
        <v>0</v>
      </c>
      <c r="P91" s="4">
        <f t="shared" si="109"/>
        <v>0</v>
      </c>
      <c r="Q91" s="4">
        <f t="shared" si="110"/>
        <v>0</v>
      </c>
      <c r="R91" s="4">
        <f t="shared" si="111"/>
        <v>0</v>
      </c>
      <c r="S91" s="4">
        <f t="shared" si="112"/>
        <v>0</v>
      </c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F91" s="87" t="str">
        <f t="shared" si="113"/>
        <v>-</v>
      </c>
      <c r="BG91" s="87" t="str">
        <f t="shared" si="113"/>
        <v>-</v>
      </c>
      <c r="BH91" s="87" t="str">
        <f t="shared" si="113"/>
        <v>-</v>
      </c>
      <c r="BI91" s="87" t="str">
        <f t="shared" si="113"/>
        <v>-</v>
      </c>
      <c r="BJ91" s="87" t="str">
        <f t="shared" si="113"/>
        <v>-</v>
      </c>
      <c r="BK91" s="87" t="str">
        <f t="shared" si="113"/>
        <v>-</v>
      </c>
      <c r="BL91" s="87" t="str">
        <f t="shared" si="113"/>
        <v>-</v>
      </c>
      <c r="BM91" s="87" t="str">
        <f t="shared" si="113"/>
        <v>-</v>
      </c>
      <c r="BN91" s="87" t="str">
        <f t="shared" si="113"/>
        <v>-</v>
      </c>
      <c r="BO91" s="87" t="str">
        <f t="shared" si="113"/>
        <v>-</v>
      </c>
      <c r="BP91" s="87" t="str">
        <f t="shared" si="113"/>
        <v>-</v>
      </c>
      <c r="BQ91" s="87" t="str">
        <f t="shared" si="113"/>
        <v>-</v>
      </c>
    </row>
    <row r="92" spans="1:69" x14ac:dyDescent="0.25">
      <c r="A92" s="16" t="s">
        <v>149</v>
      </c>
      <c r="B92" s="16" t="s">
        <v>49</v>
      </c>
      <c r="C92" s="74">
        <f>SUM(U92          : INDEX(U92:AF92,$B$2))</f>
        <v>0</v>
      </c>
      <c r="D92" s="74">
        <f>SUM(AG92           : INDEX(AG92:AR92,$B$2))</f>
        <v>0</v>
      </c>
      <c r="E92" s="74">
        <f>SUM(AS92            : INDEX(AS92:BD92,$B$2))</f>
        <v>0</v>
      </c>
      <c r="F92" s="68" t="str">
        <f t="shared" si="102"/>
        <v/>
      </c>
      <c r="G92" s="33"/>
      <c r="H92" s="4">
        <f t="shared" si="114"/>
        <v>0</v>
      </c>
      <c r="I92" s="4">
        <f t="shared" si="103"/>
        <v>0</v>
      </c>
      <c r="J92" s="4">
        <f t="shared" si="115"/>
        <v>0</v>
      </c>
      <c r="K92" s="4">
        <f t="shared" si="104"/>
        <v>0</v>
      </c>
      <c r="L92" s="4">
        <f t="shared" si="105"/>
        <v>0</v>
      </c>
      <c r="M92" s="4">
        <f t="shared" si="106"/>
        <v>0</v>
      </c>
      <c r="N92" s="4">
        <f t="shared" si="107"/>
        <v>0</v>
      </c>
      <c r="O92" s="4">
        <f t="shared" si="108"/>
        <v>0</v>
      </c>
      <c r="P92" s="4">
        <f t="shared" si="109"/>
        <v>0</v>
      </c>
      <c r="Q92" s="4">
        <f t="shared" si="110"/>
        <v>0</v>
      </c>
      <c r="R92" s="4">
        <f t="shared" si="111"/>
        <v>0</v>
      </c>
      <c r="S92" s="4">
        <f t="shared" si="112"/>
        <v>0</v>
      </c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F92" s="87" t="str">
        <f t="shared" si="113"/>
        <v>-</v>
      </c>
      <c r="BG92" s="87" t="str">
        <f t="shared" si="113"/>
        <v>-</v>
      </c>
      <c r="BH92" s="87" t="str">
        <f t="shared" si="113"/>
        <v>-</v>
      </c>
      <c r="BI92" s="87" t="str">
        <f t="shared" si="113"/>
        <v>-</v>
      </c>
      <c r="BJ92" s="87" t="str">
        <f t="shared" si="113"/>
        <v>-</v>
      </c>
      <c r="BK92" s="87" t="str">
        <f t="shared" si="113"/>
        <v>-</v>
      </c>
      <c r="BL92" s="87" t="str">
        <f t="shared" si="113"/>
        <v>-</v>
      </c>
      <c r="BM92" s="87" t="str">
        <f t="shared" si="113"/>
        <v>-</v>
      </c>
      <c r="BN92" s="87" t="str">
        <f t="shared" si="113"/>
        <v>-</v>
      </c>
      <c r="BO92" s="87" t="str">
        <f t="shared" si="113"/>
        <v>-</v>
      </c>
      <c r="BP92" s="87" t="str">
        <f t="shared" si="113"/>
        <v>-</v>
      </c>
      <c r="BQ92" s="87" t="str">
        <f t="shared" si="113"/>
        <v>-</v>
      </c>
    </row>
    <row r="93" spans="1:69" x14ac:dyDescent="0.25">
      <c r="A93" s="16" t="s">
        <v>150</v>
      </c>
      <c r="B93" s="16" t="s">
        <v>50</v>
      </c>
      <c r="C93" s="74">
        <f>SUM(U93          : INDEX(U93:AF93,$B$2))</f>
        <v>0</v>
      </c>
      <c r="D93" s="74">
        <f>SUM(AG93           : INDEX(AG93:AR93,$B$2))</f>
        <v>0</v>
      </c>
      <c r="E93" s="74">
        <f>SUM(AS93            : INDEX(AS93:BD93,$B$2))</f>
        <v>0</v>
      </c>
      <c r="F93" s="68" t="str">
        <f t="shared" si="102"/>
        <v/>
      </c>
      <c r="G93" s="33"/>
      <c r="H93" s="4">
        <f t="shared" si="114"/>
        <v>0</v>
      </c>
      <c r="I93" s="4">
        <f t="shared" si="103"/>
        <v>0</v>
      </c>
      <c r="J93" s="4">
        <f t="shared" si="115"/>
        <v>0</v>
      </c>
      <c r="K93" s="4">
        <f t="shared" si="104"/>
        <v>0</v>
      </c>
      <c r="L93" s="4">
        <f t="shared" si="105"/>
        <v>0</v>
      </c>
      <c r="M93" s="4">
        <f t="shared" si="106"/>
        <v>0</v>
      </c>
      <c r="N93" s="4">
        <f t="shared" si="107"/>
        <v>0</v>
      </c>
      <c r="O93" s="4">
        <f t="shared" si="108"/>
        <v>0</v>
      </c>
      <c r="P93" s="4">
        <f t="shared" si="109"/>
        <v>0</v>
      </c>
      <c r="Q93" s="4">
        <f t="shared" si="110"/>
        <v>0</v>
      </c>
      <c r="R93" s="4">
        <f t="shared" si="111"/>
        <v>0</v>
      </c>
      <c r="S93" s="4">
        <f t="shared" si="112"/>
        <v>0</v>
      </c>
      <c r="T93" s="7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F93" s="87" t="str">
        <f t="shared" si="113"/>
        <v>-</v>
      </c>
      <c r="BG93" s="87" t="str">
        <f t="shared" si="113"/>
        <v>-</v>
      </c>
      <c r="BH93" s="87" t="str">
        <f t="shared" si="113"/>
        <v>-</v>
      </c>
      <c r="BI93" s="87" t="str">
        <f t="shared" si="113"/>
        <v>-</v>
      </c>
      <c r="BJ93" s="87" t="str">
        <f t="shared" si="113"/>
        <v>-</v>
      </c>
      <c r="BK93" s="87" t="str">
        <f t="shared" si="113"/>
        <v>-</v>
      </c>
      <c r="BL93" s="87" t="str">
        <f t="shared" si="113"/>
        <v>-</v>
      </c>
      <c r="BM93" s="87" t="str">
        <f t="shared" si="113"/>
        <v>-</v>
      </c>
      <c r="BN93" s="87" t="str">
        <f t="shared" si="113"/>
        <v>-</v>
      </c>
      <c r="BO93" s="87" t="str">
        <f t="shared" si="113"/>
        <v>-</v>
      </c>
      <c r="BP93" s="87" t="str">
        <f t="shared" si="113"/>
        <v>-</v>
      </c>
      <c r="BQ93" s="87" t="str">
        <f t="shared" si="113"/>
        <v>-</v>
      </c>
    </row>
    <row r="94" spans="1:69" x14ac:dyDescent="0.25">
      <c r="A94" s="16"/>
      <c r="B94" s="3" t="s">
        <v>153</v>
      </c>
      <c r="C94" s="75">
        <f>SUM(C86:C92)</f>
        <v>0</v>
      </c>
      <c r="D94" s="75">
        <f t="shared" ref="D94" si="116">SUM(D86:D92)</f>
        <v>0</v>
      </c>
      <c r="E94" s="75">
        <f>SUM(E86:E92)</f>
        <v>0</v>
      </c>
      <c r="F94" s="68" t="str">
        <f>IFERROR(E94/D94,"")</f>
        <v/>
      </c>
      <c r="G94" s="33"/>
      <c r="H94" s="4">
        <f t="shared" si="114"/>
        <v>0</v>
      </c>
      <c r="I94" s="4">
        <f t="shared" si="103"/>
        <v>0</v>
      </c>
      <c r="J94" s="4">
        <f t="shared" si="115"/>
        <v>0</v>
      </c>
      <c r="K94" s="4">
        <f t="shared" si="104"/>
        <v>0</v>
      </c>
      <c r="L94" s="4">
        <f t="shared" si="105"/>
        <v>0</v>
      </c>
      <c r="M94" s="4">
        <f t="shared" si="106"/>
        <v>0</v>
      </c>
      <c r="N94" s="4">
        <f t="shared" si="107"/>
        <v>0</v>
      </c>
      <c r="O94" s="4">
        <f t="shared" si="108"/>
        <v>0</v>
      </c>
      <c r="P94" s="4">
        <f t="shared" si="109"/>
        <v>0</v>
      </c>
      <c r="Q94" s="4">
        <f t="shared" si="110"/>
        <v>0</v>
      </c>
      <c r="R94" s="4">
        <f t="shared" si="111"/>
        <v>0</v>
      </c>
      <c r="S94" s="4">
        <f t="shared" si="112"/>
        <v>0</v>
      </c>
      <c r="T94" s="7"/>
      <c r="U94" s="64">
        <f>SUM(U86:U92)</f>
        <v>0</v>
      </c>
      <c r="V94" s="64">
        <f t="shared" ref="V94:BD94" si="117">SUM(V86:V92)</f>
        <v>0</v>
      </c>
      <c r="W94" s="64">
        <f t="shared" si="117"/>
        <v>0</v>
      </c>
      <c r="X94" s="64">
        <f t="shared" si="117"/>
        <v>0</v>
      </c>
      <c r="Y94" s="64">
        <f t="shared" si="117"/>
        <v>0</v>
      </c>
      <c r="Z94" s="64">
        <f t="shared" si="117"/>
        <v>0</v>
      </c>
      <c r="AA94" s="64">
        <f t="shared" si="117"/>
        <v>0</v>
      </c>
      <c r="AB94" s="64">
        <f t="shared" si="117"/>
        <v>0</v>
      </c>
      <c r="AC94" s="64">
        <f t="shared" si="117"/>
        <v>0</v>
      </c>
      <c r="AD94" s="64">
        <f t="shared" si="117"/>
        <v>0</v>
      </c>
      <c r="AE94" s="64">
        <f t="shared" si="117"/>
        <v>0</v>
      </c>
      <c r="AF94" s="64">
        <f t="shared" si="117"/>
        <v>0</v>
      </c>
      <c r="AG94" s="64">
        <f t="shared" si="117"/>
        <v>0</v>
      </c>
      <c r="AH94" s="64">
        <f t="shared" si="117"/>
        <v>0</v>
      </c>
      <c r="AI94" s="64">
        <f t="shared" si="117"/>
        <v>0</v>
      </c>
      <c r="AJ94" s="64">
        <f>SUM(AJ86:AJ92)</f>
        <v>0</v>
      </c>
      <c r="AK94" s="64">
        <f t="shared" si="117"/>
        <v>0</v>
      </c>
      <c r="AL94" s="64">
        <f t="shared" si="117"/>
        <v>0</v>
      </c>
      <c r="AM94" s="64">
        <f t="shared" si="117"/>
        <v>0</v>
      </c>
      <c r="AN94" s="64">
        <f t="shared" si="117"/>
        <v>0</v>
      </c>
      <c r="AO94" s="64">
        <f t="shared" si="117"/>
        <v>0</v>
      </c>
      <c r="AP94" s="64">
        <f t="shared" si="117"/>
        <v>0</v>
      </c>
      <c r="AQ94" s="64">
        <f t="shared" si="117"/>
        <v>0</v>
      </c>
      <c r="AR94" s="64">
        <f t="shared" si="117"/>
        <v>0</v>
      </c>
      <c r="AS94" s="64">
        <f t="shared" si="117"/>
        <v>0</v>
      </c>
      <c r="AT94" s="64">
        <f t="shared" si="117"/>
        <v>0</v>
      </c>
      <c r="AU94" s="64">
        <f t="shared" si="117"/>
        <v>0</v>
      </c>
      <c r="AV94" s="64">
        <f t="shared" si="117"/>
        <v>0</v>
      </c>
      <c r="AW94" s="64">
        <f t="shared" si="117"/>
        <v>0</v>
      </c>
      <c r="AX94" s="64">
        <f t="shared" si="117"/>
        <v>0</v>
      </c>
      <c r="AY94" s="64">
        <f t="shared" si="117"/>
        <v>0</v>
      </c>
      <c r="AZ94" s="64">
        <f t="shared" si="117"/>
        <v>0</v>
      </c>
      <c r="BA94" s="64">
        <f t="shared" si="117"/>
        <v>0</v>
      </c>
      <c r="BB94" s="64">
        <f t="shared" si="117"/>
        <v>0</v>
      </c>
      <c r="BC94" s="64">
        <f t="shared" si="117"/>
        <v>0</v>
      </c>
      <c r="BD94" s="64">
        <f t="shared" si="117"/>
        <v>0</v>
      </c>
      <c r="BF94" s="87" t="str">
        <f t="shared" si="113"/>
        <v>-</v>
      </c>
      <c r="BG94" s="87" t="str">
        <f t="shared" si="113"/>
        <v>-</v>
      </c>
      <c r="BH94" s="87" t="str">
        <f t="shared" si="113"/>
        <v>-</v>
      </c>
      <c r="BI94" s="87" t="str">
        <f t="shared" si="113"/>
        <v>-</v>
      </c>
      <c r="BJ94" s="87" t="str">
        <f t="shared" si="113"/>
        <v>-</v>
      </c>
      <c r="BK94" s="87" t="str">
        <f t="shared" si="113"/>
        <v>-</v>
      </c>
      <c r="BL94" s="87" t="str">
        <f t="shared" si="113"/>
        <v>-</v>
      </c>
      <c r="BM94" s="87" t="str">
        <f t="shared" si="113"/>
        <v>-</v>
      </c>
      <c r="BN94" s="87" t="str">
        <f t="shared" si="113"/>
        <v>-</v>
      </c>
      <c r="BO94" s="87" t="str">
        <f t="shared" si="113"/>
        <v>-</v>
      </c>
      <c r="BP94" s="87" t="str">
        <f t="shared" si="113"/>
        <v>-</v>
      </c>
      <c r="BQ94" s="87" t="str">
        <f t="shared" si="113"/>
        <v>-</v>
      </c>
    </row>
    <row r="95" spans="1:69" x14ac:dyDescent="0.25">
      <c r="A95" s="3" t="s">
        <v>152</v>
      </c>
      <c r="B95" s="3" t="s">
        <v>61</v>
      </c>
      <c r="C95" s="75">
        <f>SUM(C86:C93)</f>
        <v>0</v>
      </c>
      <c r="D95" s="75">
        <f t="shared" ref="D95:E95" si="118">SUM(D86:D93)</f>
        <v>0</v>
      </c>
      <c r="E95" s="75">
        <f t="shared" si="118"/>
        <v>0</v>
      </c>
      <c r="F95" s="68" t="str">
        <f>IFERROR(E95/D95,"")</f>
        <v/>
      </c>
      <c r="G95" s="33"/>
      <c r="H95" s="4">
        <f t="shared" si="114"/>
        <v>0</v>
      </c>
      <c r="I95" s="4">
        <f t="shared" si="103"/>
        <v>0</v>
      </c>
      <c r="J95" s="4">
        <f t="shared" si="115"/>
        <v>0</v>
      </c>
      <c r="K95" s="4">
        <f t="shared" si="104"/>
        <v>0</v>
      </c>
      <c r="L95" s="4">
        <f t="shared" si="105"/>
        <v>0</v>
      </c>
      <c r="M95" s="4">
        <f t="shared" si="106"/>
        <v>0</v>
      </c>
      <c r="N95" s="4">
        <f t="shared" si="107"/>
        <v>0</v>
      </c>
      <c r="O95" s="4">
        <f t="shared" si="108"/>
        <v>0</v>
      </c>
      <c r="P95" s="4">
        <f t="shared" si="109"/>
        <v>0</v>
      </c>
      <c r="Q95" s="4">
        <f t="shared" si="110"/>
        <v>0</v>
      </c>
      <c r="R95" s="4">
        <f t="shared" si="111"/>
        <v>0</v>
      </c>
      <c r="S95" s="4">
        <f t="shared" si="112"/>
        <v>0</v>
      </c>
      <c r="T95" s="19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33"/>
      <c r="BF95" s="87" t="str">
        <f t="shared" si="113"/>
        <v>-</v>
      </c>
      <c r="BG95" s="87" t="str">
        <f t="shared" si="113"/>
        <v>-</v>
      </c>
      <c r="BH95" s="87" t="str">
        <f t="shared" si="113"/>
        <v>-</v>
      </c>
      <c r="BI95" s="87" t="str">
        <f t="shared" si="113"/>
        <v>-</v>
      </c>
      <c r="BJ95" s="87" t="str">
        <f t="shared" si="113"/>
        <v>-</v>
      </c>
      <c r="BK95" s="87" t="str">
        <f t="shared" si="113"/>
        <v>-</v>
      </c>
      <c r="BL95" s="87" t="str">
        <f t="shared" si="113"/>
        <v>-</v>
      </c>
      <c r="BM95" s="87" t="str">
        <f t="shared" si="113"/>
        <v>-</v>
      </c>
      <c r="BN95" s="87" t="str">
        <f t="shared" si="113"/>
        <v>-</v>
      </c>
      <c r="BO95" s="87" t="str">
        <f t="shared" si="113"/>
        <v>-</v>
      </c>
      <c r="BP95" s="87" t="str">
        <f t="shared" si="113"/>
        <v>-</v>
      </c>
      <c r="BQ95" s="87" t="str">
        <f t="shared" si="113"/>
        <v>-</v>
      </c>
    </row>
    <row r="96" spans="1:69" x14ac:dyDescent="0.25">
      <c r="A96" s="42" t="s">
        <v>33</v>
      </c>
    </row>
    <row r="97" spans="1:71" x14ac:dyDescent="0.25">
      <c r="A97" s="43" t="s">
        <v>31</v>
      </c>
      <c r="B97" s="23" t="s">
        <v>31</v>
      </c>
      <c r="C97" s="21" t="str">
        <f>$C$3</f>
        <v>YTD '15</v>
      </c>
      <c r="D97" s="21" t="str">
        <f>$D$3</f>
        <v>YTD '16</v>
      </c>
      <c r="E97" s="21" t="str">
        <f>$E$3</f>
        <v>YTD '17</v>
      </c>
      <c r="F97" s="21" t="str">
        <f>$F$3</f>
        <v>YoY</v>
      </c>
      <c r="G97" s="2" t="s">
        <v>33</v>
      </c>
      <c r="H97" s="27" t="str">
        <f>$H$3</f>
        <v>Q1 '15</v>
      </c>
      <c r="I97" s="27" t="str">
        <f>$I$3</f>
        <v>Q2 '15</v>
      </c>
      <c r="J97" s="27" t="str">
        <f>$J$3</f>
        <v>Q3 '15</v>
      </c>
      <c r="K97" s="27" t="str">
        <f>$K$3</f>
        <v>Q4 '15</v>
      </c>
      <c r="L97" s="30" t="str">
        <f>$L$3</f>
        <v>Q1 '16</v>
      </c>
      <c r="M97" s="30" t="str">
        <f>$M$3</f>
        <v>Q2 '16</v>
      </c>
      <c r="N97" s="30" t="str">
        <f>$N$3</f>
        <v>Q3 '16</v>
      </c>
      <c r="O97" s="30" t="str">
        <f>$O$3</f>
        <v>Q4 '16</v>
      </c>
      <c r="P97" s="27" t="str">
        <f>$P$3</f>
        <v>Q1 '17</v>
      </c>
      <c r="Q97" s="27" t="str">
        <f>$Q$3</f>
        <v>Q2 '17</v>
      </c>
      <c r="R97" s="27" t="str">
        <f>$R$3</f>
        <v>Q3 '17</v>
      </c>
      <c r="S97" s="27" t="str">
        <f>$S$3</f>
        <v>Q4 '17</v>
      </c>
      <c r="T97" s="17" t="s">
        <v>33</v>
      </c>
      <c r="U97" s="27" t="s">
        <v>1</v>
      </c>
      <c r="V97" s="27" t="s">
        <v>2</v>
      </c>
      <c r="W97" s="27" t="s">
        <v>3</v>
      </c>
      <c r="X97" s="27" t="s">
        <v>4</v>
      </c>
      <c r="Y97" s="27" t="s">
        <v>5</v>
      </c>
      <c r="Z97" s="27" t="s">
        <v>6</v>
      </c>
      <c r="AA97" s="27" t="s">
        <v>7</v>
      </c>
      <c r="AB97" s="27" t="s">
        <v>8</v>
      </c>
      <c r="AC97" s="27" t="s">
        <v>9</v>
      </c>
      <c r="AD97" s="27" t="s">
        <v>10</v>
      </c>
      <c r="AE97" s="27" t="s">
        <v>11</v>
      </c>
      <c r="AF97" s="27" t="s">
        <v>12</v>
      </c>
      <c r="AG97" s="29" t="s">
        <v>13</v>
      </c>
      <c r="AH97" s="29" t="s">
        <v>14</v>
      </c>
      <c r="AI97" s="29" t="s">
        <v>15</v>
      </c>
      <c r="AJ97" s="29" t="s">
        <v>16</v>
      </c>
      <c r="AK97" s="29" t="s">
        <v>17</v>
      </c>
      <c r="AL97" s="29" t="s">
        <v>18</v>
      </c>
      <c r="AM97" s="29" t="s">
        <v>19</v>
      </c>
      <c r="AN97" s="29" t="s">
        <v>20</v>
      </c>
      <c r="AO97" s="29" t="s">
        <v>21</v>
      </c>
      <c r="AP97" s="29" t="s">
        <v>22</v>
      </c>
      <c r="AQ97" s="29" t="s">
        <v>23</v>
      </c>
      <c r="AR97" s="29" t="s">
        <v>24</v>
      </c>
      <c r="AS97" s="25" t="s">
        <v>25</v>
      </c>
      <c r="AT97" s="25" t="s">
        <v>26</v>
      </c>
      <c r="AU97" s="25" t="s">
        <v>27</v>
      </c>
      <c r="AV97" s="25" t="s">
        <v>28</v>
      </c>
      <c r="AW97" s="25" t="s">
        <v>29</v>
      </c>
      <c r="AX97" s="25" t="s">
        <v>30</v>
      </c>
      <c r="AY97" s="31" t="s">
        <v>99</v>
      </c>
      <c r="AZ97" s="31" t="s">
        <v>100</v>
      </c>
      <c r="BA97" s="31" t="s">
        <v>101</v>
      </c>
      <c r="BB97" s="31" t="s">
        <v>102</v>
      </c>
      <c r="BC97" s="31" t="s">
        <v>103</v>
      </c>
      <c r="BD97" s="31" t="s">
        <v>104</v>
      </c>
      <c r="BF97" s="32">
        <v>42736</v>
      </c>
      <c r="BG97" s="32">
        <v>42767</v>
      </c>
      <c r="BH97" s="32">
        <v>42795</v>
      </c>
      <c r="BI97" s="32">
        <v>42826</v>
      </c>
      <c r="BJ97" s="32">
        <v>42856</v>
      </c>
      <c r="BK97" s="32">
        <v>42887</v>
      </c>
      <c r="BL97" s="32">
        <v>42917</v>
      </c>
      <c r="BM97" s="32">
        <v>42948</v>
      </c>
      <c r="BN97" s="32">
        <v>42979</v>
      </c>
      <c r="BO97" s="32">
        <v>43009</v>
      </c>
      <c r="BP97" s="32">
        <v>43040</v>
      </c>
      <c r="BQ97" s="32">
        <v>43070</v>
      </c>
    </row>
    <row r="98" spans="1:71" x14ac:dyDescent="0.25">
      <c r="A98" s="44" t="s">
        <v>154</v>
      </c>
      <c r="B98" s="16" t="s">
        <v>58</v>
      </c>
      <c r="C98" s="76" t="e">
        <f>2*SUM(U86:INDEX(U86:AF86,$B$2))/(SUM(U74:INDEX(U74:AF74,$B$2))*2+U74-INDEX(U74:AF74,$B$2))</f>
        <v>#DIV/0!</v>
      </c>
      <c r="D98" s="76" t="e">
        <f>2*SUM(AG86:INDEX(AG86:AR86,$B$2))/(SUM(AG74:INDEX(AG74:AR74,$B$2))*2+AF74-INDEX(AG74:AR74,$B$2))</f>
        <v>#DIV/0!</v>
      </c>
      <c r="E98" s="76" t="e">
        <f>2*SUM(AS86:INDEX(AS86:BD86,$B$2))/(SUM(AS74:INDEX(AS74:BD74,$B$2))*2+AR74-INDEX(AS74:BD74,$B$2))</f>
        <v>#DIV/0!</v>
      </c>
      <c r="F98" s="68" t="str">
        <f>IFERROR(E98/D98,"")</f>
        <v/>
      </c>
      <c r="G98" s="8"/>
      <c r="H98" s="8" t="str">
        <f>IFERROR(H86/(AVERAGE(U74,U74)+AVERAGE(U74,V74)+AVERAGE(V74,W74)),"")</f>
        <v/>
      </c>
      <c r="I98" s="8" t="str">
        <f>IFERROR(I86/(AVERAGE(W74,X74)+AVERAGE(X74,Y74)+AVERAGE(Y74,Z74)),"")</f>
        <v/>
      </c>
      <c r="J98" s="8" t="str">
        <f>IFERROR(J86/(AVERAGE(Z74,AA74)+AVERAGE(AA74,AB74)+AVERAGE(AB74,AC74)),"")</f>
        <v/>
      </c>
      <c r="K98" s="8" t="str">
        <f>IFERROR(K86/(AVERAGE(AC74,AD74)+AVERAGE(AD74,AE74)+AVERAGE(AE74,AF74)),"")</f>
        <v/>
      </c>
      <c r="L98" s="8" t="str">
        <f>IFERROR(L86/(AVERAGE(AF74,AG74)+AVERAGE(AG74,AH74)+AVERAGE(AH74,AI74)),"")</f>
        <v/>
      </c>
      <c r="M98" s="8" t="str">
        <f>IFERROR(M86/(AVERAGE(AI74,AJ74)+AVERAGE(AJ74,AK74)+AVERAGE(AK74,AL74)),"")</f>
        <v/>
      </c>
      <c r="N98" s="8" t="str">
        <f>IFERROR(N86/(AVERAGE(AL74,AM74)+AVERAGE(AM74,AN74)+AVERAGE(AN74,AO74)),"")</f>
        <v/>
      </c>
      <c r="O98" s="8" t="str">
        <f>IFERROR(O86/(AVERAGE(AO74,AP74)+AVERAGE(AP74,AQ74)+AVERAGE(AQ74,AR74)),"")</f>
        <v/>
      </c>
      <c r="P98" s="8" t="str">
        <f>IFERROR(P86/(AVERAGE(AR74,AS74)+AVERAGE(AS74,AT74)+AVERAGE(AT74,AU74)),"")</f>
        <v/>
      </c>
      <c r="Q98" s="8" t="str">
        <f>IFERROR(Q86/(AVERAGE(AU74,AV74)+AVERAGE(AV74,AW74)+AVERAGE(AW74,AX74)),"")</f>
        <v/>
      </c>
      <c r="R98" s="8" t="e">
        <f>2*SUM(AY86:INDEX(AY86:BA86,R$108))/(SUM(AY74:INDEX(AY74:BA74,R$108))*2+AX74-INDEX(AY74:BA74,R$108))</f>
        <v>#DIV/0!</v>
      </c>
      <c r="S98" s="8" t="str">
        <f>IFERROR(2*SUM(BB86:INDEX(BB86:BD86,S$108))/(SUM(BB74:INDEX(BB74:BD74,S$108))*2+BA74-INDEX(BB74:BD74,S$108)),"")</f>
        <v/>
      </c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 t="str">
        <f t="shared" ref="AW98:BD105" si="119">IF(ISBLANK(AW86)=FALSE,IFERROR(AW86/AVERAGE(AW74,AV74),""),"")</f>
        <v/>
      </c>
      <c r="AX98" s="8" t="str">
        <f t="shared" si="119"/>
        <v/>
      </c>
      <c r="AY98" s="8" t="str">
        <f t="shared" si="119"/>
        <v/>
      </c>
      <c r="AZ98" s="8" t="str">
        <f t="shared" si="119"/>
        <v/>
      </c>
      <c r="BA98" s="8" t="str">
        <f t="shared" si="119"/>
        <v/>
      </c>
      <c r="BB98" s="8" t="str">
        <f t="shared" si="119"/>
        <v/>
      </c>
      <c r="BC98" s="8" t="str">
        <f t="shared" si="119"/>
        <v/>
      </c>
      <c r="BD98" s="8" t="str">
        <f t="shared" si="119"/>
        <v/>
      </c>
      <c r="BE98" s="8"/>
      <c r="BF98" s="87" t="str">
        <f t="shared" ref="BF98:BQ107" si="120">IFERROR(AS98/AG98,"-")</f>
        <v>-</v>
      </c>
      <c r="BG98" s="87" t="str">
        <f t="shared" si="120"/>
        <v>-</v>
      </c>
      <c r="BH98" s="87" t="str">
        <f t="shared" si="120"/>
        <v>-</v>
      </c>
      <c r="BI98" s="87" t="str">
        <f t="shared" si="120"/>
        <v>-</v>
      </c>
      <c r="BJ98" s="87" t="str">
        <f t="shared" si="120"/>
        <v>-</v>
      </c>
      <c r="BK98" s="87" t="str">
        <f t="shared" si="120"/>
        <v>-</v>
      </c>
      <c r="BL98" s="87" t="str">
        <f t="shared" si="120"/>
        <v>-</v>
      </c>
      <c r="BM98" s="87" t="str">
        <f t="shared" si="120"/>
        <v>-</v>
      </c>
      <c r="BN98" s="87" t="str">
        <f t="shared" si="120"/>
        <v>-</v>
      </c>
      <c r="BO98" s="87" t="str">
        <f t="shared" si="120"/>
        <v>-</v>
      </c>
      <c r="BP98" s="87" t="str">
        <f t="shared" si="120"/>
        <v>-</v>
      </c>
      <c r="BQ98" s="87" t="str">
        <f t="shared" si="120"/>
        <v>-</v>
      </c>
      <c r="BR98" s="8"/>
      <c r="BS98" s="8"/>
    </row>
    <row r="99" spans="1:71" x14ac:dyDescent="0.25">
      <c r="A99" s="44" t="s">
        <v>155</v>
      </c>
      <c r="B99" s="22" t="s">
        <v>44</v>
      </c>
      <c r="C99" s="76" t="e">
        <f>2*SUM(U87:INDEX(U87:AF87,$B$2))/(SUM(U75:INDEX(U75:AF75,$B$2))*2+U75-INDEX(U75:AF75,$B$2))</f>
        <v>#DIV/0!</v>
      </c>
      <c r="D99" s="76" t="e">
        <f>2*SUM(AG87:INDEX(AG87:AR87,$B$2))/(SUM(AG75:INDEX(AG75:AR75,$B$2))*2+AF75-INDEX(AG75:AR75,$B$2))</f>
        <v>#DIV/0!</v>
      </c>
      <c r="E99" s="76" t="e">
        <f>2*SUM(AS87:INDEX(AS87:BD87,$B$2))/(SUM(AS75:INDEX(AS75:BD75,$B$2))*2+AR75-INDEX(AS75:BD75,$B$2))</f>
        <v>#DIV/0!</v>
      </c>
      <c r="F99" s="68" t="str">
        <f t="shared" ref="F99:F107" si="121">IFERROR(E99/D99,"")</f>
        <v/>
      </c>
      <c r="G99" s="8"/>
      <c r="H99" s="8" t="str">
        <f t="shared" ref="H99:H107" si="122">IFERROR(H87/(AVERAGE(U75,U75)+AVERAGE(U75,V75)+AVERAGE(V75,W75)),"")</f>
        <v/>
      </c>
      <c r="I99" s="8" t="str">
        <f t="shared" ref="I99:I107" si="123">IFERROR(I87/(AVERAGE(W75,X75)+AVERAGE(X75,Y75)+AVERAGE(Y75,Z75)),"")</f>
        <v/>
      </c>
      <c r="J99" s="8" t="str">
        <f t="shared" ref="J99:J107" si="124">IFERROR(J87/(AVERAGE(Z75,AA75)+AVERAGE(AA75,AB75)+AVERAGE(AB75,AC75)),"")</f>
        <v/>
      </c>
      <c r="K99" s="8" t="str">
        <f t="shared" ref="K99:K107" si="125">IFERROR(K87/(AVERAGE(AC75,AD75)+AVERAGE(AD75,AE75)+AVERAGE(AE75,AF75)),"")</f>
        <v/>
      </c>
      <c r="L99" s="8" t="str">
        <f t="shared" ref="L99:L107" si="126">IFERROR(L87/(AVERAGE(AF75,AG75)+AVERAGE(AG75,AH75)+AVERAGE(AH75,AI75)),"")</f>
        <v/>
      </c>
      <c r="M99" s="8" t="str">
        <f t="shared" ref="M99:M107" si="127">IFERROR(M87/(AVERAGE(AI75,AJ75)+AVERAGE(AJ75,AK75)+AVERAGE(AK75,AL75)),"")</f>
        <v/>
      </c>
      <c r="N99" s="8" t="str">
        <f t="shared" ref="N99:N107" si="128">IFERROR(N87/(AVERAGE(AL75,AM75)+AVERAGE(AM75,AN75)+AVERAGE(AN75,AO75)),"")</f>
        <v/>
      </c>
      <c r="O99" s="8" t="str">
        <f t="shared" ref="O99:O107" si="129">IFERROR(O87/(AVERAGE(AO75,AP75)+AVERAGE(AP75,AQ75)+AVERAGE(AQ75,AR75)),"")</f>
        <v/>
      </c>
      <c r="P99" s="8" t="str">
        <f t="shared" ref="P99:P106" si="130">IFERROR(P87/(AVERAGE(AR75,AS75)+AVERAGE(AS75,AT75)+AVERAGE(AT75,AU75)),"")</f>
        <v/>
      </c>
      <c r="Q99" s="8" t="str">
        <f t="shared" ref="Q99:Q107" si="131">IFERROR(Q87/(AVERAGE(AU75,AV75)+AVERAGE(AV75,AW75)+AVERAGE(AW75,AX75)),"")</f>
        <v/>
      </c>
      <c r="R99" s="8" t="e">
        <f>2*SUM(AY87:INDEX(AY87:BA87,R$108))/(SUM(AY75:INDEX(AY75:BA75,R$108))*2+AX75-INDEX(AY75:BA75,R$108))</f>
        <v>#DIV/0!</v>
      </c>
      <c r="S99" s="8" t="str">
        <f>IFERROR(2*SUM(BB87:INDEX(BB87:BD87,S$108))/(SUM(BB75:INDEX(BB75:BD75,S$108))*2+BA75-INDEX(BB75:BD75,S$108)),"")</f>
        <v/>
      </c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 t="str">
        <f t="shared" si="119"/>
        <v/>
      </c>
      <c r="AX99" s="8" t="str">
        <f t="shared" si="119"/>
        <v/>
      </c>
      <c r="AY99" s="8"/>
      <c r="AZ99" s="8"/>
      <c r="BA99" s="8"/>
      <c r="BB99" s="8"/>
      <c r="BC99" s="8"/>
      <c r="BD99" s="8"/>
      <c r="BE99" s="8"/>
      <c r="BF99" s="87" t="str">
        <f t="shared" si="120"/>
        <v>-</v>
      </c>
      <c r="BG99" s="87" t="str">
        <f t="shared" si="120"/>
        <v>-</v>
      </c>
      <c r="BH99" s="87" t="str">
        <f t="shared" si="120"/>
        <v>-</v>
      </c>
      <c r="BI99" s="87" t="str">
        <f t="shared" si="120"/>
        <v>-</v>
      </c>
      <c r="BJ99" s="87" t="str">
        <f t="shared" si="120"/>
        <v>-</v>
      </c>
      <c r="BK99" s="87" t="str">
        <f t="shared" si="120"/>
        <v>-</v>
      </c>
      <c r="BL99" s="87" t="str">
        <f t="shared" si="120"/>
        <v>-</v>
      </c>
      <c r="BM99" s="87" t="str">
        <f t="shared" si="120"/>
        <v>-</v>
      </c>
      <c r="BN99" s="87" t="str">
        <f t="shared" si="120"/>
        <v>-</v>
      </c>
      <c r="BO99" s="87" t="str">
        <f t="shared" si="120"/>
        <v>-</v>
      </c>
      <c r="BP99" s="87" t="str">
        <f t="shared" si="120"/>
        <v>-</v>
      </c>
      <c r="BQ99" s="87" t="str">
        <f t="shared" si="120"/>
        <v>-</v>
      </c>
      <c r="BR99" s="8"/>
      <c r="BS99" s="8"/>
    </row>
    <row r="100" spans="1:71" x14ac:dyDescent="0.25">
      <c r="A100" s="44" t="s">
        <v>156</v>
      </c>
      <c r="B100" s="22" t="s">
        <v>45</v>
      </c>
      <c r="C100" s="76" t="e">
        <f>2*SUM(U88:INDEX(U88:AF88,$B$2))/(SUM(U76:INDEX(U76:AF76,$B$2))*2+U76-INDEX(U76:AF76,$B$2))</f>
        <v>#DIV/0!</v>
      </c>
      <c r="D100" s="76" t="e">
        <f>2*SUM(AG88:INDEX(AG88:AR88,$B$2))/(SUM(AG76:INDEX(AG76:AR76,$B$2))*2+AF76-INDEX(AG76:AR76,$B$2))</f>
        <v>#DIV/0!</v>
      </c>
      <c r="E100" s="76" t="e">
        <f>2*SUM(AS88:INDEX(AS88:BD88,$B$2))/(SUM(AS76:INDEX(AS76:BD76,$B$2))*2+AR76-INDEX(AS76:BD76,$B$2))</f>
        <v>#DIV/0!</v>
      </c>
      <c r="F100" s="68" t="str">
        <f t="shared" si="121"/>
        <v/>
      </c>
      <c r="G100" s="8"/>
      <c r="H100" s="8" t="str">
        <f t="shared" si="122"/>
        <v/>
      </c>
      <c r="I100" s="8" t="str">
        <f t="shared" si="123"/>
        <v/>
      </c>
      <c r="J100" s="8" t="str">
        <f t="shared" si="124"/>
        <v/>
      </c>
      <c r="K100" s="8" t="str">
        <f t="shared" si="125"/>
        <v/>
      </c>
      <c r="L100" s="8" t="str">
        <f t="shared" si="126"/>
        <v/>
      </c>
      <c r="M100" s="8" t="str">
        <f t="shared" si="127"/>
        <v/>
      </c>
      <c r="N100" s="8" t="str">
        <f t="shared" si="128"/>
        <v/>
      </c>
      <c r="O100" s="8" t="str">
        <f t="shared" si="129"/>
        <v/>
      </c>
      <c r="P100" s="8" t="str">
        <f t="shared" si="130"/>
        <v/>
      </c>
      <c r="Q100" s="8" t="str">
        <f t="shared" si="131"/>
        <v/>
      </c>
      <c r="R100" s="8" t="e">
        <f>2*SUM(AY88:INDEX(AY88:BA88,R$108))/(SUM(AY76:INDEX(AY76:BA76,R$108))*2+AX76-INDEX(AY76:BA76,R$108))</f>
        <v>#DIV/0!</v>
      </c>
      <c r="S100" s="8" t="str">
        <f>IFERROR(2*SUM(BB88:INDEX(BB88:BD88,S$108))/(SUM(BB76:INDEX(BB76:BD76,S$108))*2+BA76-INDEX(BB76:BD76,S$108)),"")</f>
        <v/>
      </c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 t="str">
        <f t="shared" si="119"/>
        <v/>
      </c>
      <c r="AX100" s="8" t="str">
        <f t="shared" si="119"/>
        <v/>
      </c>
      <c r="AY100" s="8"/>
      <c r="AZ100" s="8"/>
      <c r="BA100" s="8"/>
      <c r="BB100" s="8"/>
      <c r="BC100" s="8"/>
      <c r="BD100" s="8"/>
      <c r="BE100" s="8"/>
      <c r="BF100" s="87" t="str">
        <f t="shared" si="120"/>
        <v>-</v>
      </c>
      <c r="BG100" s="87" t="str">
        <f t="shared" si="120"/>
        <v>-</v>
      </c>
      <c r="BH100" s="87" t="str">
        <f t="shared" si="120"/>
        <v>-</v>
      </c>
      <c r="BI100" s="87" t="str">
        <f t="shared" si="120"/>
        <v>-</v>
      </c>
      <c r="BJ100" s="87" t="str">
        <f t="shared" si="120"/>
        <v>-</v>
      </c>
      <c r="BK100" s="87" t="str">
        <f t="shared" si="120"/>
        <v>-</v>
      </c>
      <c r="BL100" s="87" t="str">
        <f t="shared" si="120"/>
        <v>-</v>
      </c>
      <c r="BM100" s="87" t="str">
        <f t="shared" si="120"/>
        <v>-</v>
      </c>
      <c r="BN100" s="87" t="str">
        <f t="shared" si="120"/>
        <v>-</v>
      </c>
      <c r="BO100" s="87" t="str">
        <f t="shared" si="120"/>
        <v>-</v>
      </c>
      <c r="BP100" s="87" t="str">
        <f t="shared" si="120"/>
        <v>-</v>
      </c>
      <c r="BQ100" s="87" t="str">
        <f t="shared" si="120"/>
        <v>-</v>
      </c>
      <c r="BR100" s="8"/>
      <c r="BS100" s="8"/>
    </row>
    <row r="101" spans="1:71" x14ac:dyDescent="0.25">
      <c r="A101" s="44" t="s">
        <v>157</v>
      </c>
      <c r="B101" s="22" t="s">
        <v>46</v>
      </c>
      <c r="C101" s="76" t="e">
        <f>2*SUM(U89:INDEX(U89:AF89,$B$2))/(SUM(U77:INDEX(U77:AF77,$B$2))*2+U77-INDEX(U77:AF77,$B$2))</f>
        <v>#DIV/0!</v>
      </c>
      <c r="D101" s="76" t="e">
        <f>2*SUM(AG89:INDEX(AG89:AR89,$B$2))/(SUM(AG77:INDEX(AG77:AR77,$B$2))*2+AF77-INDEX(AG77:AR77,$B$2))</f>
        <v>#DIV/0!</v>
      </c>
      <c r="E101" s="76" t="e">
        <f>2*SUM(AS89:INDEX(AS89:BD89,$B$2))/(SUM(AS77:INDEX(AS77:BD77,$B$2))*2+AR77-INDEX(AS77:BD77,$B$2))</f>
        <v>#DIV/0!</v>
      </c>
      <c r="F101" s="68" t="str">
        <f t="shared" si="121"/>
        <v/>
      </c>
      <c r="G101" s="8"/>
      <c r="H101" s="8" t="str">
        <f t="shared" si="122"/>
        <v/>
      </c>
      <c r="I101" s="8" t="str">
        <f t="shared" si="123"/>
        <v/>
      </c>
      <c r="J101" s="8" t="str">
        <f t="shared" si="124"/>
        <v/>
      </c>
      <c r="K101" s="8" t="str">
        <f t="shared" si="125"/>
        <v/>
      </c>
      <c r="L101" s="8" t="str">
        <f t="shared" si="126"/>
        <v/>
      </c>
      <c r="M101" s="8" t="str">
        <f t="shared" si="127"/>
        <v/>
      </c>
      <c r="N101" s="8" t="str">
        <f t="shared" si="128"/>
        <v/>
      </c>
      <c r="O101" s="8" t="str">
        <f t="shared" si="129"/>
        <v/>
      </c>
      <c r="P101" s="8" t="str">
        <f t="shared" si="130"/>
        <v/>
      </c>
      <c r="Q101" s="8" t="str">
        <f t="shared" si="131"/>
        <v/>
      </c>
      <c r="R101" s="8" t="e">
        <f>2*SUM(AY89:INDEX(AY89:BA89,R$108))/(SUM(AY77:INDEX(AY77:BA77,R$108))*2+AX77-INDEX(AY77:BA77,R$108))</f>
        <v>#DIV/0!</v>
      </c>
      <c r="S101" s="8" t="str">
        <f>IFERROR(2*SUM(BB89:INDEX(BB89:BD89,S$108))/(SUM(BB77:INDEX(BB77:BD77,S$108))*2+BA77-INDEX(BB77:BD77,S$108)),"")</f>
        <v/>
      </c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 t="str">
        <f t="shared" si="119"/>
        <v/>
      </c>
      <c r="AX101" s="8" t="str">
        <f t="shared" si="119"/>
        <v/>
      </c>
      <c r="AY101" s="8"/>
      <c r="AZ101" s="8"/>
      <c r="BA101" s="8"/>
      <c r="BB101" s="8"/>
      <c r="BC101" s="8"/>
      <c r="BD101" s="8"/>
      <c r="BE101" s="8"/>
      <c r="BF101" s="87" t="str">
        <f t="shared" si="120"/>
        <v>-</v>
      </c>
      <c r="BG101" s="87" t="str">
        <f t="shared" si="120"/>
        <v>-</v>
      </c>
      <c r="BH101" s="87" t="str">
        <f t="shared" si="120"/>
        <v>-</v>
      </c>
      <c r="BI101" s="87" t="str">
        <f t="shared" si="120"/>
        <v>-</v>
      </c>
      <c r="BJ101" s="87" t="str">
        <f t="shared" si="120"/>
        <v>-</v>
      </c>
      <c r="BK101" s="87" t="str">
        <f t="shared" si="120"/>
        <v>-</v>
      </c>
      <c r="BL101" s="87" t="str">
        <f t="shared" si="120"/>
        <v>-</v>
      </c>
      <c r="BM101" s="87" t="str">
        <f t="shared" si="120"/>
        <v>-</v>
      </c>
      <c r="BN101" s="87" t="str">
        <f t="shared" si="120"/>
        <v>-</v>
      </c>
      <c r="BO101" s="87" t="str">
        <f t="shared" si="120"/>
        <v>-</v>
      </c>
      <c r="BP101" s="87" t="str">
        <f t="shared" si="120"/>
        <v>-</v>
      </c>
      <c r="BQ101" s="87" t="str">
        <f t="shared" si="120"/>
        <v>-</v>
      </c>
      <c r="BR101" s="8"/>
      <c r="BS101" s="8"/>
    </row>
    <row r="102" spans="1:71" x14ac:dyDescent="0.25">
      <c r="A102" s="44" t="s">
        <v>158</v>
      </c>
      <c r="B102" s="22" t="s">
        <v>47</v>
      </c>
      <c r="C102" s="76" t="e">
        <f>2*SUM(U90:INDEX(U90:AF90,$B$2))/(SUM(U78:INDEX(U78:AF78,$B$2))*2+U78-INDEX(U78:AF78,$B$2))</f>
        <v>#DIV/0!</v>
      </c>
      <c r="D102" s="76" t="e">
        <f>2*SUM(AG90:INDEX(AG90:AR90,$B$2))/(SUM(AG78:INDEX(AG78:AR78,$B$2))*2+AF78-INDEX(AG78:AR78,$B$2))</f>
        <v>#DIV/0!</v>
      </c>
      <c r="E102" s="76" t="e">
        <f>2*SUM(AS90:INDEX(AS90:BD90,$B$2))/(SUM(AS78:INDEX(AS78:BD78,$B$2))*2+AR78-INDEX(AS78:BD78,$B$2))</f>
        <v>#DIV/0!</v>
      </c>
      <c r="F102" s="68" t="str">
        <f t="shared" si="121"/>
        <v/>
      </c>
      <c r="G102" s="8"/>
      <c r="H102" s="8" t="str">
        <f t="shared" si="122"/>
        <v/>
      </c>
      <c r="I102" s="8" t="str">
        <f t="shared" si="123"/>
        <v/>
      </c>
      <c r="J102" s="8" t="str">
        <f t="shared" si="124"/>
        <v/>
      </c>
      <c r="K102" s="8" t="str">
        <f t="shared" si="125"/>
        <v/>
      </c>
      <c r="L102" s="8" t="str">
        <f t="shared" si="126"/>
        <v/>
      </c>
      <c r="M102" s="8" t="str">
        <f t="shared" si="127"/>
        <v/>
      </c>
      <c r="N102" s="8" t="str">
        <f t="shared" si="128"/>
        <v/>
      </c>
      <c r="O102" s="8" t="str">
        <f t="shared" si="129"/>
        <v/>
      </c>
      <c r="P102" s="8" t="str">
        <f t="shared" si="130"/>
        <v/>
      </c>
      <c r="Q102" s="8" t="str">
        <f t="shared" si="131"/>
        <v/>
      </c>
      <c r="R102" s="8" t="e">
        <f>2*SUM(AY90:INDEX(AY90:BA90,R$108))/(SUM(AY78:INDEX(AY78:BA78,R$108))*2+AX78-INDEX(AY78:BA78,R$108))</f>
        <v>#DIV/0!</v>
      </c>
      <c r="S102" s="8" t="str">
        <f>IFERROR(2*SUM(BB90:INDEX(BB90:BD90,S$108))/(SUM(BB78:INDEX(BB78:BD78,S$108))*2+BA78-INDEX(BB78:BD78,S$108)),"")</f>
        <v/>
      </c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 t="str">
        <f t="shared" si="119"/>
        <v/>
      </c>
      <c r="AX102" s="8" t="str">
        <f t="shared" si="119"/>
        <v/>
      </c>
      <c r="AY102" s="8"/>
      <c r="AZ102" s="8"/>
      <c r="BA102" s="8"/>
      <c r="BB102" s="8"/>
      <c r="BC102" s="8"/>
      <c r="BD102" s="8"/>
      <c r="BE102" s="8"/>
      <c r="BF102" s="87" t="str">
        <f t="shared" si="120"/>
        <v>-</v>
      </c>
      <c r="BG102" s="87" t="str">
        <f t="shared" si="120"/>
        <v>-</v>
      </c>
      <c r="BH102" s="87" t="str">
        <f t="shared" si="120"/>
        <v>-</v>
      </c>
      <c r="BI102" s="87" t="str">
        <f t="shared" si="120"/>
        <v>-</v>
      </c>
      <c r="BJ102" s="87" t="str">
        <f t="shared" si="120"/>
        <v>-</v>
      </c>
      <c r="BK102" s="87" t="str">
        <f t="shared" si="120"/>
        <v>-</v>
      </c>
      <c r="BL102" s="87" t="str">
        <f t="shared" si="120"/>
        <v>-</v>
      </c>
      <c r="BM102" s="87" t="str">
        <f t="shared" si="120"/>
        <v>-</v>
      </c>
      <c r="BN102" s="87" t="str">
        <f t="shared" si="120"/>
        <v>-</v>
      </c>
      <c r="BO102" s="87" t="str">
        <f t="shared" si="120"/>
        <v>-</v>
      </c>
      <c r="BP102" s="87" t="str">
        <f t="shared" si="120"/>
        <v>-</v>
      </c>
      <c r="BQ102" s="87" t="str">
        <f t="shared" si="120"/>
        <v>-</v>
      </c>
      <c r="BR102" s="8"/>
      <c r="BS102" s="8"/>
    </row>
    <row r="103" spans="1:71" x14ac:dyDescent="0.25">
      <c r="A103" s="44" t="s">
        <v>159</v>
      </c>
      <c r="B103" s="22" t="s">
        <v>48</v>
      </c>
      <c r="C103" s="76" t="e">
        <f>2*SUM(U91:INDEX(U91:AF91,$B$2))/(SUM(U79:INDEX(U79:AF79,$B$2))*2+U79-INDEX(U79:AF79,$B$2))</f>
        <v>#DIV/0!</v>
      </c>
      <c r="D103" s="76" t="e">
        <f>2*SUM(AG91:INDEX(AG91:AR91,$B$2))/(SUM(AG79:INDEX(AG79:AR79,$B$2))*2+AF79-INDEX(AG79:AR79,$B$2))</f>
        <v>#DIV/0!</v>
      </c>
      <c r="E103" s="76" t="e">
        <f>2*SUM(AS91:INDEX(AS91:BD91,$B$2))/(SUM(AS79:INDEX(AS79:BD79,$B$2))*2+AR79-INDEX(AS79:BD79,$B$2))</f>
        <v>#DIV/0!</v>
      </c>
      <c r="F103" s="68" t="str">
        <f t="shared" si="121"/>
        <v/>
      </c>
      <c r="G103" s="8"/>
      <c r="H103" s="8" t="str">
        <f t="shared" si="122"/>
        <v/>
      </c>
      <c r="I103" s="8" t="str">
        <f t="shared" si="123"/>
        <v/>
      </c>
      <c r="J103" s="8" t="str">
        <f t="shared" si="124"/>
        <v/>
      </c>
      <c r="K103" s="8" t="str">
        <f t="shared" si="125"/>
        <v/>
      </c>
      <c r="L103" s="8" t="str">
        <f t="shared" si="126"/>
        <v/>
      </c>
      <c r="M103" s="8" t="str">
        <f t="shared" si="127"/>
        <v/>
      </c>
      <c r="N103" s="8" t="str">
        <f t="shared" si="128"/>
        <v/>
      </c>
      <c r="O103" s="8" t="str">
        <f t="shared" si="129"/>
        <v/>
      </c>
      <c r="P103" s="8" t="str">
        <f t="shared" si="130"/>
        <v/>
      </c>
      <c r="Q103" s="8" t="str">
        <f t="shared" si="131"/>
        <v/>
      </c>
      <c r="R103" s="8" t="e">
        <f>2*SUM(AY91:INDEX(AY91:BA91,R$108))/(SUM(AY79:INDEX(AY79:BA79,R$108))*2+AX79-INDEX(AY79:BA79,R$108))</f>
        <v>#DIV/0!</v>
      </c>
      <c r="S103" s="8" t="str">
        <f>IFERROR(2*SUM(BB91:INDEX(BB91:BD91,S$108))/(SUM(BB79:INDEX(BB79:BD79,S$108))*2+BA79-INDEX(BB79:BD79,S$108)),"")</f>
        <v/>
      </c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 t="str">
        <f t="shared" si="119"/>
        <v/>
      </c>
      <c r="AX103" s="8" t="str">
        <f t="shared" si="119"/>
        <v/>
      </c>
      <c r="AY103" s="8"/>
      <c r="AZ103" s="8"/>
      <c r="BA103" s="8"/>
      <c r="BB103" s="8"/>
      <c r="BC103" s="8"/>
      <c r="BD103" s="8"/>
      <c r="BE103" s="8"/>
      <c r="BF103" s="87" t="str">
        <f t="shared" si="120"/>
        <v>-</v>
      </c>
      <c r="BG103" s="87" t="str">
        <f t="shared" si="120"/>
        <v>-</v>
      </c>
      <c r="BH103" s="87" t="str">
        <f t="shared" si="120"/>
        <v>-</v>
      </c>
      <c r="BI103" s="87" t="str">
        <f t="shared" si="120"/>
        <v>-</v>
      </c>
      <c r="BJ103" s="87" t="str">
        <f t="shared" si="120"/>
        <v>-</v>
      </c>
      <c r="BK103" s="87" t="str">
        <f t="shared" si="120"/>
        <v>-</v>
      </c>
      <c r="BL103" s="87" t="str">
        <f t="shared" si="120"/>
        <v>-</v>
      </c>
      <c r="BM103" s="87" t="str">
        <f t="shared" si="120"/>
        <v>-</v>
      </c>
      <c r="BN103" s="87" t="str">
        <f t="shared" si="120"/>
        <v>-</v>
      </c>
      <c r="BO103" s="87" t="str">
        <f t="shared" si="120"/>
        <v>-</v>
      </c>
      <c r="BP103" s="87" t="str">
        <f t="shared" si="120"/>
        <v>-</v>
      </c>
      <c r="BQ103" s="87" t="str">
        <f t="shared" si="120"/>
        <v>-</v>
      </c>
      <c r="BR103" s="8"/>
      <c r="BS103" s="8"/>
    </row>
    <row r="104" spans="1:71" x14ac:dyDescent="0.25">
      <c r="A104" s="44" t="s">
        <v>160</v>
      </c>
      <c r="B104" s="22" t="s">
        <v>49</v>
      </c>
      <c r="C104" s="76" t="e">
        <f>2*SUM(U92:INDEX(U92:AF92,$B$2))/(SUM(U80:INDEX(U80:AF80,$B$2))*2+U80-INDEX(U80:AF80,$B$2))</f>
        <v>#DIV/0!</v>
      </c>
      <c r="D104" s="76" t="e">
        <f>2*SUM(AG92:INDEX(AG92:AR92,$B$2))/(SUM(AG80:INDEX(AG80:AR80,$B$2))*2+AF80-INDEX(AG80:AR80,$B$2))</f>
        <v>#DIV/0!</v>
      </c>
      <c r="E104" s="76" t="e">
        <f>2*SUM(AS92:INDEX(AS92:BD92,$B$2))/(SUM(AS80:INDEX(AS80:BD80,$B$2))*2+AR80-INDEX(AS80:BD80,$B$2))</f>
        <v>#DIV/0!</v>
      </c>
      <c r="F104" s="68" t="str">
        <f t="shared" si="121"/>
        <v/>
      </c>
      <c r="G104" s="8"/>
      <c r="H104" s="8" t="str">
        <f t="shared" si="122"/>
        <v/>
      </c>
      <c r="I104" s="8" t="str">
        <f t="shared" si="123"/>
        <v/>
      </c>
      <c r="J104" s="8" t="str">
        <f t="shared" si="124"/>
        <v/>
      </c>
      <c r="K104" s="8" t="str">
        <f t="shared" si="125"/>
        <v/>
      </c>
      <c r="L104" s="8" t="str">
        <f t="shared" si="126"/>
        <v/>
      </c>
      <c r="M104" s="8" t="str">
        <f t="shared" si="127"/>
        <v/>
      </c>
      <c r="N104" s="8" t="str">
        <f t="shared" si="128"/>
        <v/>
      </c>
      <c r="O104" s="8" t="str">
        <f t="shared" si="129"/>
        <v/>
      </c>
      <c r="P104" s="8" t="str">
        <f t="shared" si="130"/>
        <v/>
      </c>
      <c r="Q104" s="8" t="str">
        <f t="shared" si="131"/>
        <v/>
      </c>
      <c r="R104" s="8" t="e">
        <f>2*SUM(AY92:INDEX(AY92:BA92,R$108))/(SUM(AY80:INDEX(AY80:BA80,R$108))*2+AX80-INDEX(AY80:BA80,R$108))</f>
        <v>#DIV/0!</v>
      </c>
      <c r="S104" s="8" t="str">
        <f>IFERROR(2*SUM(BB92:INDEX(BB92:BD92,S$108))/(SUM(BB80:INDEX(BB80:BD80,S$108))*2+BA80-INDEX(BB80:BD80,S$108)),"")</f>
        <v/>
      </c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 t="str">
        <f t="shared" si="119"/>
        <v/>
      </c>
      <c r="AX104" s="8" t="str">
        <f t="shared" si="119"/>
        <v/>
      </c>
      <c r="AY104" s="8"/>
      <c r="AZ104" s="8"/>
      <c r="BA104" s="8"/>
      <c r="BB104" s="8"/>
      <c r="BC104" s="8"/>
      <c r="BD104" s="8"/>
      <c r="BE104" s="8"/>
      <c r="BF104" s="87" t="str">
        <f t="shared" si="120"/>
        <v>-</v>
      </c>
      <c r="BG104" s="87" t="str">
        <f t="shared" si="120"/>
        <v>-</v>
      </c>
      <c r="BH104" s="87" t="str">
        <f t="shared" si="120"/>
        <v>-</v>
      </c>
      <c r="BI104" s="87" t="str">
        <f t="shared" si="120"/>
        <v>-</v>
      </c>
      <c r="BJ104" s="87" t="str">
        <f t="shared" si="120"/>
        <v>-</v>
      </c>
      <c r="BK104" s="87" t="str">
        <f t="shared" si="120"/>
        <v>-</v>
      </c>
      <c r="BL104" s="87" t="str">
        <f t="shared" si="120"/>
        <v>-</v>
      </c>
      <c r="BM104" s="87" t="str">
        <f t="shared" si="120"/>
        <v>-</v>
      </c>
      <c r="BN104" s="87" t="str">
        <f t="shared" si="120"/>
        <v>-</v>
      </c>
      <c r="BO104" s="87" t="str">
        <f t="shared" si="120"/>
        <v>-</v>
      </c>
      <c r="BP104" s="87" t="str">
        <f t="shared" si="120"/>
        <v>-</v>
      </c>
      <c r="BQ104" s="87" t="str">
        <f t="shared" si="120"/>
        <v>-</v>
      </c>
      <c r="BR104" s="8"/>
      <c r="BS104" s="8"/>
    </row>
    <row r="105" spans="1:71" x14ac:dyDescent="0.25">
      <c r="A105" s="44" t="s">
        <v>161</v>
      </c>
      <c r="B105" s="22" t="s">
        <v>50</v>
      </c>
      <c r="C105" s="76" t="str">
        <f>IFERROR(2*SUM(U93:INDEX(U93:AF93,$B$2))/(SUM(U81:INDEX(U81:AF81,$B$2))*2+U81-INDEX(U81:AF81,$B$2)),"")</f>
        <v/>
      </c>
      <c r="D105" s="105" t="str">
        <f>IFERROR(2*SUM(AG93:INDEX(AG93:AR93,$B$2))/(SUM(AG81:INDEX(AG81:AR81,$B$2))*2+AF81-INDEX(AG81:AR81,$B$2)),"")</f>
        <v/>
      </c>
      <c r="E105" s="76" t="e">
        <f>2*SUM(AS93:INDEX(AS93:BD93,$B$2))/(SUM(AS81:INDEX(AS81:BD81,$B$2))*2+AR81-INDEX(AS81:BD81,$B$2))</f>
        <v>#DIV/0!</v>
      </c>
      <c r="F105" s="68" t="str">
        <f t="shared" si="121"/>
        <v/>
      </c>
      <c r="G105" s="8"/>
      <c r="H105" s="8" t="str">
        <f t="shared" si="122"/>
        <v/>
      </c>
      <c r="I105" s="8" t="str">
        <f t="shared" si="123"/>
        <v/>
      </c>
      <c r="J105" s="8" t="str">
        <f t="shared" si="124"/>
        <v/>
      </c>
      <c r="K105" s="8" t="str">
        <f t="shared" si="125"/>
        <v/>
      </c>
      <c r="L105" s="8" t="str">
        <f t="shared" si="126"/>
        <v/>
      </c>
      <c r="M105" s="8" t="str">
        <f t="shared" si="127"/>
        <v/>
      </c>
      <c r="N105" s="8" t="str">
        <f t="shared" si="128"/>
        <v/>
      </c>
      <c r="O105" s="8" t="str">
        <f t="shared" si="129"/>
        <v/>
      </c>
      <c r="P105" s="8" t="str">
        <f>IFERROR(P93/(AVERAGE(AR81,AS81)+AVERAGE(AS81,AT81)+AVERAGE(AT81,AU81)),"")</f>
        <v/>
      </c>
      <c r="Q105" s="8" t="str">
        <f t="shared" si="131"/>
        <v/>
      </c>
      <c r="R105" s="8" t="e">
        <f>2*SUM(AY93:INDEX(AY93:BA93,R$108))/(SUM(AY81:INDEX(AY81:BA81,R$108))*2+AX81-INDEX(AY81:BA81,R$108))</f>
        <v>#DIV/0!</v>
      </c>
      <c r="S105" s="8" t="str">
        <f>IFERROR(2*SUM(BB93:INDEX(BB93:BD93,S$108))/(SUM(BB81:INDEX(BB81:BD81,S$108))*2+BA81-INDEX(BB81:BD81,S$108)),"")</f>
        <v/>
      </c>
      <c r="T105" s="50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 t="str">
        <f t="shared" si="119"/>
        <v/>
      </c>
      <c r="AX105" s="8" t="str">
        <f t="shared" si="119"/>
        <v/>
      </c>
      <c r="AY105" s="8"/>
      <c r="AZ105" s="8"/>
      <c r="BA105" s="8"/>
      <c r="BB105" s="8"/>
      <c r="BC105" s="8"/>
      <c r="BD105" s="8"/>
      <c r="BE105" s="8"/>
      <c r="BF105" s="87" t="str">
        <f t="shared" si="120"/>
        <v>-</v>
      </c>
      <c r="BG105" s="87" t="str">
        <f t="shared" si="120"/>
        <v>-</v>
      </c>
      <c r="BH105" s="87" t="str">
        <f t="shared" si="120"/>
        <v>-</v>
      </c>
      <c r="BI105" s="87" t="str">
        <f t="shared" si="120"/>
        <v>-</v>
      </c>
      <c r="BJ105" s="87" t="str">
        <f t="shared" si="120"/>
        <v>-</v>
      </c>
      <c r="BK105" s="87" t="str">
        <f t="shared" si="120"/>
        <v>-</v>
      </c>
      <c r="BL105" s="87" t="str">
        <f t="shared" si="120"/>
        <v>-</v>
      </c>
      <c r="BM105" s="87" t="str">
        <f t="shared" si="120"/>
        <v>-</v>
      </c>
      <c r="BN105" s="87" t="str">
        <f t="shared" si="120"/>
        <v>-</v>
      </c>
      <c r="BO105" s="87" t="str">
        <f t="shared" si="120"/>
        <v>-</v>
      </c>
      <c r="BP105" s="87" t="str">
        <f t="shared" si="120"/>
        <v>-</v>
      </c>
      <c r="BQ105" s="87" t="str">
        <f t="shared" si="120"/>
        <v>-</v>
      </c>
      <c r="BR105" s="8"/>
      <c r="BS105" s="8"/>
    </row>
    <row r="106" spans="1:71" x14ac:dyDescent="0.25">
      <c r="A106" s="44"/>
      <c r="B106" s="3" t="s">
        <v>153</v>
      </c>
      <c r="C106" s="76" t="e">
        <f>2*SUM(U94:INDEX(U94:AF94,$B$2))/(SUM(U82:INDEX(U82:AF82,$B$2))*2+U82-INDEX(U82:AF82,$B$2))</f>
        <v>#DIV/0!</v>
      </c>
      <c r="D106" s="76" t="e">
        <f>2*SUM(AG94:INDEX(AG94:AR94,$B$2))/(SUM(AG82:INDEX(AG82:AR82,$B$2))*2+AF82-INDEX(AG82:AR82,$B$2))</f>
        <v>#DIV/0!</v>
      </c>
      <c r="E106" s="76" t="e">
        <f>2*SUM(AS94:INDEX(AS94:BD94,$B$2))/(SUM(AS82:INDEX(AS82:BD82,$B$2))*2+AR82-INDEX(AS82:BD82,$B$2))</f>
        <v>#DIV/0!</v>
      </c>
      <c r="F106" s="68" t="str">
        <f t="shared" si="121"/>
        <v/>
      </c>
      <c r="G106" s="8"/>
      <c r="H106" s="8" t="str">
        <f t="shared" si="122"/>
        <v/>
      </c>
      <c r="I106" s="8" t="str">
        <f t="shared" si="123"/>
        <v/>
      </c>
      <c r="J106" s="8" t="str">
        <f t="shared" si="124"/>
        <v/>
      </c>
      <c r="K106" s="8" t="str">
        <f t="shared" si="125"/>
        <v/>
      </c>
      <c r="L106" s="8" t="str">
        <f t="shared" si="126"/>
        <v/>
      </c>
      <c r="M106" s="8" t="str">
        <f t="shared" si="127"/>
        <v/>
      </c>
      <c r="N106" s="8" t="str">
        <f t="shared" si="128"/>
        <v/>
      </c>
      <c r="O106" s="8" t="str">
        <f t="shared" si="129"/>
        <v/>
      </c>
      <c r="P106" s="8" t="str">
        <f t="shared" si="130"/>
        <v/>
      </c>
      <c r="Q106" s="8" t="str">
        <f t="shared" si="131"/>
        <v/>
      </c>
      <c r="R106" s="8" t="e">
        <f>2*SUM(AY94:INDEX(AY94:BA94,R$108))/(SUM(AY82:INDEX(AY82:BA82,R$108))*2+AX82-INDEX(AY82:BA82,R$108))</f>
        <v>#DIV/0!</v>
      </c>
      <c r="S106" s="8" t="str">
        <f>IFERROR(2*SUM(BB94:INDEX(BB94:BD94,S$108))/(SUM(BB82:INDEX(BB82:BD82,S$108))*2+BA82-INDEX(BB82:BD82,S$108)),"")</f>
        <v/>
      </c>
      <c r="T106" s="50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8"/>
      <c r="BF106" s="87" t="str">
        <f t="shared" si="120"/>
        <v>-</v>
      </c>
      <c r="BG106" s="87" t="str">
        <f t="shared" si="120"/>
        <v>-</v>
      </c>
      <c r="BH106" s="87" t="str">
        <f t="shared" si="120"/>
        <v>-</v>
      </c>
      <c r="BI106" s="87" t="str">
        <f t="shared" si="120"/>
        <v>-</v>
      </c>
      <c r="BJ106" s="87" t="str">
        <f t="shared" si="120"/>
        <v>-</v>
      </c>
      <c r="BK106" s="87" t="str">
        <f t="shared" si="120"/>
        <v>-</v>
      </c>
      <c r="BL106" s="87" t="str">
        <f t="shared" si="120"/>
        <v>-</v>
      </c>
      <c r="BM106" s="87" t="str">
        <f t="shared" si="120"/>
        <v>-</v>
      </c>
      <c r="BN106" s="87" t="str">
        <f t="shared" si="120"/>
        <v>-</v>
      </c>
      <c r="BO106" s="87" t="str">
        <f t="shared" si="120"/>
        <v>-</v>
      </c>
      <c r="BP106" s="87" t="str">
        <f t="shared" si="120"/>
        <v>-</v>
      </c>
      <c r="BQ106" s="87" t="str">
        <f t="shared" si="120"/>
        <v>-</v>
      </c>
      <c r="BR106" s="8"/>
      <c r="BS106" s="8"/>
    </row>
    <row r="107" spans="1:71" x14ac:dyDescent="0.25">
      <c r="A107" s="45" t="s">
        <v>206</v>
      </c>
      <c r="B107" s="3" t="s">
        <v>61</v>
      </c>
      <c r="C107" s="76" t="e">
        <f>2*SUM(U95:INDEX(U95:AF95,$B$2))/(SUM(U83:INDEX(U83:AF83,$B$2))*2+U83-INDEX(U83:AF83,$B$2))</f>
        <v>#DIV/0!</v>
      </c>
      <c r="D107" s="76" t="e">
        <f>2*SUM(AG95:INDEX(AG95:AR95,$B$2))/(SUM(AG83:INDEX(AG83:AR83,$B$2))*2+AF83-INDEX(AG83:AR83,$B$2))</f>
        <v>#DIV/0!</v>
      </c>
      <c r="E107" s="76" t="e">
        <f>2*SUM(AS95:INDEX(AS95:BD95,$B$2))/(SUM(AS83:INDEX(AS83:BD83,$B$2))*2+AR83-INDEX(AS83:BD83,$B$2))</f>
        <v>#DIV/0!</v>
      </c>
      <c r="F107" s="68" t="str">
        <f t="shared" si="121"/>
        <v/>
      </c>
      <c r="G107" s="8"/>
      <c r="H107" s="8" t="str">
        <f t="shared" si="122"/>
        <v/>
      </c>
      <c r="I107" s="8" t="str">
        <f t="shared" si="123"/>
        <v/>
      </c>
      <c r="J107" s="8" t="str">
        <f t="shared" si="124"/>
        <v/>
      </c>
      <c r="K107" s="8" t="str">
        <f t="shared" si="125"/>
        <v/>
      </c>
      <c r="L107" s="8" t="str">
        <f t="shared" si="126"/>
        <v/>
      </c>
      <c r="M107" s="8" t="str">
        <f t="shared" si="127"/>
        <v/>
      </c>
      <c r="N107" s="8" t="str">
        <f t="shared" si="128"/>
        <v/>
      </c>
      <c r="O107" s="8" t="str">
        <f t="shared" si="129"/>
        <v/>
      </c>
      <c r="P107" s="8" t="str">
        <f>IFERROR(P95/(AVERAGE(AR83,AS83)+AVERAGE(AS83,AT83)+AVERAGE(AT83,AU83)),"")</f>
        <v/>
      </c>
      <c r="Q107" s="8" t="str">
        <f t="shared" si="131"/>
        <v/>
      </c>
      <c r="R107" s="8" t="e">
        <f>2*SUM(AY95:INDEX(AY95:BA95,R$108))/(SUM(AY83:INDEX(AY83:BA83,R$108))*2+AX83-INDEX(AY83:BA83,R$108))</f>
        <v>#DIV/0!</v>
      </c>
      <c r="S107" s="8" t="str">
        <f>IFERROR(2*SUM(BB95:INDEX(BB95:BD95,S$108))/(SUM(BB83:INDEX(BB83:BD83,S$108))*2+BA83-INDEX(BB83:BD83,S$108)),"")</f>
        <v/>
      </c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8"/>
      <c r="AT107" s="8"/>
      <c r="AU107" s="8"/>
      <c r="AV107" s="8"/>
      <c r="AW107" s="8" t="str">
        <f>IF(ISBLANK(#REF!)=FALSE,IFERROR(#REF!/AVERAGE(AW83,AV83),""),"")</f>
        <v/>
      </c>
      <c r="AX107" s="8" t="str">
        <f>IF(ISBLANK(#REF!)=FALSE,IFERROR(#REF!/AVERAGE(AX83,AW83),""),"")</f>
        <v/>
      </c>
      <c r="AY107" s="8"/>
      <c r="AZ107" s="8"/>
      <c r="BA107" s="8"/>
      <c r="BB107" s="8"/>
      <c r="BC107" s="8"/>
      <c r="BD107" s="8"/>
      <c r="BE107" s="8"/>
      <c r="BF107" s="87" t="str">
        <f t="shared" si="120"/>
        <v>-</v>
      </c>
      <c r="BG107" s="87" t="str">
        <f t="shared" si="120"/>
        <v>-</v>
      </c>
      <c r="BH107" s="87" t="str">
        <f t="shared" si="120"/>
        <v>-</v>
      </c>
      <c r="BI107" s="87" t="str">
        <f t="shared" si="120"/>
        <v>-</v>
      </c>
      <c r="BJ107" s="87" t="str">
        <f t="shared" si="120"/>
        <v>-</v>
      </c>
      <c r="BK107" s="87" t="str">
        <f t="shared" si="120"/>
        <v>-</v>
      </c>
      <c r="BL107" s="87" t="str">
        <f t="shared" si="120"/>
        <v>-</v>
      </c>
      <c r="BM107" s="87" t="str">
        <f t="shared" si="120"/>
        <v>-</v>
      </c>
      <c r="BN107" s="87" t="str">
        <f t="shared" si="120"/>
        <v>-</v>
      </c>
      <c r="BO107" s="87" t="str">
        <f t="shared" si="120"/>
        <v>-</v>
      </c>
      <c r="BP107" s="87" t="str">
        <f t="shared" si="120"/>
        <v>-</v>
      </c>
      <c r="BQ107" s="87" t="str">
        <f t="shared" si="120"/>
        <v>-</v>
      </c>
      <c r="BR107" s="8"/>
      <c r="BS107" s="8"/>
    </row>
    <row r="108" spans="1:71" x14ac:dyDescent="0.25">
      <c r="A108" s="44" t="s">
        <v>33</v>
      </c>
      <c r="B108" s="22"/>
      <c r="C108" s="76"/>
      <c r="D108" s="76"/>
      <c r="E108" s="76"/>
      <c r="F108" s="68"/>
      <c r="G108" s="8"/>
      <c r="H108" s="106">
        <f>IF($B$2&lt;4,$B$2,3)</f>
        <v>3</v>
      </c>
      <c r="I108" s="106">
        <f>IF($B$2&lt;4,1,IF($B$2&lt;7,$B$2-3,3))</f>
        <v>3</v>
      </c>
      <c r="J108" s="106">
        <f>IF($B$2&lt;4,1,IF($B$2&lt;7,1,IF($B$2&lt;10,$B$2-6,3)))</f>
        <v>1</v>
      </c>
      <c r="K108" s="106">
        <f>IF($B$2&lt;4,1,IF($B$2&lt;7,1,IF($B$2&lt;10,1,$B$2-9)))</f>
        <v>1</v>
      </c>
      <c r="L108" s="106">
        <f>IF($B$2&lt;4,$B$2,3)</f>
        <v>3</v>
      </c>
      <c r="M108" s="106">
        <f>IF($B$2&lt;4,1,IF($B$2&lt;7,$B$2-3,3))</f>
        <v>3</v>
      </c>
      <c r="N108" s="106">
        <f>IF($B$2&lt;4,1,IF($B$2&lt;7,1,IF($B$2&lt;10,$B$2-6,3)))</f>
        <v>1</v>
      </c>
      <c r="O108" s="106">
        <f>IF($B$2&lt;4,1,IF($B$2&lt;7,1,IF($B$2&lt;10,1,$B$2-9)))</f>
        <v>1</v>
      </c>
      <c r="P108" s="106">
        <f>IF($B$2&lt;4,$B$2,3)</f>
        <v>3</v>
      </c>
      <c r="Q108" s="106">
        <f>IF($B$2&lt;4,1,IF($B$2&lt;7,$B$2-3,3))</f>
        <v>3</v>
      </c>
      <c r="R108" s="106">
        <f>IF($B$2&lt;4,1,IF($B$2&lt;7,1,IF($B$2&lt;10,$B$2-6,3)))</f>
        <v>1</v>
      </c>
      <c r="S108" s="106">
        <f>IF($B$2&lt;4,1,IF($B$2&lt;7,1,IF($B$2&lt;10,1,$B$2-9)))</f>
        <v>1</v>
      </c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</row>
    <row r="109" spans="1:71" x14ac:dyDescent="0.25">
      <c r="A109" s="43" t="s">
        <v>53</v>
      </c>
      <c r="B109" s="23" t="s">
        <v>53</v>
      </c>
      <c r="C109" s="21" t="str">
        <f>$C$3</f>
        <v>YTD '15</v>
      </c>
      <c r="D109" s="21" t="str">
        <f>$D$3</f>
        <v>YTD '16</v>
      </c>
      <c r="E109" s="21" t="str">
        <f>$E$3</f>
        <v>YTD '17</v>
      </c>
      <c r="F109" s="21" t="str">
        <f>$F$3</f>
        <v>YoY</v>
      </c>
      <c r="G109" s="2" t="s">
        <v>33</v>
      </c>
      <c r="H109" s="27" t="str">
        <f>$H$3</f>
        <v>Q1 '15</v>
      </c>
      <c r="I109" s="27" t="str">
        <f>$I$3</f>
        <v>Q2 '15</v>
      </c>
      <c r="J109" s="27" t="str">
        <f>$J$3</f>
        <v>Q3 '15</v>
      </c>
      <c r="K109" s="27" t="str">
        <f>$K$3</f>
        <v>Q4 '15</v>
      </c>
      <c r="L109" s="30" t="str">
        <f>$L$3</f>
        <v>Q1 '16</v>
      </c>
      <c r="M109" s="30" t="str">
        <f>$M$3</f>
        <v>Q2 '16</v>
      </c>
      <c r="N109" s="30" t="str">
        <f>$N$3</f>
        <v>Q3 '16</v>
      </c>
      <c r="O109" s="30" t="str">
        <f>$O$3</f>
        <v>Q4 '16</v>
      </c>
      <c r="P109" s="27" t="str">
        <f>$P$3</f>
        <v>Q1 '17</v>
      </c>
      <c r="Q109" s="27" t="str">
        <f>$Q$3</f>
        <v>Q2 '17</v>
      </c>
      <c r="R109" s="27" t="str">
        <f>$R$3</f>
        <v>Q3 '17</v>
      </c>
      <c r="S109" s="27" t="str">
        <f>$S$3</f>
        <v>Q4 '17</v>
      </c>
      <c r="T109" s="17" t="s">
        <v>33</v>
      </c>
      <c r="U109" s="27" t="s">
        <v>1</v>
      </c>
      <c r="V109" s="27" t="s">
        <v>2</v>
      </c>
      <c r="W109" s="27" t="s">
        <v>3</v>
      </c>
      <c r="X109" s="27" t="s">
        <v>4</v>
      </c>
      <c r="Y109" s="27" t="s">
        <v>5</v>
      </c>
      <c r="Z109" s="27" t="s">
        <v>6</v>
      </c>
      <c r="AA109" s="27" t="s">
        <v>7</v>
      </c>
      <c r="AB109" s="27" t="s">
        <v>8</v>
      </c>
      <c r="AC109" s="27" t="s">
        <v>9</v>
      </c>
      <c r="AD109" s="27" t="s">
        <v>10</v>
      </c>
      <c r="AE109" s="27" t="s">
        <v>11</v>
      </c>
      <c r="AF109" s="27" t="s">
        <v>12</v>
      </c>
      <c r="AG109" s="29" t="s">
        <v>13</v>
      </c>
      <c r="AH109" s="29" t="s">
        <v>14</v>
      </c>
      <c r="AI109" s="29" t="s">
        <v>15</v>
      </c>
      <c r="AJ109" s="29" t="s">
        <v>16</v>
      </c>
      <c r="AK109" s="29" t="s">
        <v>17</v>
      </c>
      <c r="AL109" s="29" t="s">
        <v>18</v>
      </c>
      <c r="AM109" s="29" t="s">
        <v>19</v>
      </c>
      <c r="AN109" s="29" t="s">
        <v>20</v>
      </c>
      <c r="AO109" s="29" t="s">
        <v>21</v>
      </c>
      <c r="AP109" s="29" t="s">
        <v>22</v>
      </c>
      <c r="AQ109" s="29" t="s">
        <v>23</v>
      </c>
      <c r="AR109" s="29" t="s">
        <v>24</v>
      </c>
      <c r="AS109" s="25" t="s">
        <v>25</v>
      </c>
      <c r="AT109" s="25" t="s">
        <v>26</v>
      </c>
      <c r="AU109" s="25" t="s">
        <v>27</v>
      </c>
      <c r="AV109" s="25" t="s">
        <v>28</v>
      </c>
      <c r="AW109" s="25" t="s">
        <v>29</v>
      </c>
      <c r="AX109" s="25" t="s">
        <v>30</v>
      </c>
      <c r="AY109" s="31" t="s">
        <v>99</v>
      </c>
      <c r="AZ109" s="31" t="s">
        <v>100</v>
      </c>
      <c r="BA109" s="31" t="s">
        <v>101</v>
      </c>
      <c r="BB109" s="31" t="s">
        <v>102</v>
      </c>
      <c r="BC109" s="31" t="s">
        <v>103</v>
      </c>
      <c r="BD109" s="31" t="s">
        <v>104</v>
      </c>
      <c r="BF109" s="32">
        <v>42736</v>
      </c>
      <c r="BG109" s="32">
        <v>42767</v>
      </c>
      <c r="BH109" s="32">
        <v>42795</v>
      </c>
      <c r="BI109" s="32">
        <v>42826</v>
      </c>
      <c r="BJ109" s="32">
        <v>42856</v>
      </c>
      <c r="BK109" s="32">
        <v>42887</v>
      </c>
      <c r="BL109" s="32">
        <v>42917</v>
      </c>
      <c r="BM109" s="32">
        <v>42948</v>
      </c>
      <c r="BN109" s="32">
        <v>42979</v>
      </c>
      <c r="BO109" s="32">
        <v>43009</v>
      </c>
      <c r="BP109" s="32">
        <v>43040</v>
      </c>
      <c r="BQ109" s="32">
        <v>43070</v>
      </c>
    </row>
    <row r="110" spans="1:71" x14ac:dyDescent="0.25">
      <c r="A110" s="44" t="s">
        <v>162</v>
      </c>
      <c r="B110" s="16" t="s">
        <v>58</v>
      </c>
      <c r="C110" s="74">
        <f>SUM(U110           : INDEX(U110:AF110,$B$2))</f>
        <v>0</v>
      </c>
      <c r="D110" s="74">
        <f>SUM(AG110            : INDEX(AG110:AR110,$B$2))</f>
        <v>0</v>
      </c>
      <c r="E110" s="74">
        <f>SUM(AS110            : INDEX(AS110:BD110,$B$2))</f>
        <v>0</v>
      </c>
      <c r="F110" s="68" t="str">
        <f>IFERROR(E110/D110,"")</f>
        <v/>
      </c>
      <c r="H110" s="4">
        <f>SUM(U110:W110)</f>
        <v>0</v>
      </c>
      <c r="I110" s="4">
        <f t="shared" ref="I110:I119" si="132">SUM(X110:Z110)</f>
        <v>0</v>
      </c>
      <c r="J110" s="4">
        <f>SUM(AA110:AC110)</f>
        <v>0</v>
      </c>
      <c r="K110" s="4">
        <f t="shared" ref="K110:K119" si="133">SUM(AD110:AF110)</f>
        <v>0</v>
      </c>
      <c r="L110" s="4">
        <f t="shared" ref="L110:L119" si="134">SUM(AG110:AI110)</f>
        <v>0</v>
      </c>
      <c r="M110" s="4">
        <f t="shared" ref="M110:M119" si="135">SUM(AJ110:AL110)</f>
        <v>0</v>
      </c>
      <c r="N110" s="4">
        <f t="shared" ref="N110:N119" si="136">SUM(AM110:AO110)</f>
        <v>0</v>
      </c>
      <c r="O110" s="4">
        <f t="shared" ref="O110:O119" si="137">SUM(AP110:AR110)</f>
        <v>0</v>
      </c>
      <c r="P110" s="4">
        <f t="shared" ref="P110:P119" si="138">SUM(AS110:AU110)</f>
        <v>0</v>
      </c>
      <c r="Q110" s="4">
        <f t="shared" ref="Q110:Q119" si="139">SUM(AV110:AX110)</f>
        <v>0</v>
      </c>
      <c r="R110" s="4">
        <f t="shared" ref="R110:R119" si="140">SUM(AY110:BA110)</f>
        <v>0</v>
      </c>
      <c r="S110" s="4">
        <f t="shared" ref="S110:S119" si="141">SUM(BB110:BD110)</f>
        <v>0</v>
      </c>
      <c r="AR110" s="4"/>
      <c r="BF110" s="87" t="str">
        <f t="shared" ref="BF110:BQ119" si="142">IFERROR(AS110/AG110,"-")</f>
        <v>-</v>
      </c>
      <c r="BG110" s="87" t="str">
        <f t="shared" si="142"/>
        <v>-</v>
      </c>
      <c r="BH110" s="87" t="str">
        <f t="shared" si="142"/>
        <v>-</v>
      </c>
      <c r="BI110" s="87" t="str">
        <f t="shared" si="142"/>
        <v>-</v>
      </c>
      <c r="BJ110" s="87" t="str">
        <f t="shared" si="142"/>
        <v>-</v>
      </c>
      <c r="BK110" s="87" t="str">
        <f t="shared" si="142"/>
        <v>-</v>
      </c>
      <c r="BL110" s="87" t="str">
        <f t="shared" si="142"/>
        <v>-</v>
      </c>
      <c r="BM110" s="87" t="str">
        <f t="shared" si="142"/>
        <v>-</v>
      </c>
      <c r="BN110" s="87" t="str">
        <f t="shared" si="142"/>
        <v>-</v>
      </c>
      <c r="BO110" s="87" t="str">
        <f t="shared" si="142"/>
        <v>-</v>
      </c>
      <c r="BP110" s="87" t="str">
        <f t="shared" si="142"/>
        <v>-</v>
      </c>
      <c r="BQ110" s="87" t="str">
        <f t="shared" si="142"/>
        <v>-</v>
      </c>
    </row>
    <row r="111" spans="1:71" x14ac:dyDescent="0.25">
      <c r="A111" s="44" t="s">
        <v>163</v>
      </c>
      <c r="B111" s="22" t="s">
        <v>44</v>
      </c>
      <c r="C111" s="74">
        <f>SUM(U111           : INDEX(U111:AF111,$B$2))</f>
        <v>0</v>
      </c>
      <c r="D111" s="74">
        <f>SUM(AG111            : INDEX(AG111:AR111,$B$2))</f>
        <v>0</v>
      </c>
      <c r="E111" s="74">
        <f>SUM(AS111            : INDEX(AS111:BD111,$B$2))</f>
        <v>0</v>
      </c>
      <c r="F111" s="68" t="str">
        <f t="shared" ref="F111:F118" si="143">IFERROR(E111/D111,"")</f>
        <v/>
      </c>
      <c r="H111" s="4">
        <f t="shared" ref="H111:H119" si="144">SUM(U111:W111)</f>
        <v>0</v>
      </c>
      <c r="I111" s="4">
        <f t="shared" si="132"/>
        <v>0</v>
      </c>
      <c r="J111" s="4">
        <f t="shared" ref="J111:J119" si="145">SUM(AA111:AC111)</f>
        <v>0</v>
      </c>
      <c r="K111" s="4">
        <f t="shared" si="133"/>
        <v>0</v>
      </c>
      <c r="L111" s="4">
        <f t="shared" si="134"/>
        <v>0</v>
      </c>
      <c r="M111" s="4">
        <f t="shared" si="135"/>
        <v>0</v>
      </c>
      <c r="N111" s="4">
        <f t="shared" si="136"/>
        <v>0</v>
      </c>
      <c r="O111" s="4">
        <f t="shared" si="137"/>
        <v>0</v>
      </c>
      <c r="P111" s="4">
        <f t="shared" si="138"/>
        <v>0</v>
      </c>
      <c r="Q111" s="4">
        <f t="shared" si="139"/>
        <v>0</v>
      </c>
      <c r="R111" s="4">
        <f t="shared" si="140"/>
        <v>0</v>
      </c>
      <c r="S111" s="4">
        <f t="shared" si="141"/>
        <v>0</v>
      </c>
      <c r="AR111" s="4"/>
      <c r="BF111" s="87" t="str">
        <f t="shared" si="142"/>
        <v>-</v>
      </c>
      <c r="BG111" s="87" t="str">
        <f t="shared" si="142"/>
        <v>-</v>
      </c>
      <c r="BH111" s="87" t="str">
        <f t="shared" si="142"/>
        <v>-</v>
      </c>
      <c r="BI111" s="87" t="str">
        <f t="shared" si="142"/>
        <v>-</v>
      </c>
      <c r="BJ111" s="87" t="str">
        <f t="shared" si="142"/>
        <v>-</v>
      </c>
      <c r="BK111" s="87" t="str">
        <f t="shared" si="142"/>
        <v>-</v>
      </c>
      <c r="BL111" s="87" t="str">
        <f t="shared" si="142"/>
        <v>-</v>
      </c>
      <c r="BM111" s="87" t="str">
        <f t="shared" si="142"/>
        <v>-</v>
      </c>
      <c r="BN111" s="87" t="str">
        <f t="shared" si="142"/>
        <v>-</v>
      </c>
      <c r="BO111" s="87" t="str">
        <f t="shared" si="142"/>
        <v>-</v>
      </c>
      <c r="BP111" s="87" t="str">
        <f t="shared" si="142"/>
        <v>-</v>
      </c>
      <c r="BQ111" s="87" t="str">
        <f t="shared" si="142"/>
        <v>-</v>
      </c>
    </row>
    <row r="112" spans="1:71" x14ac:dyDescent="0.25">
      <c r="A112" s="44" t="s">
        <v>164</v>
      </c>
      <c r="B112" s="22" t="s">
        <v>45</v>
      </c>
      <c r="C112" s="74">
        <f>SUM(U112           : INDEX(U112:AF112,$B$2))</f>
        <v>0</v>
      </c>
      <c r="D112" s="74">
        <f>SUM(AG112            : INDEX(AG112:AR112,$B$2))</f>
        <v>0</v>
      </c>
      <c r="E112" s="74">
        <f>SUM(AS112            : INDEX(AS112:BD112,$B$2))</f>
        <v>0</v>
      </c>
      <c r="F112" s="68" t="str">
        <f t="shared" si="143"/>
        <v/>
      </c>
      <c r="H112" s="4">
        <f t="shared" si="144"/>
        <v>0</v>
      </c>
      <c r="I112" s="4">
        <f t="shared" si="132"/>
        <v>0</v>
      </c>
      <c r="J112" s="4">
        <f t="shared" si="145"/>
        <v>0</v>
      </c>
      <c r="K112" s="4">
        <f t="shared" si="133"/>
        <v>0</v>
      </c>
      <c r="L112" s="4">
        <f t="shared" si="134"/>
        <v>0</v>
      </c>
      <c r="M112" s="4">
        <f t="shared" si="135"/>
        <v>0</v>
      </c>
      <c r="N112" s="4">
        <f t="shared" si="136"/>
        <v>0</v>
      </c>
      <c r="O112" s="4">
        <f t="shared" si="137"/>
        <v>0</v>
      </c>
      <c r="P112" s="4">
        <f t="shared" si="138"/>
        <v>0</v>
      </c>
      <c r="Q112" s="4">
        <f t="shared" si="139"/>
        <v>0</v>
      </c>
      <c r="R112" s="4">
        <f t="shared" si="140"/>
        <v>0</v>
      </c>
      <c r="S112" s="4">
        <f t="shared" si="141"/>
        <v>0</v>
      </c>
      <c r="AR112" s="4"/>
      <c r="BF112" s="87" t="str">
        <f t="shared" si="142"/>
        <v>-</v>
      </c>
      <c r="BG112" s="87" t="str">
        <f t="shared" si="142"/>
        <v>-</v>
      </c>
      <c r="BH112" s="87" t="str">
        <f t="shared" si="142"/>
        <v>-</v>
      </c>
      <c r="BI112" s="87" t="str">
        <f t="shared" si="142"/>
        <v>-</v>
      </c>
      <c r="BJ112" s="87" t="str">
        <f t="shared" si="142"/>
        <v>-</v>
      </c>
      <c r="BK112" s="87" t="str">
        <f t="shared" si="142"/>
        <v>-</v>
      </c>
      <c r="BL112" s="87" t="str">
        <f t="shared" si="142"/>
        <v>-</v>
      </c>
      <c r="BM112" s="87" t="str">
        <f t="shared" si="142"/>
        <v>-</v>
      </c>
      <c r="BN112" s="87" t="str">
        <f t="shared" si="142"/>
        <v>-</v>
      </c>
      <c r="BO112" s="87" t="str">
        <f t="shared" si="142"/>
        <v>-</v>
      </c>
      <c r="BP112" s="87" t="str">
        <f t="shared" si="142"/>
        <v>-</v>
      </c>
      <c r="BQ112" s="87" t="str">
        <f t="shared" si="142"/>
        <v>-</v>
      </c>
    </row>
    <row r="113" spans="1:69" x14ac:dyDescent="0.25">
      <c r="A113" s="44" t="s">
        <v>165</v>
      </c>
      <c r="B113" s="22" t="s">
        <v>46</v>
      </c>
      <c r="C113" s="74">
        <f>SUM(U113           : INDEX(U113:AF113,$B$2))</f>
        <v>0</v>
      </c>
      <c r="D113" s="74">
        <f>SUM(AG113            : INDEX(AG113:AR113,$B$2))</f>
        <v>0</v>
      </c>
      <c r="E113" s="74">
        <f>SUM(AS113            : INDEX(AS113:BD113,$B$2))</f>
        <v>0</v>
      </c>
      <c r="F113" s="68" t="str">
        <f t="shared" si="143"/>
        <v/>
      </c>
      <c r="H113" s="4">
        <f t="shared" si="144"/>
        <v>0</v>
      </c>
      <c r="I113" s="4">
        <f t="shared" si="132"/>
        <v>0</v>
      </c>
      <c r="J113" s="4">
        <f t="shared" si="145"/>
        <v>0</v>
      </c>
      <c r="K113" s="4">
        <f t="shared" si="133"/>
        <v>0</v>
      </c>
      <c r="L113" s="4">
        <f t="shared" si="134"/>
        <v>0</v>
      </c>
      <c r="M113" s="4">
        <f t="shared" si="135"/>
        <v>0</v>
      </c>
      <c r="N113" s="4">
        <f t="shared" si="136"/>
        <v>0</v>
      </c>
      <c r="O113" s="4">
        <f t="shared" si="137"/>
        <v>0</v>
      </c>
      <c r="P113" s="4">
        <f t="shared" si="138"/>
        <v>0</v>
      </c>
      <c r="Q113" s="4">
        <f t="shared" si="139"/>
        <v>0</v>
      </c>
      <c r="R113" s="4">
        <f t="shared" si="140"/>
        <v>0</v>
      </c>
      <c r="S113" s="4">
        <f t="shared" si="141"/>
        <v>0</v>
      </c>
      <c r="AR113" s="4"/>
      <c r="BF113" s="87" t="str">
        <f t="shared" si="142"/>
        <v>-</v>
      </c>
      <c r="BG113" s="87" t="str">
        <f t="shared" si="142"/>
        <v>-</v>
      </c>
      <c r="BH113" s="87" t="str">
        <f t="shared" si="142"/>
        <v>-</v>
      </c>
      <c r="BI113" s="87" t="str">
        <f t="shared" si="142"/>
        <v>-</v>
      </c>
      <c r="BJ113" s="87" t="str">
        <f t="shared" si="142"/>
        <v>-</v>
      </c>
      <c r="BK113" s="87" t="str">
        <f t="shared" si="142"/>
        <v>-</v>
      </c>
      <c r="BL113" s="87" t="str">
        <f t="shared" si="142"/>
        <v>-</v>
      </c>
      <c r="BM113" s="87" t="str">
        <f t="shared" si="142"/>
        <v>-</v>
      </c>
      <c r="BN113" s="87" t="str">
        <f t="shared" si="142"/>
        <v>-</v>
      </c>
      <c r="BO113" s="87" t="str">
        <f t="shared" si="142"/>
        <v>-</v>
      </c>
      <c r="BP113" s="87" t="str">
        <f t="shared" si="142"/>
        <v>-</v>
      </c>
      <c r="BQ113" s="87" t="str">
        <f t="shared" si="142"/>
        <v>-</v>
      </c>
    </row>
    <row r="114" spans="1:69" x14ac:dyDescent="0.25">
      <c r="A114" s="44" t="s">
        <v>166</v>
      </c>
      <c r="B114" s="22" t="s">
        <v>47</v>
      </c>
      <c r="C114" s="74">
        <f>SUM(U114           : INDEX(U114:AF114,$B$2))</f>
        <v>0</v>
      </c>
      <c r="D114" s="74">
        <f>SUM(AG114            : INDEX(AG114:AR114,$B$2))</f>
        <v>0</v>
      </c>
      <c r="E114" s="74">
        <f>SUM(AS114            : INDEX(AS114:BD114,$B$2))</f>
        <v>0</v>
      </c>
      <c r="F114" s="68" t="str">
        <f t="shared" si="143"/>
        <v/>
      </c>
      <c r="H114" s="4">
        <f t="shared" si="144"/>
        <v>0</v>
      </c>
      <c r="I114" s="4">
        <f t="shared" si="132"/>
        <v>0</v>
      </c>
      <c r="J114" s="4">
        <f t="shared" si="145"/>
        <v>0</v>
      </c>
      <c r="K114" s="4">
        <f t="shared" si="133"/>
        <v>0</v>
      </c>
      <c r="L114" s="4">
        <f t="shared" si="134"/>
        <v>0</v>
      </c>
      <c r="M114" s="4">
        <f t="shared" si="135"/>
        <v>0</v>
      </c>
      <c r="N114" s="4">
        <f t="shared" si="136"/>
        <v>0</v>
      </c>
      <c r="O114" s="4">
        <f t="shared" si="137"/>
        <v>0</v>
      </c>
      <c r="P114" s="4">
        <f t="shared" si="138"/>
        <v>0</v>
      </c>
      <c r="Q114" s="4">
        <f t="shared" si="139"/>
        <v>0</v>
      </c>
      <c r="R114" s="4">
        <f t="shared" si="140"/>
        <v>0</v>
      </c>
      <c r="S114" s="4">
        <f t="shared" si="141"/>
        <v>0</v>
      </c>
      <c r="AR114" s="4"/>
      <c r="BF114" s="87" t="str">
        <f t="shared" si="142"/>
        <v>-</v>
      </c>
      <c r="BG114" s="87" t="str">
        <f t="shared" si="142"/>
        <v>-</v>
      </c>
      <c r="BH114" s="87" t="str">
        <f t="shared" si="142"/>
        <v>-</v>
      </c>
      <c r="BI114" s="87" t="str">
        <f t="shared" si="142"/>
        <v>-</v>
      </c>
      <c r="BJ114" s="87" t="str">
        <f t="shared" si="142"/>
        <v>-</v>
      </c>
      <c r="BK114" s="87" t="str">
        <f t="shared" si="142"/>
        <v>-</v>
      </c>
      <c r="BL114" s="87" t="str">
        <f t="shared" si="142"/>
        <v>-</v>
      </c>
      <c r="BM114" s="87" t="str">
        <f t="shared" si="142"/>
        <v>-</v>
      </c>
      <c r="BN114" s="87" t="str">
        <f t="shared" si="142"/>
        <v>-</v>
      </c>
      <c r="BO114" s="87" t="str">
        <f t="shared" si="142"/>
        <v>-</v>
      </c>
      <c r="BP114" s="87" t="str">
        <f t="shared" si="142"/>
        <v>-</v>
      </c>
      <c r="BQ114" s="87" t="str">
        <f t="shared" si="142"/>
        <v>-</v>
      </c>
    </row>
    <row r="115" spans="1:69" x14ac:dyDescent="0.25">
      <c r="A115" s="44" t="s">
        <v>167</v>
      </c>
      <c r="B115" s="22" t="s">
        <v>48</v>
      </c>
      <c r="C115" s="74">
        <f>SUM(U115           : INDEX(U115:AF115,$B$2))</f>
        <v>0</v>
      </c>
      <c r="D115" s="74">
        <f>SUM(AG115            : INDEX(AG115:AR115,$B$2))</f>
        <v>0</v>
      </c>
      <c r="E115" s="74">
        <f>SUM(AS115            : INDEX(AS115:BD115,$B$2))</f>
        <v>0</v>
      </c>
      <c r="F115" s="68" t="str">
        <f t="shared" si="143"/>
        <v/>
      </c>
      <c r="H115" s="4">
        <f t="shared" si="144"/>
        <v>0</v>
      </c>
      <c r="I115" s="4">
        <f t="shared" si="132"/>
        <v>0</v>
      </c>
      <c r="J115" s="4">
        <f t="shared" si="145"/>
        <v>0</v>
      </c>
      <c r="K115" s="4">
        <f t="shared" si="133"/>
        <v>0</v>
      </c>
      <c r="L115" s="4">
        <f t="shared" si="134"/>
        <v>0</v>
      </c>
      <c r="M115" s="4">
        <f t="shared" si="135"/>
        <v>0</v>
      </c>
      <c r="N115" s="4">
        <f t="shared" si="136"/>
        <v>0</v>
      </c>
      <c r="O115" s="4">
        <f t="shared" si="137"/>
        <v>0</v>
      </c>
      <c r="P115" s="4">
        <f t="shared" si="138"/>
        <v>0</v>
      </c>
      <c r="Q115" s="4">
        <f t="shared" si="139"/>
        <v>0</v>
      </c>
      <c r="R115" s="4">
        <f t="shared" si="140"/>
        <v>0</v>
      </c>
      <c r="S115" s="4">
        <f t="shared" si="141"/>
        <v>0</v>
      </c>
      <c r="AR115" s="4"/>
      <c r="BF115" s="87" t="str">
        <f t="shared" si="142"/>
        <v>-</v>
      </c>
      <c r="BG115" s="87" t="str">
        <f t="shared" si="142"/>
        <v>-</v>
      </c>
      <c r="BH115" s="87" t="str">
        <f t="shared" si="142"/>
        <v>-</v>
      </c>
      <c r="BI115" s="87" t="str">
        <f t="shared" si="142"/>
        <v>-</v>
      </c>
      <c r="BJ115" s="87" t="str">
        <f t="shared" si="142"/>
        <v>-</v>
      </c>
      <c r="BK115" s="87" t="str">
        <f t="shared" si="142"/>
        <v>-</v>
      </c>
      <c r="BL115" s="87" t="str">
        <f t="shared" si="142"/>
        <v>-</v>
      </c>
      <c r="BM115" s="87" t="str">
        <f t="shared" si="142"/>
        <v>-</v>
      </c>
      <c r="BN115" s="87" t="str">
        <f t="shared" si="142"/>
        <v>-</v>
      </c>
      <c r="BO115" s="87" t="str">
        <f t="shared" si="142"/>
        <v>-</v>
      </c>
      <c r="BP115" s="87" t="str">
        <f t="shared" si="142"/>
        <v>-</v>
      </c>
      <c r="BQ115" s="87" t="str">
        <f t="shared" si="142"/>
        <v>-</v>
      </c>
    </row>
    <row r="116" spans="1:69" x14ac:dyDescent="0.25">
      <c r="A116" s="44" t="s">
        <v>168</v>
      </c>
      <c r="B116" s="22" t="s">
        <v>49</v>
      </c>
      <c r="C116" s="74">
        <f>SUM(U116           : INDEX(U116:AF116,$B$2))</f>
        <v>0</v>
      </c>
      <c r="D116" s="74">
        <f>SUM(AG116            : INDEX(AG116:AR116,$B$2))</f>
        <v>0</v>
      </c>
      <c r="E116" s="74">
        <f>SUM(AS116            : INDEX(AS116:BD116,$B$2))</f>
        <v>0</v>
      </c>
      <c r="F116" s="68" t="str">
        <f t="shared" si="143"/>
        <v/>
      </c>
      <c r="H116" s="4">
        <f t="shared" si="144"/>
        <v>0</v>
      </c>
      <c r="I116" s="4">
        <f t="shared" si="132"/>
        <v>0</v>
      </c>
      <c r="J116" s="4">
        <f t="shared" si="145"/>
        <v>0</v>
      </c>
      <c r="K116" s="4">
        <f t="shared" si="133"/>
        <v>0</v>
      </c>
      <c r="L116" s="4">
        <f t="shared" si="134"/>
        <v>0</v>
      </c>
      <c r="M116" s="4">
        <f t="shared" si="135"/>
        <v>0</v>
      </c>
      <c r="N116" s="4">
        <f t="shared" si="136"/>
        <v>0</v>
      </c>
      <c r="O116" s="4">
        <f t="shared" si="137"/>
        <v>0</v>
      </c>
      <c r="P116" s="4">
        <f t="shared" si="138"/>
        <v>0</v>
      </c>
      <c r="Q116" s="4">
        <f t="shared" si="139"/>
        <v>0</v>
      </c>
      <c r="R116" s="4">
        <f t="shared" si="140"/>
        <v>0</v>
      </c>
      <c r="S116" s="4">
        <f t="shared" si="141"/>
        <v>0</v>
      </c>
      <c r="AR116" s="4"/>
      <c r="BF116" s="87" t="str">
        <f t="shared" si="142"/>
        <v>-</v>
      </c>
      <c r="BG116" s="87" t="str">
        <f t="shared" si="142"/>
        <v>-</v>
      </c>
      <c r="BH116" s="87" t="str">
        <f t="shared" si="142"/>
        <v>-</v>
      </c>
      <c r="BI116" s="87" t="str">
        <f t="shared" si="142"/>
        <v>-</v>
      </c>
      <c r="BJ116" s="87" t="str">
        <f t="shared" si="142"/>
        <v>-</v>
      </c>
      <c r="BK116" s="87" t="str">
        <f t="shared" si="142"/>
        <v>-</v>
      </c>
      <c r="BL116" s="87" t="str">
        <f t="shared" si="142"/>
        <v>-</v>
      </c>
      <c r="BM116" s="87" t="str">
        <f t="shared" si="142"/>
        <v>-</v>
      </c>
      <c r="BN116" s="87" t="str">
        <f t="shared" si="142"/>
        <v>-</v>
      </c>
      <c r="BO116" s="87" t="str">
        <f t="shared" si="142"/>
        <v>-</v>
      </c>
      <c r="BP116" s="87" t="str">
        <f t="shared" si="142"/>
        <v>-</v>
      </c>
      <c r="BQ116" s="87" t="str">
        <f t="shared" si="142"/>
        <v>-</v>
      </c>
    </row>
    <row r="117" spans="1:69" x14ac:dyDescent="0.25">
      <c r="A117" s="44" t="s">
        <v>169</v>
      </c>
      <c r="B117" s="22" t="s">
        <v>50</v>
      </c>
      <c r="C117" s="74">
        <f>SUM(U117           : INDEX(U117:AF117,$B$2))</f>
        <v>0</v>
      </c>
      <c r="D117" s="74">
        <f>SUM(AG117            : INDEX(AG117:AR117,$B$2))</f>
        <v>0</v>
      </c>
      <c r="E117" s="74">
        <f>SUM(AS117            : INDEX(AS117:BD117,$B$2))</f>
        <v>0</v>
      </c>
      <c r="F117" s="68" t="str">
        <f t="shared" si="143"/>
        <v/>
      </c>
      <c r="H117" s="4">
        <f t="shared" si="144"/>
        <v>0</v>
      </c>
      <c r="I117" s="4">
        <f t="shared" si="132"/>
        <v>0</v>
      </c>
      <c r="J117" s="4">
        <f t="shared" si="145"/>
        <v>0</v>
      </c>
      <c r="K117" s="4">
        <f t="shared" si="133"/>
        <v>0</v>
      </c>
      <c r="L117" s="4">
        <f t="shared" si="134"/>
        <v>0</v>
      </c>
      <c r="M117" s="4">
        <f t="shared" si="135"/>
        <v>0</v>
      </c>
      <c r="N117" s="4">
        <f t="shared" si="136"/>
        <v>0</v>
      </c>
      <c r="O117" s="4">
        <f t="shared" si="137"/>
        <v>0</v>
      </c>
      <c r="P117" s="4">
        <f t="shared" si="138"/>
        <v>0</v>
      </c>
      <c r="Q117" s="4">
        <f t="shared" si="139"/>
        <v>0</v>
      </c>
      <c r="R117" s="4">
        <f t="shared" si="140"/>
        <v>0</v>
      </c>
      <c r="S117" s="4">
        <f t="shared" si="141"/>
        <v>0</v>
      </c>
      <c r="T117" s="7"/>
      <c r="AR117" s="4"/>
      <c r="BF117" s="87" t="str">
        <f t="shared" si="142"/>
        <v>-</v>
      </c>
      <c r="BG117" s="87" t="str">
        <f t="shared" si="142"/>
        <v>-</v>
      </c>
      <c r="BH117" s="87" t="str">
        <f t="shared" si="142"/>
        <v>-</v>
      </c>
      <c r="BI117" s="87" t="str">
        <f t="shared" si="142"/>
        <v>-</v>
      </c>
      <c r="BJ117" s="87" t="str">
        <f t="shared" si="142"/>
        <v>-</v>
      </c>
      <c r="BK117" s="87" t="str">
        <f t="shared" si="142"/>
        <v>-</v>
      </c>
      <c r="BL117" s="87" t="str">
        <f t="shared" si="142"/>
        <v>-</v>
      </c>
      <c r="BM117" s="87" t="str">
        <f t="shared" si="142"/>
        <v>-</v>
      </c>
      <c r="BN117" s="87" t="str">
        <f t="shared" si="142"/>
        <v>-</v>
      </c>
      <c r="BO117" s="87" t="str">
        <f t="shared" si="142"/>
        <v>-</v>
      </c>
      <c r="BP117" s="87" t="str">
        <f t="shared" si="142"/>
        <v>-</v>
      </c>
      <c r="BQ117" s="87" t="str">
        <f t="shared" si="142"/>
        <v>-</v>
      </c>
    </row>
    <row r="118" spans="1:69" x14ac:dyDescent="0.25">
      <c r="A118" s="44"/>
      <c r="B118" s="3" t="s">
        <v>153</v>
      </c>
      <c r="C118" s="72">
        <f>SUM(C110:C116)</f>
        <v>0</v>
      </c>
      <c r="D118" s="72">
        <f t="shared" ref="D118:E118" si="146">SUM(D110:D116)</f>
        <v>0</v>
      </c>
      <c r="E118" s="72">
        <f t="shared" si="146"/>
        <v>0</v>
      </c>
      <c r="F118" s="68" t="str">
        <f t="shared" si="143"/>
        <v/>
      </c>
      <c r="H118" s="4">
        <f t="shared" si="144"/>
        <v>0</v>
      </c>
      <c r="I118" s="4">
        <f t="shared" si="132"/>
        <v>0</v>
      </c>
      <c r="J118" s="4">
        <f t="shared" si="145"/>
        <v>0</v>
      </c>
      <c r="K118" s="4">
        <f t="shared" si="133"/>
        <v>0</v>
      </c>
      <c r="L118" s="4">
        <f t="shared" si="134"/>
        <v>0</v>
      </c>
      <c r="M118" s="4">
        <f t="shared" si="135"/>
        <v>0</v>
      </c>
      <c r="N118" s="4">
        <f t="shared" si="136"/>
        <v>0</v>
      </c>
      <c r="O118" s="4">
        <f t="shared" si="137"/>
        <v>0</v>
      </c>
      <c r="P118" s="4">
        <f t="shared" si="138"/>
        <v>0</v>
      </c>
      <c r="Q118" s="4">
        <f t="shared" si="139"/>
        <v>0</v>
      </c>
      <c r="R118" s="4">
        <f t="shared" si="140"/>
        <v>0</v>
      </c>
      <c r="S118" s="4">
        <f t="shared" si="141"/>
        <v>0</v>
      </c>
      <c r="T118" s="7"/>
      <c r="U118" s="64">
        <f>SUM(U110:U116)</f>
        <v>0</v>
      </c>
      <c r="V118" s="64">
        <f>SUM(V110:V116)</f>
        <v>0</v>
      </c>
      <c r="W118" s="64">
        <f>SUM(W110:W116)</f>
        <v>0</v>
      </c>
      <c r="X118" s="64">
        <f>SUM(X110:X116)</f>
        <v>0</v>
      </c>
      <c r="Y118" s="64">
        <f t="shared" ref="Y118:BD118" si="147">SUM(Y110:Y116)</f>
        <v>0</v>
      </c>
      <c r="Z118" s="64">
        <f t="shared" si="147"/>
        <v>0</v>
      </c>
      <c r="AA118" s="64">
        <f t="shared" si="147"/>
        <v>0</v>
      </c>
      <c r="AB118" s="64">
        <f t="shared" si="147"/>
        <v>0</v>
      </c>
      <c r="AC118" s="64">
        <f t="shared" si="147"/>
        <v>0</v>
      </c>
      <c r="AD118" s="64">
        <f t="shared" si="147"/>
        <v>0</v>
      </c>
      <c r="AE118" s="64">
        <f t="shared" si="147"/>
        <v>0</v>
      </c>
      <c r="AF118" s="64">
        <f t="shared" si="147"/>
        <v>0</v>
      </c>
      <c r="AG118" s="64">
        <f t="shared" si="147"/>
        <v>0</v>
      </c>
      <c r="AH118" s="64">
        <f t="shared" si="147"/>
        <v>0</v>
      </c>
      <c r="AI118" s="64">
        <f t="shared" si="147"/>
        <v>0</v>
      </c>
      <c r="AJ118" s="64">
        <f>SUM(AJ110:AJ116)</f>
        <v>0</v>
      </c>
      <c r="AK118" s="64">
        <f t="shared" si="147"/>
        <v>0</v>
      </c>
      <c r="AL118" s="64">
        <f t="shared" si="147"/>
        <v>0</v>
      </c>
      <c r="AM118" s="64">
        <f t="shared" si="147"/>
        <v>0</v>
      </c>
      <c r="AN118" s="64">
        <f t="shared" si="147"/>
        <v>0</v>
      </c>
      <c r="AO118" s="64">
        <f t="shared" si="147"/>
        <v>0</v>
      </c>
      <c r="AP118" s="64">
        <f t="shared" si="147"/>
        <v>0</v>
      </c>
      <c r="AQ118" s="64">
        <f t="shared" si="147"/>
        <v>0</v>
      </c>
      <c r="AR118" s="64">
        <f t="shared" si="147"/>
        <v>0</v>
      </c>
      <c r="AS118" s="64">
        <f t="shared" si="147"/>
        <v>0</v>
      </c>
      <c r="AT118" s="64">
        <f t="shared" si="147"/>
        <v>0</v>
      </c>
      <c r="AU118" s="64">
        <f t="shared" si="147"/>
        <v>0</v>
      </c>
      <c r="AV118" s="64">
        <f t="shared" si="147"/>
        <v>0</v>
      </c>
      <c r="AW118" s="64">
        <f t="shared" si="147"/>
        <v>0</v>
      </c>
      <c r="AX118" s="64">
        <f t="shared" si="147"/>
        <v>0</v>
      </c>
      <c r="AY118" s="64">
        <f t="shared" si="147"/>
        <v>0</v>
      </c>
      <c r="AZ118" s="64">
        <f t="shared" si="147"/>
        <v>0</v>
      </c>
      <c r="BA118" s="64">
        <f t="shared" si="147"/>
        <v>0</v>
      </c>
      <c r="BB118" s="64">
        <f t="shared" si="147"/>
        <v>0</v>
      </c>
      <c r="BC118" s="64">
        <f t="shared" si="147"/>
        <v>0</v>
      </c>
      <c r="BD118" s="64">
        <f t="shared" si="147"/>
        <v>0</v>
      </c>
      <c r="BF118" s="87" t="str">
        <f t="shared" si="142"/>
        <v>-</v>
      </c>
      <c r="BG118" s="87" t="str">
        <f t="shared" si="142"/>
        <v>-</v>
      </c>
      <c r="BH118" s="87" t="str">
        <f t="shared" si="142"/>
        <v>-</v>
      </c>
      <c r="BI118" s="87" t="str">
        <f t="shared" si="142"/>
        <v>-</v>
      </c>
      <c r="BJ118" s="87" t="str">
        <f t="shared" si="142"/>
        <v>-</v>
      </c>
      <c r="BK118" s="87" t="str">
        <f t="shared" si="142"/>
        <v>-</v>
      </c>
      <c r="BL118" s="87" t="str">
        <f t="shared" si="142"/>
        <v>-</v>
      </c>
      <c r="BM118" s="87" t="str">
        <f t="shared" si="142"/>
        <v>-</v>
      </c>
      <c r="BN118" s="87" t="str">
        <f t="shared" si="142"/>
        <v>-</v>
      </c>
      <c r="BO118" s="87" t="str">
        <f t="shared" si="142"/>
        <v>-</v>
      </c>
      <c r="BP118" s="87" t="str">
        <f t="shared" si="142"/>
        <v>-</v>
      </c>
      <c r="BQ118" s="87" t="str">
        <f t="shared" si="142"/>
        <v>-</v>
      </c>
    </row>
    <row r="119" spans="1:69" x14ac:dyDescent="0.25">
      <c r="A119" s="45" t="s">
        <v>208</v>
      </c>
      <c r="B119" s="3" t="s">
        <v>61</v>
      </c>
      <c r="C119" s="72">
        <f>SUM(C110:C117)</f>
        <v>0</v>
      </c>
      <c r="D119" s="72">
        <f t="shared" ref="D119:E119" si="148">SUM(D110:D117)</f>
        <v>0</v>
      </c>
      <c r="E119" s="72">
        <f t="shared" si="148"/>
        <v>0</v>
      </c>
      <c r="F119" s="68" t="str">
        <f>IFERROR(E119/D119,"")</f>
        <v/>
      </c>
      <c r="H119" s="4">
        <f t="shared" si="144"/>
        <v>0</v>
      </c>
      <c r="I119" s="4">
        <f t="shared" si="132"/>
        <v>0</v>
      </c>
      <c r="J119" s="4">
        <f t="shared" si="145"/>
        <v>0</v>
      </c>
      <c r="K119" s="4">
        <f t="shared" si="133"/>
        <v>0</v>
      </c>
      <c r="L119" s="4">
        <f t="shared" si="134"/>
        <v>0</v>
      </c>
      <c r="M119" s="4">
        <f t="shared" si="135"/>
        <v>0</v>
      </c>
      <c r="N119" s="4">
        <f t="shared" si="136"/>
        <v>0</v>
      </c>
      <c r="O119" s="4">
        <f t="shared" si="137"/>
        <v>0</v>
      </c>
      <c r="P119" s="4">
        <f t="shared" si="138"/>
        <v>0</v>
      </c>
      <c r="Q119" s="4">
        <f t="shared" si="139"/>
        <v>0</v>
      </c>
      <c r="R119" s="4">
        <f t="shared" si="140"/>
        <v>0</v>
      </c>
      <c r="S119" s="4">
        <f t="shared" si="141"/>
        <v>0</v>
      </c>
      <c r="T119" s="5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BF119" s="87" t="str">
        <f t="shared" si="142"/>
        <v>-</v>
      </c>
      <c r="BG119" s="87" t="str">
        <f t="shared" si="142"/>
        <v>-</v>
      </c>
      <c r="BH119" s="87" t="str">
        <f t="shared" si="142"/>
        <v>-</v>
      </c>
      <c r="BI119" s="87" t="str">
        <f t="shared" si="142"/>
        <v>-</v>
      </c>
      <c r="BJ119" s="87" t="str">
        <f t="shared" si="142"/>
        <v>-</v>
      </c>
      <c r="BK119" s="87" t="str">
        <f t="shared" si="142"/>
        <v>-</v>
      </c>
      <c r="BL119" s="87" t="str">
        <f t="shared" si="142"/>
        <v>-</v>
      </c>
      <c r="BM119" s="87" t="str">
        <f t="shared" si="142"/>
        <v>-</v>
      </c>
      <c r="BN119" s="87" t="str">
        <f t="shared" si="142"/>
        <v>-</v>
      </c>
      <c r="BO119" s="87" t="str">
        <f t="shared" si="142"/>
        <v>-</v>
      </c>
      <c r="BP119" s="87" t="str">
        <f t="shared" si="142"/>
        <v>-</v>
      </c>
      <c r="BQ119" s="87" t="str">
        <f t="shared" si="142"/>
        <v>-</v>
      </c>
    </row>
    <row r="120" spans="1:69" x14ac:dyDescent="0.25">
      <c r="A120" s="44" t="s">
        <v>33</v>
      </c>
      <c r="B120" s="22"/>
    </row>
    <row r="121" spans="1:69" x14ac:dyDescent="0.25">
      <c r="A121" s="43" t="s">
        <v>54</v>
      </c>
      <c r="B121" s="23" t="s">
        <v>54</v>
      </c>
      <c r="C121" s="21" t="str">
        <f>$C$3</f>
        <v>YTD '15</v>
      </c>
      <c r="D121" s="21" t="str">
        <f>$D$3</f>
        <v>YTD '16</v>
      </c>
      <c r="E121" s="21" t="str">
        <f>$E$3</f>
        <v>YTD '17</v>
      </c>
      <c r="F121" s="21" t="str">
        <f>$F$3</f>
        <v>YoY</v>
      </c>
      <c r="G121" s="2" t="s">
        <v>33</v>
      </c>
      <c r="H121" s="27" t="str">
        <f>$H$3</f>
        <v>Q1 '15</v>
      </c>
      <c r="I121" s="27" t="str">
        <f>$I$3</f>
        <v>Q2 '15</v>
      </c>
      <c r="J121" s="27" t="str">
        <f>$J$3</f>
        <v>Q3 '15</v>
      </c>
      <c r="K121" s="27" t="str">
        <f>$K$3</f>
        <v>Q4 '15</v>
      </c>
      <c r="L121" s="30" t="str">
        <f>$L$3</f>
        <v>Q1 '16</v>
      </c>
      <c r="M121" s="30" t="str">
        <f>$M$3</f>
        <v>Q2 '16</v>
      </c>
      <c r="N121" s="30" t="str">
        <f>$N$3</f>
        <v>Q3 '16</v>
      </c>
      <c r="O121" s="30" t="str">
        <f>$O$3</f>
        <v>Q4 '16</v>
      </c>
      <c r="P121" s="27" t="str">
        <f>$P$3</f>
        <v>Q1 '17</v>
      </c>
      <c r="Q121" s="27" t="str">
        <f>$Q$3</f>
        <v>Q2 '17</v>
      </c>
      <c r="R121" s="27" t="str">
        <f>$R$3</f>
        <v>Q3 '17</v>
      </c>
      <c r="S121" s="27" t="str">
        <f>$S$3</f>
        <v>Q4 '17</v>
      </c>
      <c r="T121" s="17" t="s">
        <v>33</v>
      </c>
      <c r="U121" s="27" t="s">
        <v>1</v>
      </c>
      <c r="V121" s="27" t="s">
        <v>2</v>
      </c>
      <c r="W121" s="27" t="s">
        <v>3</v>
      </c>
      <c r="X121" s="27" t="s">
        <v>4</v>
      </c>
      <c r="Y121" s="27" t="s">
        <v>5</v>
      </c>
      <c r="Z121" s="27" t="s">
        <v>6</v>
      </c>
      <c r="AA121" s="27" t="s">
        <v>7</v>
      </c>
      <c r="AB121" s="27" t="s">
        <v>8</v>
      </c>
      <c r="AC121" s="27" t="s">
        <v>9</v>
      </c>
      <c r="AD121" s="27" t="s">
        <v>10</v>
      </c>
      <c r="AE121" s="27" t="s">
        <v>11</v>
      </c>
      <c r="AF121" s="27" t="s">
        <v>12</v>
      </c>
      <c r="AG121" s="29" t="s">
        <v>13</v>
      </c>
      <c r="AH121" s="29" t="s">
        <v>14</v>
      </c>
      <c r="AI121" s="29" t="s">
        <v>15</v>
      </c>
      <c r="AJ121" s="29" t="s">
        <v>16</v>
      </c>
      <c r="AK121" s="29" t="s">
        <v>17</v>
      </c>
      <c r="AL121" s="29" t="s">
        <v>18</v>
      </c>
      <c r="AM121" s="29" t="s">
        <v>19</v>
      </c>
      <c r="AN121" s="29" t="s">
        <v>20</v>
      </c>
      <c r="AO121" s="29" t="s">
        <v>21</v>
      </c>
      <c r="AP121" s="29" t="s">
        <v>22</v>
      </c>
      <c r="AQ121" s="29" t="s">
        <v>23</v>
      </c>
      <c r="AR121" s="29" t="s">
        <v>24</v>
      </c>
      <c r="AS121" s="25" t="s">
        <v>25</v>
      </c>
      <c r="AT121" s="25" t="s">
        <v>26</v>
      </c>
      <c r="AU121" s="25" t="s">
        <v>27</v>
      </c>
      <c r="AV121" s="25" t="s">
        <v>28</v>
      </c>
      <c r="AW121" s="25" t="s">
        <v>29</v>
      </c>
      <c r="AX121" s="25" t="s">
        <v>30</v>
      </c>
      <c r="AY121" s="31" t="s">
        <v>99</v>
      </c>
      <c r="AZ121" s="31" t="s">
        <v>100</v>
      </c>
      <c r="BA121" s="31" t="s">
        <v>101</v>
      </c>
      <c r="BB121" s="31" t="s">
        <v>102</v>
      </c>
      <c r="BC121" s="31" t="s">
        <v>103</v>
      </c>
      <c r="BD121" s="31" t="s">
        <v>104</v>
      </c>
      <c r="BF121" s="32">
        <v>42736</v>
      </c>
      <c r="BG121" s="32">
        <v>42767</v>
      </c>
      <c r="BH121" s="32">
        <v>42795</v>
      </c>
      <c r="BI121" s="32">
        <v>42826</v>
      </c>
      <c r="BJ121" s="32">
        <v>42856</v>
      </c>
      <c r="BK121" s="32">
        <v>42887</v>
      </c>
      <c r="BL121" s="32">
        <v>42917</v>
      </c>
      <c r="BM121" s="32">
        <v>42948</v>
      </c>
      <c r="BN121" s="32">
        <v>42979</v>
      </c>
      <c r="BO121" s="32">
        <v>43009</v>
      </c>
      <c r="BP121" s="32">
        <v>43040</v>
      </c>
      <c r="BQ121" s="32">
        <v>43070</v>
      </c>
    </row>
    <row r="122" spans="1:69" x14ac:dyDescent="0.25">
      <c r="A122" s="44" t="s">
        <v>178</v>
      </c>
      <c r="B122" s="16" t="s">
        <v>58</v>
      </c>
      <c r="C122" s="69" t="str">
        <f t="shared" ref="C122:E131" si="149">IFERROR(C49/C110,"-")</f>
        <v>-</v>
      </c>
      <c r="D122" s="69" t="str">
        <f t="shared" si="149"/>
        <v>-</v>
      </c>
      <c r="E122" s="69" t="str">
        <f t="shared" si="149"/>
        <v>-</v>
      </c>
      <c r="F122" s="68" t="str">
        <f t="shared" ref="F122:F130" si="150">IFERROR(E122/D122,"")</f>
        <v/>
      </c>
      <c r="H122" s="69" t="str">
        <f>IFERROR(H49/H110,"-")</f>
        <v>-</v>
      </c>
      <c r="I122" s="69" t="str">
        <f t="shared" ref="I122:S122" si="151">IFERROR(I49/I110,"-")</f>
        <v>-</v>
      </c>
      <c r="J122" s="69" t="str">
        <f t="shared" si="151"/>
        <v>-</v>
      </c>
      <c r="K122" s="69" t="str">
        <f t="shared" si="151"/>
        <v>-</v>
      </c>
      <c r="L122" s="69" t="str">
        <f t="shared" si="151"/>
        <v>-</v>
      </c>
      <c r="M122" s="69" t="str">
        <f t="shared" si="151"/>
        <v>-</v>
      </c>
      <c r="N122" s="69" t="str">
        <f t="shared" si="151"/>
        <v>-</v>
      </c>
      <c r="O122" s="69" t="str">
        <f t="shared" si="151"/>
        <v>-</v>
      </c>
      <c r="P122" s="69" t="str">
        <f t="shared" si="151"/>
        <v>-</v>
      </c>
      <c r="Q122" s="69" t="str">
        <f t="shared" si="151"/>
        <v>-</v>
      </c>
      <c r="R122" s="69" t="str">
        <f t="shared" si="151"/>
        <v>-</v>
      </c>
      <c r="S122" s="69" t="str">
        <f t="shared" si="151"/>
        <v>-</v>
      </c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F122" s="87" t="str">
        <f t="shared" ref="BF122:BQ131" si="152">IFERROR(AS122/AG122,"-")</f>
        <v>-</v>
      </c>
      <c r="BG122" s="87" t="str">
        <f t="shared" si="152"/>
        <v>-</v>
      </c>
      <c r="BH122" s="87" t="str">
        <f t="shared" si="152"/>
        <v>-</v>
      </c>
      <c r="BI122" s="87" t="str">
        <f t="shared" si="152"/>
        <v>-</v>
      </c>
      <c r="BJ122" s="87" t="str">
        <f t="shared" si="152"/>
        <v>-</v>
      </c>
      <c r="BK122" s="87" t="str">
        <f t="shared" si="152"/>
        <v>-</v>
      </c>
      <c r="BL122" s="87" t="str">
        <f t="shared" si="152"/>
        <v>-</v>
      </c>
      <c r="BM122" s="87" t="str">
        <f t="shared" si="152"/>
        <v>-</v>
      </c>
      <c r="BN122" s="87" t="str">
        <f t="shared" si="152"/>
        <v>-</v>
      </c>
      <c r="BO122" s="87" t="str">
        <f t="shared" si="152"/>
        <v>-</v>
      </c>
      <c r="BP122" s="87" t="str">
        <f t="shared" si="152"/>
        <v>-</v>
      </c>
      <c r="BQ122" s="87" t="str">
        <f t="shared" si="152"/>
        <v>-</v>
      </c>
    </row>
    <row r="123" spans="1:69" x14ac:dyDescent="0.25">
      <c r="A123" s="44" t="s">
        <v>179</v>
      </c>
      <c r="B123" s="22" t="s">
        <v>44</v>
      </c>
      <c r="C123" s="69" t="str">
        <f t="shared" si="149"/>
        <v>-</v>
      </c>
      <c r="D123" s="69" t="str">
        <f t="shared" si="149"/>
        <v>-</v>
      </c>
      <c r="E123" s="69" t="str">
        <f t="shared" si="149"/>
        <v>-</v>
      </c>
      <c r="F123" s="68" t="str">
        <f t="shared" si="150"/>
        <v/>
      </c>
      <c r="H123" s="69" t="str">
        <f t="shared" ref="H123:S129" si="153">IFERROR(H50/H111,"-")</f>
        <v>-</v>
      </c>
      <c r="I123" s="69" t="str">
        <f t="shared" si="153"/>
        <v>-</v>
      </c>
      <c r="J123" s="69" t="str">
        <f t="shared" si="153"/>
        <v>-</v>
      </c>
      <c r="K123" s="69" t="str">
        <f t="shared" si="153"/>
        <v>-</v>
      </c>
      <c r="L123" s="69" t="str">
        <f t="shared" si="153"/>
        <v>-</v>
      </c>
      <c r="M123" s="69" t="str">
        <f t="shared" si="153"/>
        <v>-</v>
      </c>
      <c r="N123" s="69" t="str">
        <f t="shared" si="153"/>
        <v>-</v>
      </c>
      <c r="O123" s="69" t="str">
        <f t="shared" si="153"/>
        <v>-</v>
      </c>
      <c r="P123" s="69" t="str">
        <f t="shared" si="153"/>
        <v>-</v>
      </c>
      <c r="Q123" s="69" t="str">
        <f t="shared" si="153"/>
        <v>-</v>
      </c>
      <c r="R123" s="69" t="str">
        <f t="shared" si="153"/>
        <v>-</v>
      </c>
      <c r="S123" s="69" t="str">
        <f t="shared" si="153"/>
        <v>-</v>
      </c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F123" s="87" t="str">
        <f t="shared" si="152"/>
        <v>-</v>
      </c>
      <c r="BG123" s="87" t="str">
        <f t="shared" si="152"/>
        <v>-</v>
      </c>
      <c r="BH123" s="87" t="str">
        <f t="shared" si="152"/>
        <v>-</v>
      </c>
      <c r="BI123" s="87" t="str">
        <f t="shared" si="152"/>
        <v>-</v>
      </c>
      <c r="BJ123" s="87" t="str">
        <f t="shared" si="152"/>
        <v>-</v>
      </c>
      <c r="BK123" s="87" t="str">
        <f t="shared" si="152"/>
        <v>-</v>
      </c>
      <c r="BL123" s="87" t="str">
        <f t="shared" si="152"/>
        <v>-</v>
      </c>
      <c r="BM123" s="87" t="str">
        <f t="shared" si="152"/>
        <v>-</v>
      </c>
      <c r="BN123" s="87" t="str">
        <f t="shared" si="152"/>
        <v>-</v>
      </c>
      <c r="BO123" s="87" t="str">
        <f t="shared" si="152"/>
        <v>-</v>
      </c>
      <c r="BP123" s="87" t="str">
        <f t="shared" si="152"/>
        <v>-</v>
      </c>
      <c r="BQ123" s="87" t="str">
        <f t="shared" si="152"/>
        <v>-</v>
      </c>
    </row>
    <row r="124" spans="1:69" x14ac:dyDescent="0.25">
      <c r="A124" s="44" t="s">
        <v>180</v>
      </c>
      <c r="B124" s="22" t="s">
        <v>45</v>
      </c>
      <c r="C124" s="69" t="str">
        <f t="shared" si="149"/>
        <v>-</v>
      </c>
      <c r="D124" s="69" t="str">
        <f t="shared" si="149"/>
        <v>-</v>
      </c>
      <c r="E124" s="69" t="str">
        <f t="shared" si="149"/>
        <v>-</v>
      </c>
      <c r="F124" s="68" t="str">
        <f t="shared" si="150"/>
        <v/>
      </c>
      <c r="H124" s="69" t="str">
        <f t="shared" si="153"/>
        <v>-</v>
      </c>
      <c r="I124" s="69" t="str">
        <f t="shared" si="153"/>
        <v>-</v>
      </c>
      <c r="J124" s="69" t="str">
        <f t="shared" si="153"/>
        <v>-</v>
      </c>
      <c r="K124" s="69" t="str">
        <f t="shared" si="153"/>
        <v>-</v>
      </c>
      <c r="L124" s="69" t="str">
        <f t="shared" si="153"/>
        <v>-</v>
      </c>
      <c r="M124" s="69" t="str">
        <f t="shared" si="153"/>
        <v>-</v>
      </c>
      <c r="N124" s="69" t="str">
        <f t="shared" si="153"/>
        <v>-</v>
      </c>
      <c r="O124" s="69" t="str">
        <f t="shared" si="153"/>
        <v>-</v>
      </c>
      <c r="P124" s="69" t="str">
        <f t="shared" si="153"/>
        <v>-</v>
      </c>
      <c r="Q124" s="69" t="str">
        <f t="shared" si="153"/>
        <v>-</v>
      </c>
      <c r="R124" s="69" t="str">
        <f t="shared" si="153"/>
        <v>-</v>
      </c>
      <c r="S124" s="69" t="str">
        <f t="shared" si="153"/>
        <v>-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F124" s="87" t="str">
        <f t="shared" si="152"/>
        <v>-</v>
      </c>
      <c r="BG124" s="87" t="str">
        <f t="shared" si="152"/>
        <v>-</v>
      </c>
      <c r="BH124" s="87" t="str">
        <f t="shared" si="152"/>
        <v>-</v>
      </c>
      <c r="BI124" s="87" t="str">
        <f t="shared" si="152"/>
        <v>-</v>
      </c>
      <c r="BJ124" s="87" t="str">
        <f t="shared" si="152"/>
        <v>-</v>
      </c>
      <c r="BK124" s="87" t="str">
        <f t="shared" si="152"/>
        <v>-</v>
      </c>
      <c r="BL124" s="87" t="str">
        <f t="shared" si="152"/>
        <v>-</v>
      </c>
      <c r="BM124" s="87" t="str">
        <f t="shared" si="152"/>
        <v>-</v>
      </c>
      <c r="BN124" s="87" t="str">
        <f t="shared" si="152"/>
        <v>-</v>
      </c>
      <c r="BO124" s="87" t="str">
        <f t="shared" si="152"/>
        <v>-</v>
      </c>
      <c r="BP124" s="87" t="str">
        <f t="shared" si="152"/>
        <v>-</v>
      </c>
      <c r="BQ124" s="87" t="str">
        <f t="shared" si="152"/>
        <v>-</v>
      </c>
    </row>
    <row r="125" spans="1:69" x14ac:dyDescent="0.25">
      <c r="A125" s="44" t="s">
        <v>181</v>
      </c>
      <c r="B125" s="22" t="s">
        <v>46</v>
      </c>
      <c r="C125" s="69" t="str">
        <f t="shared" si="149"/>
        <v>-</v>
      </c>
      <c r="D125" s="69" t="str">
        <f t="shared" si="149"/>
        <v>-</v>
      </c>
      <c r="E125" s="69" t="str">
        <f t="shared" si="149"/>
        <v>-</v>
      </c>
      <c r="F125" s="68" t="str">
        <f t="shared" si="150"/>
        <v/>
      </c>
      <c r="H125" s="69" t="str">
        <f t="shared" si="153"/>
        <v>-</v>
      </c>
      <c r="I125" s="69" t="str">
        <f t="shared" si="153"/>
        <v>-</v>
      </c>
      <c r="J125" s="69" t="str">
        <f t="shared" si="153"/>
        <v>-</v>
      </c>
      <c r="K125" s="69" t="str">
        <f t="shared" si="153"/>
        <v>-</v>
      </c>
      <c r="L125" s="69" t="str">
        <f t="shared" si="153"/>
        <v>-</v>
      </c>
      <c r="M125" s="69" t="str">
        <f t="shared" si="153"/>
        <v>-</v>
      </c>
      <c r="N125" s="69" t="str">
        <f t="shared" si="153"/>
        <v>-</v>
      </c>
      <c r="O125" s="69" t="str">
        <f t="shared" si="153"/>
        <v>-</v>
      </c>
      <c r="P125" s="69" t="str">
        <f t="shared" si="153"/>
        <v>-</v>
      </c>
      <c r="Q125" s="69" t="str">
        <f t="shared" si="153"/>
        <v>-</v>
      </c>
      <c r="R125" s="69" t="str">
        <f t="shared" si="153"/>
        <v>-</v>
      </c>
      <c r="S125" s="69" t="str">
        <f t="shared" si="153"/>
        <v>-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F125" s="87" t="str">
        <f t="shared" si="152"/>
        <v>-</v>
      </c>
      <c r="BG125" s="87" t="str">
        <f t="shared" si="152"/>
        <v>-</v>
      </c>
      <c r="BH125" s="87" t="str">
        <f t="shared" si="152"/>
        <v>-</v>
      </c>
      <c r="BI125" s="87" t="str">
        <f t="shared" si="152"/>
        <v>-</v>
      </c>
      <c r="BJ125" s="87" t="str">
        <f t="shared" si="152"/>
        <v>-</v>
      </c>
      <c r="BK125" s="87" t="str">
        <f t="shared" si="152"/>
        <v>-</v>
      </c>
      <c r="BL125" s="87" t="str">
        <f t="shared" si="152"/>
        <v>-</v>
      </c>
      <c r="BM125" s="87" t="str">
        <f t="shared" si="152"/>
        <v>-</v>
      </c>
      <c r="BN125" s="87" t="str">
        <f t="shared" si="152"/>
        <v>-</v>
      </c>
      <c r="BO125" s="87" t="str">
        <f t="shared" si="152"/>
        <v>-</v>
      </c>
      <c r="BP125" s="87" t="str">
        <f t="shared" si="152"/>
        <v>-</v>
      </c>
      <c r="BQ125" s="87" t="str">
        <f t="shared" si="152"/>
        <v>-</v>
      </c>
    </row>
    <row r="126" spans="1:69" x14ac:dyDescent="0.25">
      <c r="A126" s="44" t="s">
        <v>182</v>
      </c>
      <c r="B126" s="22" t="s">
        <v>47</v>
      </c>
      <c r="C126" s="69" t="str">
        <f t="shared" si="149"/>
        <v>-</v>
      </c>
      <c r="D126" s="69" t="str">
        <f t="shared" si="149"/>
        <v>-</v>
      </c>
      <c r="E126" s="69" t="str">
        <f t="shared" si="149"/>
        <v>-</v>
      </c>
      <c r="F126" s="68" t="str">
        <f t="shared" si="150"/>
        <v/>
      </c>
      <c r="H126" s="69" t="str">
        <f t="shared" si="153"/>
        <v>-</v>
      </c>
      <c r="I126" s="69" t="str">
        <f t="shared" si="153"/>
        <v>-</v>
      </c>
      <c r="J126" s="69" t="str">
        <f t="shared" si="153"/>
        <v>-</v>
      </c>
      <c r="K126" s="69" t="str">
        <f t="shared" si="153"/>
        <v>-</v>
      </c>
      <c r="L126" s="69" t="str">
        <f t="shared" si="153"/>
        <v>-</v>
      </c>
      <c r="M126" s="69" t="str">
        <f t="shared" si="153"/>
        <v>-</v>
      </c>
      <c r="N126" s="69" t="str">
        <f t="shared" si="153"/>
        <v>-</v>
      </c>
      <c r="O126" s="69" t="str">
        <f t="shared" si="153"/>
        <v>-</v>
      </c>
      <c r="P126" s="69" t="str">
        <f t="shared" si="153"/>
        <v>-</v>
      </c>
      <c r="Q126" s="69" t="str">
        <f t="shared" si="153"/>
        <v>-</v>
      </c>
      <c r="R126" s="69" t="str">
        <f t="shared" si="153"/>
        <v>-</v>
      </c>
      <c r="S126" s="69" t="str">
        <f t="shared" si="153"/>
        <v>-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F126" s="87" t="str">
        <f t="shared" si="152"/>
        <v>-</v>
      </c>
      <c r="BG126" s="87" t="str">
        <f t="shared" si="152"/>
        <v>-</v>
      </c>
      <c r="BH126" s="87" t="str">
        <f t="shared" si="152"/>
        <v>-</v>
      </c>
      <c r="BI126" s="87" t="str">
        <f t="shared" si="152"/>
        <v>-</v>
      </c>
      <c r="BJ126" s="87" t="str">
        <f t="shared" si="152"/>
        <v>-</v>
      </c>
      <c r="BK126" s="87" t="str">
        <f t="shared" si="152"/>
        <v>-</v>
      </c>
      <c r="BL126" s="87" t="str">
        <f t="shared" si="152"/>
        <v>-</v>
      </c>
      <c r="BM126" s="87" t="str">
        <f t="shared" si="152"/>
        <v>-</v>
      </c>
      <c r="BN126" s="87" t="str">
        <f t="shared" si="152"/>
        <v>-</v>
      </c>
      <c r="BO126" s="87" t="str">
        <f t="shared" si="152"/>
        <v>-</v>
      </c>
      <c r="BP126" s="87" t="str">
        <f t="shared" si="152"/>
        <v>-</v>
      </c>
      <c r="BQ126" s="87" t="str">
        <f t="shared" si="152"/>
        <v>-</v>
      </c>
    </row>
    <row r="127" spans="1:69" x14ac:dyDescent="0.25">
      <c r="A127" s="44" t="s">
        <v>183</v>
      </c>
      <c r="B127" s="22" t="s">
        <v>48</v>
      </c>
      <c r="C127" s="69" t="str">
        <f t="shared" si="149"/>
        <v>-</v>
      </c>
      <c r="D127" s="69" t="str">
        <f t="shared" si="149"/>
        <v>-</v>
      </c>
      <c r="E127" s="69" t="str">
        <f t="shared" si="149"/>
        <v>-</v>
      </c>
      <c r="F127" s="68" t="str">
        <f t="shared" si="150"/>
        <v/>
      </c>
      <c r="H127" s="69" t="str">
        <f t="shared" si="153"/>
        <v>-</v>
      </c>
      <c r="I127" s="69" t="str">
        <f t="shared" si="153"/>
        <v>-</v>
      </c>
      <c r="J127" s="69" t="str">
        <f t="shared" si="153"/>
        <v>-</v>
      </c>
      <c r="K127" s="69" t="str">
        <f t="shared" si="153"/>
        <v>-</v>
      </c>
      <c r="L127" s="69" t="str">
        <f t="shared" si="153"/>
        <v>-</v>
      </c>
      <c r="M127" s="69" t="str">
        <f t="shared" si="153"/>
        <v>-</v>
      </c>
      <c r="N127" s="69" t="str">
        <f t="shared" si="153"/>
        <v>-</v>
      </c>
      <c r="O127" s="69" t="str">
        <f t="shared" si="153"/>
        <v>-</v>
      </c>
      <c r="P127" s="69" t="str">
        <f t="shared" si="153"/>
        <v>-</v>
      </c>
      <c r="Q127" s="69" t="str">
        <f t="shared" si="153"/>
        <v>-</v>
      </c>
      <c r="R127" s="69" t="str">
        <f t="shared" si="153"/>
        <v>-</v>
      </c>
      <c r="S127" s="69" t="str">
        <f t="shared" si="153"/>
        <v>-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F127" s="87" t="str">
        <f t="shared" si="152"/>
        <v>-</v>
      </c>
      <c r="BG127" s="87" t="str">
        <f t="shared" si="152"/>
        <v>-</v>
      </c>
      <c r="BH127" s="87" t="str">
        <f t="shared" si="152"/>
        <v>-</v>
      </c>
      <c r="BI127" s="87" t="str">
        <f t="shared" si="152"/>
        <v>-</v>
      </c>
      <c r="BJ127" s="87" t="str">
        <f t="shared" si="152"/>
        <v>-</v>
      </c>
      <c r="BK127" s="87" t="str">
        <f t="shared" si="152"/>
        <v>-</v>
      </c>
      <c r="BL127" s="87" t="str">
        <f t="shared" si="152"/>
        <v>-</v>
      </c>
      <c r="BM127" s="87" t="str">
        <f t="shared" si="152"/>
        <v>-</v>
      </c>
      <c r="BN127" s="87" t="str">
        <f t="shared" si="152"/>
        <v>-</v>
      </c>
      <c r="BO127" s="87" t="str">
        <f t="shared" si="152"/>
        <v>-</v>
      </c>
      <c r="BP127" s="87" t="str">
        <f t="shared" si="152"/>
        <v>-</v>
      </c>
      <c r="BQ127" s="87" t="str">
        <f t="shared" si="152"/>
        <v>-</v>
      </c>
    </row>
    <row r="128" spans="1:69" x14ac:dyDescent="0.25">
      <c r="A128" s="44" t="s">
        <v>184</v>
      </c>
      <c r="B128" s="22" t="s">
        <v>49</v>
      </c>
      <c r="C128" s="69" t="str">
        <f t="shared" si="149"/>
        <v>-</v>
      </c>
      <c r="D128" s="69" t="str">
        <f t="shared" si="149"/>
        <v>-</v>
      </c>
      <c r="E128" s="69" t="str">
        <f t="shared" si="149"/>
        <v>-</v>
      </c>
      <c r="F128" s="68" t="str">
        <f t="shared" si="150"/>
        <v/>
      </c>
      <c r="H128" s="69" t="str">
        <f t="shared" si="153"/>
        <v>-</v>
      </c>
      <c r="I128" s="69" t="str">
        <f t="shared" si="153"/>
        <v>-</v>
      </c>
      <c r="J128" s="69" t="str">
        <f t="shared" si="153"/>
        <v>-</v>
      </c>
      <c r="K128" s="69" t="str">
        <f t="shared" si="153"/>
        <v>-</v>
      </c>
      <c r="L128" s="69" t="str">
        <f t="shared" si="153"/>
        <v>-</v>
      </c>
      <c r="M128" s="69" t="str">
        <f t="shared" si="153"/>
        <v>-</v>
      </c>
      <c r="N128" s="69" t="str">
        <f t="shared" si="153"/>
        <v>-</v>
      </c>
      <c r="O128" s="69" t="str">
        <f t="shared" si="153"/>
        <v>-</v>
      </c>
      <c r="P128" s="69" t="str">
        <f t="shared" si="153"/>
        <v>-</v>
      </c>
      <c r="Q128" s="69" t="str">
        <f t="shared" si="153"/>
        <v>-</v>
      </c>
      <c r="R128" s="69" t="str">
        <f t="shared" si="153"/>
        <v>-</v>
      </c>
      <c r="S128" s="69" t="str">
        <f t="shared" si="153"/>
        <v>-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F128" s="87" t="str">
        <f t="shared" si="152"/>
        <v>-</v>
      </c>
      <c r="BG128" s="87" t="str">
        <f t="shared" si="152"/>
        <v>-</v>
      </c>
      <c r="BH128" s="87" t="str">
        <f t="shared" si="152"/>
        <v>-</v>
      </c>
      <c r="BI128" s="87" t="str">
        <f t="shared" si="152"/>
        <v>-</v>
      </c>
      <c r="BJ128" s="87" t="str">
        <f t="shared" si="152"/>
        <v>-</v>
      </c>
      <c r="BK128" s="87" t="str">
        <f t="shared" si="152"/>
        <v>-</v>
      </c>
      <c r="BL128" s="87" t="str">
        <f t="shared" si="152"/>
        <v>-</v>
      </c>
      <c r="BM128" s="87" t="str">
        <f t="shared" si="152"/>
        <v>-</v>
      </c>
      <c r="BN128" s="87" t="str">
        <f t="shared" si="152"/>
        <v>-</v>
      </c>
      <c r="BO128" s="87" t="str">
        <f t="shared" si="152"/>
        <v>-</v>
      </c>
      <c r="BP128" s="87" t="str">
        <f t="shared" si="152"/>
        <v>-</v>
      </c>
      <c r="BQ128" s="87" t="str">
        <f t="shared" si="152"/>
        <v>-</v>
      </c>
    </row>
    <row r="129" spans="1:69" x14ac:dyDescent="0.25">
      <c r="A129" s="44" t="s">
        <v>185</v>
      </c>
      <c r="B129" s="22" t="s">
        <v>50</v>
      </c>
      <c r="C129" s="69" t="str">
        <f t="shared" si="149"/>
        <v>-</v>
      </c>
      <c r="D129" s="69" t="str">
        <f t="shared" si="149"/>
        <v>-</v>
      </c>
      <c r="E129" s="69" t="str">
        <f t="shared" si="149"/>
        <v>-</v>
      </c>
      <c r="F129" s="68" t="str">
        <f t="shared" si="150"/>
        <v/>
      </c>
      <c r="H129" s="69" t="str">
        <f t="shared" si="153"/>
        <v>-</v>
      </c>
      <c r="I129" s="69" t="str">
        <f t="shared" si="153"/>
        <v>-</v>
      </c>
      <c r="J129" s="69" t="str">
        <f t="shared" si="153"/>
        <v>-</v>
      </c>
      <c r="K129" s="69" t="str">
        <f t="shared" si="153"/>
        <v>-</v>
      </c>
      <c r="L129" s="69" t="str">
        <f t="shared" si="153"/>
        <v>-</v>
      </c>
      <c r="M129" s="69" t="str">
        <f t="shared" si="153"/>
        <v>-</v>
      </c>
      <c r="N129" s="69" t="str">
        <f t="shared" si="153"/>
        <v>-</v>
      </c>
      <c r="O129" s="69" t="str">
        <f t="shared" si="153"/>
        <v>-</v>
      </c>
      <c r="P129" s="69" t="str">
        <f t="shared" si="153"/>
        <v>-</v>
      </c>
      <c r="Q129" s="69" t="str">
        <f t="shared" si="153"/>
        <v>-</v>
      </c>
      <c r="R129" s="69" t="str">
        <f t="shared" si="153"/>
        <v>-</v>
      </c>
      <c r="S129" s="69" t="str">
        <f t="shared" si="153"/>
        <v>-</v>
      </c>
      <c r="T129" s="7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F129" s="87" t="str">
        <f t="shared" si="152"/>
        <v>-</v>
      </c>
      <c r="BG129" s="87" t="str">
        <f t="shared" si="152"/>
        <v>-</v>
      </c>
      <c r="BH129" s="87" t="str">
        <f t="shared" si="152"/>
        <v>-</v>
      </c>
      <c r="BI129" s="87" t="str">
        <f t="shared" si="152"/>
        <v>-</v>
      </c>
      <c r="BJ129" s="87" t="str">
        <f t="shared" si="152"/>
        <v>-</v>
      </c>
      <c r="BK129" s="87" t="str">
        <f t="shared" si="152"/>
        <v>-</v>
      </c>
      <c r="BL129" s="87" t="str">
        <f t="shared" si="152"/>
        <v>-</v>
      </c>
      <c r="BM129" s="87" t="str">
        <f t="shared" si="152"/>
        <v>-</v>
      </c>
      <c r="BN129" s="87" t="str">
        <f t="shared" si="152"/>
        <v>-</v>
      </c>
      <c r="BO129" s="87" t="str">
        <f t="shared" si="152"/>
        <v>-</v>
      </c>
      <c r="BP129" s="87" t="str">
        <f t="shared" si="152"/>
        <v>-</v>
      </c>
      <c r="BQ129" s="87" t="str">
        <f t="shared" si="152"/>
        <v>-</v>
      </c>
    </row>
    <row r="130" spans="1:69" x14ac:dyDescent="0.25">
      <c r="A130" s="44"/>
      <c r="B130" s="3" t="s">
        <v>153</v>
      </c>
      <c r="C130" s="69" t="str">
        <f t="shared" si="149"/>
        <v>-</v>
      </c>
      <c r="D130" s="69" t="str">
        <f t="shared" si="149"/>
        <v>-</v>
      </c>
      <c r="E130" s="69" t="str">
        <f t="shared" si="149"/>
        <v>-</v>
      </c>
      <c r="F130" s="68" t="str">
        <f t="shared" si="150"/>
        <v/>
      </c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7"/>
      <c r="U130" s="74" t="str">
        <f>IFERROR(U57/U118,"-")</f>
        <v>-</v>
      </c>
      <c r="V130" s="74" t="str">
        <f t="shared" ref="V130:BD130" si="154">IFERROR(V57/V118,"-")</f>
        <v>-</v>
      </c>
      <c r="W130" s="74" t="str">
        <f t="shared" si="154"/>
        <v>-</v>
      </c>
      <c r="X130" s="74" t="str">
        <f t="shared" si="154"/>
        <v>-</v>
      </c>
      <c r="Y130" s="74" t="str">
        <f t="shared" si="154"/>
        <v>-</v>
      </c>
      <c r="Z130" s="74" t="str">
        <f t="shared" si="154"/>
        <v>-</v>
      </c>
      <c r="AA130" s="74" t="str">
        <f t="shared" si="154"/>
        <v>-</v>
      </c>
      <c r="AB130" s="74" t="str">
        <f t="shared" si="154"/>
        <v>-</v>
      </c>
      <c r="AC130" s="74" t="str">
        <f t="shared" si="154"/>
        <v>-</v>
      </c>
      <c r="AD130" s="74" t="str">
        <f t="shared" si="154"/>
        <v>-</v>
      </c>
      <c r="AE130" s="74" t="str">
        <f t="shared" si="154"/>
        <v>-</v>
      </c>
      <c r="AF130" s="74" t="str">
        <f t="shared" si="154"/>
        <v>-</v>
      </c>
      <c r="AG130" s="74" t="str">
        <f t="shared" si="154"/>
        <v>-</v>
      </c>
      <c r="AH130" s="74" t="str">
        <f t="shared" si="154"/>
        <v>-</v>
      </c>
      <c r="AI130" s="74" t="str">
        <f t="shared" si="154"/>
        <v>-</v>
      </c>
      <c r="AJ130" s="74" t="str">
        <f t="shared" si="154"/>
        <v>-</v>
      </c>
      <c r="AK130" s="74" t="str">
        <f t="shared" si="154"/>
        <v>-</v>
      </c>
      <c r="AL130" s="74" t="str">
        <f t="shared" si="154"/>
        <v>-</v>
      </c>
      <c r="AM130" s="74" t="str">
        <f t="shared" si="154"/>
        <v>-</v>
      </c>
      <c r="AN130" s="74" t="str">
        <f t="shared" si="154"/>
        <v>-</v>
      </c>
      <c r="AO130" s="74" t="str">
        <f t="shared" si="154"/>
        <v>-</v>
      </c>
      <c r="AP130" s="74" t="str">
        <f t="shared" si="154"/>
        <v>-</v>
      </c>
      <c r="AQ130" s="74" t="str">
        <f t="shared" si="154"/>
        <v>-</v>
      </c>
      <c r="AR130" s="74" t="str">
        <f t="shared" si="154"/>
        <v>-</v>
      </c>
      <c r="AS130" s="74" t="str">
        <f t="shared" si="154"/>
        <v>-</v>
      </c>
      <c r="AT130" s="74" t="str">
        <f t="shared" si="154"/>
        <v>-</v>
      </c>
      <c r="AU130" s="74" t="str">
        <f t="shared" si="154"/>
        <v>-</v>
      </c>
      <c r="AV130" s="74" t="str">
        <f t="shared" si="154"/>
        <v>-</v>
      </c>
      <c r="AW130" s="74" t="str">
        <f t="shared" si="154"/>
        <v>-</v>
      </c>
      <c r="AX130" s="74" t="str">
        <f t="shared" si="154"/>
        <v>-</v>
      </c>
      <c r="AY130" s="74" t="str">
        <f t="shared" si="154"/>
        <v>-</v>
      </c>
      <c r="AZ130" s="74" t="str">
        <f t="shared" si="154"/>
        <v>-</v>
      </c>
      <c r="BA130" s="74" t="str">
        <f t="shared" si="154"/>
        <v>-</v>
      </c>
      <c r="BB130" s="74" t="str">
        <f t="shared" si="154"/>
        <v>-</v>
      </c>
      <c r="BC130" s="74" t="str">
        <f t="shared" si="154"/>
        <v>-</v>
      </c>
      <c r="BD130" s="74" t="str">
        <f t="shared" si="154"/>
        <v>-</v>
      </c>
      <c r="BF130" s="87" t="str">
        <f t="shared" si="152"/>
        <v>-</v>
      </c>
      <c r="BG130" s="87" t="str">
        <f t="shared" si="152"/>
        <v>-</v>
      </c>
      <c r="BH130" s="87" t="str">
        <f t="shared" si="152"/>
        <v>-</v>
      </c>
      <c r="BI130" s="87" t="str">
        <f t="shared" si="152"/>
        <v>-</v>
      </c>
      <c r="BJ130" s="87" t="str">
        <f t="shared" si="152"/>
        <v>-</v>
      </c>
      <c r="BK130" s="87" t="str">
        <f t="shared" si="152"/>
        <v>-</v>
      </c>
      <c r="BL130" s="87" t="str">
        <f t="shared" si="152"/>
        <v>-</v>
      </c>
      <c r="BM130" s="87" t="str">
        <f t="shared" si="152"/>
        <v>-</v>
      </c>
      <c r="BN130" s="87" t="str">
        <f t="shared" si="152"/>
        <v>-</v>
      </c>
      <c r="BO130" s="87" t="str">
        <f t="shared" si="152"/>
        <v>-</v>
      </c>
      <c r="BP130" s="87" t="str">
        <f t="shared" si="152"/>
        <v>-</v>
      </c>
      <c r="BQ130" s="87" t="str">
        <f t="shared" si="152"/>
        <v>-</v>
      </c>
    </row>
    <row r="131" spans="1:69" x14ac:dyDescent="0.25">
      <c r="A131" s="45" t="s">
        <v>209</v>
      </c>
      <c r="B131" s="3" t="s">
        <v>61</v>
      </c>
      <c r="C131" s="69" t="str">
        <f>IFERROR(C58/C119,"-")</f>
        <v>-</v>
      </c>
      <c r="D131" s="69" t="str">
        <f t="shared" si="149"/>
        <v>-</v>
      </c>
      <c r="E131" s="69" t="str">
        <f t="shared" si="149"/>
        <v>-</v>
      </c>
      <c r="F131" s="68" t="str">
        <f>IFERROR(E131/D131,"")</f>
        <v/>
      </c>
      <c r="H131" s="69" t="str">
        <f t="shared" ref="H131:S131" si="155">IFERROR(H58/H119,"-")</f>
        <v>-</v>
      </c>
      <c r="I131" s="69" t="str">
        <f t="shared" si="155"/>
        <v>-</v>
      </c>
      <c r="J131" s="69" t="str">
        <f t="shared" si="155"/>
        <v>-</v>
      </c>
      <c r="K131" s="69" t="str">
        <f t="shared" si="155"/>
        <v>-</v>
      </c>
      <c r="L131" s="69" t="str">
        <f t="shared" si="155"/>
        <v>-</v>
      </c>
      <c r="M131" s="69" t="str">
        <f t="shared" si="155"/>
        <v>-</v>
      </c>
      <c r="N131" s="69" t="str">
        <f t="shared" si="155"/>
        <v>-</v>
      </c>
      <c r="O131" s="69" t="str">
        <f t="shared" si="155"/>
        <v>-</v>
      </c>
      <c r="P131" s="69" t="str">
        <f t="shared" si="155"/>
        <v>-</v>
      </c>
      <c r="Q131" s="69" t="str">
        <f t="shared" si="155"/>
        <v>-</v>
      </c>
      <c r="R131" s="69" t="str">
        <f t="shared" si="155"/>
        <v>-</v>
      </c>
      <c r="S131" s="69" t="str">
        <f t="shared" si="155"/>
        <v>-</v>
      </c>
      <c r="T131" s="5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F131" s="87" t="str">
        <f t="shared" si="152"/>
        <v>-</v>
      </c>
      <c r="BG131" s="87" t="str">
        <f t="shared" si="152"/>
        <v>-</v>
      </c>
      <c r="BH131" s="87" t="str">
        <f t="shared" si="152"/>
        <v>-</v>
      </c>
      <c r="BI131" s="87" t="str">
        <f t="shared" si="152"/>
        <v>-</v>
      </c>
      <c r="BJ131" s="87" t="str">
        <f t="shared" si="152"/>
        <v>-</v>
      </c>
      <c r="BK131" s="87" t="str">
        <f t="shared" si="152"/>
        <v>-</v>
      </c>
      <c r="BL131" s="87" t="str">
        <f t="shared" si="152"/>
        <v>-</v>
      </c>
      <c r="BM131" s="87" t="str">
        <f t="shared" si="152"/>
        <v>-</v>
      </c>
      <c r="BN131" s="87" t="str">
        <f t="shared" si="152"/>
        <v>-</v>
      </c>
      <c r="BO131" s="87" t="str">
        <f t="shared" si="152"/>
        <v>-</v>
      </c>
      <c r="BP131" s="87" t="str">
        <f t="shared" si="152"/>
        <v>-</v>
      </c>
      <c r="BQ131" s="87" t="str">
        <f t="shared" si="152"/>
        <v>-</v>
      </c>
    </row>
    <row r="132" spans="1:69" x14ac:dyDescent="0.25">
      <c r="A132" s="44" t="s">
        <v>33</v>
      </c>
      <c r="B132" s="22"/>
    </row>
    <row r="133" spans="1:69" x14ac:dyDescent="0.25">
      <c r="A133" s="43" t="s">
        <v>84</v>
      </c>
      <c r="B133" s="23" t="s">
        <v>84</v>
      </c>
      <c r="C133" s="21" t="str">
        <f>$C$3</f>
        <v>YTD '15</v>
      </c>
      <c r="D133" s="21" t="str">
        <f>$D$3</f>
        <v>YTD '16</v>
      </c>
      <c r="E133" s="21" t="str">
        <f>$E$3</f>
        <v>YTD '17</v>
      </c>
      <c r="F133" s="21" t="str">
        <f>$F$3</f>
        <v>YoY</v>
      </c>
      <c r="G133" s="2" t="s">
        <v>33</v>
      </c>
      <c r="H133" s="27" t="str">
        <f>$H$3</f>
        <v>Q1 '15</v>
      </c>
      <c r="I133" s="27" t="str">
        <f>$I$3</f>
        <v>Q2 '15</v>
      </c>
      <c r="J133" s="27" t="str">
        <f>$J$3</f>
        <v>Q3 '15</v>
      </c>
      <c r="K133" s="27" t="str">
        <f>$K$3</f>
        <v>Q4 '15</v>
      </c>
      <c r="L133" s="30" t="str">
        <f>$L$3</f>
        <v>Q1 '16</v>
      </c>
      <c r="M133" s="30" t="str">
        <f>$M$3</f>
        <v>Q2 '16</v>
      </c>
      <c r="N133" s="30" t="str">
        <f>$N$3</f>
        <v>Q3 '16</v>
      </c>
      <c r="O133" s="30" t="str">
        <f>$O$3</f>
        <v>Q4 '16</v>
      </c>
      <c r="P133" s="27" t="str">
        <f>$P$3</f>
        <v>Q1 '17</v>
      </c>
      <c r="Q133" s="27" t="str">
        <f>$Q$3</f>
        <v>Q2 '17</v>
      </c>
      <c r="R133" s="27" t="str">
        <f>$R$3</f>
        <v>Q3 '17</v>
      </c>
      <c r="S133" s="27" t="str">
        <f>$S$3</f>
        <v>Q4 '17</v>
      </c>
      <c r="T133" s="17" t="s">
        <v>33</v>
      </c>
      <c r="U133" s="27" t="s">
        <v>1</v>
      </c>
      <c r="V133" s="27" t="s">
        <v>2</v>
      </c>
      <c r="W133" s="27" t="s">
        <v>3</v>
      </c>
      <c r="X133" s="27" t="s">
        <v>4</v>
      </c>
      <c r="Y133" s="27" t="s">
        <v>5</v>
      </c>
      <c r="Z133" s="27" t="s">
        <v>6</v>
      </c>
      <c r="AA133" s="27" t="s">
        <v>7</v>
      </c>
      <c r="AB133" s="27" t="s">
        <v>8</v>
      </c>
      <c r="AC133" s="27" t="s">
        <v>9</v>
      </c>
      <c r="AD133" s="27" t="s">
        <v>10</v>
      </c>
      <c r="AE133" s="27" t="s">
        <v>11</v>
      </c>
      <c r="AF133" s="27" t="s">
        <v>12</v>
      </c>
      <c r="AG133" s="29" t="s">
        <v>13</v>
      </c>
      <c r="AH133" s="29" t="s">
        <v>14</v>
      </c>
      <c r="AI133" s="29" t="s">
        <v>15</v>
      </c>
      <c r="AJ133" s="29" t="s">
        <v>16</v>
      </c>
      <c r="AK133" s="29" t="s">
        <v>17</v>
      </c>
      <c r="AL133" s="29" t="s">
        <v>18</v>
      </c>
      <c r="AM133" s="29" t="s">
        <v>19</v>
      </c>
      <c r="AN133" s="29" t="s">
        <v>20</v>
      </c>
      <c r="AO133" s="29" t="s">
        <v>21</v>
      </c>
      <c r="AP133" s="29" t="s">
        <v>22</v>
      </c>
      <c r="AQ133" s="29" t="s">
        <v>23</v>
      </c>
      <c r="AR133" s="29" t="s">
        <v>24</v>
      </c>
      <c r="AS133" s="25" t="s">
        <v>25</v>
      </c>
      <c r="AT133" s="25" t="s">
        <v>26</v>
      </c>
      <c r="AU133" s="25" t="s">
        <v>27</v>
      </c>
      <c r="AV133" s="25" t="s">
        <v>28</v>
      </c>
      <c r="AW133" s="25" t="s">
        <v>29</v>
      </c>
      <c r="AX133" s="25" t="s">
        <v>30</v>
      </c>
      <c r="AY133" s="31" t="s">
        <v>99</v>
      </c>
      <c r="AZ133" s="31" t="s">
        <v>100</v>
      </c>
      <c r="BA133" s="31" t="s">
        <v>101</v>
      </c>
      <c r="BB133" s="31" t="s">
        <v>102</v>
      </c>
      <c r="BC133" s="31" t="s">
        <v>103</v>
      </c>
      <c r="BD133" s="31" t="s">
        <v>104</v>
      </c>
      <c r="BF133" s="32">
        <v>42736</v>
      </c>
      <c r="BG133" s="32">
        <v>42767</v>
      </c>
      <c r="BH133" s="32">
        <v>42795</v>
      </c>
      <c r="BI133" s="32">
        <v>42826</v>
      </c>
      <c r="BJ133" s="32">
        <v>42856</v>
      </c>
      <c r="BK133" s="32">
        <v>42887</v>
      </c>
      <c r="BL133" s="32">
        <v>42917</v>
      </c>
      <c r="BM133" s="32">
        <v>42948</v>
      </c>
      <c r="BN133" s="32">
        <v>42979</v>
      </c>
      <c r="BO133" s="32">
        <v>43009</v>
      </c>
      <c r="BP133" s="32">
        <v>43040</v>
      </c>
      <c r="BQ133" s="32">
        <v>43070</v>
      </c>
    </row>
    <row r="134" spans="1:69" x14ac:dyDescent="0.25">
      <c r="A134" s="44" t="s">
        <v>170</v>
      </c>
      <c r="B134" s="16" t="s">
        <v>58</v>
      </c>
      <c r="C134" s="69" t="str">
        <f t="shared" ref="C134:E143" si="156">IFERROR(C110/C86,"-")</f>
        <v>-</v>
      </c>
      <c r="D134" s="69" t="str">
        <f t="shared" si="156"/>
        <v>-</v>
      </c>
      <c r="E134" s="69" t="str">
        <f t="shared" si="156"/>
        <v>-</v>
      </c>
      <c r="F134" s="68" t="str">
        <f t="shared" ref="F134:F142" si="157">IFERROR(E134/D134,"")</f>
        <v/>
      </c>
      <c r="H134" s="69" t="str">
        <f t="shared" ref="H134:S143" si="158">IFERROR(H110/H86,"-")</f>
        <v>-</v>
      </c>
      <c r="I134" s="69" t="str">
        <f t="shared" si="158"/>
        <v>-</v>
      </c>
      <c r="J134" s="69" t="str">
        <f t="shared" si="158"/>
        <v>-</v>
      </c>
      <c r="K134" s="69" t="str">
        <f t="shared" si="158"/>
        <v>-</v>
      </c>
      <c r="L134" s="69" t="str">
        <f t="shared" si="158"/>
        <v>-</v>
      </c>
      <c r="M134" s="69" t="str">
        <f t="shared" si="158"/>
        <v>-</v>
      </c>
      <c r="N134" s="69" t="str">
        <f t="shared" si="158"/>
        <v>-</v>
      </c>
      <c r="O134" s="69" t="str">
        <f t="shared" si="158"/>
        <v>-</v>
      </c>
      <c r="P134" s="69" t="str">
        <f t="shared" si="158"/>
        <v>-</v>
      </c>
      <c r="Q134" s="69" t="str">
        <f t="shared" si="158"/>
        <v>-</v>
      </c>
      <c r="R134" s="69" t="str">
        <f t="shared" si="158"/>
        <v>-</v>
      </c>
      <c r="S134" s="69" t="str">
        <f t="shared" si="158"/>
        <v>-</v>
      </c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F134" s="87" t="str">
        <f t="shared" ref="BF134:BQ143" si="159">IFERROR(AS134/AG134,"-")</f>
        <v>-</v>
      </c>
      <c r="BG134" s="87" t="str">
        <f t="shared" si="159"/>
        <v>-</v>
      </c>
      <c r="BH134" s="87" t="str">
        <f t="shared" si="159"/>
        <v>-</v>
      </c>
      <c r="BI134" s="87" t="str">
        <f t="shared" si="159"/>
        <v>-</v>
      </c>
      <c r="BJ134" s="87" t="str">
        <f t="shared" si="159"/>
        <v>-</v>
      </c>
      <c r="BK134" s="87" t="str">
        <f t="shared" si="159"/>
        <v>-</v>
      </c>
      <c r="BL134" s="87" t="str">
        <f t="shared" si="159"/>
        <v>-</v>
      </c>
      <c r="BM134" s="87" t="str">
        <f t="shared" si="159"/>
        <v>-</v>
      </c>
      <c r="BN134" s="87" t="str">
        <f t="shared" si="159"/>
        <v>-</v>
      </c>
      <c r="BO134" s="87" t="str">
        <f t="shared" si="159"/>
        <v>-</v>
      </c>
      <c r="BP134" s="87" t="str">
        <f t="shared" si="159"/>
        <v>-</v>
      </c>
      <c r="BQ134" s="87" t="str">
        <f t="shared" si="159"/>
        <v>-</v>
      </c>
    </row>
    <row r="135" spans="1:69" x14ac:dyDescent="0.25">
      <c r="A135" s="44" t="s">
        <v>171</v>
      </c>
      <c r="B135" s="22" t="s">
        <v>44</v>
      </c>
      <c r="C135" s="69" t="str">
        <f t="shared" si="156"/>
        <v>-</v>
      </c>
      <c r="D135" s="69" t="str">
        <f t="shared" si="156"/>
        <v>-</v>
      </c>
      <c r="E135" s="69" t="str">
        <f t="shared" si="156"/>
        <v>-</v>
      </c>
      <c r="F135" s="68" t="str">
        <f>IFERROR(E135/D135,"")</f>
        <v/>
      </c>
      <c r="H135" s="69" t="str">
        <f t="shared" si="158"/>
        <v>-</v>
      </c>
      <c r="I135" s="69" t="str">
        <f t="shared" si="158"/>
        <v>-</v>
      </c>
      <c r="J135" s="69" t="str">
        <f t="shared" si="158"/>
        <v>-</v>
      </c>
      <c r="K135" s="69" t="str">
        <f t="shared" si="158"/>
        <v>-</v>
      </c>
      <c r="L135" s="69" t="str">
        <f t="shared" si="158"/>
        <v>-</v>
      </c>
      <c r="M135" s="69" t="str">
        <f t="shared" si="158"/>
        <v>-</v>
      </c>
      <c r="N135" s="69" t="str">
        <f t="shared" si="158"/>
        <v>-</v>
      </c>
      <c r="O135" s="69" t="str">
        <f t="shared" si="158"/>
        <v>-</v>
      </c>
      <c r="P135" s="69" t="str">
        <f t="shared" si="158"/>
        <v>-</v>
      </c>
      <c r="Q135" s="69" t="str">
        <f t="shared" si="158"/>
        <v>-</v>
      </c>
      <c r="R135" s="69" t="str">
        <f t="shared" si="158"/>
        <v>-</v>
      </c>
      <c r="S135" s="69" t="str">
        <f t="shared" si="158"/>
        <v>-</v>
      </c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F135" s="87" t="str">
        <f t="shared" si="159"/>
        <v>-</v>
      </c>
      <c r="BG135" s="87" t="str">
        <f t="shared" si="159"/>
        <v>-</v>
      </c>
      <c r="BH135" s="87" t="str">
        <f t="shared" si="159"/>
        <v>-</v>
      </c>
      <c r="BI135" s="87" t="str">
        <f t="shared" si="159"/>
        <v>-</v>
      </c>
      <c r="BJ135" s="87" t="str">
        <f t="shared" si="159"/>
        <v>-</v>
      </c>
      <c r="BK135" s="87" t="str">
        <f t="shared" si="159"/>
        <v>-</v>
      </c>
      <c r="BL135" s="87" t="str">
        <f t="shared" si="159"/>
        <v>-</v>
      </c>
      <c r="BM135" s="87" t="str">
        <f t="shared" si="159"/>
        <v>-</v>
      </c>
      <c r="BN135" s="87" t="str">
        <f t="shared" si="159"/>
        <v>-</v>
      </c>
      <c r="BO135" s="87" t="str">
        <f t="shared" si="159"/>
        <v>-</v>
      </c>
      <c r="BP135" s="87" t="str">
        <f t="shared" si="159"/>
        <v>-</v>
      </c>
      <c r="BQ135" s="87" t="str">
        <f t="shared" si="159"/>
        <v>-</v>
      </c>
    </row>
    <row r="136" spans="1:69" x14ac:dyDescent="0.25">
      <c r="A136" s="44" t="s">
        <v>172</v>
      </c>
      <c r="B136" s="22" t="s">
        <v>45</v>
      </c>
      <c r="C136" s="69" t="str">
        <f t="shared" si="156"/>
        <v>-</v>
      </c>
      <c r="D136" s="69" t="str">
        <f t="shared" si="156"/>
        <v>-</v>
      </c>
      <c r="E136" s="69" t="str">
        <f t="shared" si="156"/>
        <v>-</v>
      </c>
      <c r="F136" s="68" t="str">
        <f t="shared" si="157"/>
        <v/>
      </c>
      <c r="H136" s="69" t="str">
        <f t="shared" si="158"/>
        <v>-</v>
      </c>
      <c r="I136" s="69" t="str">
        <f t="shared" si="158"/>
        <v>-</v>
      </c>
      <c r="J136" s="69" t="str">
        <f t="shared" si="158"/>
        <v>-</v>
      </c>
      <c r="K136" s="69" t="str">
        <f t="shared" si="158"/>
        <v>-</v>
      </c>
      <c r="L136" s="69" t="str">
        <f t="shared" si="158"/>
        <v>-</v>
      </c>
      <c r="M136" s="69" t="str">
        <f t="shared" si="158"/>
        <v>-</v>
      </c>
      <c r="N136" s="69" t="str">
        <f t="shared" si="158"/>
        <v>-</v>
      </c>
      <c r="O136" s="69" t="str">
        <f t="shared" si="158"/>
        <v>-</v>
      </c>
      <c r="P136" s="69" t="str">
        <f t="shared" si="158"/>
        <v>-</v>
      </c>
      <c r="Q136" s="69" t="str">
        <f t="shared" si="158"/>
        <v>-</v>
      </c>
      <c r="R136" s="69" t="str">
        <f t="shared" si="158"/>
        <v>-</v>
      </c>
      <c r="S136" s="69" t="str">
        <f t="shared" si="158"/>
        <v>-</v>
      </c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F136" s="87" t="str">
        <f t="shared" si="159"/>
        <v>-</v>
      </c>
      <c r="BG136" s="87" t="str">
        <f t="shared" si="159"/>
        <v>-</v>
      </c>
      <c r="BH136" s="87" t="str">
        <f t="shared" si="159"/>
        <v>-</v>
      </c>
      <c r="BI136" s="87" t="str">
        <f t="shared" si="159"/>
        <v>-</v>
      </c>
      <c r="BJ136" s="87" t="str">
        <f t="shared" si="159"/>
        <v>-</v>
      </c>
      <c r="BK136" s="87" t="str">
        <f t="shared" si="159"/>
        <v>-</v>
      </c>
      <c r="BL136" s="87" t="str">
        <f t="shared" si="159"/>
        <v>-</v>
      </c>
      <c r="BM136" s="87" t="str">
        <f t="shared" si="159"/>
        <v>-</v>
      </c>
      <c r="BN136" s="87" t="str">
        <f t="shared" si="159"/>
        <v>-</v>
      </c>
      <c r="BO136" s="87" t="str">
        <f t="shared" si="159"/>
        <v>-</v>
      </c>
      <c r="BP136" s="87" t="str">
        <f t="shared" si="159"/>
        <v>-</v>
      </c>
      <c r="BQ136" s="87" t="str">
        <f t="shared" si="159"/>
        <v>-</v>
      </c>
    </row>
    <row r="137" spans="1:69" x14ac:dyDescent="0.25">
      <c r="A137" s="44" t="s">
        <v>173</v>
      </c>
      <c r="B137" s="22" t="s">
        <v>46</v>
      </c>
      <c r="C137" s="69" t="str">
        <f t="shared" si="156"/>
        <v>-</v>
      </c>
      <c r="D137" s="69" t="str">
        <f t="shared" si="156"/>
        <v>-</v>
      </c>
      <c r="E137" s="69" t="str">
        <f t="shared" si="156"/>
        <v>-</v>
      </c>
      <c r="F137" s="68" t="str">
        <f t="shared" si="157"/>
        <v/>
      </c>
      <c r="H137" s="69" t="str">
        <f t="shared" si="158"/>
        <v>-</v>
      </c>
      <c r="I137" s="69" t="str">
        <f t="shared" si="158"/>
        <v>-</v>
      </c>
      <c r="J137" s="69" t="str">
        <f t="shared" si="158"/>
        <v>-</v>
      </c>
      <c r="K137" s="69" t="str">
        <f t="shared" si="158"/>
        <v>-</v>
      </c>
      <c r="L137" s="69" t="str">
        <f t="shared" si="158"/>
        <v>-</v>
      </c>
      <c r="M137" s="69" t="str">
        <f t="shared" si="158"/>
        <v>-</v>
      </c>
      <c r="N137" s="69" t="str">
        <f t="shared" si="158"/>
        <v>-</v>
      </c>
      <c r="O137" s="69" t="str">
        <f t="shared" si="158"/>
        <v>-</v>
      </c>
      <c r="P137" s="69" t="str">
        <f t="shared" si="158"/>
        <v>-</v>
      </c>
      <c r="Q137" s="69" t="str">
        <f t="shared" si="158"/>
        <v>-</v>
      </c>
      <c r="R137" s="69" t="str">
        <f t="shared" si="158"/>
        <v>-</v>
      </c>
      <c r="S137" s="69" t="str">
        <f t="shared" si="158"/>
        <v>-</v>
      </c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F137" s="87" t="str">
        <f t="shared" si="159"/>
        <v>-</v>
      </c>
      <c r="BG137" s="87" t="str">
        <f t="shared" si="159"/>
        <v>-</v>
      </c>
      <c r="BH137" s="87" t="str">
        <f t="shared" si="159"/>
        <v>-</v>
      </c>
      <c r="BI137" s="87" t="str">
        <f t="shared" si="159"/>
        <v>-</v>
      </c>
      <c r="BJ137" s="87" t="str">
        <f t="shared" si="159"/>
        <v>-</v>
      </c>
      <c r="BK137" s="87" t="str">
        <f t="shared" si="159"/>
        <v>-</v>
      </c>
      <c r="BL137" s="87" t="str">
        <f t="shared" si="159"/>
        <v>-</v>
      </c>
      <c r="BM137" s="87" t="str">
        <f t="shared" si="159"/>
        <v>-</v>
      </c>
      <c r="BN137" s="87" t="str">
        <f t="shared" si="159"/>
        <v>-</v>
      </c>
      <c r="BO137" s="87" t="str">
        <f t="shared" si="159"/>
        <v>-</v>
      </c>
      <c r="BP137" s="87" t="str">
        <f t="shared" si="159"/>
        <v>-</v>
      </c>
      <c r="BQ137" s="87" t="str">
        <f t="shared" si="159"/>
        <v>-</v>
      </c>
    </row>
    <row r="138" spans="1:69" x14ac:dyDescent="0.25">
      <c r="A138" s="44" t="s">
        <v>174</v>
      </c>
      <c r="B138" s="22" t="s">
        <v>47</v>
      </c>
      <c r="C138" s="69" t="str">
        <f t="shared" si="156"/>
        <v>-</v>
      </c>
      <c r="D138" s="69" t="str">
        <f t="shared" si="156"/>
        <v>-</v>
      </c>
      <c r="E138" s="69" t="str">
        <f t="shared" si="156"/>
        <v>-</v>
      </c>
      <c r="F138" s="68" t="str">
        <f t="shared" si="157"/>
        <v/>
      </c>
      <c r="H138" s="69" t="str">
        <f t="shared" si="158"/>
        <v>-</v>
      </c>
      <c r="I138" s="69" t="str">
        <f t="shared" si="158"/>
        <v>-</v>
      </c>
      <c r="J138" s="69" t="str">
        <f t="shared" si="158"/>
        <v>-</v>
      </c>
      <c r="K138" s="69" t="str">
        <f t="shared" si="158"/>
        <v>-</v>
      </c>
      <c r="L138" s="69" t="str">
        <f t="shared" si="158"/>
        <v>-</v>
      </c>
      <c r="M138" s="69" t="str">
        <f t="shared" si="158"/>
        <v>-</v>
      </c>
      <c r="N138" s="69" t="str">
        <f t="shared" si="158"/>
        <v>-</v>
      </c>
      <c r="O138" s="69" t="str">
        <f t="shared" si="158"/>
        <v>-</v>
      </c>
      <c r="P138" s="69" t="str">
        <f t="shared" si="158"/>
        <v>-</v>
      </c>
      <c r="Q138" s="69" t="str">
        <f t="shared" si="158"/>
        <v>-</v>
      </c>
      <c r="R138" s="69" t="str">
        <f t="shared" si="158"/>
        <v>-</v>
      </c>
      <c r="S138" s="69" t="str">
        <f t="shared" si="158"/>
        <v>-</v>
      </c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F138" s="87" t="str">
        <f t="shared" si="159"/>
        <v>-</v>
      </c>
      <c r="BG138" s="87" t="str">
        <f t="shared" si="159"/>
        <v>-</v>
      </c>
      <c r="BH138" s="87" t="str">
        <f t="shared" si="159"/>
        <v>-</v>
      </c>
      <c r="BI138" s="87" t="str">
        <f t="shared" si="159"/>
        <v>-</v>
      </c>
      <c r="BJ138" s="87" t="str">
        <f t="shared" si="159"/>
        <v>-</v>
      </c>
      <c r="BK138" s="87" t="str">
        <f t="shared" si="159"/>
        <v>-</v>
      </c>
      <c r="BL138" s="87" t="str">
        <f t="shared" si="159"/>
        <v>-</v>
      </c>
      <c r="BM138" s="87" t="str">
        <f t="shared" si="159"/>
        <v>-</v>
      </c>
      <c r="BN138" s="87" t="str">
        <f t="shared" si="159"/>
        <v>-</v>
      </c>
      <c r="BO138" s="87" t="str">
        <f t="shared" si="159"/>
        <v>-</v>
      </c>
      <c r="BP138" s="87" t="str">
        <f t="shared" si="159"/>
        <v>-</v>
      </c>
      <c r="BQ138" s="87" t="str">
        <f t="shared" si="159"/>
        <v>-</v>
      </c>
    </row>
    <row r="139" spans="1:69" x14ac:dyDescent="0.25">
      <c r="A139" s="44" t="s">
        <v>175</v>
      </c>
      <c r="B139" s="22" t="s">
        <v>48</v>
      </c>
      <c r="C139" s="69" t="str">
        <f t="shared" si="156"/>
        <v>-</v>
      </c>
      <c r="D139" s="69" t="str">
        <f t="shared" si="156"/>
        <v>-</v>
      </c>
      <c r="E139" s="69" t="str">
        <f t="shared" si="156"/>
        <v>-</v>
      </c>
      <c r="F139" s="68" t="str">
        <f t="shared" si="157"/>
        <v/>
      </c>
      <c r="H139" s="69" t="str">
        <f t="shared" si="158"/>
        <v>-</v>
      </c>
      <c r="I139" s="69" t="str">
        <f t="shared" si="158"/>
        <v>-</v>
      </c>
      <c r="J139" s="69" t="str">
        <f t="shared" si="158"/>
        <v>-</v>
      </c>
      <c r="K139" s="69" t="str">
        <f t="shared" si="158"/>
        <v>-</v>
      </c>
      <c r="L139" s="69" t="str">
        <f t="shared" si="158"/>
        <v>-</v>
      </c>
      <c r="M139" s="69" t="str">
        <f t="shared" si="158"/>
        <v>-</v>
      </c>
      <c r="N139" s="69" t="str">
        <f t="shared" si="158"/>
        <v>-</v>
      </c>
      <c r="O139" s="69" t="str">
        <f t="shared" si="158"/>
        <v>-</v>
      </c>
      <c r="P139" s="69" t="str">
        <f t="shared" si="158"/>
        <v>-</v>
      </c>
      <c r="Q139" s="69" t="str">
        <f t="shared" si="158"/>
        <v>-</v>
      </c>
      <c r="R139" s="69" t="str">
        <f t="shared" si="158"/>
        <v>-</v>
      </c>
      <c r="S139" s="69" t="str">
        <f t="shared" si="158"/>
        <v>-</v>
      </c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F139" s="87" t="str">
        <f t="shared" si="159"/>
        <v>-</v>
      </c>
      <c r="BG139" s="87" t="str">
        <f t="shared" si="159"/>
        <v>-</v>
      </c>
      <c r="BH139" s="87" t="str">
        <f t="shared" si="159"/>
        <v>-</v>
      </c>
      <c r="BI139" s="87" t="str">
        <f t="shared" si="159"/>
        <v>-</v>
      </c>
      <c r="BJ139" s="87" t="str">
        <f t="shared" si="159"/>
        <v>-</v>
      </c>
      <c r="BK139" s="87" t="str">
        <f t="shared" si="159"/>
        <v>-</v>
      </c>
      <c r="BL139" s="87" t="str">
        <f t="shared" si="159"/>
        <v>-</v>
      </c>
      <c r="BM139" s="87" t="str">
        <f t="shared" si="159"/>
        <v>-</v>
      </c>
      <c r="BN139" s="87" t="str">
        <f t="shared" si="159"/>
        <v>-</v>
      </c>
      <c r="BO139" s="87" t="str">
        <f t="shared" si="159"/>
        <v>-</v>
      </c>
      <c r="BP139" s="87" t="str">
        <f t="shared" si="159"/>
        <v>-</v>
      </c>
      <c r="BQ139" s="87" t="str">
        <f t="shared" si="159"/>
        <v>-</v>
      </c>
    </row>
    <row r="140" spans="1:69" x14ac:dyDescent="0.25">
      <c r="A140" s="44" t="s">
        <v>176</v>
      </c>
      <c r="B140" s="22" t="s">
        <v>49</v>
      </c>
      <c r="C140" s="69" t="str">
        <f t="shared" si="156"/>
        <v>-</v>
      </c>
      <c r="D140" s="69" t="str">
        <f t="shared" si="156"/>
        <v>-</v>
      </c>
      <c r="E140" s="69" t="str">
        <f t="shared" si="156"/>
        <v>-</v>
      </c>
      <c r="F140" s="68" t="str">
        <f t="shared" si="157"/>
        <v/>
      </c>
      <c r="H140" s="69" t="str">
        <f t="shared" si="158"/>
        <v>-</v>
      </c>
      <c r="I140" s="69" t="str">
        <f t="shared" si="158"/>
        <v>-</v>
      </c>
      <c r="J140" s="69" t="str">
        <f t="shared" si="158"/>
        <v>-</v>
      </c>
      <c r="K140" s="69" t="str">
        <f t="shared" si="158"/>
        <v>-</v>
      </c>
      <c r="L140" s="69" t="str">
        <f t="shared" si="158"/>
        <v>-</v>
      </c>
      <c r="M140" s="69" t="str">
        <f t="shared" si="158"/>
        <v>-</v>
      </c>
      <c r="N140" s="69" t="str">
        <f t="shared" si="158"/>
        <v>-</v>
      </c>
      <c r="O140" s="69" t="str">
        <f t="shared" si="158"/>
        <v>-</v>
      </c>
      <c r="P140" s="69" t="str">
        <f t="shared" si="158"/>
        <v>-</v>
      </c>
      <c r="Q140" s="69" t="str">
        <f t="shared" si="158"/>
        <v>-</v>
      </c>
      <c r="R140" s="69" t="str">
        <f t="shared" si="158"/>
        <v>-</v>
      </c>
      <c r="S140" s="69" t="str">
        <f t="shared" si="158"/>
        <v>-</v>
      </c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F140" s="87" t="str">
        <f t="shared" si="159"/>
        <v>-</v>
      </c>
      <c r="BG140" s="87" t="str">
        <f t="shared" si="159"/>
        <v>-</v>
      </c>
      <c r="BH140" s="87" t="str">
        <f t="shared" si="159"/>
        <v>-</v>
      </c>
      <c r="BI140" s="87" t="str">
        <f t="shared" si="159"/>
        <v>-</v>
      </c>
      <c r="BJ140" s="87" t="str">
        <f t="shared" si="159"/>
        <v>-</v>
      </c>
      <c r="BK140" s="87" t="str">
        <f t="shared" si="159"/>
        <v>-</v>
      </c>
      <c r="BL140" s="87" t="str">
        <f t="shared" si="159"/>
        <v>-</v>
      </c>
      <c r="BM140" s="87" t="str">
        <f t="shared" si="159"/>
        <v>-</v>
      </c>
      <c r="BN140" s="87" t="str">
        <f t="shared" si="159"/>
        <v>-</v>
      </c>
      <c r="BO140" s="87" t="str">
        <f t="shared" si="159"/>
        <v>-</v>
      </c>
      <c r="BP140" s="87" t="str">
        <f t="shared" si="159"/>
        <v>-</v>
      </c>
      <c r="BQ140" s="87" t="str">
        <f t="shared" si="159"/>
        <v>-</v>
      </c>
    </row>
    <row r="141" spans="1:69" x14ac:dyDescent="0.25">
      <c r="A141" s="44" t="s">
        <v>177</v>
      </c>
      <c r="B141" s="22" t="s">
        <v>50</v>
      </c>
      <c r="C141" s="69" t="str">
        <f t="shared" si="156"/>
        <v>-</v>
      </c>
      <c r="D141" s="69" t="str">
        <f t="shared" si="156"/>
        <v>-</v>
      </c>
      <c r="E141" s="69" t="str">
        <f t="shared" si="156"/>
        <v>-</v>
      </c>
      <c r="F141" s="68" t="str">
        <f t="shared" si="157"/>
        <v/>
      </c>
      <c r="H141" s="69" t="str">
        <f t="shared" si="158"/>
        <v>-</v>
      </c>
      <c r="I141" s="69" t="str">
        <f t="shared" si="158"/>
        <v>-</v>
      </c>
      <c r="J141" s="69" t="str">
        <f t="shared" si="158"/>
        <v>-</v>
      </c>
      <c r="K141" s="69" t="str">
        <f t="shared" si="158"/>
        <v>-</v>
      </c>
      <c r="L141" s="69" t="str">
        <f t="shared" si="158"/>
        <v>-</v>
      </c>
      <c r="M141" s="69" t="str">
        <f t="shared" si="158"/>
        <v>-</v>
      </c>
      <c r="N141" s="69" t="str">
        <f t="shared" si="158"/>
        <v>-</v>
      </c>
      <c r="O141" s="69" t="str">
        <f t="shared" si="158"/>
        <v>-</v>
      </c>
      <c r="P141" s="69" t="str">
        <f t="shared" si="158"/>
        <v>-</v>
      </c>
      <c r="Q141" s="69" t="str">
        <f t="shared" si="158"/>
        <v>-</v>
      </c>
      <c r="R141" s="69" t="str">
        <f t="shared" si="158"/>
        <v>-</v>
      </c>
      <c r="S141" s="69" t="str">
        <f t="shared" si="158"/>
        <v>-</v>
      </c>
      <c r="T141" s="7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F141" s="87" t="str">
        <f t="shared" si="159"/>
        <v>-</v>
      </c>
      <c r="BG141" s="87" t="str">
        <f t="shared" si="159"/>
        <v>-</v>
      </c>
      <c r="BH141" s="87" t="str">
        <f t="shared" si="159"/>
        <v>-</v>
      </c>
      <c r="BI141" s="87" t="str">
        <f t="shared" si="159"/>
        <v>-</v>
      </c>
      <c r="BJ141" s="87" t="str">
        <f t="shared" si="159"/>
        <v>-</v>
      </c>
      <c r="BK141" s="87" t="str">
        <f t="shared" si="159"/>
        <v>-</v>
      </c>
      <c r="BL141" s="87" t="str">
        <f t="shared" si="159"/>
        <v>-</v>
      </c>
      <c r="BM141" s="87" t="str">
        <f t="shared" si="159"/>
        <v>-</v>
      </c>
      <c r="BN141" s="87" t="str">
        <f t="shared" si="159"/>
        <v>-</v>
      </c>
      <c r="BO141" s="87" t="str">
        <f t="shared" si="159"/>
        <v>-</v>
      </c>
      <c r="BP141" s="87" t="str">
        <f t="shared" si="159"/>
        <v>-</v>
      </c>
      <c r="BQ141" s="87" t="str">
        <f t="shared" si="159"/>
        <v>-</v>
      </c>
    </row>
    <row r="142" spans="1:69" x14ac:dyDescent="0.25">
      <c r="A142" s="44"/>
      <c r="B142" s="3" t="s">
        <v>153</v>
      </c>
      <c r="C142" s="69" t="str">
        <f t="shared" si="156"/>
        <v>-</v>
      </c>
      <c r="D142" s="69" t="str">
        <f t="shared" si="156"/>
        <v>-</v>
      </c>
      <c r="E142" s="69" t="str">
        <f t="shared" si="156"/>
        <v>-</v>
      </c>
      <c r="F142" s="68" t="str">
        <f t="shared" si="157"/>
        <v/>
      </c>
      <c r="H142" s="69" t="str">
        <f t="shared" si="158"/>
        <v>-</v>
      </c>
      <c r="I142" s="69" t="str">
        <f>IFERROR(I118/I94,"-")</f>
        <v>-</v>
      </c>
      <c r="J142" s="69" t="str">
        <f t="shared" si="158"/>
        <v>-</v>
      </c>
      <c r="K142" s="69" t="str">
        <f t="shared" si="158"/>
        <v>-</v>
      </c>
      <c r="L142" s="69" t="str">
        <f t="shared" si="158"/>
        <v>-</v>
      </c>
      <c r="M142" s="69" t="str">
        <f t="shared" si="158"/>
        <v>-</v>
      </c>
      <c r="N142" s="69" t="str">
        <f t="shared" si="158"/>
        <v>-</v>
      </c>
      <c r="O142" s="69" t="str">
        <f t="shared" si="158"/>
        <v>-</v>
      </c>
      <c r="P142" s="69" t="str">
        <f t="shared" si="158"/>
        <v>-</v>
      </c>
      <c r="Q142" s="69" t="str">
        <f t="shared" si="158"/>
        <v>-</v>
      </c>
      <c r="R142" s="69" t="str">
        <f t="shared" si="158"/>
        <v>-</v>
      </c>
      <c r="S142" s="69" t="str">
        <f t="shared" si="158"/>
        <v>-</v>
      </c>
      <c r="T142" s="7"/>
      <c r="U142" s="74" t="str">
        <f>IFERROR(U118/U94,"-")</f>
        <v>-</v>
      </c>
      <c r="V142" s="74" t="str">
        <f t="shared" ref="V142:BD142" si="160">IFERROR(V118/V94,"-")</f>
        <v>-</v>
      </c>
      <c r="W142" s="74" t="str">
        <f t="shared" si="160"/>
        <v>-</v>
      </c>
      <c r="X142" s="74" t="str">
        <f t="shared" si="160"/>
        <v>-</v>
      </c>
      <c r="Y142" s="74" t="str">
        <f t="shared" si="160"/>
        <v>-</v>
      </c>
      <c r="Z142" s="74" t="str">
        <f t="shared" si="160"/>
        <v>-</v>
      </c>
      <c r="AA142" s="74" t="str">
        <f t="shared" si="160"/>
        <v>-</v>
      </c>
      <c r="AB142" s="74" t="str">
        <f t="shared" si="160"/>
        <v>-</v>
      </c>
      <c r="AC142" s="74" t="str">
        <f t="shared" si="160"/>
        <v>-</v>
      </c>
      <c r="AD142" s="74" t="str">
        <f t="shared" si="160"/>
        <v>-</v>
      </c>
      <c r="AE142" s="74" t="str">
        <f t="shared" si="160"/>
        <v>-</v>
      </c>
      <c r="AF142" s="74" t="str">
        <f t="shared" si="160"/>
        <v>-</v>
      </c>
      <c r="AG142" s="74" t="str">
        <f t="shared" si="160"/>
        <v>-</v>
      </c>
      <c r="AH142" s="74" t="str">
        <f t="shared" si="160"/>
        <v>-</v>
      </c>
      <c r="AI142" s="74" t="str">
        <f t="shared" si="160"/>
        <v>-</v>
      </c>
      <c r="AJ142" s="74" t="str">
        <f t="shared" si="160"/>
        <v>-</v>
      </c>
      <c r="AK142" s="74" t="str">
        <f t="shared" si="160"/>
        <v>-</v>
      </c>
      <c r="AL142" s="74" t="str">
        <f t="shared" si="160"/>
        <v>-</v>
      </c>
      <c r="AM142" s="74" t="str">
        <f t="shared" si="160"/>
        <v>-</v>
      </c>
      <c r="AN142" s="74" t="str">
        <f t="shared" si="160"/>
        <v>-</v>
      </c>
      <c r="AO142" s="74" t="str">
        <f t="shared" si="160"/>
        <v>-</v>
      </c>
      <c r="AP142" s="74" t="str">
        <f t="shared" si="160"/>
        <v>-</v>
      </c>
      <c r="AQ142" s="74" t="str">
        <f t="shared" si="160"/>
        <v>-</v>
      </c>
      <c r="AR142" s="74" t="str">
        <f t="shared" si="160"/>
        <v>-</v>
      </c>
      <c r="AS142" s="74" t="str">
        <f t="shared" si="160"/>
        <v>-</v>
      </c>
      <c r="AT142" s="74" t="str">
        <f t="shared" si="160"/>
        <v>-</v>
      </c>
      <c r="AU142" s="74" t="str">
        <f t="shared" si="160"/>
        <v>-</v>
      </c>
      <c r="AV142" s="74" t="str">
        <f t="shared" si="160"/>
        <v>-</v>
      </c>
      <c r="AW142" s="74" t="str">
        <f t="shared" si="160"/>
        <v>-</v>
      </c>
      <c r="AX142" s="74" t="str">
        <f t="shared" si="160"/>
        <v>-</v>
      </c>
      <c r="AY142" s="74" t="str">
        <f t="shared" si="160"/>
        <v>-</v>
      </c>
      <c r="AZ142" s="74" t="str">
        <f t="shared" si="160"/>
        <v>-</v>
      </c>
      <c r="BA142" s="74" t="str">
        <f t="shared" si="160"/>
        <v>-</v>
      </c>
      <c r="BB142" s="74" t="str">
        <f t="shared" si="160"/>
        <v>-</v>
      </c>
      <c r="BC142" s="74" t="str">
        <f t="shared" si="160"/>
        <v>-</v>
      </c>
      <c r="BD142" s="74" t="str">
        <f t="shared" si="160"/>
        <v>-</v>
      </c>
      <c r="BF142" s="87" t="str">
        <f t="shared" si="159"/>
        <v>-</v>
      </c>
      <c r="BG142" s="87" t="str">
        <f t="shared" si="159"/>
        <v>-</v>
      </c>
      <c r="BH142" s="87" t="str">
        <f t="shared" si="159"/>
        <v>-</v>
      </c>
      <c r="BI142" s="87" t="str">
        <f t="shared" si="159"/>
        <v>-</v>
      </c>
      <c r="BJ142" s="87" t="str">
        <f t="shared" si="159"/>
        <v>-</v>
      </c>
      <c r="BK142" s="87" t="str">
        <f t="shared" si="159"/>
        <v>-</v>
      </c>
      <c r="BL142" s="87" t="str">
        <f t="shared" si="159"/>
        <v>-</v>
      </c>
      <c r="BM142" s="87" t="str">
        <f t="shared" si="159"/>
        <v>-</v>
      </c>
      <c r="BN142" s="87" t="str">
        <f t="shared" si="159"/>
        <v>-</v>
      </c>
      <c r="BO142" s="87" t="str">
        <f t="shared" si="159"/>
        <v>-</v>
      </c>
      <c r="BP142" s="87" t="str">
        <f t="shared" si="159"/>
        <v>-</v>
      </c>
      <c r="BQ142" s="87" t="str">
        <f t="shared" si="159"/>
        <v>-</v>
      </c>
    </row>
    <row r="143" spans="1:69" x14ac:dyDescent="0.25">
      <c r="A143" s="45" t="s">
        <v>207</v>
      </c>
      <c r="B143" s="3" t="s">
        <v>61</v>
      </c>
      <c r="C143" s="69" t="str">
        <f t="shared" si="156"/>
        <v>-</v>
      </c>
      <c r="D143" s="69" t="str">
        <f t="shared" si="156"/>
        <v>-</v>
      </c>
      <c r="E143" s="69" t="str">
        <f t="shared" si="156"/>
        <v>-</v>
      </c>
      <c r="F143" s="68" t="str">
        <f>IFERROR(E143/D143,"")</f>
        <v/>
      </c>
      <c r="H143" s="69" t="str">
        <f t="shared" si="158"/>
        <v>-</v>
      </c>
      <c r="I143" s="69" t="str">
        <f>IFERROR(I119/I95,"-")</f>
        <v>-</v>
      </c>
      <c r="J143" s="69" t="str">
        <f t="shared" si="158"/>
        <v>-</v>
      </c>
      <c r="K143" s="69" t="str">
        <f t="shared" si="158"/>
        <v>-</v>
      </c>
      <c r="L143" s="69" t="str">
        <f t="shared" si="158"/>
        <v>-</v>
      </c>
      <c r="M143" s="69" t="str">
        <f t="shared" si="158"/>
        <v>-</v>
      </c>
      <c r="N143" s="69" t="str">
        <f t="shared" si="158"/>
        <v>-</v>
      </c>
      <c r="O143" s="69" t="str">
        <f t="shared" si="158"/>
        <v>-</v>
      </c>
      <c r="P143" s="69" t="str">
        <f t="shared" si="158"/>
        <v>-</v>
      </c>
      <c r="Q143" s="69" t="str">
        <f t="shared" si="158"/>
        <v>-</v>
      </c>
      <c r="R143" s="69" t="str">
        <f t="shared" si="158"/>
        <v>-</v>
      </c>
      <c r="S143" s="69" t="str">
        <f t="shared" si="158"/>
        <v>-</v>
      </c>
      <c r="T143" s="5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F143" s="87" t="str">
        <f t="shared" si="159"/>
        <v>-</v>
      </c>
      <c r="BG143" s="87" t="str">
        <f t="shared" si="159"/>
        <v>-</v>
      </c>
      <c r="BH143" s="87" t="str">
        <f t="shared" si="159"/>
        <v>-</v>
      </c>
      <c r="BI143" s="87" t="str">
        <f t="shared" si="159"/>
        <v>-</v>
      </c>
      <c r="BJ143" s="87" t="str">
        <f t="shared" si="159"/>
        <v>-</v>
      </c>
      <c r="BK143" s="87" t="str">
        <f t="shared" si="159"/>
        <v>-</v>
      </c>
      <c r="BL143" s="87" t="str">
        <f t="shared" si="159"/>
        <v>-</v>
      </c>
      <c r="BM143" s="87" t="str">
        <f t="shared" si="159"/>
        <v>-</v>
      </c>
      <c r="BN143" s="87" t="str">
        <f t="shared" si="159"/>
        <v>-</v>
      </c>
      <c r="BO143" s="87" t="str">
        <f t="shared" si="159"/>
        <v>-</v>
      </c>
      <c r="BP143" s="87" t="str">
        <f t="shared" si="159"/>
        <v>-</v>
      </c>
      <c r="BQ143" s="87" t="str">
        <f t="shared" si="159"/>
        <v>-</v>
      </c>
    </row>
    <row r="144" spans="1:69" x14ac:dyDescent="0.25">
      <c r="A144" s="44" t="s">
        <v>33</v>
      </c>
      <c r="B144" s="22"/>
    </row>
    <row r="145" spans="1:69" x14ac:dyDescent="0.25">
      <c r="A145" s="43" t="s">
        <v>83</v>
      </c>
      <c r="B145" s="23" t="s">
        <v>83</v>
      </c>
      <c r="C145" s="21" t="str">
        <f>$C$3</f>
        <v>YTD '15</v>
      </c>
      <c r="D145" s="21" t="str">
        <f>$D$3</f>
        <v>YTD '16</v>
      </c>
      <c r="E145" s="21" t="str">
        <f>$E$3</f>
        <v>YTD '17</v>
      </c>
      <c r="F145" s="21" t="str">
        <f>$F$3</f>
        <v>YoY</v>
      </c>
      <c r="G145" s="2" t="s">
        <v>33</v>
      </c>
      <c r="H145" s="27" t="str">
        <f>$H$3</f>
        <v>Q1 '15</v>
      </c>
      <c r="I145" s="27" t="str">
        <f>$I$3</f>
        <v>Q2 '15</v>
      </c>
      <c r="J145" s="27" t="str">
        <f>$J$3</f>
        <v>Q3 '15</v>
      </c>
      <c r="K145" s="27" t="str">
        <f>$K$3</f>
        <v>Q4 '15</v>
      </c>
      <c r="L145" s="30" t="str">
        <f>$L$3</f>
        <v>Q1 '16</v>
      </c>
      <c r="M145" s="30" t="str">
        <f>$M$3</f>
        <v>Q2 '16</v>
      </c>
      <c r="N145" s="30" t="str">
        <f>$N$3</f>
        <v>Q3 '16</v>
      </c>
      <c r="O145" s="30" t="str">
        <f>$O$3</f>
        <v>Q4 '16</v>
      </c>
      <c r="P145" s="27" t="str">
        <f>$P$3</f>
        <v>Q1 '17</v>
      </c>
      <c r="Q145" s="27" t="str">
        <f>$Q$3</f>
        <v>Q2 '17</v>
      </c>
      <c r="R145" s="27" t="str">
        <f>$R$3</f>
        <v>Q3 '17</v>
      </c>
      <c r="S145" s="27" t="str">
        <f>$S$3</f>
        <v>Q4 '17</v>
      </c>
      <c r="T145" s="17" t="s">
        <v>33</v>
      </c>
      <c r="U145" s="27" t="s">
        <v>1</v>
      </c>
      <c r="V145" s="27" t="s">
        <v>2</v>
      </c>
      <c r="W145" s="27" t="s">
        <v>3</v>
      </c>
      <c r="X145" s="27" t="s">
        <v>4</v>
      </c>
      <c r="Y145" s="27" t="s">
        <v>5</v>
      </c>
      <c r="Z145" s="27" t="s">
        <v>6</v>
      </c>
      <c r="AA145" s="27" t="s">
        <v>7</v>
      </c>
      <c r="AB145" s="27" t="s">
        <v>8</v>
      </c>
      <c r="AC145" s="27" t="s">
        <v>9</v>
      </c>
      <c r="AD145" s="27" t="s">
        <v>10</v>
      </c>
      <c r="AE145" s="27" t="s">
        <v>11</v>
      </c>
      <c r="AF145" s="27" t="s">
        <v>12</v>
      </c>
      <c r="AG145" s="29" t="s">
        <v>13</v>
      </c>
      <c r="AH145" s="29" t="s">
        <v>14</v>
      </c>
      <c r="AI145" s="29" t="s">
        <v>15</v>
      </c>
      <c r="AJ145" s="29" t="s">
        <v>16</v>
      </c>
      <c r="AK145" s="29" t="s">
        <v>17</v>
      </c>
      <c r="AL145" s="29" t="s">
        <v>18</v>
      </c>
      <c r="AM145" s="29" t="s">
        <v>19</v>
      </c>
      <c r="AN145" s="29" t="s">
        <v>20</v>
      </c>
      <c r="AO145" s="29" t="s">
        <v>21</v>
      </c>
      <c r="AP145" s="29" t="s">
        <v>22</v>
      </c>
      <c r="AQ145" s="29" t="s">
        <v>23</v>
      </c>
      <c r="AR145" s="29" t="s">
        <v>24</v>
      </c>
      <c r="AS145" s="25" t="s">
        <v>25</v>
      </c>
      <c r="AT145" s="25" t="s">
        <v>26</v>
      </c>
      <c r="AU145" s="25" t="s">
        <v>27</v>
      </c>
      <c r="AV145" s="25" t="s">
        <v>28</v>
      </c>
      <c r="AW145" s="25" t="s">
        <v>29</v>
      </c>
      <c r="AX145" s="25" t="s">
        <v>30</v>
      </c>
      <c r="AY145" s="31" t="s">
        <v>99</v>
      </c>
      <c r="AZ145" s="31" t="s">
        <v>100</v>
      </c>
      <c r="BA145" s="31" t="s">
        <v>101</v>
      </c>
      <c r="BB145" s="31" t="s">
        <v>102</v>
      </c>
      <c r="BC145" s="31" t="s">
        <v>103</v>
      </c>
      <c r="BD145" s="31" t="s">
        <v>104</v>
      </c>
      <c r="BF145" s="32">
        <v>42736</v>
      </c>
      <c r="BG145" s="32">
        <v>42767</v>
      </c>
      <c r="BH145" s="32">
        <v>42795</v>
      </c>
      <c r="BI145" s="32">
        <v>42826</v>
      </c>
      <c r="BJ145" s="32">
        <v>42856</v>
      </c>
      <c r="BK145" s="32">
        <v>42887</v>
      </c>
      <c r="BL145" s="32">
        <v>42917</v>
      </c>
      <c r="BM145" s="32">
        <v>42948</v>
      </c>
      <c r="BN145" s="32">
        <v>42979</v>
      </c>
      <c r="BO145" s="32">
        <v>43009</v>
      </c>
      <c r="BP145" s="32">
        <v>43040</v>
      </c>
      <c r="BQ145" s="32">
        <v>43070</v>
      </c>
    </row>
    <row r="146" spans="1:69" x14ac:dyDescent="0.25">
      <c r="A146" s="44"/>
      <c r="B146" s="16" t="s">
        <v>58</v>
      </c>
      <c r="C146" s="69" t="str">
        <f t="shared" ref="C146:E155" si="161">IFERROR(C49/C74,"-")</f>
        <v>-</v>
      </c>
      <c r="D146" s="69" t="str">
        <f t="shared" si="161"/>
        <v>-</v>
      </c>
      <c r="E146" s="69" t="str">
        <f t="shared" si="161"/>
        <v>-</v>
      </c>
      <c r="F146" s="68" t="str">
        <f t="shared" ref="F146:F155" si="162">IFERROR(E146/D146,"")</f>
        <v/>
      </c>
      <c r="H146" s="1" t="str">
        <f t="shared" ref="H146:S155" si="163">IFERROR(H49/H74,"")</f>
        <v/>
      </c>
      <c r="I146" s="1" t="str">
        <f t="shared" si="163"/>
        <v/>
      </c>
      <c r="J146" s="1" t="str">
        <f t="shared" si="163"/>
        <v/>
      </c>
      <c r="K146" s="1" t="str">
        <f t="shared" si="163"/>
        <v/>
      </c>
      <c r="L146" s="1" t="str">
        <f t="shared" si="163"/>
        <v/>
      </c>
      <c r="M146" s="1" t="str">
        <f t="shared" si="163"/>
        <v/>
      </c>
      <c r="N146" s="1" t="str">
        <f t="shared" si="163"/>
        <v/>
      </c>
      <c r="O146" s="1" t="str">
        <f t="shared" si="163"/>
        <v/>
      </c>
      <c r="P146" s="1" t="str">
        <f t="shared" si="163"/>
        <v/>
      </c>
      <c r="Q146" s="1" t="str">
        <f t="shared" si="163"/>
        <v/>
      </c>
      <c r="R146" s="11" t="str">
        <f t="shared" si="163"/>
        <v/>
      </c>
      <c r="S146" s="11" t="str">
        <f t="shared" si="163"/>
        <v/>
      </c>
      <c r="U146" s="1" t="str">
        <f t="shared" ref="U146:BD153" si="164">IFERROR(U49/U74,"")</f>
        <v/>
      </c>
      <c r="V146" s="1" t="str">
        <f t="shared" si="164"/>
        <v/>
      </c>
      <c r="W146" s="1" t="str">
        <f t="shared" si="164"/>
        <v/>
      </c>
      <c r="X146" s="1" t="str">
        <f t="shared" si="164"/>
        <v/>
      </c>
      <c r="Y146" s="1" t="str">
        <f t="shared" si="164"/>
        <v/>
      </c>
      <c r="Z146" s="1" t="str">
        <f t="shared" si="164"/>
        <v/>
      </c>
      <c r="AA146" s="1" t="str">
        <f t="shared" si="164"/>
        <v/>
      </c>
      <c r="AB146" s="1" t="str">
        <f t="shared" si="164"/>
        <v/>
      </c>
      <c r="AC146" s="1" t="str">
        <f t="shared" si="164"/>
        <v/>
      </c>
      <c r="AD146" s="1" t="str">
        <f t="shared" si="164"/>
        <v/>
      </c>
      <c r="AE146" s="1" t="str">
        <f t="shared" si="164"/>
        <v/>
      </c>
      <c r="AF146" s="1" t="str">
        <f t="shared" si="164"/>
        <v/>
      </c>
      <c r="AG146" s="1" t="str">
        <f t="shared" si="164"/>
        <v/>
      </c>
      <c r="AH146" s="1" t="str">
        <f t="shared" si="164"/>
        <v/>
      </c>
      <c r="AI146" s="1" t="str">
        <f t="shared" si="164"/>
        <v/>
      </c>
      <c r="AJ146" s="1" t="str">
        <f t="shared" si="164"/>
        <v/>
      </c>
      <c r="AK146" s="1" t="str">
        <f t="shared" si="164"/>
        <v/>
      </c>
      <c r="AL146" s="1" t="str">
        <f t="shared" si="164"/>
        <v/>
      </c>
      <c r="AM146" s="1" t="str">
        <f t="shared" si="164"/>
        <v/>
      </c>
      <c r="AN146" s="1" t="str">
        <f t="shared" si="164"/>
        <v/>
      </c>
      <c r="AO146" s="1" t="str">
        <f t="shared" si="164"/>
        <v/>
      </c>
      <c r="AP146" s="1" t="str">
        <f t="shared" si="164"/>
        <v/>
      </c>
      <c r="AQ146" s="1" t="str">
        <f t="shared" si="164"/>
        <v/>
      </c>
      <c r="AR146" s="1" t="str">
        <f t="shared" si="164"/>
        <v/>
      </c>
      <c r="AS146" s="1" t="str">
        <f t="shared" si="164"/>
        <v/>
      </c>
      <c r="AT146" s="1" t="str">
        <f t="shared" si="164"/>
        <v/>
      </c>
      <c r="AU146" s="1" t="str">
        <f t="shared" si="164"/>
        <v/>
      </c>
      <c r="AV146" s="1" t="str">
        <f t="shared" si="164"/>
        <v/>
      </c>
      <c r="AW146" s="1" t="str">
        <f t="shared" si="164"/>
        <v/>
      </c>
      <c r="AX146" s="1" t="str">
        <f t="shared" si="164"/>
        <v/>
      </c>
      <c r="AY146" s="1" t="str">
        <f t="shared" si="164"/>
        <v/>
      </c>
      <c r="AZ146" s="1" t="str">
        <f t="shared" si="164"/>
        <v/>
      </c>
      <c r="BA146" s="1" t="str">
        <f t="shared" si="164"/>
        <v/>
      </c>
      <c r="BB146" s="1" t="str">
        <f t="shared" si="164"/>
        <v/>
      </c>
      <c r="BC146" s="1" t="str">
        <f t="shared" si="164"/>
        <v/>
      </c>
      <c r="BD146" s="1" t="str">
        <f t="shared" si="164"/>
        <v/>
      </c>
      <c r="BF146" s="87" t="str">
        <f t="shared" ref="BF146:BQ155" si="165">IFERROR(AS146/AG146,"-")</f>
        <v>-</v>
      </c>
      <c r="BG146" s="87" t="str">
        <f t="shared" si="165"/>
        <v>-</v>
      </c>
      <c r="BH146" s="87" t="str">
        <f t="shared" si="165"/>
        <v>-</v>
      </c>
      <c r="BI146" s="87" t="str">
        <f t="shared" si="165"/>
        <v>-</v>
      </c>
      <c r="BJ146" s="87" t="str">
        <f t="shared" si="165"/>
        <v>-</v>
      </c>
      <c r="BK146" s="87" t="str">
        <f t="shared" si="165"/>
        <v>-</v>
      </c>
      <c r="BL146" s="87" t="str">
        <f t="shared" si="165"/>
        <v>-</v>
      </c>
      <c r="BM146" s="87" t="str">
        <f t="shared" si="165"/>
        <v>-</v>
      </c>
      <c r="BN146" s="87" t="str">
        <f t="shared" si="165"/>
        <v>-</v>
      </c>
      <c r="BO146" s="87" t="str">
        <f t="shared" si="165"/>
        <v>-</v>
      </c>
      <c r="BP146" s="87" t="str">
        <f t="shared" si="165"/>
        <v>-</v>
      </c>
      <c r="BQ146" s="87" t="str">
        <f t="shared" si="165"/>
        <v>-</v>
      </c>
    </row>
    <row r="147" spans="1:69" x14ac:dyDescent="0.25">
      <c r="A147" s="44"/>
      <c r="B147" s="22" t="s">
        <v>44</v>
      </c>
      <c r="C147" s="69" t="str">
        <f t="shared" si="161"/>
        <v>-</v>
      </c>
      <c r="D147" s="69" t="str">
        <f t="shared" si="161"/>
        <v>-</v>
      </c>
      <c r="E147" s="69" t="str">
        <f t="shared" si="161"/>
        <v>-</v>
      </c>
      <c r="F147" s="68" t="str">
        <f t="shared" si="162"/>
        <v/>
      </c>
      <c r="H147" s="1" t="str">
        <f t="shared" si="163"/>
        <v/>
      </c>
      <c r="I147" s="1" t="str">
        <f t="shared" si="163"/>
        <v/>
      </c>
      <c r="J147" s="1" t="str">
        <f t="shared" si="163"/>
        <v/>
      </c>
      <c r="K147" s="1" t="str">
        <f t="shared" si="163"/>
        <v/>
      </c>
      <c r="L147" s="1" t="str">
        <f t="shared" si="163"/>
        <v/>
      </c>
      <c r="M147" s="1" t="str">
        <f t="shared" si="163"/>
        <v/>
      </c>
      <c r="N147" s="1" t="str">
        <f t="shared" si="163"/>
        <v/>
      </c>
      <c r="O147" s="1" t="str">
        <f t="shared" si="163"/>
        <v/>
      </c>
      <c r="P147" s="1" t="str">
        <f t="shared" si="163"/>
        <v/>
      </c>
      <c r="Q147" s="1" t="str">
        <f t="shared" si="163"/>
        <v/>
      </c>
      <c r="R147" s="11" t="str">
        <f t="shared" si="163"/>
        <v/>
      </c>
      <c r="S147" s="11" t="str">
        <f t="shared" si="163"/>
        <v/>
      </c>
      <c r="U147" s="1" t="str">
        <f t="shared" si="164"/>
        <v/>
      </c>
      <c r="V147" s="1" t="str">
        <f t="shared" si="164"/>
        <v/>
      </c>
      <c r="W147" s="1" t="str">
        <f t="shared" si="164"/>
        <v/>
      </c>
      <c r="X147" s="1" t="str">
        <f t="shared" si="164"/>
        <v/>
      </c>
      <c r="Y147" s="1" t="str">
        <f t="shared" si="164"/>
        <v/>
      </c>
      <c r="Z147" s="1" t="str">
        <f t="shared" si="164"/>
        <v/>
      </c>
      <c r="AA147" s="1" t="str">
        <f t="shared" si="164"/>
        <v/>
      </c>
      <c r="AB147" s="1" t="str">
        <f t="shared" si="164"/>
        <v/>
      </c>
      <c r="AC147" s="1" t="str">
        <f t="shared" si="164"/>
        <v/>
      </c>
      <c r="AD147" s="1" t="str">
        <f t="shared" si="164"/>
        <v/>
      </c>
      <c r="AE147" s="1" t="str">
        <f t="shared" si="164"/>
        <v/>
      </c>
      <c r="AF147" s="1" t="str">
        <f t="shared" si="164"/>
        <v/>
      </c>
      <c r="AG147" s="1" t="str">
        <f t="shared" si="164"/>
        <v/>
      </c>
      <c r="AH147" s="1" t="str">
        <f t="shared" si="164"/>
        <v/>
      </c>
      <c r="AI147" s="1" t="str">
        <f t="shared" si="164"/>
        <v/>
      </c>
      <c r="AJ147" s="1" t="str">
        <f t="shared" si="164"/>
        <v/>
      </c>
      <c r="AK147" s="1" t="str">
        <f t="shared" si="164"/>
        <v/>
      </c>
      <c r="AL147" s="1" t="str">
        <f t="shared" si="164"/>
        <v/>
      </c>
      <c r="AM147" s="1" t="str">
        <f t="shared" si="164"/>
        <v/>
      </c>
      <c r="AN147" s="1" t="str">
        <f t="shared" si="164"/>
        <v/>
      </c>
      <c r="AO147" s="1" t="str">
        <f t="shared" si="164"/>
        <v/>
      </c>
      <c r="AP147" s="1" t="str">
        <f t="shared" si="164"/>
        <v/>
      </c>
      <c r="AQ147" s="1" t="str">
        <f t="shared" si="164"/>
        <v/>
      </c>
      <c r="AR147" s="1" t="str">
        <f t="shared" si="164"/>
        <v/>
      </c>
      <c r="AS147" s="1" t="str">
        <f t="shared" si="164"/>
        <v/>
      </c>
      <c r="AT147" s="1" t="str">
        <f t="shared" si="164"/>
        <v/>
      </c>
      <c r="AU147" s="1" t="str">
        <f t="shared" si="164"/>
        <v/>
      </c>
      <c r="AV147" s="1" t="str">
        <f t="shared" si="164"/>
        <v/>
      </c>
      <c r="AW147" s="1" t="str">
        <f t="shared" si="164"/>
        <v/>
      </c>
      <c r="AX147" s="1" t="str">
        <f t="shared" si="164"/>
        <v/>
      </c>
      <c r="AY147" s="1" t="str">
        <f t="shared" si="164"/>
        <v/>
      </c>
      <c r="AZ147" s="1" t="str">
        <f t="shared" si="164"/>
        <v/>
      </c>
      <c r="BA147" s="1" t="str">
        <f t="shared" si="164"/>
        <v/>
      </c>
      <c r="BB147" s="1" t="str">
        <f t="shared" si="164"/>
        <v/>
      </c>
      <c r="BC147" s="1" t="str">
        <f t="shared" si="164"/>
        <v/>
      </c>
      <c r="BD147" s="1" t="str">
        <f t="shared" si="164"/>
        <v/>
      </c>
      <c r="BF147" s="87" t="str">
        <f t="shared" si="165"/>
        <v>-</v>
      </c>
      <c r="BG147" s="87" t="str">
        <f t="shared" si="165"/>
        <v>-</v>
      </c>
      <c r="BH147" s="87" t="str">
        <f t="shared" si="165"/>
        <v>-</v>
      </c>
      <c r="BI147" s="87" t="str">
        <f t="shared" si="165"/>
        <v>-</v>
      </c>
      <c r="BJ147" s="87" t="str">
        <f t="shared" si="165"/>
        <v>-</v>
      </c>
      <c r="BK147" s="87" t="str">
        <f t="shared" si="165"/>
        <v>-</v>
      </c>
      <c r="BL147" s="87" t="str">
        <f t="shared" si="165"/>
        <v>-</v>
      </c>
      <c r="BM147" s="87" t="str">
        <f t="shared" si="165"/>
        <v>-</v>
      </c>
      <c r="BN147" s="87" t="str">
        <f t="shared" si="165"/>
        <v>-</v>
      </c>
      <c r="BO147" s="87" t="str">
        <f t="shared" si="165"/>
        <v>-</v>
      </c>
      <c r="BP147" s="87" t="str">
        <f t="shared" si="165"/>
        <v>-</v>
      </c>
      <c r="BQ147" s="87" t="str">
        <f t="shared" si="165"/>
        <v>-</v>
      </c>
    </row>
    <row r="148" spans="1:69" x14ac:dyDescent="0.25">
      <c r="A148" s="44"/>
      <c r="B148" s="22" t="s">
        <v>45</v>
      </c>
      <c r="C148" s="69" t="str">
        <f t="shared" si="161"/>
        <v>-</v>
      </c>
      <c r="D148" s="69" t="str">
        <f t="shared" si="161"/>
        <v>-</v>
      </c>
      <c r="E148" s="69" t="str">
        <f t="shared" si="161"/>
        <v>-</v>
      </c>
      <c r="F148" s="68" t="str">
        <f t="shared" si="162"/>
        <v/>
      </c>
      <c r="H148" s="1" t="str">
        <f t="shared" si="163"/>
        <v/>
      </c>
      <c r="I148" s="1" t="str">
        <f t="shared" si="163"/>
        <v/>
      </c>
      <c r="J148" s="1" t="str">
        <f t="shared" si="163"/>
        <v/>
      </c>
      <c r="K148" s="1" t="str">
        <f t="shared" si="163"/>
        <v/>
      </c>
      <c r="L148" s="1" t="str">
        <f t="shared" si="163"/>
        <v/>
      </c>
      <c r="M148" s="1" t="str">
        <f t="shared" si="163"/>
        <v/>
      </c>
      <c r="N148" s="1" t="str">
        <f t="shared" si="163"/>
        <v/>
      </c>
      <c r="O148" s="1" t="str">
        <f t="shared" si="163"/>
        <v/>
      </c>
      <c r="P148" s="1" t="str">
        <f t="shared" si="163"/>
        <v/>
      </c>
      <c r="Q148" s="1" t="str">
        <f t="shared" si="163"/>
        <v/>
      </c>
      <c r="R148" s="11" t="str">
        <f t="shared" si="163"/>
        <v/>
      </c>
      <c r="S148" s="11" t="str">
        <f t="shared" si="163"/>
        <v/>
      </c>
      <c r="U148" s="1" t="str">
        <f t="shared" si="164"/>
        <v/>
      </c>
      <c r="V148" s="1" t="str">
        <f t="shared" si="164"/>
        <v/>
      </c>
      <c r="W148" s="1" t="str">
        <f t="shared" si="164"/>
        <v/>
      </c>
      <c r="X148" s="1" t="str">
        <f t="shared" si="164"/>
        <v/>
      </c>
      <c r="Y148" s="1" t="str">
        <f t="shared" si="164"/>
        <v/>
      </c>
      <c r="Z148" s="1" t="str">
        <f t="shared" si="164"/>
        <v/>
      </c>
      <c r="AA148" s="1" t="str">
        <f t="shared" si="164"/>
        <v/>
      </c>
      <c r="AB148" s="1" t="str">
        <f t="shared" si="164"/>
        <v/>
      </c>
      <c r="AC148" s="1" t="str">
        <f t="shared" si="164"/>
        <v/>
      </c>
      <c r="AD148" s="1" t="str">
        <f t="shared" si="164"/>
        <v/>
      </c>
      <c r="AE148" s="1" t="str">
        <f t="shared" si="164"/>
        <v/>
      </c>
      <c r="AF148" s="1" t="str">
        <f t="shared" si="164"/>
        <v/>
      </c>
      <c r="AG148" s="1" t="str">
        <f t="shared" si="164"/>
        <v/>
      </c>
      <c r="AH148" s="1" t="str">
        <f t="shared" si="164"/>
        <v/>
      </c>
      <c r="AI148" s="1" t="str">
        <f t="shared" si="164"/>
        <v/>
      </c>
      <c r="AJ148" s="1" t="str">
        <f t="shared" si="164"/>
        <v/>
      </c>
      <c r="AK148" s="1" t="str">
        <f t="shared" si="164"/>
        <v/>
      </c>
      <c r="AL148" s="1" t="str">
        <f t="shared" si="164"/>
        <v/>
      </c>
      <c r="AM148" s="1" t="str">
        <f t="shared" si="164"/>
        <v/>
      </c>
      <c r="AN148" s="1" t="str">
        <f t="shared" si="164"/>
        <v/>
      </c>
      <c r="AO148" s="1" t="str">
        <f t="shared" si="164"/>
        <v/>
      </c>
      <c r="AP148" s="1" t="str">
        <f t="shared" si="164"/>
        <v/>
      </c>
      <c r="AQ148" s="1" t="str">
        <f t="shared" si="164"/>
        <v/>
      </c>
      <c r="AR148" s="1" t="str">
        <f t="shared" si="164"/>
        <v/>
      </c>
      <c r="AS148" s="1" t="str">
        <f t="shared" si="164"/>
        <v/>
      </c>
      <c r="AT148" s="1" t="str">
        <f t="shared" si="164"/>
        <v/>
      </c>
      <c r="AU148" s="1" t="str">
        <f t="shared" si="164"/>
        <v/>
      </c>
      <c r="AV148" s="1" t="str">
        <f t="shared" si="164"/>
        <v/>
      </c>
      <c r="AW148" s="1" t="str">
        <f t="shared" si="164"/>
        <v/>
      </c>
      <c r="AX148" s="1" t="str">
        <f t="shared" si="164"/>
        <v/>
      </c>
      <c r="AY148" s="1" t="str">
        <f t="shared" si="164"/>
        <v/>
      </c>
      <c r="AZ148" s="1" t="str">
        <f t="shared" si="164"/>
        <v/>
      </c>
      <c r="BA148" s="1" t="str">
        <f t="shared" si="164"/>
        <v/>
      </c>
      <c r="BB148" s="1" t="str">
        <f t="shared" si="164"/>
        <v/>
      </c>
      <c r="BC148" s="1" t="str">
        <f t="shared" si="164"/>
        <v/>
      </c>
      <c r="BD148" s="1" t="str">
        <f t="shared" si="164"/>
        <v/>
      </c>
      <c r="BF148" s="87" t="str">
        <f t="shared" si="165"/>
        <v>-</v>
      </c>
      <c r="BG148" s="87" t="str">
        <f t="shared" si="165"/>
        <v>-</v>
      </c>
      <c r="BH148" s="87" t="str">
        <f t="shared" si="165"/>
        <v>-</v>
      </c>
      <c r="BI148" s="87" t="str">
        <f t="shared" si="165"/>
        <v>-</v>
      </c>
      <c r="BJ148" s="87" t="str">
        <f t="shared" si="165"/>
        <v>-</v>
      </c>
      <c r="BK148" s="87" t="str">
        <f t="shared" si="165"/>
        <v>-</v>
      </c>
      <c r="BL148" s="87" t="str">
        <f t="shared" si="165"/>
        <v>-</v>
      </c>
      <c r="BM148" s="87" t="str">
        <f t="shared" si="165"/>
        <v>-</v>
      </c>
      <c r="BN148" s="87" t="str">
        <f t="shared" si="165"/>
        <v>-</v>
      </c>
      <c r="BO148" s="87" t="str">
        <f t="shared" si="165"/>
        <v>-</v>
      </c>
      <c r="BP148" s="87" t="str">
        <f t="shared" si="165"/>
        <v>-</v>
      </c>
      <c r="BQ148" s="87" t="str">
        <f t="shared" si="165"/>
        <v>-</v>
      </c>
    </row>
    <row r="149" spans="1:69" x14ac:dyDescent="0.25">
      <c r="A149" s="44"/>
      <c r="B149" s="22" t="s">
        <v>46</v>
      </c>
      <c r="C149" s="69" t="str">
        <f t="shared" si="161"/>
        <v>-</v>
      </c>
      <c r="D149" s="69" t="str">
        <f t="shared" si="161"/>
        <v>-</v>
      </c>
      <c r="E149" s="69" t="str">
        <f t="shared" si="161"/>
        <v>-</v>
      </c>
      <c r="F149" s="68" t="str">
        <f t="shared" si="162"/>
        <v/>
      </c>
      <c r="H149" s="1" t="str">
        <f t="shared" si="163"/>
        <v/>
      </c>
      <c r="I149" s="1" t="str">
        <f t="shared" si="163"/>
        <v/>
      </c>
      <c r="J149" s="1" t="str">
        <f t="shared" si="163"/>
        <v/>
      </c>
      <c r="K149" s="1" t="str">
        <f t="shared" si="163"/>
        <v/>
      </c>
      <c r="L149" s="1" t="str">
        <f t="shared" si="163"/>
        <v/>
      </c>
      <c r="M149" s="1" t="str">
        <f t="shared" si="163"/>
        <v/>
      </c>
      <c r="N149" s="1" t="str">
        <f t="shared" si="163"/>
        <v/>
      </c>
      <c r="O149" s="1" t="str">
        <f t="shared" si="163"/>
        <v/>
      </c>
      <c r="P149" s="1" t="str">
        <f t="shared" si="163"/>
        <v/>
      </c>
      <c r="Q149" s="1" t="str">
        <f t="shared" si="163"/>
        <v/>
      </c>
      <c r="R149" s="11" t="str">
        <f t="shared" si="163"/>
        <v/>
      </c>
      <c r="S149" s="11" t="str">
        <f t="shared" si="163"/>
        <v/>
      </c>
      <c r="U149" s="1" t="str">
        <f t="shared" si="164"/>
        <v/>
      </c>
      <c r="V149" s="1" t="str">
        <f t="shared" si="164"/>
        <v/>
      </c>
      <c r="W149" s="1" t="str">
        <f t="shared" si="164"/>
        <v/>
      </c>
      <c r="X149" s="1" t="str">
        <f t="shared" si="164"/>
        <v/>
      </c>
      <c r="Y149" s="1" t="str">
        <f t="shared" si="164"/>
        <v/>
      </c>
      <c r="Z149" s="1" t="str">
        <f t="shared" si="164"/>
        <v/>
      </c>
      <c r="AA149" s="1" t="str">
        <f t="shared" si="164"/>
        <v/>
      </c>
      <c r="AB149" s="1" t="str">
        <f t="shared" si="164"/>
        <v/>
      </c>
      <c r="AC149" s="1" t="str">
        <f t="shared" si="164"/>
        <v/>
      </c>
      <c r="AD149" s="1" t="str">
        <f t="shared" si="164"/>
        <v/>
      </c>
      <c r="AE149" s="1" t="str">
        <f t="shared" si="164"/>
        <v/>
      </c>
      <c r="AF149" s="1" t="str">
        <f t="shared" si="164"/>
        <v/>
      </c>
      <c r="AG149" s="1" t="str">
        <f t="shared" si="164"/>
        <v/>
      </c>
      <c r="AH149" s="1" t="str">
        <f t="shared" si="164"/>
        <v/>
      </c>
      <c r="AI149" s="1" t="str">
        <f t="shared" si="164"/>
        <v/>
      </c>
      <c r="AJ149" s="1" t="str">
        <f t="shared" si="164"/>
        <v/>
      </c>
      <c r="AK149" s="1" t="str">
        <f t="shared" si="164"/>
        <v/>
      </c>
      <c r="AL149" s="1" t="str">
        <f t="shared" si="164"/>
        <v/>
      </c>
      <c r="AM149" s="1" t="str">
        <f t="shared" si="164"/>
        <v/>
      </c>
      <c r="AN149" s="1" t="str">
        <f t="shared" si="164"/>
        <v/>
      </c>
      <c r="AO149" s="1" t="str">
        <f t="shared" si="164"/>
        <v/>
      </c>
      <c r="AP149" s="1" t="str">
        <f t="shared" si="164"/>
        <v/>
      </c>
      <c r="AQ149" s="1" t="str">
        <f t="shared" si="164"/>
        <v/>
      </c>
      <c r="AR149" s="1" t="str">
        <f t="shared" si="164"/>
        <v/>
      </c>
      <c r="AS149" s="1" t="str">
        <f t="shared" si="164"/>
        <v/>
      </c>
      <c r="AT149" s="1" t="str">
        <f t="shared" si="164"/>
        <v/>
      </c>
      <c r="AU149" s="1" t="str">
        <f t="shared" si="164"/>
        <v/>
      </c>
      <c r="AV149" s="1" t="str">
        <f t="shared" si="164"/>
        <v/>
      </c>
      <c r="AW149" s="1" t="str">
        <f t="shared" si="164"/>
        <v/>
      </c>
      <c r="AX149" s="1" t="str">
        <f t="shared" si="164"/>
        <v/>
      </c>
      <c r="AY149" s="1" t="str">
        <f t="shared" si="164"/>
        <v/>
      </c>
      <c r="AZ149" s="1" t="str">
        <f t="shared" si="164"/>
        <v/>
      </c>
      <c r="BA149" s="1" t="str">
        <f t="shared" si="164"/>
        <v/>
      </c>
      <c r="BB149" s="1" t="str">
        <f t="shared" si="164"/>
        <v/>
      </c>
      <c r="BC149" s="1" t="str">
        <f t="shared" si="164"/>
        <v/>
      </c>
      <c r="BD149" s="1" t="str">
        <f t="shared" si="164"/>
        <v/>
      </c>
      <c r="BF149" s="87" t="str">
        <f t="shared" si="165"/>
        <v>-</v>
      </c>
      <c r="BG149" s="87" t="str">
        <f t="shared" si="165"/>
        <v>-</v>
      </c>
      <c r="BH149" s="87" t="str">
        <f t="shared" si="165"/>
        <v>-</v>
      </c>
      <c r="BI149" s="87" t="str">
        <f t="shared" si="165"/>
        <v>-</v>
      </c>
      <c r="BJ149" s="87" t="str">
        <f t="shared" si="165"/>
        <v>-</v>
      </c>
      <c r="BK149" s="87" t="str">
        <f t="shared" si="165"/>
        <v>-</v>
      </c>
      <c r="BL149" s="87" t="str">
        <f t="shared" si="165"/>
        <v>-</v>
      </c>
      <c r="BM149" s="87" t="str">
        <f t="shared" si="165"/>
        <v>-</v>
      </c>
      <c r="BN149" s="87" t="str">
        <f t="shared" si="165"/>
        <v>-</v>
      </c>
      <c r="BO149" s="87" t="str">
        <f t="shared" si="165"/>
        <v>-</v>
      </c>
      <c r="BP149" s="87" t="str">
        <f t="shared" si="165"/>
        <v>-</v>
      </c>
      <c r="BQ149" s="87" t="str">
        <f t="shared" si="165"/>
        <v>-</v>
      </c>
    </row>
    <row r="150" spans="1:69" x14ac:dyDescent="0.25">
      <c r="A150" s="44"/>
      <c r="B150" s="22" t="s">
        <v>47</v>
      </c>
      <c r="C150" s="69" t="str">
        <f t="shared" si="161"/>
        <v>-</v>
      </c>
      <c r="D150" s="69" t="str">
        <f t="shared" si="161"/>
        <v>-</v>
      </c>
      <c r="E150" s="69" t="str">
        <f t="shared" si="161"/>
        <v>-</v>
      </c>
      <c r="F150" s="68" t="str">
        <f t="shared" si="162"/>
        <v/>
      </c>
      <c r="H150" s="1" t="str">
        <f t="shared" si="163"/>
        <v/>
      </c>
      <c r="I150" s="1" t="str">
        <f t="shared" si="163"/>
        <v/>
      </c>
      <c r="J150" s="1" t="str">
        <f t="shared" si="163"/>
        <v/>
      </c>
      <c r="K150" s="1" t="str">
        <f t="shared" si="163"/>
        <v/>
      </c>
      <c r="L150" s="1" t="str">
        <f t="shared" si="163"/>
        <v/>
      </c>
      <c r="M150" s="1" t="str">
        <f t="shared" si="163"/>
        <v/>
      </c>
      <c r="N150" s="1" t="str">
        <f t="shared" si="163"/>
        <v/>
      </c>
      <c r="O150" s="1" t="str">
        <f t="shared" si="163"/>
        <v/>
      </c>
      <c r="P150" s="1" t="str">
        <f t="shared" si="163"/>
        <v/>
      </c>
      <c r="Q150" s="1" t="str">
        <f t="shared" si="163"/>
        <v/>
      </c>
      <c r="R150" s="11" t="str">
        <f t="shared" si="163"/>
        <v/>
      </c>
      <c r="S150" s="11" t="str">
        <f t="shared" si="163"/>
        <v/>
      </c>
      <c r="U150" s="1" t="str">
        <f t="shared" si="164"/>
        <v/>
      </c>
      <c r="V150" s="1" t="str">
        <f t="shared" si="164"/>
        <v/>
      </c>
      <c r="W150" s="1" t="str">
        <f t="shared" si="164"/>
        <v/>
      </c>
      <c r="X150" s="1" t="str">
        <f t="shared" si="164"/>
        <v/>
      </c>
      <c r="Y150" s="1" t="str">
        <f t="shared" si="164"/>
        <v/>
      </c>
      <c r="Z150" s="1" t="str">
        <f t="shared" si="164"/>
        <v/>
      </c>
      <c r="AA150" s="1" t="str">
        <f t="shared" si="164"/>
        <v/>
      </c>
      <c r="AB150" s="1" t="str">
        <f t="shared" si="164"/>
        <v/>
      </c>
      <c r="AC150" s="1" t="str">
        <f t="shared" si="164"/>
        <v/>
      </c>
      <c r="AD150" s="1" t="str">
        <f t="shared" si="164"/>
        <v/>
      </c>
      <c r="AE150" s="1" t="str">
        <f t="shared" si="164"/>
        <v/>
      </c>
      <c r="AF150" s="1" t="str">
        <f t="shared" si="164"/>
        <v/>
      </c>
      <c r="AG150" s="1" t="str">
        <f t="shared" si="164"/>
        <v/>
      </c>
      <c r="AH150" s="1" t="str">
        <f t="shared" si="164"/>
        <v/>
      </c>
      <c r="AI150" s="1" t="str">
        <f t="shared" si="164"/>
        <v/>
      </c>
      <c r="AJ150" s="1" t="str">
        <f t="shared" si="164"/>
        <v/>
      </c>
      <c r="AK150" s="1" t="str">
        <f t="shared" si="164"/>
        <v/>
      </c>
      <c r="AL150" s="1" t="str">
        <f t="shared" si="164"/>
        <v/>
      </c>
      <c r="AM150" s="1" t="str">
        <f t="shared" si="164"/>
        <v/>
      </c>
      <c r="AN150" s="1" t="str">
        <f t="shared" si="164"/>
        <v/>
      </c>
      <c r="AO150" s="1" t="str">
        <f t="shared" si="164"/>
        <v/>
      </c>
      <c r="AP150" s="1" t="str">
        <f t="shared" si="164"/>
        <v/>
      </c>
      <c r="AQ150" s="1" t="str">
        <f t="shared" si="164"/>
        <v/>
      </c>
      <c r="AR150" s="1" t="str">
        <f t="shared" si="164"/>
        <v/>
      </c>
      <c r="AS150" s="1" t="str">
        <f t="shared" si="164"/>
        <v/>
      </c>
      <c r="AT150" s="1" t="str">
        <f t="shared" si="164"/>
        <v/>
      </c>
      <c r="AU150" s="1" t="str">
        <f t="shared" si="164"/>
        <v/>
      </c>
      <c r="AV150" s="1" t="str">
        <f t="shared" si="164"/>
        <v/>
      </c>
      <c r="AW150" s="1" t="str">
        <f t="shared" si="164"/>
        <v/>
      </c>
      <c r="AX150" s="1" t="str">
        <f t="shared" si="164"/>
        <v/>
      </c>
      <c r="AY150" s="1" t="str">
        <f t="shared" si="164"/>
        <v/>
      </c>
      <c r="AZ150" s="1" t="str">
        <f t="shared" si="164"/>
        <v/>
      </c>
      <c r="BA150" s="1" t="str">
        <f t="shared" si="164"/>
        <v/>
      </c>
      <c r="BB150" s="1" t="str">
        <f t="shared" si="164"/>
        <v/>
      </c>
      <c r="BC150" s="1" t="str">
        <f t="shared" si="164"/>
        <v/>
      </c>
      <c r="BD150" s="1" t="str">
        <f t="shared" si="164"/>
        <v/>
      </c>
      <c r="BF150" s="87" t="str">
        <f t="shared" si="165"/>
        <v>-</v>
      </c>
      <c r="BG150" s="87" t="str">
        <f t="shared" si="165"/>
        <v>-</v>
      </c>
      <c r="BH150" s="87" t="str">
        <f t="shared" si="165"/>
        <v>-</v>
      </c>
      <c r="BI150" s="87" t="str">
        <f t="shared" si="165"/>
        <v>-</v>
      </c>
      <c r="BJ150" s="87" t="str">
        <f t="shared" si="165"/>
        <v>-</v>
      </c>
      <c r="BK150" s="87" t="str">
        <f t="shared" si="165"/>
        <v>-</v>
      </c>
      <c r="BL150" s="87" t="str">
        <f t="shared" si="165"/>
        <v>-</v>
      </c>
      <c r="BM150" s="87" t="str">
        <f t="shared" si="165"/>
        <v>-</v>
      </c>
      <c r="BN150" s="87" t="str">
        <f t="shared" si="165"/>
        <v>-</v>
      </c>
      <c r="BO150" s="87" t="str">
        <f t="shared" si="165"/>
        <v>-</v>
      </c>
      <c r="BP150" s="87" t="str">
        <f t="shared" si="165"/>
        <v>-</v>
      </c>
      <c r="BQ150" s="87" t="str">
        <f t="shared" si="165"/>
        <v>-</v>
      </c>
    </row>
    <row r="151" spans="1:69" x14ac:dyDescent="0.25">
      <c r="A151" s="44"/>
      <c r="B151" s="22" t="s">
        <v>48</v>
      </c>
      <c r="C151" s="69" t="str">
        <f t="shared" si="161"/>
        <v>-</v>
      </c>
      <c r="D151" s="69" t="str">
        <f t="shared" si="161"/>
        <v>-</v>
      </c>
      <c r="E151" s="69" t="str">
        <f t="shared" si="161"/>
        <v>-</v>
      </c>
      <c r="F151" s="68" t="str">
        <f t="shared" si="162"/>
        <v/>
      </c>
      <c r="H151" s="1" t="str">
        <f t="shared" si="163"/>
        <v/>
      </c>
      <c r="I151" s="1" t="str">
        <f t="shared" si="163"/>
        <v/>
      </c>
      <c r="J151" s="1" t="str">
        <f t="shared" si="163"/>
        <v/>
      </c>
      <c r="K151" s="1" t="str">
        <f t="shared" si="163"/>
        <v/>
      </c>
      <c r="L151" s="1" t="str">
        <f t="shared" si="163"/>
        <v/>
      </c>
      <c r="M151" s="1" t="str">
        <f t="shared" si="163"/>
        <v/>
      </c>
      <c r="N151" s="1" t="str">
        <f t="shared" si="163"/>
        <v/>
      </c>
      <c r="O151" s="1" t="str">
        <f t="shared" si="163"/>
        <v/>
      </c>
      <c r="P151" s="1" t="str">
        <f t="shared" si="163"/>
        <v/>
      </c>
      <c r="Q151" s="1" t="str">
        <f t="shared" si="163"/>
        <v/>
      </c>
      <c r="R151" s="11" t="str">
        <f t="shared" si="163"/>
        <v/>
      </c>
      <c r="S151" s="11" t="str">
        <f t="shared" si="163"/>
        <v/>
      </c>
      <c r="U151" s="1" t="str">
        <f t="shared" si="164"/>
        <v/>
      </c>
      <c r="V151" s="1" t="str">
        <f t="shared" si="164"/>
        <v/>
      </c>
      <c r="W151" s="1" t="str">
        <f t="shared" si="164"/>
        <v/>
      </c>
      <c r="X151" s="1" t="str">
        <f t="shared" si="164"/>
        <v/>
      </c>
      <c r="Y151" s="1" t="str">
        <f t="shared" si="164"/>
        <v/>
      </c>
      <c r="Z151" s="1" t="str">
        <f t="shared" si="164"/>
        <v/>
      </c>
      <c r="AA151" s="1" t="str">
        <f t="shared" si="164"/>
        <v/>
      </c>
      <c r="AB151" s="1" t="str">
        <f t="shared" si="164"/>
        <v/>
      </c>
      <c r="AC151" s="1" t="str">
        <f t="shared" si="164"/>
        <v/>
      </c>
      <c r="AD151" s="1" t="str">
        <f t="shared" si="164"/>
        <v/>
      </c>
      <c r="AE151" s="1" t="str">
        <f t="shared" si="164"/>
        <v/>
      </c>
      <c r="AF151" s="1" t="str">
        <f t="shared" si="164"/>
        <v/>
      </c>
      <c r="AG151" s="1" t="str">
        <f t="shared" si="164"/>
        <v/>
      </c>
      <c r="AH151" s="1" t="str">
        <f t="shared" si="164"/>
        <v/>
      </c>
      <c r="AI151" s="1" t="str">
        <f t="shared" si="164"/>
        <v/>
      </c>
      <c r="AJ151" s="1" t="str">
        <f t="shared" si="164"/>
        <v/>
      </c>
      <c r="AK151" s="1" t="str">
        <f t="shared" si="164"/>
        <v/>
      </c>
      <c r="AL151" s="1" t="str">
        <f t="shared" si="164"/>
        <v/>
      </c>
      <c r="AM151" s="1" t="str">
        <f t="shared" si="164"/>
        <v/>
      </c>
      <c r="AN151" s="1" t="str">
        <f t="shared" si="164"/>
        <v/>
      </c>
      <c r="AO151" s="1" t="str">
        <f t="shared" si="164"/>
        <v/>
      </c>
      <c r="AP151" s="1" t="str">
        <f t="shared" si="164"/>
        <v/>
      </c>
      <c r="AQ151" s="1" t="str">
        <f t="shared" si="164"/>
        <v/>
      </c>
      <c r="AR151" s="1" t="str">
        <f t="shared" si="164"/>
        <v/>
      </c>
      <c r="AS151" s="1" t="str">
        <f t="shared" si="164"/>
        <v/>
      </c>
      <c r="AT151" s="1" t="str">
        <f t="shared" si="164"/>
        <v/>
      </c>
      <c r="AU151" s="1" t="str">
        <f t="shared" si="164"/>
        <v/>
      </c>
      <c r="AV151" s="1" t="str">
        <f t="shared" si="164"/>
        <v/>
      </c>
      <c r="AW151" s="1" t="str">
        <f t="shared" si="164"/>
        <v/>
      </c>
      <c r="AX151" s="1" t="str">
        <f t="shared" si="164"/>
        <v/>
      </c>
      <c r="AY151" s="1" t="str">
        <f t="shared" si="164"/>
        <v/>
      </c>
      <c r="AZ151" s="1" t="str">
        <f t="shared" si="164"/>
        <v/>
      </c>
      <c r="BA151" s="1" t="str">
        <f t="shared" si="164"/>
        <v/>
      </c>
      <c r="BB151" s="1" t="str">
        <f t="shared" si="164"/>
        <v/>
      </c>
      <c r="BC151" s="1" t="str">
        <f t="shared" si="164"/>
        <v/>
      </c>
      <c r="BD151" s="1" t="str">
        <f t="shared" si="164"/>
        <v/>
      </c>
      <c r="BF151" s="87" t="str">
        <f t="shared" si="165"/>
        <v>-</v>
      </c>
      <c r="BG151" s="87" t="str">
        <f t="shared" si="165"/>
        <v>-</v>
      </c>
      <c r="BH151" s="87" t="str">
        <f t="shared" si="165"/>
        <v>-</v>
      </c>
      <c r="BI151" s="87" t="str">
        <f t="shared" si="165"/>
        <v>-</v>
      </c>
      <c r="BJ151" s="87" t="str">
        <f t="shared" si="165"/>
        <v>-</v>
      </c>
      <c r="BK151" s="87" t="str">
        <f t="shared" si="165"/>
        <v>-</v>
      </c>
      <c r="BL151" s="87" t="str">
        <f t="shared" si="165"/>
        <v>-</v>
      </c>
      <c r="BM151" s="87" t="str">
        <f t="shared" si="165"/>
        <v>-</v>
      </c>
      <c r="BN151" s="87" t="str">
        <f t="shared" si="165"/>
        <v>-</v>
      </c>
      <c r="BO151" s="87" t="str">
        <f t="shared" si="165"/>
        <v>-</v>
      </c>
      <c r="BP151" s="87" t="str">
        <f t="shared" si="165"/>
        <v>-</v>
      </c>
      <c r="BQ151" s="87" t="str">
        <f t="shared" si="165"/>
        <v>-</v>
      </c>
    </row>
    <row r="152" spans="1:69" x14ac:dyDescent="0.25">
      <c r="A152" s="44"/>
      <c r="B152" s="22" t="s">
        <v>49</v>
      </c>
      <c r="C152" s="69" t="str">
        <f t="shared" si="161"/>
        <v>-</v>
      </c>
      <c r="D152" s="69" t="str">
        <f t="shared" si="161"/>
        <v>-</v>
      </c>
      <c r="E152" s="69" t="str">
        <f t="shared" si="161"/>
        <v>-</v>
      </c>
      <c r="F152" s="68" t="str">
        <f t="shared" si="162"/>
        <v/>
      </c>
      <c r="H152" s="1" t="str">
        <f t="shared" si="163"/>
        <v/>
      </c>
      <c r="I152" s="1" t="str">
        <f t="shared" si="163"/>
        <v/>
      </c>
      <c r="J152" s="1" t="str">
        <f t="shared" si="163"/>
        <v/>
      </c>
      <c r="K152" s="1" t="str">
        <f t="shared" si="163"/>
        <v/>
      </c>
      <c r="L152" s="1" t="str">
        <f t="shared" si="163"/>
        <v/>
      </c>
      <c r="M152" s="1" t="str">
        <f t="shared" si="163"/>
        <v/>
      </c>
      <c r="N152" s="1" t="str">
        <f t="shared" si="163"/>
        <v/>
      </c>
      <c r="O152" s="1" t="str">
        <f t="shared" si="163"/>
        <v/>
      </c>
      <c r="P152" s="1" t="str">
        <f t="shared" si="163"/>
        <v/>
      </c>
      <c r="Q152" s="1" t="str">
        <f t="shared" si="163"/>
        <v/>
      </c>
      <c r="R152" s="11" t="str">
        <f t="shared" si="163"/>
        <v/>
      </c>
      <c r="S152" s="11" t="str">
        <f t="shared" si="163"/>
        <v/>
      </c>
      <c r="U152" s="1" t="str">
        <f t="shared" si="164"/>
        <v/>
      </c>
      <c r="V152" s="1" t="str">
        <f t="shared" si="164"/>
        <v/>
      </c>
      <c r="W152" s="1" t="str">
        <f t="shared" si="164"/>
        <v/>
      </c>
      <c r="X152" s="1" t="str">
        <f t="shared" si="164"/>
        <v/>
      </c>
      <c r="Y152" s="1" t="str">
        <f t="shared" si="164"/>
        <v/>
      </c>
      <c r="Z152" s="1" t="str">
        <f t="shared" si="164"/>
        <v/>
      </c>
      <c r="AA152" s="1" t="str">
        <f t="shared" si="164"/>
        <v/>
      </c>
      <c r="AB152" s="1" t="str">
        <f t="shared" si="164"/>
        <v/>
      </c>
      <c r="AC152" s="1" t="str">
        <f t="shared" si="164"/>
        <v/>
      </c>
      <c r="AD152" s="1" t="str">
        <f t="shared" si="164"/>
        <v/>
      </c>
      <c r="AE152" s="1" t="str">
        <f t="shared" si="164"/>
        <v/>
      </c>
      <c r="AF152" s="1" t="str">
        <f t="shared" si="164"/>
        <v/>
      </c>
      <c r="AG152" s="1" t="str">
        <f t="shared" si="164"/>
        <v/>
      </c>
      <c r="AH152" s="1" t="str">
        <f t="shared" si="164"/>
        <v/>
      </c>
      <c r="AI152" s="1" t="str">
        <f t="shared" si="164"/>
        <v/>
      </c>
      <c r="AJ152" s="1" t="str">
        <f t="shared" si="164"/>
        <v/>
      </c>
      <c r="AK152" s="1" t="str">
        <f t="shared" si="164"/>
        <v/>
      </c>
      <c r="AL152" s="1" t="str">
        <f t="shared" si="164"/>
        <v/>
      </c>
      <c r="AM152" s="1" t="str">
        <f t="shared" si="164"/>
        <v/>
      </c>
      <c r="AN152" s="1" t="str">
        <f t="shared" si="164"/>
        <v/>
      </c>
      <c r="AO152" s="1" t="str">
        <f t="shared" si="164"/>
        <v/>
      </c>
      <c r="AP152" s="1" t="str">
        <f t="shared" si="164"/>
        <v/>
      </c>
      <c r="AQ152" s="1" t="str">
        <f t="shared" si="164"/>
        <v/>
      </c>
      <c r="AR152" s="1" t="str">
        <f t="shared" si="164"/>
        <v/>
      </c>
      <c r="AS152" s="1" t="str">
        <f t="shared" si="164"/>
        <v/>
      </c>
      <c r="AT152" s="1" t="str">
        <f t="shared" si="164"/>
        <v/>
      </c>
      <c r="AU152" s="1" t="str">
        <f t="shared" si="164"/>
        <v/>
      </c>
      <c r="AV152" s="1" t="str">
        <f t="shared" si="164"/>
        <v/>
      </c>
      <c r="AW152" s="1" t="str">
        <f t="shared" si="164"/>
        <v/>
      </c>
      <c r="AX152" s="1" t="str">
        <f t="shared" si="164"/>
        <v/>
      </c>
      <c r="AY152" s="1" t="str">
        <f t="shared" si="164"/>
        <v/>
      </c>
      <c r="AZ152" s="1" t="str">
        <f t="shared" si="164"/>
        <v/>
      </c>
      <c r="BA152" s="1" t="str">
        <f t="shared" si="164"/>
        <v/>
      </c>
      <c r="BB152" s="1" t="str">
        <f t="shared" si="164"/>
        <v/>
      </c>
      <c r="BC152" s="1" t="str">
        <f t="shared" si="164"/>
        <v/>
      </c>
      <c r="BD152" s="1" t="str">
        <f t="shared" si="164"/>
        <v/>
      </c>
      <c r="BF152" s="87" t="str">
        <f t="shared" si="165"/>
        <v>-</v>
      </c>
      <c r="BG152" s="87" t="str">
        <f t="shared" si="165"/>
        <v>-</v>
      </c>
      <c r="BH152" s="87" t="str">
        <f t="shared" si="165"/>
        <v>-</v>
      </c>
      <c r="BI152" s="87" t="str">
        <f t="shared" si="165"/>
        <v>-</v>
      </c>
      <c r="BJ152" s="87" t="str">
        <f t="shared" si="165"/>
        <v>-</v>
      </c>
      <c r="BK152" s="87" t="str">
        <f t="shared" si="165"/>
        <v>-</v>
      </c>
      <c r="BL152" s="87" t="str">
        <f t="shared" si="165"/>
        <v>-</v>
      </c>
      <c r="BM152" s="87" t="str">
        <f t="shared" si="165"/>
        <v>-</v>
      </c>
      <c r="BN152" s="87" t="str">
        <f t="shared" si="165"/>
        <v>-</v>
      </c>
      <c r="BO152" s="87" t="str">
        <f t="shared" si="165"/>
        <v>-</v>
      </c>
      <c r="BP152" s="87" t="str">
        <f t="shared" si="165"/>
        <v>-</v>
      </c>
      <c r="BQ152" s="87" t="str">
        <f t="shared" si="165"/>
        <v>-</v>
      </c>
    </row>
    <row r="153" spans="1:69" x14ac:dyDescent="0.25">
      <c r="A153" s="44"/>
      <c r="B153" s="22" t="s">
        <v>50</v>
      </c>
      <c r="C153" s="69" t="str">
        <f t="shared" si="161"/>
        <v>-</v>
      </c>
      <c r="D153" s="69" t="str">
        <f t="shared" si="161"/>
        <v>-</v>
      </c>
      <c r="E153" s="69" t="str">
        <f t="shared" si="161"/>
        <v>-</v>
      </c>
      <c r="F153" s="68" t="str">
        <f t="shared" si="162"/>
        <v/>
      </c>
      <c r="H153" s="1" t="str">
        <f t="shared" si="163"/>
        <v/>
      </c>
      <c r="I153" s="1" t="str">
        <f t="shared" si="163"/>
        <v/>
      </c>
      <c r="J153" s="1" t="str">
        <f t="shared" si="163"/>
        <v/>
      </c>
      <c r="K153" s="1" t="str">
        <f t="shared" si="163"/>
        <v/>
      </c>
      <c r="L153" s="1" t="str">
        <f t="shared" si="163"/>
        <v/>
      </c>
      <c r="M153" s="1" t="str">
        <f t="shared" si="163"/>
        <v/>
      </c>
      <c r="N153" s="1" t="str">
        <f t="shared" si="163"/>
        <v/>
      </c>
      <c r="O153" s="1" t="str">
        <f t="shared" si="163"/>
        <v/>
      </c>
      <c r="P153" s="1" t="str">
        <f t="shared" si="163"/>
        <v/>
      </c>
      <c r="Q153" s="1" t="str">
        <f t="shared" si="163"/>
        <v/>
      </c>
      <c r="R153" s="11" t="str">
        <f t="shared" si="163"/>
        <v/>
      </c>
      <c r="S153" s="11" t="str">
        <f t="shared" si="163"/>
        <v/>
      </c>
      <c r="U153" s="1" t="str">
        <f t="shared" si="164"/>
        <v/>
      </c>
      <c r="V153" s="1" t="str">
        <f t="shared" si="164"/>
        <v/>
      </c>
      <c r="W153" s="1" t="str">
        <f t="shared" si="164"/>
        <v/>
      </c>
      <c r="X153" s="1" t="str">
        <f t="shared" ref="X153:BG153" si="166">IFERROR(X56/X81,"")</f>
        <v/>
      </c>
      <c r="Y153" s="1" t="str">
        <f t="shared" si="166"/>
        <v/>
      </c>
      <c r="Z153" s="1" t="str">
        <f t="shared" si="166"/>
        <v/>
      </c>
      <c r="AA153" s="1" t="str">
        <f t="shared" si="166"/>
        <v/>
      </c>
      <c r="AB153" s="1" t="str">
        <f t="shared" si="166"/>
        <v/>
      </c>
      <c r="AC153" s="1" t="str">
        <f t="shared" si="166"/>
        <v/>
      </c>
      <c r="AD153" s="1" t="str">
        <f t="shared" si="166"/>
        <v/>
      </c>
      <c r="AE153" s="1" t="str">
        <f t="shared" si="166"/>
        <v/>
      </c>
      <c r="AF153" s="1" t="str">
        <f t="shared" si="166"/>
        <v/>
      </c>
      <c r="AG153" s="1" t="str">
        <f t="shared" si="166"/>
        <v/>
      </c>
      <c r="AH153" s="1" t="str">
        <f t="shared" si="166"/>
        <v/>
      </c>
      <c r="AI153" s="1" t="str">
        <f t="shared" si="166"/>
        <v/>
      </c>
      <c r="AJ153" s="1" t="str">
        <f t="shared" si="166"/>
        <v/>
      </c>
      <c r="AK153" s="1" t="str">
        <f t="shared" si="166"/>
        <v/>
      </c>
      <c r="AL153" s="1" t="str">
        <f t="shared" si="166"/>
        <v/>
      </c>
      <c r="AM153" s="1" t="str">
        <f t="shared" si="166"/>
        <v/>
      </c>
      <c r="AN153" s="1" t="str">
        <f t="shared" si="166"/>
        <v/>
      </c>
      <c r="AO153" s="1" t="str">
        <f t="shared" si="166"/>
        <v/>
      </c>
      <c r="AP153" s="1" t="str">
        <f t="shared" si="166"/>
        <v/>
      </c>
      <c r="AQ153" s="1" t="str">
        <f t="shared" si="166"/>
        <v/>
      </c>
      <c r="AR153" s="1" t="str">
        <f t="shared" si="166"/>
        <v/>
      </c>
      <c r="AS153" s="1" t="str">
        <f t="shared" si="166"/>
        <v/>
      </c>
      <c r="AT153" s="1" t="str">
        <f t="shared" si="166"/>
        <v/>
      </c>
      <c r="AU153" s="1" t="str">
        <f t="shared" si="166"/>
        <v/>
      </c>
      <c r="AV153" s="1" t="str">
        <f t="shared" si="166"/>
        <v/>
      </c>
      <c r="AW153" s="1" t="str">
        <f t="shared" si="166"/>
        <v/>
      </c>
      <c r="AX153" s="1" t="str">
        <f t="shared" si="166"/>
        <v/>
      </c>
      <c r="AY153" s="1" t="str">
        <f t="shared" si="166"/>
        <v/>
      </c>
      <c r="AZ153" s="1" t="str">
        <f t="shared" si="166"/>
        <v/>
      </c>
      <c r="BA153" s="1" t="str">
        <f t="shared" si="166"/>
        <v/>
      </c>
      <c r="BB153" s="1" t="str">
        <f t="shared" si="166"/>
        <v/>
      </c>
      <c r="BC153" s="1" t="str">
        <f t="shared" si="166"/>
        <v/>
      </c>
      <c r="BD153" s="1" t="str">
        <f t="shared" si="166"/>
        <v/>
      </c>
      <c r="BF153" s="87" t="str">
        <f t="shared" si="165"/>
        <v>-</v>
      </c>
      <c r="BG153" s="87" t="str">
        <f t="shared" si="165"/>
        <v>-</v>
      </c>
      <c r="BH153" s="87" t="str">
        <f t="shared" si="165"/>
        <v>-</v>
      </c>
      <c r="BI153" s="87" t="str">
        <f t="shared" si="165"/>
        <v>-</v>
      </c>
      <c r="BJ153" s="87" t="str">
        <f t="shared" si="165"/>
        <v>-</v>
      </c>
      <c r="BK153" s="87" t="str">
        <f t="shared" si="165"/>
        <v>-</v>
      </c>
      <c r="BL153" s="87" t="str">
        <f t="shared" si="165"/>
        <v>-</v>
      </c>
      <c r="BM153" s="87" t="str">
        <f t="shared" si="165"/>
        <v>-</v>
      </c>
      <c r="BN153" s="87" t="str">
        <f t="shared" si="165"/>
        <v>-</v>
      </c>
      <c r="BO153" s="87" t="str">
        <f t="shared" si="165"/>
        <v>-</v>
      </c>
      <c r="BP153" s="87" t="str">
        <f t="shared" si="165"/>
        <v>-</v>
      </c>
      <c r="BQ153" s="87" t="str">
        <f t="shared" si="165"/>
        <v>-</v>
      </c>
    </row>
    <row r="154" spans="1:69" x14ac:dyDescent="0.25">
      <c r="A154" s="44"/>
      <c r="B154" s="3" t="s">
        <v>153</v>
      </c>
      <c r="C154" s="69" t="str">
        <f t="shared" si="161"/>
        <v>-</v>
      </c>
      <c r="D154" s="69" t="str">
        <f t="shared" si="161"/>
        <v>-</v>
      </c>
      <c r="E154" s="69" t="str">
        <f>IFERROR(E57/E82,"-")</f>
        <v>-</v>
      </c>
      <c r="F154" s="68" t="str">
        <f t="shared" si="162"/>
        <v/>
      </c>
      <c r="H154" s="1" t="str">
        <f t="shared" si="163"/>
        <v/>
      </c>
      <c r="I154" s="1" t="str">
        <f>IFERROR(I57/I82,"")</f>
        <v/>
      </c>
      <c r="J154" s="1" t="str">
        <f t="shared" si="163"/>
        <v/>
      </c>
      <c r="K154" s="1" t="str">
        <f t="shared" si="163"/>
        <v/>
      </c>
      <c r="L154" s="1" t="str">
        <f t="shared" si="163"/>
        <v/>
      </c>
      <c r="M154" s="1" t="str">
        <f t="shared" si="163"/>
        <v/>
      </c>
      <c r="N154" s="1" t="str">
        <f t="shared" si="163"/>
        <v/>
      </c>
      <c r="O154" s="1" t="str">
        <f t="shared" si="163"/>
        <v/>
      </c>
      <c r="P154" s="1" t="str">
        <f t="shared" si="163"/>
        <v/>
      </c>
      <c r="Q154" s="1" t="str">
        <f t="shared" si="163"/>
        <v/>
      </c>
      <c r="R154" s="11" t="str">
        <f t="shared" si="163"/>
        <v/>
      </c>
      <c r="S154" s="11" t="str">
        <f t="shared" si="163"/>
        <v/>
      </c>
      <c r="U154" s="1" t="str">
        <f>IFERROR(U57/U82,"")</f>
        <v/>
      </c>
      <c r="V154" s="1" t="str">
        <f t="shared" ref="V154:BD154" si="167">IFERROR(V57/V82,"")</f>
        <v/>
      </c>
      <c r="W154" s="1" t="str">
        <f t="shared" si="167"/>
        <v/>
      </c>
      <c r="X154" s="1" t="str">
        <f t="shared" si="167"/>
        <v/>
      </c>
      <c r="Y154" s="1" t="str">
        <f t="shared" si="167"/>
        <v/>
      </c>
      <c r="Z154" s="1" t="str">
        <f t="shared" si="167"/>
        <v/>
      </c>
      <c r="AA154" s="1" t="str">
        <f t="shared" si="167"/>
        <v/>
      </c>
      <c r="AB154" s="1" t="str">
        <f t="shared" si="167"/>
        <v/>
      </c>
      <c r="AC154" s="1" t="str">
        <f t="shared" si="167"/>
        <v/>
      </c>
      <c r="AD154" s="1" t="str">
        <f t="shared" si="167"/>
        <v/>
      </c>
      <c r="AE154" s="1" t="str">
        <f t="shared" si="167"/>
        <v/>
      </c>
      <c r="AF154" s="1" t="str">
        <f t="shared" si="167"/>
        <v/>
      </c>
      <c r="AG154" s="1" t="str">
        <f t="shared" si="167"/>
        <v/>
      </c>
      <c r="AH154" s="1" t="str">
        <f t="shared" si="167"/>
        <v/>
      </c>
      <c r="AI154" s="1" t="str">
        <f t="shared" si="167"/>
        <v/>
      </c>
      <c r="AJ154" s="1" t="str">
        <f t="shared" si="167"/>
        <v/>
      </c>
      <c r="AK154" s="1" t="str">
        <f t="shared" si="167"/>
        <v/>
      </c>
      <c r="AL154" s="1" t="str">
        <f t="shared" si="167"/>
        <v/>
      </c>
      <c r="AM154" s="1" t="str">
        <f t="shared" si="167"/>
        <v/>
      </c>
      <c r="AN154" s="1" t="str">
        <f t="shared" si="167"/>
        <v/>
      </c>
      <c r="AO154" s="1" t="str">
        <f t="shared" si="167"/>
        <v/>
      </c>
      <c r="AP154" s="1" t="str">
        <f t="shared" si="167"/>
        <v/>
      </c>
      <c r="AQ154" s="1" t="str">
        <f t="shared" si="167"/>
        <v/>
      </c>
      <c r="AR154" s="1" t="str">
        <f t="shared" si="167"/>
        <v/>
      </c>
      <c r="AS154" s="1" t="str">
        <f t="shared" si="167"/>
        <v/>
      </c>
      <c r="AT154" s="1" t="str">
        <f t="shared" si="167"/>
        <v/>
      </c>
      <c r="AU154" s="1" t="str">
        <f t="shared" si="167"/>
        <v/>
      </c>
      <c r="AV154" s="1" t="str">
        <f t="shared" si="167"/>
        <v/>
      </c>
      <c r="AW154" s="1" t="str">
        <f t="shared" si="167"/>
        <v/>
      </c>
      <c r="AX154" s="1" t="str">
        <f t="shared" si="167"/>
        <v/>
      </c>
      <c r="AY154" s="1" t="str">
        <f t="shared" si="167"/>
        <v/>
      </c>
      <c r="AZ154" s="1" t="str">
        <f t="shared" si="167"/>
        <v/>
      </c>
      <c r="BA154" s="1" t="str">
        <f t="shared" si="167"/>
        <v/>
      </c>
      <c r="BB154" s="1" t="str">
        <f t="shared" si="167"/>
        <v/>
      </c>
      <c r="BC154" s="1" t="str">
        <f t="shared" si="167"/>
        <v/>
      </c>
      <c r="BD154" s="1" t="str">
        <f t="shared" si="167"/>
        <v/>
      </c>
      <c r="BF154" s="87" t="str">
        <f t="shared" si="165"/>
        <v>-</v>
      </c>
      <c r="BG154" s="87" t="str">
        <f t="shared" si="165"/>
        <v>-</v>
      </c>
      <c r="BH154" s="87" t="str">
        <f t="shared" si="165"/>
        <v>-</v>
      </c>
      <c r="BI154" s="87" t="str">
        <f t="shared" si="165"/>
        <v>-</v>
      </c>
      <c r="BJ154" s="87" t="str">
        <f t="shared" si="165"/>
        <v>-</v>
      </c>
      <c r="BK154" s="87" t="str">
        <f t="shared" si="165"/>
        <v>-</v>
      </c>
      <c r="BL154" s="87" t="str">
        <f t="shared" si="165"/>
        <v>-</v>
      </c>
      <c r="BM154" s="87" t="str">
        <f t="shared" si="165"/>
        <v>-</v>
      </c>
      <c r="BN154" s="87" t="str">
        <f t="shared" si="165"/>
        <v>-</v>
      </c>
      <c r="BO154" s="87" t="str">
        <f t="shared" si="165"/>
        <v>-</v>
      </c>
      <c r="BP154" s="87" t="str">
        <f t="shared" si="165"/>
        <v>-</v>
      </c>
      <c r="BQ154" s="87" t="str">
        <f t="shared" si="165"/>
        <v>-</v>
      </c>
    </row>
    <row r="155" spans="1:69" x14ac:dyDescent="0.25">
      <c r="A155" s="45"/>
      <c r="B155" s="3" t="s">
        <v>61</v>
      </c>
      <c r="C155" s="69" t="str">
        <f t="shared" si="161"/>
        <v>-</v>
      </c>
      <c r="D155" s="69" t="str">
        <f t="shared" si="161"/>
        <v>-</v>
      </c>
      <c r="E155" s="69" t="str">
        <f>IFERROR(E58/E83,"-")</f>
        <v>-</v>
      </c>
      <c r="F155" s="68" t="str">
        <f t="shared" si="162"/>
        <v/>
      </c>
      <c r="H155" s="1" t="str">
        <f t="shared" si="163"/>
        <v/>
      </c>
      <c r="I155" s="1" t="str">
        <f t="shared" si="163"/>
        <v/>
      </c>
      <c r="J155" s="1" t="str">
        <f t="shared" si="163"/>
        <v/>
      </c>
      <c r="K155" s="1" t="str">
        <f t="shared" si="163"/>
        <v/>
      </c>
      <c r="L155" s="1" t="str">
        <f t="shared" si="163"/>
        <v/>
      </c>
      <c r="M155" s="1" t="str">
        <f t="shared" si="163"/>
        <v/>
      </c>
      <c r="N155" s="1" t="str">
        <f t="shared" si="163"/>
        <v/>
      </c>
      <c r="O155" s="1" t="str">
        <f t="shared" si="163"/>
        <v/>
      </c>
      <c r="P155" s="1" t="str">
        <f t="shared" si="163"/>
        <v/>
      </c>
      <c r="Q155" s="1" t="str">
        <f t="shared" si="163"/>
        <v/>
      </c>
      <c r="R155" s="11" t="str">
        <f t="shared" si="163"/>
        <v/>
      </c>
      <c r="S155" s="11" t="str">
        <f t="shared" si="163"/>
        <v/>
      </c>
      <c r="U155" s="1" t="str">
        <f t="shared" ref="U155:BD155" si="168">IFERROR(U58/U83,"")</f>
        <v/>
      </c>
      <c r="V155" s="1" t="str">
        <f t="shared" si="168"/>
        <v/>
      </c>
      <c r="W155" s="1" t="str">
        <f t="shared" si="168"/>
        <v/>
      </c>
      <c r="X155" s="1" t="str">
        <f t="shared" si="168"/>
        <v/>
      </c>
      <c r="Y155" s="1" t="str">
        <f t="shared" si="168"/>
        <v/>
      </c>
      <c r="Z155" s="1" t="str">
        <f t="shared" si="168"/>
        <v/>
      </c>
      <c r="AA155" s="1" t="str">
        <f t="shared" si="168"/>
        <v/>
      </c>
      <c r="AB155" s="1" t="str">
        <f t="shared" si="168"/>
        <v/>
      </c>
      <c r="AC155" s="1" t="str">
        <f t="shared" si="168"/>
        <v/>
      </c>
      <c r="AD155" s="1" t="str">
        <f t="shared" si="168"/>
        <v/>
      </c>
      <c r="AE155" s="1" t="str">
        <f t="shared" si="168"/>
        <v/>
      </c>
      <c r="AF155" s="1" t="str">
        <f t="shared" si="168"/>
        <v/>
      </c>
      <c r="AG155" s="1" t="str">
        <f t="shared" si="168"/>
        <v/>
      </c>
      <c r="AH155" s="1" t="str">
        <f t="shared" si="168"/>
        <v/>
      </c>
      <c r="AI155" s="1" t="str">
        <f t="shared" si="168"/>
        <v/>
      </c>
      <c r="AJ155" s="1" t="str">
        <f t="shared" si="168"/>
        <v/>
      </c>
      <c r="AK155" s="1" t="str">
        <f t="shared" si="168"/>
        <v/>
      </c>
      <c r="AL155" s="1" t="str">
        <f t="shared" si="168"/>
        <v/>
      </c>
      <c r="AM155" s="1" t="str">
        <f t="shared" si="168"/>
        <v/>
      </c>
      <c r="AN155" s="1" t="str">
        <f t="shared" si="168"/>
        <v/>
      </c>
      <c r="AO155" s="1" t="str">
        <f t="shared" si="168"/>
        <v/>
      </c>
      <c r="AP155" s="1" t="str">
        <f t="shared" si="168"/>
        <v/>
      </c>
      <c r="AQ155" s="1" t="str">
        <f t="shared" si="168"/>
        <v/>
      </c>
      <c r="AR155" s="1" t="str">
        <f t="shared" si="168"/>
        <v/>
      </c>
      <c r="AS155" s="1" t="str">
        <f t="shared" si="168"/>
        <v/>
      </c>
      <c r="AT155" s="1" t="str">
        <f t="shared" si="168"/>
        <v/>
      </c>
      <c r="AU155" s="1" t="str">
        <f t="shared" si="168"/>
        <v/>
      </c>
      <c r="AV155" s="1" t="str">
        <f t="shared" si="168"/>
        <v/>
      </c>
      <c r="AW155" s="1" t="str">
        <f t="shared" si="168"/>
        <v/>
      </c>
      <c r="AX155" s="1" t="str">
        <f t="shared" si="168"/>
        <v/>
      </c>
      <c r="AY155" s="1" t="str">
        <f t="shared" si="168"/>
        <v/>
      </c>
      <c r="AZ155" s="1" t="str">
        <f t="shared" si="168"/>
        <v/>
      </c>
      <c r="BA155" s="1" t="str">
        <f t="shared" si="168"/>
        <v/>
      </c>
      <c r="BB155" s="1" t="str">
        <f t="shared" si="168"/>
        <v/>
      </c>
      <c r="BC155" s="1" t="str">
        <f t="shared" si="168"/>
        <v/>
      </c>
      <c r="BD155" s="1" t="str">
        <f t="shared" si="168"/>
        <v/>
      </c>
      <c r="BF155" s="87" t="str">
        <f t="shared" si="165"/>
        <v>-</v>
      </c>
      <c r="BG155" s="87" t="str">
        <f t="shared" si="165"/>
        <v>-</v>
      </c>
      <c r="BH155" s="87" t="str">
        <f t="shared" si="165"/>
        <v>-</v>
      </c>
      <c r="BI155" s="87" t="str">
        <f t="shared" si="165"/>
        <v>-</v>
      </c>
      <c r="BJ155" s="87" t="str">
        <f t="shared" si="165"/>
        <v>-</v>
      </c>
      <c r="BK155" s="87" t="str">
        <f t="shared" si="165"/>
        <v>-</v>
      </c>
      <c r="BL155" s="87" t="str">
        <f t="shared" si="165"/>
        <v>-</v>
      </c>
      <c r="BM155" s="87" t="str">
        <f t="shared" si="165"/>
        <v>-</v>
      </c>
      <c r="BN155" s="87" t="str">
        <f t="shared" si="165"/>
        <v>-</v>
      </c>
      <c r="BO155" s="87" t="str">
        <f t="shared" si="165"/>
        <v>-</v>
      </c>
      <c r="BP155" s="87" t="str">
        <f t="shared" si="165"/>
        <v>-</v>
      </c>
      <c r="BQ155" s="87" t="str">
        <f t="shared" si="165"/>
        <v>-</v>
      </c>
    </row>
    <row r="156" spans="1:69" x14ac:dyDescent="0.25">
      <c r="A156" s="44" t="s">
        <v>33</v>
      </c>
      <c r="B156" s="22"/>
    </row>
    <row r="157" spans="1:69" x14ac:dyDescent="0.25">
      <c r="A157" s="43" t="s">
        <v>89</v>
      </c>
      <c r="B157" s="23" t="s">
        <v>89</v>
      </c>
      <c r="C157" s="21" t="str">
        <f>$C$3</f>
        <v>YTD '15</v>
      </c>
      <c r="D157" s="21" t="str">
        <f>$D$3</f>
        <v>YTD '16</v>
      </c>
      <c r="E157" s="21" t="str">
        <f>$E$3</f>
        <v>YTD '17</v>
      </c>
      <c r="F157" s="21" t="str">
        <f>$F$3</f>
        <v>YoY</v>
      </c>
      <c r="G157" s="2" t="s">
        <v>33</v>
      </c>
      <c r="H157" s="27" t="str">
        <f>$H$3</f>
        <v>Q1 '15</v>
      </c>
      <c r="I157" s="27" t="str">
        <f>$I$3</f>
        <v>Q2 '15</v>
      </c>
      <c r="J157" s="27" t="str">
        <f>$J$3</f>
        <v>Q3 '15</v>
      </c>
      <c r="K157" s="27" t="str">
        <f>$K$3</f>
        <v>Q4 '15</v>
      </c>
      <c r="L157" s="30" t="str">
        <f>$L$3</f>
        <v>Q1 '16</v>
      </c>
      <c r="M157" s="30" t="str">
        <f>$M$3</f>
        <v>Q2 '16</v>
      </c>
      <c r="N157" s="30" t="str">
        <f>$N$3</f>
        <v>Q3 '16</v>
      </c>
      <c r="O157" s="30" t="str">
        <f>$O$3</f>
        <v>Q4 '16</v>
      </c>
      <c r="P157" s="27" t="str">
        <f>$P$3</f>
        <v>Q1 '17</v>
      </c>
      <c r="Q157" s="27" t="str">
        <f>$Q$3</f>
        <v>Q2 '17</v>
      </c>
      <c r="R157" s="27" t="str">
        <f>$R$3</f>
        <v>Q3 '17</v>
      </c>
      <c r="S157" s="27" t="str">
        <f>$S$3</f>
        <v>Q4 '17</v>
      </c>
      <c r="T157" s="17" t="s">
        <v>33</v>
      </c>
      <c r="U157" s="27" t="s">
        <v>1</v>
      </c>
      <c r="V157" s="27" t="s">
        <v>2</v>
      </c>
      <c r="W157" s="27" t="s">
        <v>3</v>
      </c>
      <c r="X157" s="27" t="s">
        <v>4</v>
      </c>
      <c r="Y157" s="27" t="s">
        <v>5</v>
      </c>
      <c r="Z157" s="27" t="s">
        <v>6</v>
      </c>
      <c r="AA157" s="27" t="s">
        <v>7</v>
      </c>
      <c r="AB157" s="27" t="s">
        <v>8</v>
      </c>
      <c r="AC157" s="27" t="s">
        <v>9</v>
      </c>
      <c r="AD157" s="27" t="s">
        <v>10</v>
      </c>
      <c r="AE157" s="27" t="s">
        <v>11</v>
      </c>
      <c r="AF157" s="27" t="s">
        <v>12</v>
      </c>
      <c r="AG157" s="29" t="s">
        <v>13</v>
      </c>
      <c r="AH157" s="29" t="s">
        <v>14</v>
      </c>
      <c r="AI157" s="29" t="s">
        <v>15</v>
      </c>
      <c r="AJ157" s="29" t="s">
        <v>16</v>
      </c>
      <c r="AK157" s="29" t="s">
        <v>17</v>
      </c>
      <c r="AL157" s="29" t="s">
        <v>18</v>
      </c>
      <c r="AM157" s="29" t="s">
        <v>19</v>
      </c>
      <c r="AN157" s="29" t="s">
        <v>20</v>
      </c>
      <c r="AO157" s="29" t="s">
        <v>21</v>
      </c>
      <c r="AP157" s="29" t="s">
        <v>22</v>
      </c>
      <c r="AQ157" s="29" t="s">
        <v>23</v>
      </c>
      <c r="AR157" s="29" t="s">
        <v>24</v>
      </c>
      <c r="AS157" s="25" t="s">
        <v>25</v>
      </c>
      <c r="AT157" s="25" t="s">
        <v>26</v>
      </c>
      <c r="AU157" s="25" t="s">
        <v>27</v>
      </c>
      <c r="AV157" s="25" t="s">
        <v>28</v>
      </c>
      <c r="AW157" s="25" t="s">
        <v>29</v>
      </c>
      <c r="AX157" s="25" t="s">
        <v>30</v>
      </c>
      <c r="AY157" s="31" t="s">
        <v>99</v>
      </c>
      <c r="AZ157" s="31" t="s">
        <v>100</v>
      </c>
      <c r="BA157" s="31" t="s">
        <v>101</v>
      </c>
      <c r="BB157" s="31" t="s">
        <v>102</v>
      </c>
      <c r="BC157" s="31" t="s">
        <v>103</v>
      </c>
      <c r="BD157" s="31" t="s">
        <v>104</v>
      </c>
      <c r="BF157" s="32">
        <v>42736</v>
      </c>
      <c r="BG157" s="32">
        <v>42767</v>
      </c>
      <c r="BH157" s="32">
        <v>42795</v>
      </c>
      <c r="BI157" s="32">
        <v>42826</v>
      </c>
      <c r="BJ157" s="32">
        <v>42856</v>
      </c>
      <c r="BK157" s="32">
        <v>42887</v>
      </c>
      <c r="BL157" s="32">
        <v>42917</v>
      </c>
      <c r="BM157" s="32">
        <v>42948</v>
      </c>
      <c r="BN157" s="32">
        <v>42979</v>
      </c>
      <c r="BO157" s="32">
        <v>43009</v>
      </c>
      <c r="BP157" s="32">
        <v>43040</v>
      </c>
      <c r="BQ157" s="32">
        <v>43070</v>
      </c>
    </row>
    <row r="158" spans="1:69" x14ac:dyDescent="0.25">
      <c r="A158" s="16" t="s">
        <v>136</v>
      </c>
      <c r="B158" s="22" t="s">
        <v>90</v>
      </c>
      <c r="C158" s="74">
        <f>SUM(U158                : INDEX(U158:AF158,$B$2))</f>
        <v>0</v>
      </c>
      <c r="D158" s="74">
        <f>SUM(AG158           : INDEX(AG158:AR158,$B$2))</f>
        <v>0</v>
      </c>
      <c r="E158" s="74">
        <f>SUM(AS158            : INDEX(AS158:BD158,$B$2))</f>
        <v>0</v>
      </c>
      <c r="F158" s="70" t="str">
        <f>IFERROR(E158/D158,"-")</f>
        <v>-</v>
      </c>
      <c r="H158" s="4">
        <f>SUM(U158:W158)</f>
        <v>0</v>
      </c>
      <c r="I158" s="4">
        <f>SUM(X158:Z158)</f>
        <v>0</v>
      </c>
      <c r="J158" s="4">
        <f>SUM(AA158:AC158)</f>
        <v>0</v>
      </c>
      <c r="K158" s="4">
        <f>SUM(AD158:AF158)</f>
        <v>0</v>
      </c>
      <c r="L158" s="4">
        <f>SUM(AG158:AI158)</f>
        <v>0</v>
      </c>
      <c r="M158" s="4">
        <f>SUM(AJ158:AL158)</f>
        <v>0</v>
      </c>
      <c r="N158" s="4">
        <f>SUM(AM158:AO158)</f>
        <v>0</v>
      </c>
      <c r="O158" s="4">
        <f>SUM(AP158:AR158)</f>
        <v>0</v>
      </c>
      <c r="P158" s="4">
        <f>SUM(AS158:AU158)</f>
        <v>0</v>
      </c>
      <c r="Q158" s="4">
        <f>SUM(AV158:AX158)</f>
        <v>0</v>
      </c>
      <c r="R158" s="4">
        <f>SUM(AY158:BA158)</f>
        <v>0</v>
      </c>
      <c r="S158" s="4">
        <f>SUM(BB158:BD158)</f>
        <v>0</v>
      </c>
      <c r="BF158" s="87" t="str">
        <f t="shared" ref="BF158:BQ166" si="169">IFERROR(AS158/AG158,"-")</f>
        <v>-</v>
      </c>
      <c r="BG158" s="87" t="str">
        <f t="shared" si="169"/>
        <v>-</v>
      </c>
      <c r="BH158" s="87" t="str">
        <f t="shared" si="169"/>
        <v>-</v>
      </c>
      <c r="BI158" s="87" t="str">
        <f t="shared" si="169"/>
        <v>-</v>
      </c>
      <c r="BJ158" s="87" t="str">
        <f t="shared" si="169"/>
        <v>-</v>
      </c>
      <c r="BK158" s="87" t="str">
        <f t="shared" si="169"/>
        <v>-</v>
      </c>
      <c r="BL158" s="87" t="str">
        <f t="shared" si="169"/>
        <v>-</v>
      </c>
      <c r="BM158" s="87" t="str">
        <f t="shared" si="169"/>
        <v>-</v>
      </c>
      <c r="BN158" s="87" t="str">
        <f t="shared" si="169"/>
        <v>-</v>
      </c>
      <c r="BO158" s="87" t="str">
        <f t="shared" si="169"/>
        <v>-</v>
      </c>
      <c r="BP158" s="87" t="str">
        <f t="shared" si="169"/>
        <v>-</v>
      </c>
      <c r="BQ158" s="87" t="str">
        <f t="shared" si="169"/>
        <v>-</v>
      </c>
    </row>
    <row r="159" spans="1:69" x14ac:dyDescent="0.25">
      <c r="A159" s="22" t="s">
        <v>91</v>
      </c>
      <c r="B159" s="22" t="s">
        <v>91</v>
      </c>
      <c r="C159" s="74">
        <f>SUM(U159                : INDEX(U159:AF159,$B$2))</f>
        <v>0</v>
      </c>
      <c r="D159" s="74">
        <f>SUM(AG159           : INDEX(AG159:AR159,$B$2))</f>
        <v>0</v>
      </c>
      <c r="E159" s="74">
        <f>SUM(AS159            : INDEX(AS159:BD159,$B$2))</f>
        <v>0</v>
      </c>
      <c r="F159" s="70" t="str">
        <f t="shared" ref="F159:F166" si="170">IFERROR(E159/D159,"-")</f>
        <v>-</v>
      </c>
      <c r="H159" s="4">
        <f t="shared" ref="H159:H162" si="171">SUM(U159:W159)</f>
        <v>0</v>
      </c>
      <c r="I159" s="4">
        <f t="shared" ref="I159:I162" si="172">SUM(X159:Z159)</f>
        <v>0</v>
      </c>
      <c r="J159" s="4">
        <f t="shared" ref="J159:J162" si="173">SUM(AA159:AC159)</f>
        <v>0</v>
      </c>
      <c r="K159" s="4">
        <f t="shared" ref="K159:K162" si="174">SUM(AD159:AF159)</f>
        <v>0</v>
      </c>
      <c r="L159" s="4">
        <f t="shared" ref="L159:L162" si="175">SUM(AG159:AI159)</f>
        <v>0</v>
      </c>
      <c r="M159" s="4">
        <f t="shared" ref="M159:M162" si="176">SUM(AJ159:AL159)</f>
        <v>0</v>
      </c>
      <c r="N159" s="4">
        <f t="shared" ref="N159:N162" si="177">SUM(AM159:AO159)</f>
        <v>0</v>
      </c>
      <c r="O159" s="4">
        <f t="shared" ref="O159:O162" si="178">SUM(AP159:AR159)</f>
        <v>0</v>
      </c>
      <c r="P159" s="4">
        <f t="shared" ref="P159:P162" si="179">SUM(AS159:AU159)</f>
        <v>0</v>
      </c>
      <c r="Q159" s="4">
        <f t="shared" ref="Q159:Q162" si="180">SUM(AV159:AX159)</f>
        <v>0</v>
      </c>
      <c r="R159" s="4">
        <f t="shared" ref="R159:R162" si="181">SUM(AY159:BA159)</f>
        <v>0</v>
      </c>
      <c r="S159" s="4">
        <f t="shared" ref="S159:S162" si="182">SUM(BB159:BD159)</f>
        <v>0</v>
      </c>
      <c r="BF159" s="87" t="str">
        <f t="shared" si="169"/>
        <v>-</v>
      </c>
      <c r="BG159" s="87" t="str">
        <f t="shared" si="169"/>
        <v>-</v>
      </c>
      <c r="BH159" s="87" t="str">
        <f t="shared" si="169"/>
        <v>-</v>
      </c>
      <c r="BI159" s="87" t="str">
        <f t="shared" si="169"/>
        <v>-</v>
      </c>
      <c r="BJ159" s="87" t="str">
        <f t="shared" si="169"/>
        <v>-</v>
      </c>
      <c r="BK159" s="87" t="str">
        <f t="shared" si="169"/>
        <v>-</v>
      </c>
      <c r="BL159" s="87" t="str">
        <f t="shared" si="169"/>
        <v>-</v>
      </c>
      <c r="BM159" s="87" t="str">
        <f t="shared" si="169"/>
        <v>-</v>
      </c>
      <c r="BN159" s="87" t="str">
        <f t="shared" si="169"/>
        <v>-</v>
      </c>
      <c r="BO159" s="87" t="str">
        <f t="shared" si="169"/>
        <v>-</v>
      </c>
      <c r="BP159" s="87" t="str">
        <f t="shared" si="169"/>
        <v>-</v>
      </c>
      <c r="BQ159" s="87" t="str">
        <f t="shared" si="169"/>
        <v>-</v>
      </c>
    </row>
    <row r="160" spans="1:69" x14ac:dyDescent="0.25">
      <c r="A160" s="22" t="s">
        <v>92</v>
      </c>
      <c r="B160" s="22" t="s">
        <v>92</v>
      </c>
      <c r="C160" s="74">
        <f>SUM(U160                : INDEX(U160:AF160,$B$2))</f>
        <v>0</v>
      </c>
      <c r="D160" s="74">
        <f>SUM(AG160           : INDEX(AG160:AR160,$B$2))</f>
        <v>0</v>
      </c>
      <c r="E160" s="74">
        <f>SUM(AS160            : INDEX(AS160:BD160,$B$2))</f>
        <v>0</v>
      </c>
      <c r="F160" s="70" t="str">
        <f t="shared" si="170"/>
        <v>-</v>
      </c>
      <c r="H160" s="4">
        <f t="shared" si="171"/>
        <v>0</v>
      </c>
      <c r="I160" s="4">
        <f t="shared" si="172"/>
        <v>0</v>
      </c>
      <c r="J160" s="4">
        <f t="shared" si="173"/>
        <v>0</v>
      </c>
      <c r="K160" s="4">
        <f t="shared" si="174"/>
        <v>0</v>
      </c>
      <c r="L160" s="4">
        <f t="shared" si="175"/>
        <v>0</v>
      </c>
      <c r="M160" s="4">
        <f t="shared" si="176"/>
        <v>0</v>
      </c>
      <c r="N160" s="4">
        <f t="shared" si="177"/>
        <v>0</v>
      </c>
      <c r="O160" s="4">
        <f t="shared" si="178"/>
        <v>0</v>
      </c>
      <c r="P160" s="4">
        <f t="shared" si="179"/>
        <v>0</v>
      </c>
      <c r="Q160" s="4">
        <f t="shared" si="180"/>
        <v>0</v>
      </c>
      <c r="R160" s="4">
        <f t="shared" si="181"/>
        <v>0</v>
      </c>
      <c r="S160" s="4">
        <f t="shared" si="182"/>
        <v>0</v>
      </c>
      <c r="BF160" s="87" t="str">
        <f t="shared" si="169"/>
        <v>-</v>
      </c>
      <c r="BG160" s="87" t="str">
        <f t="shared" si="169"/>
        <v>-</v>
      </c>
      <c r="BH160" s="87" t="str">
        <f t="shared" si="169"/>
        <v>-</v>
      </c>
      <c r="BI160" s="87" t="str">
        <f t="shared" si="169"/>
        <v>-</v>
      </c>
      <c r="BJ160" s="87" t="str">
        <f t="shared" si="169"/>
        <v>-</v>
      </c>
      <c r="BK160" s="87" t="str">
        <f t="shared" si="169"/>
        <v>-</v>
      </c>
      <c r="BL160" s="87" t="str">
        <f t="shared" si="169"/>
        <v>-</v>
      </c>
      <c r="BM160" s="87" t="str">
        <f t="shared" si="169"/>
        <v>-</v>
      </c>
      <c r="BN160" s="87" t="str">
        <f t="shared" si="169"/>
        <v>-</v>
      </c>
      <c r="BO160" s="87" t="str">
        <f t="shared" si="169"/>
        <v>-</v>
      </c>
      <c r="BP160" s="87" t="str">
        <f t="shared" si="169"/>
        <v>-</v>
      </c>
      <c r="BQ160" s="87" t="str">
        <f t="shared" si="169"/>
        <v>-</v>
      </c>
    </row>
    <row r="161" spans="1:69" x14ac:dyDescent="0.25">
      <c r="A161" s="22" t="s">
        <v>93</v>
      </c>
      <c r="B161" s="22" t="s">
        <v>93</v>
      </c>
      <c r="C161" s="74">
        <f>SUM(U161                : INDEX(U161:AF161,$B$2))</f>
        <v>0</v>
      </c>
      <c r="D161" s="74">
        <f>SUM(AG161           : INDEX(AG161:AR161,$B$2))</f>
        <v>0</v>
      </c>
      <c r="E161" s="74">
        <f>SUM(AS161            : INDEX(AS161:BD161,$B$2))</f>
        <v>0</v>
      </c>
      <c r="F161" s="70" t="str">
        <f t="shared" si="170"/>
        <v>-</v>
      </c>
      <c r="H161" s="4">
        <f t="shared" si="171"/>
        <v>0</v>
      </c>
      <c r="I161" s="4">
        <f t="shared" si="172"/>
        <v>0</v>
      </c>
      <c r="J161" s="4">
        <f t="shared" si="173"/>
        <v>0</v>
      </c>
      <c r="K161" s="4">
        <f t="shared" si="174"/>
        <v>0</v>
      </c>
      <c r="L161" s="4">
        <f t="shared" si="175"/>
        <v>0</v>
      </c>
      <c r="M161" s="4">
        <f t="shared" si="176"/>
        <v>0</v>
      </c>
      <c r="N161" s="4">
        <f t="shared" si="177"/>
        <v>0</v>
      </c>
      <c r="O161" s="4">
        <f t="shared" si="178"/>
        <v>0</v>
      </c>
      <c r="P161" s="4">
        <f t="shared" si="179"/>
        <v>0</v>
      </c>
      <c r="Q161" s="4">
        <f t="shared" si="180"/>
        <v>0</v>
      </c>
      <c r="R161" s="4">
        <f t="shared" si="181"/>
        <v>0</v>
      </c>
      <c r="S161" s="4">
        <f t="shared" si="182"/>
        <v>0</v>
      </c>
      <c r="BF161" s="87" t="str">
        <f t="shared" si="169"/>
        <v>-</v>
      </c>
      <c r="BG161" s="87" t="str">
        <f t="shared" si="169"/>
        <v>-</v>
      </c>
      <c r="BH161" s="87" t="str">
        <f t="shared" si="169"/>
        <v>-</v>
      </c>
      <c r="BI161" s="87" t="str">
        <f t="shared" si="169"/>
        <v>-</v>
      </c>
      <c r="BJ161" s="87" t="str">
        <f t="shared" si="169"/>
        <v>-</v>
      </c>
      <c r="BK161" s="87" t="str">
        <f t="shared" si="169"/>
        <v>-</v>
      </c>
      <c r="BL161" s="87" t="str">
        <f t="shared" si="169"/>
        <v>-</v>
      </c>
      <c r="BM161" s="87" t="str">
        <f t="shared" si="169"/>
        <v>-</v>
      </c>
      <c r="BN161" s="87" t="str">
        <f t="shared" si="169"/>
        <v>-</v>
      </c>
      <c r="BO161" s="87" t="str">
        <f t="shared" si="169"/>
        <v>-</v>
      </c>
      <c r="BP161" s="87" t="str">
        <f t="shared" si="169"/>
        <v>-</v>
      </c>
      <c r="BQ161" s="87" t="str">
        <f t="shared" si="169"/>
        <v>-</v>
      </c>
    </row>
    <row r="162" spans="1:69" x14ac:dyDescent="0.25">
      <c r="A162" s="22" t="s">
        <v>94</v>
      </c>
      <c r="B162" s="22" t="s">
        <v>94</v>
      </c>
      <c r="C162" s="74">
        <f>SUM(U162                : INDEX(U162:AF162,$B$2))</f>
        <v>0</v>
      </c>
      <c r="D162" s="74">
        <f>SUM(AG162           : INDEX(AG162:AR162,$B$2))</f>
        <v>0</v>
      </c>
      <c r="E162" s="74">
        <f>SUM(AS162            : INDEX(AS162:BD162,$B$2))</f>
        <v>0</v>
      </c>
      <c r="F162" s="70" t="str">
        <f t="shared" si="170"/>
        <v>-</v>
      </c>
      <c r="H162" s="4">
        <f t="shared" si="171"/>
        <v>0</v>
      </c>
      <c r="I162" s="4">
        <f t="shared" si="172"/>
        <v>0</v>
      </c>
      <c r="J162" s="4">
        <f t="shared" si="173"/>
        <v>0</v>
      </c>
      <c r="K162" s="4">
        <f t="shared" si="174"/>
        <v>0</v>
      </c>
      <c r="L162" s="4">
        <f t="shared" si="175"/>
        <v>0</v>
      </c>
      <c r="M162" s="4">
        <f t="shared" si="176"/>
        <v>0</v>
      </c>
      <c r="N162" s="4">
        <f t="shared" si="177"/>
        <v>0</v>
      </c>
      <c r="O162" s="4">
        <f t="shared" si="178"/>
        <v>0</v>
      </c>
      <c r="P162" s="4">
        <f t="shared" si="179"/>
        <v>0</v>
      </c>
      <c r="Q162" s="4">
        <f t="shared" si="180"/>
        <v>0</v>
      </c>
      <c r="R162" s="4">
        <f t="shared" si="181"/>
        <v>0</v>
      </c>
      <c r="S162" s="4">
        <f t="shared" si="182"/>
        <v>0</v>
      </c>
      <c r="BF162" s="87" t="str">
        <f t="shared" si="169"/>
        <v>-</v>
      </c>
      <c r="BG162" s="87" t="str">
        <f t="shared" si="169"/>
        <v>-</v>
      </c>
      <c r="BH162" s="87" t="str">
        <f t="shared" si="169"/>
        <v>-</v>
      </c>
      <c r="BI162" s="87" t="str">
        <f t="shared" si="169"/>
        <v>-</v>
      </c>
      <c r="BJ162" s="87" t="str">
        <f t="shared" si="169"/>
        <v>-</v>
      </c>
      <c r="BK162" s="87" t="str">
        <f t="shared" si="169"/>
        <v>-</v>
      </c>
      <c r="BL162" s="87" t="str">
        <f t="shared" si="169"/>
        <v>-</v>
      </c>
      <c r="BM162" s="87" t="str">
        <f t="shared" si="169"/>
        <v>-</v>
      </c>
      <c r="BN162" s="87" t="str">
        <f t="shared" si="169"/>
        <v>-</v>
      </c>
      <c r="BO162" s="87" t="str">
        <f t="shared" si="169"/>
        <v>-</v>
      </c>
      <c r="BP162" s="87" t="str">
        <f t="shared" si="169"/>
        <v>-</v>
      </c>
      <c r="BQ162" s="87" t="str">
        <f t="shared" si="169"/>
        <v>-</v>
      </c>
    </row>
    <row r="163" spans="1:69" x14ac:dyDescent="0.25">
      <c r="A163" s="44"/>
      <c r="B163" s="22" t="s">
        <v>95</v>
      </c>
      <c r="C163" s="87" t="str">
        <f t="shared" ref="C163:E166" si="183">IFERROR(C159/C$158,"")</f>
        <v/>
      </c>
      <c r="D163" s="87" t="str">
        <f t="shared" si="183"/>
        <v/>
      </c>
      <c r="E163" s="87" t="str">
        <f t="shared" si="183"/>
        <v/>
      </c>
      <c r="F163" s="70" t="str">
        <f t="shared" si="170"/>
        <v>-</v>
      </c>
      <c r="H163" s="87" t="str">
        <f>IFERROR(H159/H$158,"")</f>
        <v/>
      </c>
      <c r="I163" s="87" t="str">
        <f t="shared" ref="I163:S166" si="184">IFERROR(I159/I$158,"")</f>
        <v/>
      </c>
      <c r="J163" s="87" t="str">
        <f t="shared" si="184"/>
        <v/>
      </c>
      <c r="K163" s="87" t="str">
        <f t="shared" si="184"/>
        <v/>
      </c>
      <c r="L163" s="87" t="str">
        <f t="shared" si="184"/>
        <v/>
      </c>
      <c r="M163" s="87" t="str">
        <f t="shared" si="184"/>
        <v/>
      </c>
      <c r="N163" s="87" t="str">
        <f t="shared" si="184"/>
        <v/>
      </c>
      <c r="O163" s="87" t="str">
        <f t="shared" si="184"/>
        <v/>
      </c>
      <c r="P163" s="87" t="str">
        <f t="shared" si="184"/>
        <v/>
      </c>
      <c r="Q163" s="87" t="str">
        <f t="shared" si="184"/>
        <v/>
      </c>
      <c r="R163" s="87" t="str">
        <f t="shared" si="184"/>
        <v/>
      </c>
      <c r="S163" s="87" t="str">
        <f t="shared" si="184"/>
        <v/>
      </c>
      <c r="U163" s="87" t="str">
        <f t="shared" ref="U163:AX166" si="185">IFERROR(U159/U$158,"")</f>
        <v/>
      </c>
      <c r="V163" s="87" t="str">
        <f t="shared" si="185"/>
        <v/>
      </c>
      <c r="W163" s="87" t="str">
        <f t="shared" si="185"/>
        <v/>
      </c>
      <c r="X163" s="87" t="str">
        <f t="shared" si="185"/>
        <v/>
      </c>
      <c r="Y163" s="87" t="str">
        <f t="shared" si="185"/>
        <v/>
      </c>
      <c r="Z163" s="87" t="str">
        <f t="shared" si="185"/>
        <v/>
      </c>
      <c r="AA163" s="87" t="str">
        <f t="shared" si="185"/>
        <v/>
      </c>
      <c r="AB163" s="87" t="str">
        <f t="shared" si="185"/>
        <v/>
      </c>
      <c r="AC163" s="87" t="str">
        <f t="shared" si="185"/>
        <v/>
      </c>
      <c r="AD163" s="87" t="str">
        <f t="shared" si="185"/>
        <v/>
      </c>
      <c r="AE163" s="87" t="str">
        <f t="shared" si="185"/>
        <v/>
      </c>
      <c r="AF163" s="87" t="str">
        <f t="shared" si="185"/>
        <v/>
      </c>
      <c r="AG163" s="87" t="str">
        <f t="shared" si="185"/>
        <v/>
      </c>
      <c r="AH163" s="87" t="str">
        <f t="shared" si="185"/>
        <v/>
      </c>
      <c r="AI163" s="87" t="str">
        <f t="shared" si="185"/>
        <v/>
      </c>
      <c r="AJ163" s="87" t="str">
        <f t="shared" si="185"/>
        <v/>
      </c>
      <c r="AK163" s="87" t="str">
        <f t="shared" si="185"/>
        <v/>
      </c>
      <c r="AL163" s="87" t="str">
        <f t="shared" si="185"/>
        <v/>
      </c>
      <c r="AM163" s="87" t="str">
        <f t="shared" si="185"/>
        <v/>
      </c>
      <c r="AN163" s="87" t="str">
        <f t="shared" si="185"/>
        <v/>
      </c>
      <c r="AO163" s="87" t="str">
        <f t="shared" si="185"/>
        <v/>
      </c>
      <c r="AP163" s="87" t="str">
        <f t="shared" si="185"/>
        <v/>
      </c>
      <c r="AQ163" s="87" t="str">
        <f t="shared" si="185"/>
        <v/>
      </c>
      <c r="AR163" s="87" t="str">
        <f t="shared" si="185"/>
        <v/>
      </c>
      <c r="AS163" s="87" t="str">
        <f t="shared" si="185"/>
        <v/>
      </c>
      <c r="AT163" s="87" t="str">
        <f t="shared" si="185"/>
        <v/>
      </c>
      <c r="AU163" s="87" t="str">
        <f t="shared" si="185"/>
        <v/>
      </c>
      <c r="AV163" s="87" t="str">
        <f t="shared" si="185"/>
        <v/>
      </c>
      <c r="AW163" s="87" t="str">
        <f t="shared" si="185"/>
        <v/>
      </c>
      <c r="AX163" s="87" t="str">
        <f t="shared" si="185"/>
        <v/>
      </c>
      <c r="AY163" s="87" t="str">
        <f>IFERROR(AY159/AY$158,"")</f>
        <v/>
      </c>
      <c r="AZ163" s="87" t="str">
        <f t="shared" ref="AZ163:BD163" si="186">IFERROR(AZ159/AZ$158,"")</f>
        <v/>
      </c>
      <c r="BA163" s="87" t="str">
        <f t="shared" si="186"/>
        <v/>
      </c>
      <c r="BB163" s="87" t="str">
        <f t="shared" si="186"/>
        <v/>
      </c>
      <c r="BC163" s="87" t="str">
        <f t="shared" si="186"/>
        <v/>
      </c>
      <c r="BD163" s="87" t="str">
        <f t="shared" si="186"/>
        <v/>
      </c>
      <c r="BF163" s="87" t="str">
        <f t="shared" si="169"/>
        <v>-</v>
      </c>
      <c r="BG163" s="87" t="str">
        <f t="shared" si="169"/>
        <v>-</v>
      </c>
      <c r="BH163" s="87" t="str">
        <f t="shared" si="169"/>
        <v>-</v>
      </c>
      <c r="BI163" s="87" t="str">
        <f t="shared" si="169"/>
        <v>-</v>
      </c>
      <c r="BJ163" s="87" t="str">
        <f t="shared" si="169"/>
        <v>-</v>
      </c>
      <c r="BK163" s="87" t="str">
        <f t="shared" si="169"/>
        <v>-</v>
      </c>
      <c r="BL163" s="87" t="str">
        <f t="shared" si="169"/>
        <v>-</v>
      </c>
      <c r="BM163" s="87" t="str">
        <f t="shared" si="169"/>
        <v>-</v>
      </c>
      <c r="BN163" s="87" t="str">
        <f t="shared" si="169"/>
        <v>-</v>
      </c>
      <c r="BO163" s="87" t="str">
        <f t="shared" si="169"/>
        <v>-</v>
      </c>
      <c r="BP163" s="87" t="str">
        <f t="shared" si="169"/>
        <v>-</v>
      </c>
      <c r="BQ163" s="87" t="str">
        <f t="shared" si="169"/>
        <v>-</v>
      </c>
    </row>
    <row r="164" spans="1:69" x14ac:dyDescent="0.25">
      <c r="A164" s="44"/>
      <c r="B164" s="22" t="s">
        <v>96</v>
      </c>
      <c r="C164" s="87" t="str">
        <f t="shared" si="183"/>
        <v/>
      </c>
      <c r="D164" s="87" t="str">
        <f t="shared" si="183"/>
        <v/>
      </c>
      <c r="E164" s="87" t="str">
        <f t="shared" si="183"/>
        <v/>
      </c>
      <c r="F164" s="70" t="str">
        <f t="shared" si="170"/>
        <v>-</v>
      </c>
      <c r="H164" s="87" t="str">
        <f>IFERROR(H160/H$158,"")</f>
        <v/>
      </c>
      <c r="I164" s="87" t="str">
        <f t="shared" si="184"/>
        <v/>
      </c>
      <c r="J164" s="87" t="str">
        <f t="shared" si="184"/>
        <v/>
      </c>
      <c r="K164" s="87" t="str">
        <f t="shared" si="184"/>
        <v/>
      </c>
      <c r="L164" s="87" t="str">
        <f t="shared" si="184"/>
        <v/>
      </c>
      <c r="M164" s="87" t="str">
        <f t="shared" si="184"/>
        <v/>
      </c>
      <c r="N164" s="87" t="str">
        <f t="shared" si="184"/>
        <v/>
      </c>
      <c r="O164" s="87" t="str">
        <f t="shared" si="184"/>
        <v/>
      </c>
      <c r="P164" s="87" t="str">
        <f t="shared" si="184"/>
        <v/>
      </c>
      <c r="Q164" s="87" t="str">
        <f t="shared" si="184"/>
        <v/>
      </c>
      <c r="R164" s="87" t="str">
        <f t="shared" si="184"/>
        <v/>
      </c>
      <c r="S164" s="87" t="str">
        <f t="shared" si="184"/>
        <v/>
      </c>
      <c r="U164" s="87" t="str">
        <f t="shared" si="185"/>
        <v/>
      </c>
      <c r="V164" s="87" t="str">
        <f t="shared" si="185"/>
        <v/>
      </c>
      <c r="W164" s="87" t="str">
        <f t="shared" si="185"/>
        <v/>
      </c>
      <c r="X164" s="87" t="str">
        <f t="shared" si="185"/>
        <v/>
      </c>
      <c r="Y164" s="87" t="str">
        <f t="shared" si="185"/>
        <v/>
      </c>
      <c r="Z164" s="87" t="str">
        <f t="shared" si="185"/>
        <v/>
      </c>
      <c r="AA164" s="87" t="str">
        <f t="shared" si="185"/>
        <v/>
      </c>
      <c r="AB164" s="87" t="str">
        <f t="shared" si="185"/>
        <v/>
      </c>
      <c r="AC164" s="87" t="str">
        <f t="shared" si="185"/>
        <v/>
      </c>
      <c r="AD164" s="87" t="str">
        <f t="shared" si="185"/>
        <v/>
      </c>
      <c r="AE164" s="87" t="str">
        <f t="shared" si="185"/>
        <v/>
      </c>
      <c r="AF164" s="87" t="str">
        <f t="shared" si="185"/>
        <v/>
      </c>
      <c r="AG164" s="87" t="str">
        <f t="shared" si="185"/>
        <v/>
      </c>
      <c r="AH164" s="87" t="str">
        <f t="shared" si="185"/>
        <v/>
      </c>
      <c r="AI164" s="87" t="str">
        <f t="shared" si="185"/>
        <v/>
      </c>
      <c r="AJ164" s="87" t="str">
        <f t="shared" si="185"/>
        <v/>
      </c>
      <c r="AK164" s="87" t="str">
        <f t="shared" si="185"/>
        <v/>
      </c>
      <c r="AL164" s="87" t="str">
        <f t="shared" si="185"/>
        <v/>
      </c>
      <c r="AM164" s="87" t="str">
        <f t="shared" si="185"/>
        <v/>
      </c>
      <c r="AN164" s="87" t="str">
        <f t="shared" si="185"/>
        <v/>
      </c>
      <c r="AO164" s="87" t="str">
        <f t="shared" si="185"/>
        <v/>
      </c>
      <c r="AP164" s="87" t="str">
        <f t="shared" si="185"/>
        <v/>
      </c>
      <c r="AQ164" s="87" t="str">
        <f t="shared" si="185"/>
        <v/>
      </c>
      <c r="AR164" s="87" t="str">
        <f t="shared" si="185"/>
        <v/>
      </c>
      <c r="AS164" s="87" t="str">
        <f t="shared" si="185"/>
        <v/>
      </c>
      <c r="AT164" s="87" t="str">
        <f t="shared" si="185"/>
        <v/>
      </c>
      <c r="AU164" s="87" t="str">
        <f t="shared" si="185"/>
        <v/>
      </c>
      <c r="AV164" s="87" t="str">
        <f t="shared" si="185"/>
        <v/>
      </c>
      <c r="AW164" s="87" t="str">
        <f t="shared" si="185"/>
        <v/>
      </c>
      <c r="AX164" s="87" t="str">
        <f t="shared" si="185"/>
        <v/>
      </c>
      <c r="AY164" s="87" t="str">
        <f t="shared" ref="AY164:BD166" si="187">IFERROR(AY160/AY$158,"")</f>
        <v/>
      </c>
      <c r="AZ164" s="87" t="str">
        <f t="shared" si="187"/>
        <v/>
      </c>
      <c r="BA164" s="87" t="str">
        <f t="shared" si="187"/>
        <v/>
      </c>
      <c r="BB164" s="87" t="str">
        <f t="shared" si="187"/>
        <v/>
      </c>
      <c r="BC164" s="87" t="str">
        <f t="shared" si="187"/>
        <v/>
      </c>
      <c r="BD164" s="87" t="str">
        <f t="shared" si="187"/>
        <v/>
      </c>
      <c r="BF164" s="87" t="str">
        <f t="shared" si="169"/>
        <v>-</v>
      </c>
      <c r="BG164" s="87" t="str">
        <f t="shared" si="169"/>
        <v>-</v>
      </c>
      <c r="BH164" s="87" t="str">
        <f t="shared" si="169"/>
        <v>-</v>
      </c>
      <c r="BI164" s="87" t="str">
        <f t="shared" si="169"/>
        <v>-</v>
      </c>
      <c r="BJ164" s="87" t="str">
        <f t="shared" si="169"/>
        <v>-</v>
      </c>
      <c r="BK164" s="87" t="str">
        <f t="shared" si="169"/>
        <v>-</v>
      </c>
      <c r="BL164" s="87" t="str">
        <f t="shared" si="169"/>
        <v>-</v>
      </c>
      <c r="BM164" s="87" t="str">
        <f t="shared" si="169"/>
        <v>-</v>
      </c>
      <c r="BN164" s="87" t="str">
        <f t="shared" si="169"/>
        <v>-</v>
      </c>
      <c r="BO164" s="87" t="str">
        <f t="shared" si="169"/>
        <v>-</v>
      </c>
      <c r="BP164" s="87" t="str">
        <f t="shared" si="169"/>
        <v>-</v>
      </c>
      <c r="BQ164" s="87" t="str">
        <f t="shared" si="169"/>
        <v>-</v>
      </c>
    </row>
    <row r="165" spans="1:69" x14ac:dyDescent="0.25">
      <c r="A165" s="44"/>
      <c r="B165" s="22" t="s">
        <v>97</v>
      </c>
      <c r="C165" s="87" t="str">
        <f t="shared" si="183"/>
        <v/>
      </c>
      <c r="D165" s="87" t="str">
        <f t="shared" si="183"/>
        <v/>
      </c>
      <c r="E165" s="87" t="str">
        <f t="shared" si="183"/>
        <v/>
      </c>
      <c r="F165" s="70" t="str">
        <f t="shared" si="170"/>
        <v>-</v>
      </c>
      <c r="H165" s="87" t="str">
        <f>IFERROR(H161/H$158,"")</f>
        <v/>
      </c>
      <c r="I165" s="87" t="str">
        <f t="shared" si="184"/>
        <v/>
      </c>
      <c r="J165" s="87" t="str">
        <f t="shared" si="184"/>
        <v/>
      </c>
      <c r="K165" s="87" t="str">
        <f t="shared" si="184"/>
        <v/>
      </c>
      <c r="L165" s="87" t="str">
        <f t="shared" si="184"/>
        <v/>
      </c>
      <c r="M165" s="87" t="str">
        <f t="shared" si="184"/>
        <v/>
      </c>
      <c r="N165" s="87" t="str">
        <f t="shared" si="184"/>
        <v/>
      </c>
      <c r="O165" s="87" t="str">
        <f t="shared" si="184"/>
        <v/>
      </c>
      <c r="P165" s="87" t="str">
        <f t="shared" si="184"/>
        <v/>
      </c>
      <c r="Q165" s="87" t="str">
        <f t="shared" si="184"/>
        <v/>
      </c>
      <c r="R165" s="87" t="str">
        <f t="shared" si="184"/>
        <v/>
      </c>
      <c r="S165" s="87" t="str">
        <f t="shared" si="184"/>
        <v/>
      </c>
      <c r="U165" s="87" t="str">
        <f t="shared" si="185"/>
        <v/>
      </c>
      <c r="V165" s="87" t="str">
        <f t="shared" si="185"/>
        <v/>
      </c>
      <c r="W165" s="87" t="str">
        <f t="shared" si="185"/>
        <v/>
      </c>
      <c r="X165" s="87" t="str">
        <f t="shared" si="185"/>
        <v/>
      </c>
      <c r="Y165" s="87" t="str">
        <f t="shared" si="185"/>
        <v/>
      </c>
      <c r="Z165" s="87" t="str">
        <f t="shared" si="185"/>
        <v/>
      </c>
      <c r="AA165" s="87" t="str">
        <f t="shared" si="185"/>
        <v/>
      </c>
      <c r="AB165" s="87" t="str">
        <f t="shared" si="185"/>
        <v/>
      </c>
      <c r="AC165" s="87" t="str">
        <f t="shared" si="185"/>
        <v/>
      </c>
      <c r="AD165" s="87" t="str">
        <f t="shared" si="185"/>
        <v/>
      </c>
      <c r="AE165" s="87" t="str">
        <f t="shared" si="185"/>
        <v/>
      </c>
      <c r="AF165" s="87" t="str">
        <f t="shared" si="185"/>
        <v/>
      </c>
      <c r="AG165" s="87" t="str">
        <f t="shared" si="185"/>
        <v/>
      </c>
      <c r="AH165" s="87" t="str">
        <f t="shared" si="185"/>
        <v/>
      </c>
      <c r="AI165" s="87" t="str">
        <f t="shared" si="185"/>
        <v/>
      </c>
      <c r="AJ165" s="87" t="str">
        <f t="shared" si="185"/>
        <v/>
      </c>
      <c r="AK165" s="87" t="str">
        <f t="shared" si="185"/>
        <v/>
      </c>
      <c r="AL165" s="87" t="str">
        <f t="shared" si="185"/>
        <v/>
      </c>
      <c r="AM165" s="87" t="str">
        <f t="shared" si="185"/>
        <v/>
      </c>
      <c r="AN165" s="87" t="str">
        <f t="shared" si="185"/>
        <v/>
      </c>
      <c r="AO165" s="87" t="str">
        <f t="shared" si="185"/>
        <v/>
      </c>
      <c r="AP165" s="87" t="str">
        <f t="shared" si="185"/>
        <v/>
      </c>
      <c r="AQ165" s="87" t="str">
        <f t="shared" si="185"/>
        <v/>
      </c>
      <c r="AR165" s="87" t="str">
        <f t="shared" si="185"/>
        <v/>
      </c>
      <c r="AS165" s="87" t="str">
        <f t="shared" si="185"/>
        <v/>
      </c>
      <c r="AT165" s="87" t="str">
        <f t="shared" si="185"/>
        <v/>
      </c>
      <c r="AU165" s="87" t="str">
        <f t="shared" si="185"/>
        <v/>
      </c>
      <c r="AV165" s="87" t="str">
        <f t="shared" si="185"/>
        <v/>
      </c>
      <c r="AW165" s="87" t="str">
        <f t="shared" si="185"/>
        <v/>
      </c>
      <c r="AX165" s="87" t="str">
        <f t="shared" si="185"/>
        <v/>
      </c>
      <c r="AY165" s="87" t="str">
        <f t="shared" si="187"/>
        <v/>
      </c>
      <c r="AZ165" s="87" t="str">
        <f t="shared" si="187"/>
        <v/>
      </c>
      <c r="BA165" s="87" t="str">
        <f t="shared" si="187"/>
        <v/>
      </c>
      <c r="BB165" s="87" t="str">
        <f t="shared" si="187"/>
        <v/>
      </c>
      <c r="BC165" s="87" t="str">
        <f t="shared" si="187"/>
        <v/>
      </c>
      <c r="BD165" s="87" t="str">
        <f t="shared" si="187"/>
        <v/>
      </c>
      <c r="BF165" s="87" t="str">
        <f t="shared" si="169"/>
        <v>-</v>
      </c>
      <c r="BG165" s="87" t="str">
        <f t="shared" si="169"/>
        <v>-</v>
      </c>
      <c r="BH165" s="87" t="str">
        <f t="shared" si="169"/>
        <v>-</v>
      </c>
      <c r="BI165" s="87" t="str">
        <f t="shared" si="169"/>
        <v>-</v>
      </c>
      <c r="BJ165" s="87" t="str">
        <f t="shared" si="169"/>
        <v>-</v>
      </c>
      <c r="BK165" s="87" t="str">
        <f t="shared" si="169"/>
        <v>-</v>
      </c>
      <c r="BL165" s="87" t="str">
        <f t="shared" si="169"/>
        <v>-</v>
      </c>
      <c r="BM165" s="87" t="str">
        <f t="shared" si="169"/>
        <v>-</v>
      </c>
      <c r="BN165" s="87" t="str">
        <f t="shared" si="169"/>
        <v>-</v>
      </c>
      <c r="BO165" s="87" t="str">
        <f t="shared" si="169"/>
        <v>-</v>
      </c>
      <c r="BP165" s="87" t="str">
        <f t="shared" si="169"/>
        <v>-</v>
      </c>
      <c r="BQ165" s="87" t="str">
        <f t="shared" si="169"/>
        <v>-</v>
      </c>
    </row>
    <row r="166" spans="1:69" x14ac:dyDescent="0.25">
      <c r="A166" s="44"/>
      <c r="B166" s="22" t="s">
        <v>98</v>
      </c>
      <c r="C166" s="87" t="str">
        <f t="shared" si="183"/>
        <v/>
      </c>
      <c r="D166" s="87" t="str">
        <f t="shared" si="183"/>
        <v/>
      </c>
      <c r="E166" s="87" t="str">
        <f t="shared" si="183"/>
        <v/>
      </c>
      <c r="F166" s="70" t="str">
        <f t="shared" si="170"/>
        <v>-</v>
      </c>
      <c r="H166" s="87" t="str">
        <f>IFERROR(H162/H$158,"")</f>
        <v/>
      </c>
      <c r="I166" s="87" t="str">
        <f t="shared" si="184"/>
        <v/>
      </c>
      <c r="J166" s="87" t="str">
        <f t="shared" si="184"/>
        <v/>
      </c>
      <c r="K166" s="87" t="str">
        <f t="shared" si="184"/>
        <v/>
      </c>
      <c r="L166" s="87" t="str">
        <f t="shared" si="184"/>
        <v/>
      </c>
      <c r="M166" s="87" t="str">
        <f t="shared" si="184"/>
        <v/>
      </c>
      <c r="N166" s="87" t="str">
        <f t="shared" si="184"/>
        <v/>
      </c>
      <c r="O166" s="87" t="str">
        <f t="shared" si="184"/>
        <v/>
      </c>
      <c r="P166" s="87" t="str">
        <f t="shared" si="184"/>
        <v/>
      </c>
      <c r="Q166" s="87" t="str">
        <f t="shared" si="184"/>
        <v/>
      </c>
      <c r="R166" s="87" t="str">
        <f t="shared" si="184"/>
        <v/>
      </c>
      <c r="S166" s="87" t="str">
        <f t="shared" si="184"/>
        <v/>
      </c>
      <c r="U166" s="87" t="str">
        <f t="shared" si="185"/>
        <v/>
      </c>
      <c r="V166" s="87" t="str">
        <f t="shared" si="185"/>
        <v/>
      </c>
      <c r="W166" s="87" t="str">
        <f t="shared" si="185"/>
        <v/>
      </c>
      <c r="X166" s="87" t="str">
        <f t="shared" si="185"/>
        <v/>
      </c>
      <c r="Y166" s="87" t="str">
        <f t="shared" si="185"/>
        <v/>
      </c>
      <c r="Z166" s="87" t="str">
        <f t="shared" si="185"/>
        <v/>
      </c>
      <c r="AA166" s="87" t="str">
        <f t="shared" si="185"/>
        <v/>
      </c>
      <c r="AB166" s="87" t="str">
        <f t="shared" si="185"/>
        <v/>
      </c>
      <c r="AC166" s="87" t="str">
        <f t="shared" si="185"/>
        <v/>
      </c>
      <c r="AD166" s="87" t="str">
        <f t="shared" si="185"/>
        <v/>
      </c>
      <c r="AE166" s="87" t="str">
        <f t="shared" si="185"/>
        <v/>
      </c>
      <c r="AF166" s="87" t="str">
        <f t="shared" si="185"/>
        <v/>
      </c>
      <c r="AG166" s="87" t="str">
        <f t="shared" si="185"/>
        <v/>
      </c>
      <c r="AH166" s="87" t="str">
        <f t="shared" si="185"/>
        <v/>
      </c>
      <c r="AI166" s="87" t="str">
        <f t="shared" si="185"/>
        <v/>
      </c>
      <c r="AJ166" s="87" t="str">
        <f t="shared" si="185"/>
        <v/>
      </c>
      <c r="AK166" s="87" t="str">
        <f t="shared" si="185"/>
        <v/>
      </c>
      <c r="AL166" s="87" t="str">
        <f t="shared" si="185"/>
        <v/>
      </c>
      <c r="AM166" s="87" t="str">
        <f t="shared" si="185"/>
        <v/>
      </c>
      <c r="AN166" s="87" t="str">
        <f t="shared" si="185"/>
        <v/>
      </c>
      <c r="AO166" s="87" t="str">
        <f t="shared" si="185"/>
        <v/>
      </c>
      <c r="AP166" s="87" t="str">
        <f t="shared" si="185"/>
        <v/>
      </c>
      <c r="AQ166" s="87" t="str">
        <f t="shared" si="185"/>
        <v/>
      </c>
      <c r="AR166" s="87" t="str">
        <f t="shared" si="185"/>
        <v/>
      </c>
      <c r="AS166" s="87" t="str">
        <f t="shared" si="185"/>
        <v/>
      </c>
      <c r="AT166" s="87" t="str">
        <f t="shared" si="185"/>
        <v/>
      </c>
      <c r="AU166" s="87" t="str">
        <f t="shared" si="185"/>
        <v/>
      </c>
      <c r="AV166" s="87" t="str">
        <f t="shared" si="185"/>
        <v/>
      </c>
      <c r="AW166" s="87" t="str">
        <f t="shared" si="185"/>
        <v/>
      </c>
      <c r="AX166" s="87" t="str">
        <f t="shared" si="185"/>
        <v/>
      </c>
      <c r="AY166" s="87" t="str">
        <f t="shared" si="187"/>
        <v/>
      </c>
      <c r="AZ166" s="87" t="str">
        <f t="shared" si="187"/>
        <v/>
      </c>
      <c r="BA166" s="87" t="str">
        <f t="shared" si="187"/>
        <v/>
      </c>
      <c r="BB166" s="87" t="str">
        <f t="shared" si="187"/>
        <v/>
      </c>
      <c r="BC166" s="87" t="str">
        <f t="shared" si="187"/>
        <v/>
      </c>
      <c r="BD166" s="87" t="str">
        <f t="shared" si="187"/>
        <v/>
      </c>
      <c r="BF166" s="87" t="str">
        <f t="shared" si="169"/>
        <v>-</v>
      </c>
      <c r="BG166" s="87" t="str">
        <f t="shared" si="169"/>
        <v>-</v>
      </c>
      <c r="BH166" s="87" t="str">
        <f t="shared" si="169"/>
        <v>-</v>
      </c>
      <c r="BI166" s="87" t="str">
        <f t="shared" si="169"/>
        <v>-</v>
      </c>
      <c r="BJ166" s="87" t="str">
        <f t="shared" si="169"/>
        <v>-</v>
      </c>
      <c r="BK166" s="87" t="str">
        <f t="shared" si="169"/>
        <v>-</v>
      </c>
      <c r="BL166" s="87" t="str">
        <f t="shared" si="169"/>
        <v>-</v>
      </c>
      <c r="BM166" s="87" t="str">
        <f t="shared" si="169"/>
        <v>-</v>
      </c>
      <c r="BN166" s="87" t="str">
        <f t="shared" si="169"/>
        <v>-</v>
      </c>
      <c r="BO166" s="87" t="str">
        <f t="shared" si="169"/>
        <v>-</v>
      </c>
      <c r="BP166" s="87" t="str">
        <f t="shared" si="169"/>
        <v>-</v>
      </c>
      <c r="BQ166" s="87" t="str">
        <f t="shared" si="169"/>
        <v>-</v>
      </c>
    </row>
    <row r="167" spans="1:69" x14ac:dyDescent="0.25">
      <c r="R167" s="11"/>
      <c r="S167" s="11"/>
    </row>
    <row r="168" spans="1:69" x14ac:dyDescent="0.25">
      <c r="A168" s="23" t="s">
        <v>213</v>
      </c>
      <c r="B168" s="23" t="s">
        <v>213</v>
      </c>
      <c r="C168" s="21" t="str">
        <f>$C$3</f>
        <v>YTD '15</v>
      </c>
      <c r="D168" s="21" t="str">
        <f>$D$3</f>
        <v>YTD '16</v>
      </c>
      <c r="E168" s="21" t="str">
        <f>$E$3</f>
        <v>YTD '17</v>
      </c>
      <c r="F168" s="21" t="str">
        <f>$F$3</f>
        <v>YoY</v>
      </c>
      <c r="G168" s="2" t="s">
        <v>33</v>
      </c>
      <c r="H168" s="27" t="str">
        <f>$H$3</f>
        <v>Q1 '15</v>
      </c>
      <c r="I168" s="27" t="str">
        <f>$I$3</f>
        <v>Q2 '15</v>
      </c>
      <c r="J168" s="27" t="str">
        <f>$J$3</f>
        <v>Q3 '15</v>
      </c>
      <c r="K168" s="27" t="str">
        <f>$K$3</f>
        <v>Q4 '15</v>
      </c>
      <c r="L168" s="30" t="str">
        <f>$L$3</f>
        <v>Q1 '16</v>
      </c>
      <c r="M168" s="30" t="str">
        <f>$M$3</f>
        <v>Q2 '16</v>
      </c>
      <c r="N168" s="30" t="str">
        <f>$N$3</f>
        <v>Q3 '16</v>
      </c>
      <c r="O168" s="30" t="str">
        <f>$O$3</f>
        <v>Q4 '16</v>
      </c>
      <c r="P168" s="27" t="str">
        <f>$P$3</f>
        <v>Q1 '17</v>
      </c>
      <c r="Q168" s="27" t="str">
        <f>$Q$3</f>
        <v>Q2 '17</v>
      </c>
      <c r="R168" s="27" t="str">
        <f>$R$3</f>
        <v>Q3 '17</v>
      </c>
      <c r="S168" s="27" t="str">
        <f>$S$3</f>
        <v>Q4 '17</v>
      </c>
      <c r="T168" s="17" t="s">
        <v>33</v>
      </c>
      <c r="U168" s="27" t="s">
        <v>1</v>
      </c>
      <c r="V168" s="27" t="s">
        <v>2</v>
      </c>
      <c r="W168" s="27" t="s">
        <v>3</v>
      </c>
      <c r="X168" s="27" t="s">
        <v>4</v>
      </c>
      <c r="Y168" s="27" t="s">
        <v>5</v>
      </c>
      <c r="Z168" s="27" t="s">
        <v>6</v>
      </c>
      <c r="AA168" s="27" t="s">
        <v>7</v>
      </c>
      <c r="AB168" s="27" t="s">
        <v>8</v>
      </c>
      <c r="AC168" s="27" t="s">
        <v>9</v>
      </c>
      <c r="AD168" s="27" t="s">
        <v>10</v>
      </c>
      <c r="AE168" s="27" t="s">
        <v>11</v>
      </c>
      <c r="AF168" s="27" t="s">
        <v>12</v>
      </c>
      <c r="AG168" s="29" t="s">
        <v>13</v>
      </c>
      <c r="AH168" s="29" t="s">
        <v>14</v>
      </c>
      <c r="AI168" s="29" t="s">
        <v>15</v>
      </c>
      <c r="AJ168" s="29" t="s">
        <v>16</v>
      </c>
      <c r="AK168" s="29" t="s">
        <v>17</v>
      </c>
      <c r="AL168" s="29" t="s">
        <v>18</v>
      </c>
      <c r="AM168" s="29" t="s">
        <v>19</v>
      </c>
      <c r="AN168" s="29" t="s">
        <v>20</v>
      </c>
      <c r="AO168" s="29" t="s">
        <v>21</v>
      </c>
      <c r="AP168" s="29" t="s">
        <v>22</v>
      </c>
      <c r="AQ168" s="29" t="s">
        <v>23</v>
      </c>
      <c r="AR168" s="29" t="s">
        <v>24</v>
      </c>
      <c r="AS168" s="31" t="s">
        <v>25</v>
      </c>
      <c r="AT168" s="31" t="s">
        <v>26</v>
      </c>
      <c r="AU168" s="31" t="s">
        <v>27</v>
      </c>
      <c r="AV168" s="31" t="s">
        <v>28</v>
      </c>
      <c r="AW168" s="31" t="s">
        <v>29</v>
      </c>
      <c r="AX168" s="31" t="s">
        <v>30</v>
      </c>
      <c r="AY168" s="31" t="s">
        <v>99</v>
      </c>
      <c r="AZ168" s="31" t="s">
        <v>100</v>
      </c>
      <c r="BA168" s="31" t="s">
        <v>101</v>
      </c>
      <c r="BB168" s="31" t="s">
        <v>102</v>
      </c>
      <c r="BC168" s="31" t="s">
        <v>103</v>
      </c>
      <c r="BD168" s="31" t="s">
        <v>104</v>
      </c>
      <c r="BF168" s="32">
        <v>42736</v>
      </c>
      <c r="BG168" s="32">
        <v>42767</v>
      </c>
      <c r="BH168" s="32">
        <v>42795</v>
      </c>
      <c r="BI168" s="32">
        <v>42826</v>
      </c>
      <c r="BJ168" s="32">
        <v>42856</v>
      </c>
      <c r="BK168" s="32">
        <v>42887</v>
      </c>
      <c r="BL168" s="32">
        <v>42917</v>
      </c>
      <c r="BM168" s="32">
        <v>42948</v>
      </c>
      <c r="BN168" s="32">
        <v>42979</v>
      </c>
      <c r="BO168" s="32">
        <v>43009</v>
      </c>
      <c r="BP168" s="32">
        <v>43040</v>
      </c>
      <c r="BQ168" s="32">
        <v>43070</v>
      </c>
    </row>
    <row r="169" spans="1:69" x14ac:dyDescent="0.25">
      <c r="A169" s="44" t="s">
        <v>214</v>
      </c>
      <c r="B169" s="22" t="s">
        <v>215</v>
      </c>
      <c r="C169" s="85">
        <f>SUM(U169            : INDEX(U169:AF169,$B$2))</f>
        <v>0</v>
      </c>
      <c r="D169" s="85">
        <f>SUM(AG169             : INDEX(AG169:AR169,$B$2))</f>
        <v>0</v>
      </c>
      <c r="E169" s="85">
        <f>SUM(AS169            : INDEX(AS169:BD169,$B$2))</f>
        <v>0</v>
      </c>
      <c r="F169" s="68" t="str">
        <f>IFERROR(E169/D169,"")</f>
        <v/>
      </c>
      <c r="H169" s="4">
        <f>SUM(U169:W169)</f>
        <v>0</v>
      </c>
      <c r="I169" s="4">
        <f t="shared" ref="I169:I178" si="188">SUM(X169:Z169)</f>
        <v>0</v>
      </c>
      <c r="J169" s="4">
        <f>SUM(AA169:AC169)</f>
        <v>0</v>
      </c>
      <c r="K169" s="4">
        <f t="shared" ref="K169:K178" si="189">SUM(AD169:AF169)</f>
        <v>0</v>
      </c>
      <c r="L169" s="4">
        <f t="shared" ref="L169:L178" si="190">SUM(AG169:AI169)</f>
        <v>0</v>
      </c>
      <c r="M169" s="4">
        <f t="shared" ref="M169:M178" si="191">SUM(AJ169:AL169)</f>
        <v>0</v>
      </c>
      <c r="N169" s="4">
        <f t="shared" ref="N169:N178" si="192">SUM(AM169:AO169)</f>
        <v>0</v>
      </c>
      <c r="O169" s="4">
        <f t="shared" ref="O169:O178" si="193">SUM(AP169:AR169)</f>
        <v>0</v>
      </c>
      <c r="P169" s="4">
        <f t="shared" ref="P169:P178" si="194">SUM(AS169:AU169)</f>
        <v>0</v>
      </c>
      <c r="Q169" s="4">
        <f t="shared" ref="Q169:Q178" si="195">SUM(AV169:AX169)</f>
        <v>0</v>
      </c>
      <c r="R169" s="4">
        <f t="shared" ref="R169:R178" si="196">SUM(AY169:BA169)</f>
        <v>0</v>
      </c>
      <c r="S169" s="4">
        <f t="shared" ref="S169:S178" si="197">SUM(BB169:BD169)</f>
        <v>0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F169" s="87" t="str">
        <f t="shared" ref="BF169:BQ178" si="198">IFERROR(AS169/AG169,"-")</f>
        <v>-</v>
      </c>
      <c r="BG169" s="87" t="str">
        <f t="shared" si="198"/>
        <v>-</v>
      </c>
      <c r="BH169" s="87" t="str">
        <f t="shared" si="198"/>
        <v>-</v>
      </c>
      <c r="BI169" s="87" t="str">
        <f t="shared" si="198"/>
        <v>-</v>
      </c>
      <c r="BJ169" s="87" t="str">
        <f t="shared" si="198"/>
        <v>-</v>
      </c>
      <c r="BK169" s="87" t="str">
        <f t="shared" si="198"/>
        <v>-</v>
      </c>
      <c r="BL169" s="87" t="str">
        <f t="shared" si="198"/>
        <v>-</v>
      </c>
      <c r="BM169" s="87" t="str">
        <f t="shared" si="198"/>
        <v>-</v>
      </c>
      <c r="BN169" s="87" t="str">
        <f t="shared" si="198"/>
        <v>-</v>
      </c>
      <c r="BO169" s="87" t="str">
        <f t="shared" si="198"/>
        <v>-</v>
      </c>
      <c r="BP169" s="87" t="str">
        <f t="shared" si="198"/>
        <v>-</v>
      </c>
      <c r="BQ169" s="87" t="str">
        <f t="shared" si="198"/>
        <v>-</v>
      </c>
    </row>
    <row r="170" spans="1:69" x14ac:dyDescent="0.25">
      <c r="A170" s="44" t="s">
        <v>216</v>
      </c>
      <c r="B170" s="22" t="s">
        <v>44</v>
      </c>
      <c r="C170" s="85">
        <f>SUM(U170            : INDEX(U170:AF170,$B$2))</f>
        <v>0</v>
      </c>
      <c r="D170" s="85">
        <f>SUM(AG170             : INDEX(AG170:AR170,$B$2))</f>
        <v>0</v>
      </c>
      <c r="E170" s="85">
        <f>SUM(AS170            : INDEX(AS170:BD170,$B$2))</f>
        <v>0</v>
      </c>
      <c r="F170" s="68" t="str">
        <f t="shared" ref="F170:F178" si="199">IFERROR(E170/D170,"")</f>
        <v/>
      </c>
      <c r="H170" s="4">
        <f t="shared" ref="H170:H178" si="200">SUM(U170:W170)</f>
        <v>0</v>
      </c>
      <c r="I170" s="4">
        <f t="shared" si="188"/>
        <v>0</v>
      </c>
      <c r="J170" s="4">
        <f t="shared" ref="J170:J178" si="201">SUM(AA170:AC170)</f>
        <v>0</v>
      </c>
      <c r="K170" s="4">
        <f t="shared" si="189"/>
        <v>0</v>
      </c>
      <c r="L170" s="4">
        <f t="shared" si="190"/>
        <v>0</v>
      </c>
      <c r="M170" s="4">
        <f t="shared" si="191"/>
        <v>0</v>
      </c>
      <c r="N170" s="4">
        <f t="shared" si="192"/>
        <v>0</v>
      </c>
      <c r="O170" s="4">
        <f t="shared" si="193"/>
        <v>0</v>
      </c>
      <c r="P170" s="4">
        <f t="shared" si="194"/>
        <v>0</v>
      </c>
      <c r="Q170" s="4">
        <f t="shared" si="195"/>
        <v>0</v>
      </c>
      <c r="R170" s="4">
        <f t="shared" si="196"/>
        <v>0</v>
      </c>
      <c r="S170" s="4">
        <f t="shared" si="197"/>
        <v>0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F170" s="87" t="str">
        <f t="shared" si="198"/>
        <v>-</v>
      </c>
      <c r="BG170" s="87" t="str">
        <f t="shared" si="198"/>
        <v>-</v>
      </c>
      <c r="BH170" s="87" t="str">
        <f t="shared" si="198"/>
        <v>-</v>
      </c>
      <c r="BI170" s="87" t="str">
        <f t="shared" si="198"/>
        <v>-</v>
      </c>
      <c r="BJ170" s="87" t="str">
        <f t="shared" si="198"/>
        <v>-</v>
      </c>
      <c r="BK170" s="87" t="str">
        <f t="shared" si="198"/>
        <v>-</v>
      </c>
      <c r="BL170" s="87" t="str">
        <f t="shared" si="198"/>
        <v>-</v>
      </c>
      <c r="BM170" s="87" t="str">
        <f t="shared" si="198"/>
        <v>-</v>
      </c>
      <c r="BN170" s="87" t="str">
        <f t="shared" si="198"/>
        <v>-</v>
      </c>
      <c r="BO170" s="87" t="str">
        <f t="shared" si="198"/>
        <v>-</v>
      </c>
      <c r="BP170" s="87" t="str">
        <f t="shared" si="198"/>
        <v>-</v>
      </c>
      <c r="BQ170" s="87" t="str">
        <f t="shared" si="198"/>
        <v>-</v>
      </c>
    </row>
    <row r="171" spans="1:69" x14ac:dyDescent="0.25">
      <c r="A171" s="44" t="s">
        <v>217</v>
      </c>
      <c r="B171" s="22" t="s">
        <v>45</v>
      </c>
      <c r="C171" s="85">
        <f>SUM(U171            : INDEX(U171:AF171,$B$2))</f>
        <v>0</v>
      </c>
      <c r="D171" s="85">
        <f>SUM(AG171             : INDEX(AG171:AR171,$B$2))</f>
        <v>0</v>
      </c>
      <c r="E171" s="85">
        <f>SUM(AS171            : INDEX(AS171:BD171,$B$2))</f>
        <v>0</v>
      </c>
      <c r="F171" s="68" t="str">
        <f t="shared" si="199"/>
        <v/>
      </c>
      <c r="H171" s="4">
        <f t="shared" si="200"/>
        <v>0</v>
      </c>
      <c r="I171" s="4">
        <f t="shared" si="188"/>
        <v>0</v>
      </c>
      <c r="J171" s="4">
        <f t="shared" si="201"/>
        <v>0</v>
      </c>
      <c r="K171" s="4">
        <f t="shared" si="189"/>
        <v>0</v>
      </c>
      <c r="L171" s="4">
        <f t="shared" si="190"/>
        <v>0</v>
      </c>
      <c r="M171" s="4">
        <f t="shared" si="191"/>
        <v>0</v>
      </c>
      <c r="N171" s="4">
        <f t="shared" si="192"/>
        <v>0</v>
      </c>
      <c r="O171" s="4">
        <f t="shared" si="193"/>
        <v>0</v>
      </c>
      <c r="P171" s="4">
        <f t="shared" si="194"/>
        <v>0</v>
      </c>
      <c r="Q171" s="4">
        <f t="shared" si="195"/>
        <v>0</v>
      </c>
      <c r="R171" s="4">
        <f t="shared" si="196"/>
        <v>0</v>
      </c>
      <c r="S171" s="4">
        <f t="shared" si="197"/>
        <v>0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F171" s="87" t="str">
        <f t="shared" si="198"/>
        <v>-</v>
      </c>
      <c r="BG171" s="87" t="str">
        <f t="shared" si="198"/>
        <v>-</v>
      </c>
      <c r="BH171" s="87" t="str">
        <f t="shared" si="198"/>
        <v>-</v>
      </c>
      <c r="BI171" s="87" t="str">
        <f t="shared" si="198"/>
        <v>-</v>
      </c>
      <c r="BJ171" s="87" t="str">
        <f t="shared" si="198"/>
        <v>-</v>
      </c>
      <c r="BK171" s="87" t="str">
        <f t="shared" si="198"/>
        <v>-</v>
      </c>
      <c r="BL171" s="87" t="str">
        <f t="shared" si="198"/>
        <v>-</v>
      </c>
      <c r="BM171" s="87" t="str">
        <f t="shared" si="198"/>
        <v>-</v>
      </c>
      <c r="BN171" s="87" t="str">
        <f t="shared" si="198"/>
        <v>-</v>
      </c>
      <c r="BO171" s="87" t="str">
        <f t="shared" si="198"/>
        <v>-</v>
      </c>
      <c r="BP171" s="87" t="str">
        <f t="shared" si="198"/>
        <v>-</v>
      </c>
      <c r="BQ171" s="87" t="str">
        <f t="shared" si="198"/>
        <v>-</v>
      </c>
    </row>
    <row r="172" spans="1:69" x14ac:dyDescent="0.25">
      <c r="A172" s="44" t="s">
        <v>218</v>
      </c>
      <c r="B172" s="22" t="s">
        <v>46</v>
      </c>
      <c r="C172" s="85">
        <f>SUM(U172            : INDEX(U172:AF172,$B$2))</f>
        <v>0</v>
      </c>
      <c r="D172" s="85">
        <f>SUM(AG172             : INDEX(AG172:AR172,$B$2))</f>
        <v>0</v>
      </c>
      <c r="E172" s="85">
        <f>SUM(AS172            : INDEX(AS172:BD172,$B$2))</f>
        <v>0</v>
      </c>
      <c r="F172" s="68" t="str">
        <f t="shared" si="199"/>
        <v/>
      </c>
      <c r="H172" s="4">
        <f t="shared" si="200"/>
        <v>0</v>
      </c>
      <c r="I172" s="4">
        <f t="shared" si="188"/>
        <v>0</v>
      </c>
      <c r="J172" s="4">
        <f t="shared" si="201"/>
        <v>0</v>
      </c>
      <c r="K172" s="4">
        <f t="shared" si="189"/>
        <v>0</v>
      </c>
      <c r="L172" s="4">
        <f t="shared" si="190"/>
        <v>0</v>
      </c>
      <c r="M172" s="4">
        <f t="shared" si="191"/>
        <v>0</v>
      </c>
      <c r="N172" s="4">
        <f t="shared" si="192"/>
        <v>0</v>
      </c>
      <c r="O172" s="4">
        <f t="shared" si="193"/>
        <v>0</v>
      </c>
      <c r="P172" s="4">
        <f t="shared" si="194"/>
        <v>0</v>
      </c>
      <c r="Q172" s="4">
        <f t="shared" si="195"/>
        <v>0</v>
      </c>
      <c r="R172" s="4">
        <f t="shared" si="196"/>
        <v>0</v>
      </c>
      <c r="S172" s="4">
        <f t="shared" si="197"/>
        <v>0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F172" s="87" t="str">
        <f t="shared" si="198"/>
        <v>-</v>
      </c>
      <c r="BG172" s="87" t="str">
        <f t="shared" si="198"/>
        <v>-</v>
      </c>
      <c r="BH172" s="87" t="str">
        <f t="shared" si="198"/>
        <v>-</v>
      </c>
      <c r="BI172" s="87" t="str">
        <f t="shared" si="198"/>
        <v>-</v>
      </c>
      <c r="BJ172" s="87" t="str">
        <f t="shared" si="198"/>
        <v>-</v>
      </c>
      <c r="BK172" s="87" t="str">
        <f t="shared" si="198"/>
        <v>-</v>
      </c>
      <c r="BL172" s="87" t="str">
        <f t="shared" si="198"/>
        <v>-</v>
      </c>
      <c r="BM172" s="87" t="str">
        <f t="shared" si="198"/>
        <v>-</v>
      </c>
      <c r="BN172" s="87" t="str">
        <f t="shared" si="198"/>
        <v>-</v>
      </c>
      <c r="BO172" s="87" t="str">
        <f t="shared" si="198"/>
        <v>-</v>
      </c>
      <c r="BP172" s="87" t="str">
        <f t="shared" si="198"/>
        <v>-</v>
      </c>
      <c r="BQ172" s="87" t="str">
        <f t="shared" si="198"/>
        <v>-</v>
      </c>
    </row>
    <row r="173" spans="1:69" x14ac:dyDescent="0.25">
      <c r="A173" s="44" t="s">
        <v>219</v>
      </c>
      <c r="B173" s="22" t="s">
        <v>47</v>
      </c>
      <c r="C173" s="85">
        <f>SUM(U173            : INDEX(U173:AF173,$B$2))</f>
        <v>0</v>
      </c>
      <c r="D173" s="85">
        <f>SUM(AG173             : INDEX(AG173:AR173,$B$2))</f>
        <v>0</v>
      </c>
      <c r="E173" s="85">
        <f>SUM(AS173            : INDEX(AS173:BD173,$B$2))</f>
        <v>0</v>
      </c>
      <c r="F173" s="68" t="str">
        <f t="shared" si="199"/>
        <v/>
      </c>
      <c r="H173" s="4">
        <f t="shared" si="200"/>
        <v>0</v>
      </c>
      <c r="I173" s="4">
        <f t="shared" si="188"/>
        <v>0</v>
      </c>
      <c r="J173" s="4">
        <f t="shared" si="201"/>
        <v>0</v>
      </c>
      <c r="K173" s="4">
        <f t="shared" si="189"/>
        <v>0</v>
      </c>
      <c r="L173" s="4">
        <f t="shared" si="190"/>
        <v>0</v>
      </c>
      <c r="M173" s="4">
        <f t="shared" si="191"/>
        <v>0</v>
      </c>
      <c r="N173" s="4">
        <f t="shared" si="192"/>
        <v>0</v>
      </c>
      <c r="O173" s="4">
        <f t="shared" si="193"/>
        <v>0</v>
      </c>
      <c r="P173" s="4">
        <f t="shared" si="194"/>
        <v>0</v>
      </c>
      <c r="Q173" s="4">
        <f t="shared" si="195"/>
        <v>0</v>
      </c>
      <c r="R173" s="4">
        <f t="shared" si="196"/>
        <v>0</v>
      </c>
      <c r="S173" s="4">
        <f t="shared" si="197"/>
        <v>0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F173" s="87" t="str">
        <f t="shared" si="198"/>
        <v>-</v>
      </c>
      <c r="BG173" s="87" t="str">
        <f t="shared" si="198"/>
        <v>-</v>
      </c>
      <c r="BH173" s="87" t="str">
        <f t="shared" si="198"/>
        <v>-</v>
      </c>
      <c r="BI173" s="87" t="str">
        <f t="shared" si="198"/>
        <v>-</v>
      </c>
      <c r="BJ173" s="87" t="str">
        <f t="shared" si="198"/>
        <v>-</v>
      </c>
      <c r="BK173" s="87" t="str">
        <f t="shared" si="198"/>
        <v>-</v>
      </c>
      <c r="BL173" s="87" t="str">
        <f t="shared" si="198"/>
        <v>-</v>
      </c>
      <c r="BM173" s="87" t="str">
        <f t="shared" si="198"/>
        <v>-</v>
      </c>
      <c r="BN173" s="87" t="str">
        <f t="shared" si="198"/>
        <v>-</v>
      </c>
      <c r="BO173" s="87" t="str">
        <f t="shared" si="198"/>
        <v>-</v>
      </c>
      <c r="BP173" s="87" t="str">
        <f t="shared" si="198"/>
        <v>-</v>
      </c>
      <c r="BQ173" s="87" t="str">
        <f t="shared" si="198"/>
        <v>-</v>
      </c>
    </row>
    <row r="174" spans="1:69" x14ac:dyDescent="0.25">
      <c r="A174" s="44" t="s">
        <v>220</v>
      </c>
      <c r="B174" s="22" t="s">
        <v>48</v>
      </c>
      <c r="C174" s="85">
        <f>SUM(U174            : INDEX(U174:AF174,$B$2))</f>
        <v>0</v>
      </c>
      <c r="D174" s="85">
        <f>SUM(AG174             : INDEX(AG174:AR174,$B$2))</f>
        <v>0</v>
      </c>
      <c r="E174" s="85">
        <f>SUM(AS174            : INDEX(AS174:BD174,$B$2))</f>
        <v>0</v>
      </c>
      <c r="F174" s="68" t="str">
        <f t="shared" si="199"/>
        <v/>
      </c>
      <c r="H174" s="4">
        <f t="shared" si="200"/>
        <v>0</v>
      </c>
      <c r="I174" s="4">
        <f t="shared" si="188"/>
        <v>0</v>
      </c>
      <c r="J174" s="4">
        <f t="shared" si="201"/>
        <v>0</v>
      </c>
      <c r="K174" s="4">
        <f t="shared" si="189"/>
        <v>0</v>
      </c>
      <c r="L174" s="4">
        <f t="shared" si="190"/>
        <v>0</v>
      </c>
      <c r="M174" s="4">
        <f t="shared" si="191"/>
        <v>0</v>
      </c>
      <c r="N174" s="4">
        <f t="shared" si="192"/>
        <v>0</v>
      </c>
      <c r="O174" s="4">
        <f t="shared" si="193"/>
        <v>0</v>
      </c>
      <c r="P174" s="4">
        <f t="shared" si="194"/>
        <v>0</v>
      </c>
      <c r="Q174" s="4">
        <f t="shared" si="195"/>
        <v>0</v>
      </c>
      <c r="R174" s="4">
        <f t="shared" si="196"/>
        <v>0</v>
      </c>
      <c r="S174" s="4">
        <f t="shared" si="197"/>
        <v>0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F174" s="87" t="str">
        <f t="shared" si="198"/>
        <v>-</v>
      </c>
      <c r="BG174" s="87" t="str">
        <f t="shared" si="198"/>
        <v>-</v>
      </c>
      <c r="BH174" s="87" t="str">
        <f t="shared" si="198"/>
        <v>-</v>
      </c>
      <c r="BI174" s="87" t="str">
        <f t="shared" si="198"/>
        <v>-</v>
      </c>
      <c r="BJ174" s="87" t="str">
        <f t="shared" si="198"/>
        <v>-</v>
      </c>
      <c r="BK174" s="87" t="str">
        <f t="shared" si="198"/>
        <v>-</v>
      </c>
      <c r="BL174" s="87" t="str">
        <f t="shared" si="198"/>
        <v>-</v>
      </c>
      <c r="BM174" s="87" t="str">
        <f t="shared" si="198"/>
        <v>-</v>
      </c>
      <c r="BN174" s="87" t="str">
        <f t="shared" si="198"/>
        <v>-</v>
      </c>
      <c r="BO174" s="87" t="str">
        <f t="shared" si="198"/>
        <v>-</v>
      </c>
      <c r="BP174" s="87" t="str">
        <f t="shared" si="198"/>
        <v>-</v>
      </c>
      <c r="BQ174" s="87" t="str">
        <f t="shared" si="198"/>
        <v>-</v>
      </c>
    </row>
    <row r="175" spans="1:69" x14ac:dyDescent="0.25">
      <c r="A175" s="44" t="s">
        <v>221</v>
      </c>
      <c r="B175" s="22" t="s">
        <v>49</v>
      </c>
      <c r="C175" s="85">
        <f>SUM(U175            : INDEX(U175:AF175,$B$2))</f>
        <v>0</v>
      </c>
      <c r="D175" s="85">
        <f>SUM(AG175             : INDEX(AG175:AR175,$B$2))</f>
        <v>0</v>
      </c>
      <c r="E175" s="85">
        <f>SUM(AS175            : INDEX(AS175:BD175,$B$2))</f>
        <v>0</v>
      </c>
      <c r="F175" s="68" t="str">
        <f t="shared" si="199"/>
        <v/>
      </c>
      <c r="H175" s="4">
        <f t="shared" si="200"/>
        <v>0</v>
      </c>
      <c r="I175" s="4">
        <f t="shared" si="188"/>
        <v>0</v>
      </c>
      <c r="J175" s="4">
        <f t="shared" si="201"/>
        <v>0</v>
      </c>
      <c r="K175" s="4">
        <f t="shared" si="189"/>
        <v>0</v>
      </c>
      <c r="L175" s="4">
        <f t="shared" si="190"/>
        <v>0</v>
      </c>
      <c r="M175" s="4">
        <f t="shared" si="191"/>
        <v>0</v>
      </c>
      <c r="N175" s="4">
        <f t="shared" si="192"/>
        <v>0</v>
      </c>
      <c r="O175" s="4">
        <f t="shared" si="193"/>
        <v>0</v>
      </c>
      <c r="P175" s="4">
        <f t="shared" si="194"/>
        <v>0</v>
      </c>
      <c r="Q175" s="4">
        <f t="shared" si="195"/>
        <v>0</v>
      </c>
      <c r="R175" s="4">
        <f t="shared" si="196"/>
        <v>0</v>
      </c>
      <c r="S175" s="4">
        <f t="shared" si="197"/>
        <v>0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F175" s="87" t="str">
        <f t="shared" si="198"/>
        <v>-</v>
      </c>
      <c r="BG175" s="87" t="str">
        <f t="shared" si="198"/>
        <v>-</v>
      </c>
      <c r="BH175" s="87" t="str">
        <f t="shared" si="198"/>
        <v>-</v>
      </c>
      <c r="BI175" s="87" t="str">
        <f t="shared" si="198"/>
        <v>-</v>
      </c>
      <c r="BJ175" s="87" t="str">
        <f t="shared" si="198"/>
        <v>-</v>
      </c>
      <c r="BK175" s="87" t="str">
        <f t="shared" si="198"/>
        <v>-</v>
      </c>
      <c r="BL175" s="87" t="str">
        <f t="shared" si="198"/>
        <v>-</v>
      </c>
      <c r="BM175" s="87" t="str">
        <f t="shared" si="198"/>
        <v>-</v>
      </c>
      <c r="BN175" s="87" t="str">
        <f t="shared" si="198"/>
        <v>-</v>
      </c>
      <c r="BO175" s="87" t="str">
        <f t="shared" si="198"/>
        <v>-</v>
      </c>
      <c r="BP175" s="87" t="str">
        <f t="shared" si="198"/>
        <v>-</v>
      </c>
      <c r="BQ175" s="87" t="str">
        <f t="shared" si="198"/>
        <v>-</v>
      </c>
    </row>
    <row r="176" spans="1:69" x14ac:dyDescent="0.25">
      <c r="A176" s="44" t="s">
        <v>222</v>
      </c>
      <c r="B176" s="22" t="s">
        <v>50</v>
      </c>
      <c r="C176" s="85">
        <f>SUM(U176            : INDEX(U176:AF176,$B$2))</f>
        <v>0</v>
      </c>
      <c r="D176" s="85">
        <f>SUM(AG176             : INDEX(AG176:AR176,$B$2))</f>
        <v>0</v>
      </c>
      <c r="E176" s="85">
        <f>SUM(AS176            : INDEX(AS176:BD176,$B$2))</f>
        <v>0</v>
      </c>
      <c r="F176" s="68" t="str">
        <f t="shared" si="199"/>
        <v/>
      </c>
      <c r="H176" s="4">
        <f t="shared" si="200"/>
        <v>0</v>
      </c>
      <c r="I176" s="4">
        <f t="shared" si="188"/>
        <v>0</v>
      </c>
      <c r="J176" s="4">
        <f t="shared" si="201"/>
        <v>0</v>
      </c>
      <c r="K176" s="4">
        <f t="shared" si="189"/>
        <v>0</v>
      </c>
      <c r="L176" s="4">
        <f t="shared" si="190"/>
        <v>0</v>
      </c>
      <c r="M176" s="4">
        <f t="shared" si="191"/>
        <v>0</v>
      </c>
      <c r="N176" s="4">
        <f t="shared" si="192"/>
        <v>0</v>
      </c>
      <c r="O176" s="4">
        <f t="shared" si="193"/>
        <v>0</v>
      </c>
      <c r="P176" s="4">
        <f t="shared" si="194"/>
        <v>0</v>
      </c>
      <c r="Q176" s="4">
        <f t="shared" si="195"/>
        <v>0</v>
      </c>
      <c r="R176" s="4">
        <f>SUM(AY176:BA176)</f>
        <v>0</v>
      </c>
      <c r="S176" s="4">
        <f t="shared" si="197"/>
        <v>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F176" s="87" t="str">
        <f t="shared" si="198"/>
        <v>-</v>
      </c>
      <c r="BG176" s="87" t="str">
        <f t="shared" si="198"/>
        <v>-</v>
      </c>
      <c r="BH176" s="87" t="str">
        <f t="shared" si="198"/>
        <v>-</v>
      </c>
      <c r="BI176" s="87" t="str">
        <f t="shared" si="198"/>
        <v>-</v>
      </c>
      <c r="BJ176" s="87" t="str">
        <f t="shared" si="198"/>
        <v>-</v>
      </c>
      <c r="BK176" s="87" t="str">
        <f t="shared" si="198"/>
        <v>-</v>
      </c>
      <c r="BL176" s="87" t="str">
        <f t="shared" si="198"/>
        <v>-</v>
      </c>
      <c r="BM176" s="87" t="str">
        <f t="shared" si="198"/>
        <v>-</v>
      </c>
      <c r="BN176" s="87" t="str">
        <f t="shared" si="198"/>
        <v>-</v>
      </c>
      <c r="BO176" s="87" t="str">
        <f t="shared" si="198"/>
        <v>-</v>
      </c>
      <c r="BP176" s="87" t="str">
        <f t="shared" si="198"/>
        <v>-</v>
      </c>
      <c r="BQ176" s="87" t="str">
        <f t="shared" si="198"/>
        <v>-</v>
      </c>
    </row>
    <row r="177" spans="1:69" x14ac:dyDescent="0.25">
      <c r="A177" s="44"/>
      <c r="B177" s="3" t="s">
        <v>153</v>
      </c>
      <c r="C177" s="85">
        <f>SUM(U177            : INDEX(U177:AF177,$B$2))</f>
        <v>0</v>
      </c>
      <c r="D177" s="85">
        <f>SUM(AG177             : INDEX(AG177:AR177,$B$2))</f>
        <v>0</v>
      </c>
      <c r="E177" s="85">
        <f>SUM(AS177             : INDEX(AS177:BD177,$B$2))</f>
        <v>0</v>
      </c>
      <c r="F177" s="68" t="str">
        <f t="shared" si="199"/>
        <v/>
      </c>
      <c r="H177" s="4">
        <f t="shared" si="200"/>
        <v>0</v>
      </c>
      <c r="I177" s="4">
        <f t="shared" si="188"/>
        <v>0</v>
      </c>
      <c r="J177" s="4">
        <f t="shared" si="201"/>
        <v>0</v>
      </c>
      <c r="K177" s="4">
        <f t="shared" si="189"/>
        <v>0</v>
      </c>
      <c r="L177" s="4">
        <f t="shared" si="190"/>
        <v>0</v>
      </c>
      <c r="M177" s="4">
        <f t="shared" si="191"/>
        <v>0</v>
      </c>
      <c r="N177" s="4">
        <f t="shared" si="192"/>
        <v>0</v>
      </c>
      <c r="O177" s="4">
        <f t="shared" si="193"/>
        <v>0</v>
      </c>
      <c r="P177" s="4">
        <f t="shared" si="194"/>
        <v>0</v>
      </c>
      <c r="Q177" s="4">
        <f t="shared" si="195"/>
        <v>0</v>
      </c>
      <c r="R177" s="4">
        <f t="shared" si="196"/>
        <v>0</v>
      </c>
      <c r="S177" s="4">
        <f t="shared" si="197"/>
        <v>0</v>
      </c>
      <c r="U177" s="64">
        <f>SUM(U169:U175)</f>
        <v>0</v>
      </c>
      <c r="V177" s="64">
        <f>SUM(V169:V175)</f>
        <v>0</v>
      </c>
      <c r="W177" s="64">
        <f>SUM(W169:W175)</f>
        <v>0</v>
      </c>
      <c r="X177" s="64">
        <f>SUM(X169:X175)</f>
        <v>0</v>
      </c>
      <c r="Y177" s="64">
        <f>SUM(Y169:Y175)</f>
        <v>0</v>
      </c>
      <c r="Z177" s="64">
        <f t="shared" ref="Z177:BD177" si="202">SUM(Z169:Z175)</f>
        <v>0</v>
      </c>
      <c r="AA177" s="64">
        <f t="shared" si="202"/>
        <v>0</v>
      </c>
      <c r="AB177" s="64">
        <f t="shared" si="202"/>
        <v>0</v>
      </c>
      <c r="AC177" s="64">
        <f t="shared" si="202"/>
        <v>0</v>
      </c>
      <c r="AD177" s="64">
        <f t="shared" si="202"/>
        <v>0</v>
      </c>
      <c r="AE177" s="64">
        <f t="shared" si="202"/>
        <v>0</v>
      </c>
      <c r="AF177" s="64">
        <f t="shared" si="202"/>
        <v>0</v>
      </c>
      <c r="AG177" s="64">
        <f t="shared" si="202"/>
        <v>0</v>
      </c>
      <c r="AH177" s="64">
        <f t="shared" si="202"/>
        <v>0</v>
      </c>
      <c r="AI177" s="64">
        <f t="shared" si="202"/>
        <v>0</v>
      </c>
      <c r="AJ177" s="64">
        <f>SUM(AJ169:AJ175)</f>
        <v>0</v>
      </c>
      <c r="AK177" s="64">
        <f t="shared" si="202"/>
        <v>0</v>
      </c>
      <c r="AL177" s="64">
        <f t="shared" si="202"/>
        <v>0</v>
      </c>
      <c r="AM177" s="64">
        <f t="shared" si="202"/>
        <v>0</v>
      </c>
      <c r="AN177" s="64">
        <f t="shared" si="202"/>
        <v>0</v>
      </c>
      <c r="AO177" s="64">
        <f t="shared" si="202"/>
        <v>0</v>
      </c>
      <c r="AP177" s="64">
        <f t="shared" si="202"/>
        <v>0</v>
      </c>
      <c r="AQ177" s="64">
        <f t="shared" si="202"/>
        <v>0</v>
      </c>
      <c r="AR177" s="64">
        <f t="shared" si="202"/>
        <v>0</v>
      </c>
      <c r="AS177" s="64">
        <f t="shared" si="202"/>
        <v>0</v>
      </c>
      <c r="AT177" s="64">
        <f t="shared" si="202"/>
        <v>0</v>
      </c>
      <c r="AU177" s="64">
        <f t="shared" si="202"/>
        <v>0</v>
      </c>
      <c r="AV177" s="64">
        <f t="shared" si="202"/>
        <v>0</v>
      </c>
      <c r="AW177" s="64">
        <f t="shared" si="202"/>
        <v>0</v>
      </c>
      <c r="AX177" s="64">
        <f t="shared" si="202"/>
        <v>0</v>
      </c>
      <c r="AY177" s="64">
        <f t="shared" si="202"/>
        <v>0</v>
      </c>
      <c r="AZ177" s="64">
        <f t="shared" si="202"/>
        <v>0</v>
      </c>
      <c r="BA177" s="64">
        <f t="shared" si="202"/>
        <v>0</v>
      </c>
      <c r="BB177" s="64">
        <f t="shared" si="202"/>
        <v>0</v>
      </c>
      <c r="BC177" s="64">
        <f t="shared" si="202"/>
        <v>0</v>
      </c>
      <c r="BD177" s="64">
        <f t="shared" si="202"/>
        <v>0</v>
      </c>
      <c r="BF177" s="87" t="str">
        <f t="shared" si="198"/>
        <v>-</v>
      </c>
      <c r="BG177" s="87" t="str">
        <f t="shared" si="198"/>
        <v>-</v>
      </c>
      <c r="BH177" s="87" t="str">
        <f t="shared" si="198"/>
        <v>-</v>
      </c>
      <c r="BI177" s="87" t="str">
        <f t="shared" si="198"/>
        <v>-</v>
      </c>
      <c r="BJ177" s="87" t="str">
        <f t="shared" si="198"/>
        <v>-</v>
      </c>
      <c r="BK177" s="87" t="str">
        <f t="shared" si="198"/>
        <v>-</v>
      </c>
      <c r="BL177" s="87" t="str">
        <f t="shared" si="198"/>
        <v>-</v>
      </c>
      <c r="BM177" s="87" t="str">
        <f t="shared" si="198"/>
        <v>-</v>
      </c>
      <c r="BN177" s="87" t="str">
        <f t="shared" si="198"/>
        <v>-</v>
      </c>
      <c r="BO177" s="87" t="str">
        <f t="shared" si="198"/>
        <v>-</v>
      </c>
      <c r="BP177" s="87" t="str">
        <f t="shared" si="198"/>
        <v>-</v>
      </c>
      <c r="BQ177" s="87" t="str">
        <f t="shared" si="198"/>
        <v>-</v>
      </c>
    </row>
    <row r="178" spans="1:69" x14ac:dyDescent="0.25">
      <c r="A178" s="44" t="s">
        <v>223</v>
      </c>
      <c r="B178" s="3" t="s">
        <v>61</v>
      </c>
      <c r="C178" s="86">
        <f>SUM(C169:C176)</f>
        <v>0</v>
      </c>
      <c r="D178" s="86">
        <f t="shared" ref="D178:E178" si="203">SUM(D169:D176)</f>
        <v>0</v>
      </c>
      <c r="E178" s="86">
        <f t="shared" si="203"/>
        <v>0</v>
      </c>
      <c r="F178" s="68" t="str">
        <f t="shared" si="199"/>
        <v/>
      </c>
      <c r="H178" s="4">
        <f t="shared" si="200"/>
        <v>0</v>
      </c>
      <c r="I178" s="4">
        <f t="shared" si="188"/>
        <v>0</v>
      </c>
      <c r="J178" s="4">
        <f t="shared" si="201"/>
        <v>0</v>
      </c>
      <c r="K178" s="4">
        <f t="shared" si="189"/>
        <v>0</v>
      </c>
      <c r="L178" s="4">
        <f t="shared" si="190"/>
        <v>0</v>
      </c>
      <c r="M178" s="4">
        <f t="shared" si="191"/>
        <v>0</v>
      </c>
      <c r="N178" s="4">
        <f t="shared" si="192"/>
        <v>0</v>
      </c>
      <c r="O178" s="4">
        <f t="shared" si="193"/>
        <v>0</v>
      </c>
      <c r="P178" s="4">
        <f t="shared" si="194"/>
        <v>0</v>
      </c>
      <c r="Q178" s="4">
        <f t="shared" si="195"/>
        <v>0</v>
      </c>
      <c r="R178" s="4">
        <f t="shared" si="196"/>
        <v>0</v>
      </c>
      <c r="S178" s="4">
        <f t="shared" si="197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F178" s="87" t="str">
        <f t="shared" si="198"/>
        <v>-</v>
      </c>
      <c r="BG178" s="87" t="str">
        <f t="shared" si="198"/>
        <v>-</v>
      </c>
      <c r="BH178" s="87" t="str">
        <f t="shared" si="198"/>
        <v>-</v>
      </c>
      <c r="BI178" s="87" t="str">
        <f t="shared" si="198"/>
        <v>-</v>
      </c>
      <c r="BJ178" s="87" t="str">
        <f t="shared" si="198"/>
        <v>-</v>
      </c>
      <c r="BK178" s="87" t="str">
        <f t="shared" si="198"/>
        <v>-</v>
      </c>
      <c r="BL178" s="87" t="str">
        <f t="shared" si="198"/>
        <v>-</v>
      </c>
      <c r="BM178" s="87" t="str">
        <f t="shared" si="198"/>
        <v>-</v>
      </c>
      <c r="BN178" s="87" t="str">
        <f t="shared" si="198"/>
        <v>-</v>
      </c>
      <c r="BO178" s="87" t="str">
        <f t="shared" si="198"/>
        <v>-</v>
      </c>
      <c r="BP178" s="87" t="str">
        <f t="shared" si="198"/>
        <v>-</v>
      </c>
      <c r="BQ178" s="87" t="str">
        <f t="shared" si="198"/>
        <v>-</v>
      </c>
    </row>
  </sheetData>
  <mergeCells count="1">
    <mergeCell ref="BF2:BK2"/>
  </mergeCells>
  <conditionalFormatting sqref="AG107:AR107">
    <cfRule type="expression" dxfId="1" priority="1">
      <formula>$A$2=COLUMNS($N107:AG107)</formula>
    </cfRule>
  </conditionalFormatting>
  <pageMargins left="0.7" right="0.7" top="0.75" bottom="0.75" header="0.3" footer="0.3"/>
  <pageSetup orientation="portrait" r:id="rId1"/>
  <cellWatches>
    <cellWatch r="L95"/>
    <cellWatch r="BA83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78"/>
  <sheetViews>
    <sheetView showGridLines="0" zoomScale="80" zoomScaleNormal="80" workbookViewId="0">
      <pane xSplit="2" ySplit="3" topLeftCell="C88" activePane="bottomRight" state="frozen"/>
      <selection activeCell="B2" sqref="B2"/>
      <selection pane="topRight" activeCell="C2" sqref="C2"/>
      <selection pane="bottomLeft" activeCell="B4" sqref="B4"/>
      <selection pane="bottomRight" sqref="A1:XFD1048576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customWidth="1" outlineLevel="1" collapsed="1"/>
    <col min="32" max="32" width="8.5" customWidth="1"/>
    <col min="33" max="43" width="8.5" customWidth="1" outlineLevel="1" collapsed="1"/>
    <col min="44" max="44" width="8.5" customWidth="1"/>
    <col min="45" max="50" width="8.5" customWidth="1" outlineLevel="1" collapsed="1"/>
    <col min="51" max="55" width="8.5" customWidth="1" outlineLevel="1"/>
    <col min="56" max="56" width="8.5" customWidth="1"/>
    <col min="57" max="57" width="4.875" style="2" bestFit="1" customWidth="1"/>
    <col min="58" max="63" width="9.5" customWidth="1" collapsed="1"/>
    <col min="64" max="69" width="9.5" customWidth="1"/>
    <col min="70" max="70" width="3.25" style="2" collapsed="1"/>
  </cols>
  <sheetData>
    <row r="1" spans="1:70" s="88" customFormat="1" x14ac:dyDescent="0.25">
      <c r="C1" s="89"/>
      <c r="D1" s="89"/>
      <c r="E1" s="89"/>
      <c r="F1" s="89"/>
      <c r="G1" s="90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>
        <v>201501</v>
      </c>
      <c r="V1" s="89">
        <v>201502</v>
      </c>
      <c r="W1" s="89">
        <v>201503</v>
      </c>
      <c r="X1" s="89">
        <v>201504</v>
      </c>
      <c r="Y1" s="89">
        <v>201505</v>
      </c>
      <c r="Z1" s="89">
        <v>201506</v>
      </c>
      <c r="AA1" s="89">
        <v>201507</v>
      </c>
      <c r="AB1" s="89">
        <v>201508</v>
      </c>
      <c r="AC1" s="89">
        <v>201509</v>
      </c>
      <c r="AD1" s="89">
        <v>201510</v>
      </c>
      <c r="AE1" s="89">
        <v>201511</v>
      </c>
      <c r="AF1" s="89">
        <v>201512</v>
      </c>
      <c r="AG1" s="89">
        <v>201601</v>
      </c>
      <c r="AH1" s="89">
        <v>201602</v>
      </c>
      <c r="AI1" s="89">
        <v>201603</v>
      </c>
      <c r="AJ1" s="89">
        <v>201604</v>
      </c>
      <c r="AK1" s="89">
        <v>201605</v>
      </c>
      <c r="AL1" s="89">
        <v>201606</v>
      </c>
      <c r="AM1" s="89">
        <v>201607</v>
      </c>
      <c r="AN1" s="89">
        <v>201608</v>
      </c>
      <c r="AO1" s="89">
        <v>201609</v>
      </c>
      <c r="AP1" s="89">
        <v>201610</v>
      </c>
      <c r="AQ1" s="89">
        <v>201611</v>
      </c>
      <c r="AR1" s="89">
        <v>201612</v>
      </c>
      <c r="AS1" s="89">
        <v>201701</v>
      </c>
      <c r="AT1" s="89">
        <v>201702</v>
      </c>
      <c r="AU1" s="89">
        <v>201703</v>
      </c>
      <c r="AV1" s="89">
        <v>201704</v>
      </c>
      <c r="AW1" s="89">
        <v>201705</v>
      </c>
      <c r="AX1" s="89">
        <v>201706</v>
      </c>
      <c r="AY1" s="89">
        <v>201707</v>
      </c>
      <c r="AZ1" s="89">
        <v>201708</v>
      </c>
      <c r="BA1" s="89">
        <v>201709</v>
      </c>
      <c r="BB1" s="89">
        <v>201710</v>
      </c>
      <c r="BC1" s="89">
        <v>201711</v>
      </c>
      <c r="BD1" s="89">
        <v>201712</v>
      </c>
      <c r="BE1" s="90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90"/>
    </row>
    <row r="2" spans="1:70" x14ac:dyDescent="0.25">
      <c r="B2" s="82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110" t="s">
        <v>203</v>
      </c>
      <c r="BG2" s="111"/>
      <c r="BH2" s="111"/>
      <c r="BI2" s="111"/>
      <c r="BJ2" s="111"/>
      <c r="BK2" s="111"/>
      <c r="BL2" s="46"/>
      <c r="BM2" s="46"/>
      <c r="BN2" s="46"/>
      <c r="BO2" s="46"/>
      <c r="BP2" s="46"/>
      <c r="BQ2" s="46"/>
    </row>
    <row r="3" spans="1:70" x14ac:dyDescent="0.25">
      <c r="A3" s="43" t="s">
        <v>205</v>
      </c>
      <c r="B3" s="23" t="s">
        <v>34</v>
      </c>
      <c r="C3" s="83" t="s">
        <v>132</v>
      </c>
      <c r="D3" s="83" t="s">
        <v>133</v>
      </c>
      <c r="E3" s="83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72">
        <f>C82</f>
        <v>0</v>
      </c>
      <c r="D4" s="72">
        <f t="shared" ref="D4:F4" si="0">D82</f>
        <v>0</v>
      </c>
      <c r="E4" s="72">
        <f t="shared" si="0"/>
        <v>0</v>
      </c>
      <c r="F4" s="76" t="str">
        <f t="shared" si="0"/>
        <v/>
      </c>
      <c r="H4" s="72">
        <f>H82</f>
        <v>0</v>
      </c>
      <c r="I4" s="72">
        <f t="shared" ref="I4:S4" si="1">I82</f>
        <v>0</v>
      </c>
      <c r="J4" s="72">
        <f t="shared" si="1"/>
        <v>0</v>
      </c>
      <c r="K4" s="72">
        <f t="shared" si="1"/>
        <v>0</v>
      </c>
      <c r="L4" s="72">
        <f t="shared" si="1"/>
        <v>0</v>
      </c>
      <c r="M4" s="72">
        <f t="shared" si="1"/>
        <v>0</v>
      </c>
      <c r="N4" s="72">
        <f t="shared" si="1"/>
        <v>0</v>
      </c>
      <c r="O4" s="72">
        <f t="shared" si="1"/>
        <v>0</v>
      </c>
      <c r="P4" s="72">
        <f t="shared" si="1"/>
        <v>0</v>
      </c>
      <c r="Q4" s="72">
        <f t="shared" si="1"/>
        <v>0</v>
      </c>
      <c r="R4" s="72">
        <f t="shared" si="1"/>
        <v>0</v>
      </c>
      <c r="S4" s="72" t="str">
        <f t="shared" si="1"/>
        <v>-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1"/>
      <c r="AT4" s="11"/>
      <c r="AU4" s="11"/>
      <c r="AV4" s="11"/>
      <c r="AW4" s="11"/>
      <c r="AX4" s="11"/>
      <c r="AY4" s="80"/>
      <c r="AZ4" s="80"/>
      <c r="BA4" s="80"/>
      <c r="BB4" s="80"/>
      <c r="BC4" s="80"/>
      <c r="BD4" s="80"/>
      <c r="BF4" s="87" t="str">
        <f>IFERROR(AS4/AG4,"-")</f>
        <v>-</v>
      </c>
      <c r="BG4" s="87" t="str">
        <f t="shared" ref="BG4:BP4" si="2">IFERROR(AT4/AH4,"-")</f>
        <v>-</v>
      </c>
      <c r="BH4" s="87" t="str">
        <f t="shared" si="2"/>
        <v>-</v>
      </c>
      <c r="BI4" s="87" t="str">
        <f t="shared" si="2"/>
        <v>-</v>
      </c>
      <c r="BJ4" s="87" t="str">
        <f t="shared" si="2"/>
        <v>-</v>
      </c>
      <c r="BK4" s="87" t="str">
        <f t="shared" si="2"/>
        <v>-</v>
      </c>
      <c r="BL4" s="87" t="str">
        <f t="shared" si="2"/>
        <v>-</v>
      </c>
      <c r="BM4" s="87" t="str">
        <f t="shared" si="2"/>
        <v>-</v>
      </c>
      <c r="BN4" s="87" t="str">
        <f t="shared" si="2"/>
        <v>-</v>
      </c>
      <c r="BO4" s="87" t="str">
        <f t="shared" si="2"/>
        <v>-</v>
      </c>
      <c r="BP4" s="87" t="str">
        <f t="shared" si="2"/>
        <v>-</v>
      </c>
      <c r="BQ4" s="87" t="str">
        <f>IFERROR(BD4/AR4,"-")</f>
        <v>-</v>
      </c>
    </row>
    <row r="5" spans="1:70" x14ac:dyDescent="0.25">
      <c r="A5" s="16" t="s">
        <v>106</v>
      </c>
      <c r="B5" s="22" t="s">
        <v>50</v>
      </c>
      <c r="C5" s="72">
        <f>C81</f>
        <v>0</v>
      </c>
      <c r="D5" s="72">
        <f t="shared" ref="D5:F5" si="3">D81</f>
        <v>0</v>
      </c>
      <c r="E5" s="72">
        <f t="shared" si="3"/>
        <v>0</v>
      </c>
      <c r="F5" s="76" t="str">
        <f t="shared" si="3"/>
        <v/>
      </c>
      <c r="H5" s="72">
        <f>H81</f>
        <v>0</v>
      </c>
      <c r="I5" s="72">
        <f t="shared" ref="I5:S5" si="4">I81</f>
        <v>0</v>
      </c>
      <c r="J5" s="72">
        <f t="shared" si="4"/>
        <v>0</v>
      </c>
      <c r="K5" s="72">
        <f t="shared" si="4"/>
        <v>0</v>
      </c>
      <c r="L5" s="72">
        <f t="shared" si="4"/>
        <v>0</v>
      </c>
      <c r="M5" s="72">
        <f t="shared" si="4"/>
        <v>0</v>
      </c>
      <c r="N5" s="72">
        <f t="shared" si="4"/>
        <v>0</v>
      </c>
      <c r="O5" s="72">
        <f t="shared" si="4"/>
        <v>0</v>
      </c>
      <c r="P5" s="72">
        <f t="shared" si="4"/>
        <v>0</v>
      </c>
      <c r="Q5" s="72">
        <f t="shared" si="4"/>
        <v>0</v>
      </c>
      <c r="R5" s="72">
        <f t="shared" si="4"/>
        <v>0</v>
      </c>
      <c r="S5" s="72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80"/>
      <c r="AZ5" s="80"/>
      <c r="BA5" s="80"/>
      <c r="BB5" s="80"/>
      <c r="BC5" s="80"/>
      <c r="BD5" s="80"/>
      <c r="BF5" s="87" t="str">
        <f t="shared" ref="BF5:BF11" si="5">IFERROR(AS5/AG5,"-")</f>
        <v>-</v>
      </c>
      <c r="BG5" s="87" t="str">
        <f t="shared" ref="BG5:BG12" si="6">IFERROR(AT5/AH5,"-")</f>
        <v>-</v>
      </c>
      <c r="BH5" s="87" t="str">
        <f t="shared" ref="BH5:BH12" si="7">IFERROR(AU5/AI5,"-")</f>
        <v>-</v>
      </c>
      <c r="BI5" s="87" t="str">
        <f t="shared" ref="BI5:BI12" si="8">IFERROR(AV5/AJ5,"-")</f>
        <v>-</v>
      </c>
      <c r="BJ5" s="87" t="str">
        <f t="shared" ref="BJ5:BJ12" si="9">IFERROR(AW5/AK5,"-")</f>
        <v>-</v>
      </c>
      <c r="BK5" s="87" t="str">
        <f t="shared" ref="BK5:BK12" si="10">IFERROR(AX5/AL5,"-")</f>
        <v>-</v>
      </c>
      <c r="BL5" s="87" t="str">
        <f t="shared" ref="BL5:BL12" si="11">IFERROR(AY5/AM5,"-")</f>
        <v>-</v>
      </c>
      <c r="BM5" s="87" t="str">
        <f t="shared" ref="BM5:BM12" si="12">IFERROR(AZ5/AN5,"-")</f>
        <v>-</v>
      </c>
      <c r="BN5" s="87" t="str">
        <f t="shared" ref="BN5:BN12" si="13">IFERROR(BA5/AO5,"-")</f>
        <v>-</v>
      </c>
      <c r="BO5" s="87" t="str">
        <f t="shared" ref="BO5:BO12" si="14">IFERROR(BB5/AP5,"-")</f>
        <v>-</v>
      </c>
      <c r="BP5" s="87" t="str">
        <f t="shared" ref="BP5:BP12" si="15">IFERROR(BC5/AQ5,"-")</f>
        <v>-</v>
      </c>
      <c r="BQ5" s="87" t="str">
        <f t="shared" ref="BQ5:BQ11" si="16">IFERROR(BD5/AR5,"-")</f>
        <v>-</v>
      </c>
    </row>
    <row r="6" spans="1:70" x14ac:dyDescent="0.25">
      <c r="A6" s="16" t="s">
        <v>206</v>
      </c>
      <c r="B6" s="22" t="s">
        <v>31</v>
      </c>
      <c r="C6" s="76" t="e">
        <f>C107</f>
        <v>#DIV/0!</v>
      </c>
      <c r="D6" s="76" t="e">
        <f t="shared" ref="D6:F6" si="17">D107</f>
        <v>#DIV/0!</v>
      </c>
      <c r="E6" s="76" t="e">
        <f t="shared" si="17"/>
        <v>#DIV/0!</v>
      </c>
      <c r="F6" s="76" t="str">
        <f t="shared" si="17"/>
        <v/>
      </c>
      <c r="G6" s="77"/>
      <c r="H6" s="76" t="str">
        <f t="shared" ref="H6:R6" si="18">H107</f>
        <v/>
      </c>
      <c r="I6" s="76" t="str">
        <f t="shared" si="18"/>
        <v/>
      </c>
      <c r="J6" s="76" t="str">
        <f t="shared" si="18"/>
        <v/>
      </c>
      <c r="K6" s="76" t="str">
        <f t="shared" si="18"/>
        <v/>
      </c>
      <c r="L6" s="76" t="str">
        <f t="shared" si="18"/>
        <v/>
      </c>
      <c r="M6" s="76" t="str">
        <f t="shared" si="18"/>
        <v/>
      </c>
      <c r="N6" s="76" t="str">
        <f t="shared" si="18"/>
        <v/>
      </c>
      <c r="O6" s="76" t="str">
        <f t="shared" si="18"/>
        <v/>
      </c>
      <c r="P6" s="76" t="str">
        <f t="shared" si="18"/>
        <v/>
      </c>
      <c r="Q6" s="76" t="str">
        <f t="shared" si="18"/>
        <v/>
      </c>
      <c r="R6" s="76" t="e">
        <f t="shared" si="18"/>
        <v>#DIV/0!</v>
      </c>
      <c r="S6" s="76" t="str">
        <f>S107</f>
        <v/>
      </c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9"/>
      <c r="AZ6" s="79"/>
      <c r="BA6" s="79"/>
      <c r="BB6" s="79"/>
      <c r="BC6" s="79"/>
      <c r="BD6" s="79"/>
      <c r="BE6" s="77"/>
      <c r="BF6" s="87" t="str">
        <f t="shared" si="5"/>
        <v>-</v>
      </c>
      <c r="BG6" s="87" t="str">
        <f t="shared" si="6"/>
        <v>-</v>
      </c>
      <c r="BH6" s="87" t="str">
        <f t="shared" si="7"/>
        <v>-</v>
      </c>
      <c r="BI6" s="87" t="str">
        <f t="shared" si="8"/>
        <v>-</v>
      </c>
      <c r="BJ6" s="87" t="str">
        <f t="shared" si="9"/>
        <v>-</v>
      </c>
      <c r="BK6" s="87" t="str">
        <f t="shared" si="10"/>
        <v>-</v>
      </c>
      <c r="BL6" s="87" t="str">
        <f t="shared" si="11"/>
        <v>-</v>
      </c>
      <c r="BM6" s="87" t="str">
        <f t="shared" si="12"/>
        <v>-</v>
      </c>
      <c r="BN6" s="87" t="str">
        <f t="shared" si="13"/>
        <v>-</v>
      </c>
      <c r="BO6" s="87" t="str">
        <f t="shared" si="14"/>
        <v>-</v>
      </c>
      <c r="BP6" s="87" t="str">
        <f t="shared" si="15"/>
        <v>-</v>
      </c>
      <c r="BQ6" s="87" t="str">
        <f t="shared" si="16"/>
        <v>-</v>
      </c>
    </row>
    <row r="7" spans="1:70" x14ac:dyDescent="0.25">
      <c r="A7" s="16" t="s">
        <v>151</v>
      </c>
      <c r="B7" s="22" t="s">
        <v>64</v>
      </c>
      <c r="C7" s="72">
        <f>C94</f>
        <v>0</v>
      </c>
      <c r="D7" s="72">
        <f t="shared" ref="D7:F8" si="19">D94</f>
        <v>0</v>
      </c>
      <c r="E7" s="72">
        <f t="shared" si="19"/>
        <v>0</v>
      </c>
      <c r="F7" s="76" t="str">
        <f t="shared" si="19"/>
        <v/>
      </c>
      <c r="H7" s="72">
        <f t="shared" ref="H7:S7" si="20">H94</f>
        <v>0</v>
      </c>
      <c r="I7" s="72">
        <f t="shared" si="20"/>
        <v>0</v>
      </c>
      <c r="J7" s="72">
        <f t="shared" si="20"/>
        <v>0</v>
      </c>
      <c r="K7" s="72">
        <f t="shared" si="20"/>
        <v>0</v>
      </c>
      <c r="L7" s="72">
        <f t="shared" si="20"/>
        <v>0</v>
      </c>
      <c r="M7" s="72">
        <f t="shared" si="20"/>
        <v>0</v>
      </c>
      <c r="N7" s="72">
        <f t="shared" si="20"/>
        <v>0</v>
      </c>
      <c r="O7" s="72">
        <f t="shared" si="20"/>
        <v>0</v>
      </c>
      <c r="P7" s="72">
        <f t="shared" si="20"/>
        <v>0</v>
      </c>
      <c r="Q7" s="72">
        <f t="shared" si="20"/>
        <v>0</v>
      </c>
      <c r="R7" s="72">
        <f t="shared" si="20"/>
        <v>0</v>
      </c>
      <c r="S7" s="72">
        <f t="shared" si="20"/>
        <v>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1"/>
      <c r="AT7" s="11"/>
      <c r="AU7" s="11"/>
      <c r="AV7" s="11"/>
      <c r="AW7" s="11"/>
      <c r="AX7" s="11"/>
      <c r="AY7" s="80"/>
      <c r="AZ7" s="80"/>
      <c r="BA7" s="80"/>
      <c r="BB7" s="80"/>
      <c r="BC7" s="80"/>
      <c r="BD7" s="80"/>
      <c r="BF7" s="87" t="str">
        <f t="shared" si="5"/>
        <v>-</v>
      </c>
      <c r="BG7" s="87" t="str">
        <f t="shared" si="6"/>
        <v>-</v>
      </c>
      <c r="BH7" s="87" t="str">
        <f t="shared" si="7"/>
        <v>-</v>
      </c>
      <c r="BI7" s="87" t="str">
        <f t="shared" si="8"/>
        <v>-</v>
      </c>
      <c r="BJ7" s="87" t="str">
        <f t="shared" si="9"/>
        <v>-</v>
      </c>
      <c r="BK7" s="87" t="str">
        <f t="shared" si="10"/>
        <v>-</v>
      </c>
      <c r="BL7" s="87" t="str">
        <f t="shared" si="11"/>
        <v>-</v>
      </c>
      <c r="BM7" s="87" t="str">
        <f t="shared" si="12"/>
        <v>-</v>
      </c>
      <c r="BN7" s="87" t="str">
        <f t="shared" si="13"/>
        <v>-</v>
      </c>
      <c r="BO7" s="87" t="str">
        <f t="shared" si="14"/>
        <v>-</v>
      </c>
      <c r="BP7" s="87" t="str">
        <f t="shared" si="15"/>
        <v>-</v>
      </c>
      <c r="BQ7" s="87" t="str">
        <f t="shared" si="16"/>
        <v>-</v>
      </c>
    </row>
    <row r="8" spans="1:70" x14ac:dyDescent="0.25">
      <c r="A8" s="16" t="s">
        <v>152</v>
      </c>
      <c r="B8" s="22" t="s">
        <v>32</v>
      </c>
      <c r="C8" s="72">
        <f>C95</f>
        <v>0</v>
      </c>
      <c r="D8" s="72">
        <f t="shared" si="19"/>
        <v>0</v>
      </c>
      <c r="E8" s="72">
        <f t="shared" si="19"/>
        <v>0</v>
      </c>
      <c r="F8" s="76" t="str">
        <f t="shared" si="19"/>
        <v/>
      </c>
      <c r="H8" s="72">
        <f t="shared" ref="H8:S8" si="21">H95</f>
        <v>0</v>
      </c>
      <c r="I8" s="72">
        <f t="shared" si="21"/>
        <v>0</v>
      </c>
      <c r="J8" s="72">
        <f t="shared" si="21"/>
        <v>0</v>
      </c>
      <c r="K8" s="72">
        <f t="shared" si="21"/>
        <v>0</v>
      </c>
      <c r="L8" s="72">
        <f t="shared" si="21"/>
        <v>0</v>
      </c>
      <c r="M8" s="72">
        <f t="shared" si="21"/>
        <v>0</v>
      </c>
      <c r="N8" s="72">
        <f t="shared" si="21"/>
        <v>0</v>
      </c>
      <c r="O8" s="72">
        <f t="shared" si="21"/>
        <v>0</v>
      </c>
      <c r="P8" s="72">
        <f t="shared" si="21"/>
        <v>0</v>
      </c>
      <c r="Q8" s="72">
        <f t="shared" si="21"/>
        <v>0</v>
      </c>
      <c r="R8" s="72">
        <f t="shared" si="21"/>
        <v>0</v>
      </c>
      <c r="S8" s="72">
        <f t="shared" si="21"/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1"/>
      <c r="AT8" s="11"/>
      <c r="AU8" s="11"/>
      <c r="AV8" s="11"/>
      <c r="AW8" s="11"/>
      <c r="AX8" s="11"/>
      <c r="AY8" s="80"/>
      <c r="AZ8" s="80"/>
      <c r="BA8" s="80"/>
      <c r="BB8" s="80"/>
      <c r="BC8" s="80"/>
      <c r="BD8" s="80"/>
      <c r="BF8" s="87" t="str">
        <f t="shared" si="5"/>
        <v>-</v>
      </c>
      <c r="BG8" s="87" t="str">
        <f t="shared" si="6"/>
        <v>-</v>
      </c>
      <c r="BH8" s="87" t="str">
        <f t="shared" si="7"/>
        <v>-</v>
      </c>
      <c r="BI8" s="87" t="str">
        <f t="shared" si="8"/>
        <v>-</v>
      </c>
      <c r="BJ8" s="87" t="str">
        <f t="shared" si="9"/>
        <v>-</v>
      </c>
      <c r="BK8" s="87" t="str">
        <f t="shared" si="10"/>
        <v>-</v>
      </c>
      <c r="BL8" s="87" t="str">
        <f t="shared" si="11"/>
        <v>-</v>
      </c>
      <c r="BM8" s="87" t="str">
        <f t="shared" si="12"/>
        <v>-</v>
      </c>
      <c r="BN8" s="87" t="str">
        <f t="shared" si="13"/>
        <v>-</v>
      </c>
      <c r="BO8" s="87" t="str">
        <f t="shared" si="14"/>
        <v>-</v>
      </c>
      <c r="BP8" s="87" t="str">
        <f t="shared" si="15"/>
        <v>-</v>
      </c>
      <c r="BQ8" s="87" t="str">
        <f t="shared" si="16"/>
        <v>-</v>
      </c>
    </row>
    <row r="9" spans="1:70" x14ac:dyDescent="0.25">
      <c r="A9" s="16" t="s">
        <v>207</v>
      </c>
      <c r="B9" s="22" t="s">
        <v>69</v>
      </c>
      <c r="C9" s="72" t="str">
        <f>C143</f>
        <v>-</v>
      </c>
      <c r="D9" s="72" t="str">
        <f t="shared" ref="D9:F9" si="22">D143</f>
        <v>-</v>
      </c>
      <c r="E9" s="72" t="str">
        <f t="shared" si="22"/>
        <v>-</v>
      </c>
      <c r="F9" s="76" t="str">
        <f t="shared" si="22"/>
        <v/>
      </c>
      <c r="H9" s="72" t="str">
        <f t="shared" ref="H9:S9" si="23">H143</f>
        <v>-</v>
      </c>
      <c r="I9" s="72" t="str">
        <f t="shared" si="23"/>
        <v>-</v>
      </c>
      <c r="J9" s="72" t="str">
        <f t="shared" si="23"/>
        <v>-</v>
      </c>
      <c r="K9" s="72" t="str">
        <f t="shared" si="23"/>
        <v>-</v>
      </c>
      <c r="L9" s="72" t="str">
        <f t="shared" si="23"/>
        <v>-</v>
      </c>
      <c r="M9" s="72" t="str">
        <f t="shared" si="23"/>
        <v>-</v>
      </c>
      <c r="N9" s="72" t="str">
        <f t="shared" si="23"/>
        <v>-</v>
      </c>
      <c r="O9" s="72" t="str">
        <f t="shared" si="23"/>
        <v>-</v>
      </c>
      <c r="P9" s="72" t="str">
        <f t="shared" si="23"/>
        <v>-</v>
      </c>
      <c r="Q9" s="72" t="str">
        <f t="shared" si="23"/>
        <v>-</v>
      </c>
      <c r="R9" s="72" t="str">
        <f>R143</f>
        <v>-</v>
      </c>
      <c r="S9" s="72" t="str">
        <f t="shared" si="23"/>
        <v>-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1"/>
      <c r="AT9" s="11"/>
      <c r="AU9" s="11"/>
      <c r="AV9" s="11"/>
      <c r="AW9" s="11"/>
      <c r="AX9" s="11"/>
      <c r="AY9" s="80"/>
      <c r="AZ9" s="80"/>
      <c r="BA9" s="80"/>
      <c r="BB9" s="80"/>
      <c r="BC9" s="80"/>
      <c r="BD9" s="80"/>
      <c r="BF9" s="87" t="str">
        <f t="shared" si="5"/>
        <v>-</v>
      </c>
      <c r="BG9" s="87" t="str">
        <f t="shared" si="6"/>
        <v>-</v>
      </c>
      <c r="BH9" s="87" t="str">
        <f t="shared" si="7"/>
        <v>-</v>
      </c>
      <c r="BI9" s="87" t="str">
        <f t="shared" si="8"/>
        <v>-</v>
      </c>
      <c r="BJ9" s="87" t="str">
        <f t="shared" si="9"/>
        <v>-</v>
      </c>
      <c r="BK9" s="87" t="str">
        <f t="shared" si="10"/>
        <v>-</v>
      </c>
      <c r="BL9" s="87" t="str">
        <f t="shared" si="11"/>
        <v>-</v>
      </c>
      <c r="BM9" s="87" t="str">
        <f t="shared" si="12"/>
        <v>-</v>
      </c>
      <c r="BN9" s="87" t="str">
        <f t="shared" si="13"/>
        <v>-</v>
      </c>
      <c r="BO9" s="87" t="str">
        <f t="shared" si="14"/>
        <v>-</v>
      </c>
      <c r="BP9" s="87" t="str">
        <f t="shared" si="15"/>
        <v>-</v>
      </c>
      <c r="BQ9" s="87" t="str">
        <f t="shared" si="16"/>
        <v>-</v>
      </c>
    </row>
    <row r="10" spans="1:70" x14ac:dyDescent="0.25">
      <c r="A10" s="16" t="s">
        <v>208</v>
      </c>
      <c r="B10" s="22" t="s">
        <v>65</v>
      </c>
      <c r="C10" s="72">
        <f>C119</f>
        <v>0</v>
      </c>
      <c r="D10" s="72">
        <f t="shared" ref="D10:F10" si="24">D119</f>
        <v>0</v>
      </c>
      <c r="E10" s="72">
        <f t="shared" si="24"/>
        <v>0</v>
      </c>
      <c r="F10" s="76" t="str">
        <f t="shared" si="24"/>
        <v/>
      </c>
      <c r="H10" s="72">
        <f t="shared" ref="H10:S10" si="25">H119</f>
        <v>0</v>
      </c>
      <c r="I10" s="72">
        <f t="shared" si="25"/>
        <v>0</v>
      </c>
      <c r="J10" s="72">
        <f t="shared" si="25"/>
        <v>0</v>
      </c>
      <c r="K10" s="72">
        <f t="shared" si="25"/>
        <v>0</v>
      </c>
      <c r="L10" s="72">
        <f t="shared" si="25"/>
        <v>0</v>
      </c>
      <c r="M10" s="72">
        <f t="shared" si="25"/>
        <v>0</v>
      </c>
      <c r="N10" s="72">
        <f t="shared" si="25"/>
        <v>0</v>
      </c>
      <c r="O10" s="72">
        <f t="shared" si="25"/>
        <v>0</v>
      </c>
      <c r="P10" s="72">
        <f t="shared" si="25"/>
        <v>0</v>
      </c>
      <c r="Q10" s="72">
        <f t="shared" si="25"/>
        <v>0</v>
      </c>
      <c r="R10" s="72">
        <f t="shared" si="25"/>
        <v>0</v>
      </c>
      <c r="S10" s="72">
        <f t="shared" si="25"/>
        <v>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1"/>
      <c r="AT10" s="11"/>
      <c r="AU10" s="11"/>
      <c r="AV10" s="11"/>
      <c r="AW10" s="11"/>
      <c r="AX10" s="11"/>
      <c r="AY10" s="80"/>
      <c r="AZ10" s="80"/>
      <c r="BA10" s="80"/>
      <c r="BB10" s="80"/>
      <c r="BC10" s="80"/>
      <c r="BD10" s="80"/>
      <c r="BF10" s="87" t="str">
        <f t="shared" si="5"/>
        <v>-</v>
      </c>
      <c r="BG10" s="87" t="str">
        <f t="shared" si="6"/>
        <v>-</v>
      </c>
      <c r="BH10" s="87" t="str">
        <f t="shared" si="7"/>
        <v>-</v>
      </c>
      <c r="BI10" s="87" t="str">
        <f t="shared" si="8"/>
        <v>-</v>
      </c>
      <c r="BJ10" s="87" t="str">
        <f t="shared" si="9"/>
        <v>-</v>
      </c>
      <c r="BK10" s="87" t="str">
        <f t="shared" si="10"/>
        <v>-</v>
      </c>
      <c r="BL10" s="87" t="str">
        <f t="shared" si="11"/>
        <v>-</v>
      </c>
      <c r="BM10" s="87" t="str">
        <f t="shared" si="12"/>
        <v>-</v>
      </c>
      <c r="BN10" s="87" t="str">
        <f t="shared" si="13"/>
        <v>-</v>
      </c>
      <c r="BO10" s="87" t="str">
        <f t="shared" si="14"/>
        <v>-</v>
      </c>
      <c r="BP10" s="87" t="str">
        <f t="shared" si="15"/>
        <v>-</v>
      </c>
      <c r="BQ10" s="87" t="str">
        <f t="shared" si="16"/>
        <v>-</v>
      </c>
    </row>
    <row r="11" spans="1:70" x14ac:dyDescent="0.25">
      <c r="A11" s="16" t="s">
        <v>209</v>
      </c>
      <c r="B11" s="22" t="s">
        <v>70</v>
      </c>
      <c r="C11" s="72" t="str">
        <f>C131</f>
        <v>-</v>
      </c>
      <c r="D11" s="72" t="str">
        <f t="shared" ref="D11:F11" si="26">D131</f>
        <v>-</v>
      </c>
      <c r="E11" s="72" t="str">
        <f t="shared" si="26"/>
        <v>-</v>
      </c>
      <c r="F11" s="76" t="str">
        <f t="shared" si="26"/>
        <v/>
      </c>
      <c r="H11" s="72" t="str">
        <f t="shared" ref="H11:S11" si="27">H131</f>
        <v>-</v>
      </c>
      <c r="I11" s="72" t="str">
        <f t="shared" si="27"/>
        <v>-</v>
      </c>
      <c r="J11" s="72" t="str">
        <f t="shared" si="27"/>
        <v>-</v>
      </c>
      <c r="K11" s="72" t="str">
        <f t="shared" si="27"/>
        <v>-</v>
      </c>
      <c r="L11" s="72" t="str">
        <f t="shared" si="27"/>
        <v>-</v>
      </c>
      <c r="M11" s="72" t="str">
        <f t="shared" si="27"/>
        <v>-</v>
      </c>
      <c r="N11" s="72" t="str">
        <f t="shared" si="27"/>
        <v>-</v>
      </c>
      <c r="O11" s="72" t="str">
        <f t="shared" si="27"/>
        <v>-</v>
      </c>
      <c r="P11" s="72" t="str">
        <f t="shared" si="27"/>
        <v>-</v>
      </c>
      <c r="Q11" s="72" t="str">
        <f t="shared" si="27"/>
        <v>-</v>
      </c>
      <c r="R11" s="72" t="str">
        <f t="shared" si="27"/>
        <v>-</v>
      </c>
      <c r="S11" s="72" t="str">
        <f t="shared" si="27"/>
        <v>-</v>
      </c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1"/>
      <c r="AT11" s="11"/>
      <c r="AU11" s="11"/>
      <c r="AV11" s="11"/>
      <c r="AW11" s="11"/>
      <c r="AX11" s="11"/>
      <c r="AY11" s="80"/>
      <c r="AZ11" s="80"/>
      <c r="BA11" s="80"/>
      <c r="BB11" s="80"/>
      <c r="BC11" s="80"/>
      <c r="BD11" s="80"/>
      <c r="BF11" s="87" t="str">
        <f t="shared" si="5"/>
        <v>-</v>
      </c>
      <c r="BG11" s="87" t="str">
        <f t="shared" si="6"/>
        <v>-</v>
      </c>
      <c r="BH11" s="87" t="str">
        <f t="shared" si="7"/>
        <v>-</v>
      </c>
      <c r="BI11" s="87" t="str">
        <f t="shared" si="8"/>
        <v>-</v>
      </c>
      <c r="BJ11" s="87" t="str">
        <f t="shared" si="9"/>
        <v>-</v>
      </c>
      <c r="BK11" s="87" t="str">
        <f t="shared" si="10"/>
        <v>-</v>
      </c>
      <c r="BL11" s="87" t="str">
        <f t="shared" si="11"/>
        <v>-</v>
      </c>
      <c r="BM11" s="87" t="str">
        <f t="shared" si="12"/>
        <v>-</v>
      </c>
      <c r="BN11" s="87" t="str">
        <f t="shared" si="13"/>
        <v>-</v>
      </c>
      <c r="BO11" s="87" t="str">
        <f t="shared" si="14"/>
        <v>-</v>
      </c>
      <c r="BP11" s="87" t="str">
        <f t="shared" si="15"/>
        <v>-</v>
      </c>
      <c r="BQ11" s="87" t="str">
        <f t="shared" si="16"/>
        <v>-</v>
      </c>
    </row>
    <row r="12" spans="1:70" x14ac:dyDescent="0.25">
      <c r="A12" s="16" t="s">
        <v>210</v>
      </c>
      <c r="B12" s="22" t="s">
        <v>85</v>
      </c>
      <c r="C12" s="72">
        <f>C58</f>
        <v>0</v>
      </c>
      <c r="D12" s="72">
        <f t="shared" ref="D12:F12" si="28">D58</f>
        <v>0</v>
      </c>
      <c r="E12" s="72">
        <f t="shared" si="28"/>
        <v>0</v>
      </c>
      <c r="F12" s="76" t="str">
        <f t="shared" si="28"/>
        <v>-</v>
      </c>
      <c r="H12" s="72">
        <f>H58</f>
        <v>0</v>
      </c>
      <c r="I12" s="72">
        <f t="shared" ref="I12:S12" si="29">I58</f>
        <v>0</v>
      </c>
      <c r="J12" s="72">
        <f t="shared" si="29"/>
        <v>0</v>
      </c>
      <c r="K12" s="72">
        <f t="shared" si="29"/>
        <v>0</v>
      </c>
      <c r="L12" s="72">
        <f t="shared" si="29"/>
        <v>0</v>
      </c>
      <c r="M12" s="72">
        <f t="shared" si="29"/>
        <v>0</v>
      </c>
      <c r="N12" s="72">
        <f t="shared" si="29"/>
        <v>0</v>
      </c>
      <c r="O12" s="72">
        <f t="shared" si="29"/>
        <v>0</v>
      </c>
      <c r="P12" s="72">
        <f t="shared" si="29"/>
        <v>0</v>
      </c>
      <c r="Q12" s="72">
        <f t="shared" si="29"/>
        <v>0</v>
      </c>
      <c r="R12" s="72">
        <f t="shared" si="29"/>
        <v>0</v>
      </c>
      <c r="S12" s="72">
        <f t="shared" si="29"/>
        <v>0</v>
      </c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1"/>
      <c r="AT12" s="11"/>
      <c r="AU12" s="11"/>
      <c r="AV12" s="11"/>
      <c r="AW12" s="11"/>
      <c r="AX12" s="11"/>
      <c r="AY12" s="81"/>
      <c r="AZ12" s="81"/>
      <c r="BA12" s="81"/>
      <c r="BB12" s="81"/>
      <c r="BC12" s="81"/>
      <c r="BD12" s="81"/>
      <c r="BF12" s="87" t="str">
        <f>IFERROR(AS12/AG12,"-")</f>
        <v>-</v>
      </c>
      <c r="BG12" s="87" t="str">
        <f t="shared" si="6"/>
        <v>-</v>
      </c>
      <c r="BH12" s="87" t="str">
        <f t="shared" si="7"/>
        <v>-</v>
      </c>
      <c r="BI12" s="87" t="str">
        <f t="shared" si="8"/>
        <v>-</v>
      </c>
      <c r="BJ12" s="87" t="str">
        <f t="shared" si="9"/>
        <v>-</v>
      </c>
      <c r="BK12" s="87" t="str">
        <f t="shared" si="10"/>
        <v>-</v>
      </c>
      <c r="BL12" s="87" t="str">
        <f t="shared" si="11"/>
        <v>-</v>
      </c>
      <c r="BM12" s="87" t="str">
        <f t="shared" si="12"/>
        <v>-</v>
      </c>
      <c r="BN12" s="87" t="str">
        <f t="shared" si="13"/>
        <v>-</v>
      </c>
      <c r="BO12" s="87" t="str">
        <f t="shared" si="14"/>
        <v>-</v>
      </c>
      <c r="BP12" s="87" t="str">
        <f t="shared" si="15"/>
        <v>-</v>
      </c>
      <c r="BQ12" s="87" t="str">
        <f>IFERROR(BD12/AR12,"-")</f>
        <v>-</v>
      </c>
    </row>
    <row r="13" spans="1:70" x14ac:dyDescent="0.25">
      <c r="A13" s="42" t="s">
        <v>33</v>
      </c>
      <c r="B13" s="22"/>
      <c r="C13" s="72"/>
      <c r="D13" s="72"/>
      <c r="E13" s="72"/>
      <c r="F13" s="76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80"/>
      <c r="AZ13" s="80"/>
      <c r="BA13" s="80"/>
      <c r="BB13" s="80"/>
      <c r="BC13" s="80"/>
      <c r="BD13" s="80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</row>
    <row r="14" spans="1:70" x14ac:dyDescent="0.25">
      <c r="A14" s="42" t="s">
        <v>33</v>
      </c>
      <c r="B14" s="22" t="s">
        <v>86</v>
      </c>
      <c r="C14" s="72"/>
      <c r="D14" s="72"/>
      <c r="E14" s="72"/>
      <c r="F14" s="76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80"/>
      <c r="AZ14" s="80"/>
      <c r="BA14" s="80"/>
      <c r="BB14" s="80"/>
      <c r="BC14" s="80"/>
      <c r="BD14" s="80"/>
      <c r="BF14" s="87" t="str">
        <f>IFERROR(AS14/AG14,"-")</f>
        <v>-</v>
      </c>
      <c r="BG14" s="87" t="str">
        <f t="shared" ref="BG14" si="30">IFERROR(AT14/AH14,"-")</f>
        <v>-</v>
      </c>
      <c r="BH14" s="87" t="str">
        <f t="shared" ref="BH14" si="31">IFERROR(AU14/AI14,"-")</f>
        <v>-</v>
      </c>
      <c r="BI14" s="87" t="str">
        <f t="shared" ref="BI14" si="32">IFERROR(AV14/AJ14,"-")</f>
        <v>-</v>
      </c>
      <c r="BJ14" s="87" t="str">
        <f t="shared" ref="BJ14" si="33">IFERROR(AW14/AK14,"-")</f>
        <v>-</v>
      </c>
      <c r="BK14" s="87" t="str">
        <f t="shared" ref="BK14" si="34">IFERROR(AX14/AL14,"-")</f>
        <v>-</v>
      </c>
      <c r="BL14" s="87" t="str">
        <f t="shared" ref="BL14" si="35">IFERROR(AY14/AM14,"-")</f>
        <v>-</v>
      </c>
      <c r="BM14" s="87" t="str">
        <f t="shared" ref="BM14" si="36">IFERROR(AZ14/AN14,"-")</f>
        <v>-</v>
      </c>
      <c r="BN14" s="87" t="str">
        <f t="shared" ref="BN14" si="37">IFERROR(BA14/AO14,"-")</f>
        <v>-</v>
      </c>
      <c r="BO14" s="87" t="str">
        <f t="shared" ref="BO14" si="38">IFERROR(BB14/AP14,"-")</f>
        <v>-</v>
      </c>
      <c r="BP14" s="87" t="str">
        <f t="shared" ref="BP14" si="39">IFERROR(BC14/AQ14,"-")</f>
        <v>-</v>
      </c>
      <c r="BQ14" s="87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72"/>
      <c r="D15" s="72"/>
      <c r="E15" s="72"/>
      <c r="F15" s="76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80"/>
      <c r="AZ15" s="80"/>
      <c r="BA15" s="80"/>
      <c r="BB15" s="80"/>
      <c r="BC15" s="80"/>
      <c r="BD15" s="80"/>
      <c r="BF15" s="87" t="str">
        <f t="shared" ref="BF15:BF17" si="40">IFERROR(AS15/AG15,"-")</f>
        <v>-</v>
      </c>
      <c r="BG15" s="87" t="str">
        <f t="shared" ref="BG15:BG17" si="41">IFERROR(AT15/AH15,"-")</f>
        <v>-</v>
      </c>
      <c r="BH15" s="87" t="str">
        <f t="shared" ref="BH15:BH17" si="42">IFERROR(AU15/AI15,"-")</f>
        <v>-</v>
      </c>
      <c r="BI15" s="87" t="str">
        <f t="shared" ref="BI15:BI17" si="43">IFERROR(AV15/AJ15,"-")</f>
        <v>-</v>
      </c>
      <c r="BJ15" s="87" t="str">
        <f t="shared" ref="BJ15:BJ17" si="44">IFERROR(AW15/AK15,"-")</f>
        <v>-</v>
      </c>
      <c r="BK15" s="87" t="str">
        <f t="shared" ref="BK15:BK17" si="45">IFERROR(AX15/AL15,"-")</f>
        <v>-</v>
      </c>
      <c r="BL15" s="87" t="str">
        <f t="shared" ref="BL15:BL16" si="46">IFERROR(AY15/AM15,"-")</f>
        <v>-</v>
      </c>
      <c r="BM15" s="87" t="str">
        <f t="shared" ref="BM15:BM17" si="47">IFERROR(AZ15/AN15,"-")</f>
        <v>-</v>
      </c>
      <c r="BN15" s="87" t="str">
        <f t="shared" ref="BN15:BN17" si="48">IFERROR(BA15/AO15,"-")</f>
        <v>-</v>
      </c>
      <c r="BO15" s="87" t="str">
        <f t="shared" ref="BO15:BO17" si="49">IFERROR(BB15/AP15,"-")</f>
        <v>-</v>
      </c>
      <c r="BP15" s="87" t="str">
        <f t="shared" ref="BP15:BP17" si="50">IFERROR(BC15/AQ15,"-")</f>
        <v>-</v>
      </c>
      <c r="BQ15" s="87" t="str">
        <f t="shared" ref="BQ15:BQ17" si="51">IFERROR(BD15/AR15,"-")</f>
        <v>-</v>
      </c>
    </row>
    <row r="16" spans="1:70" x14ac:dyDescent="0.25">
      <c r="A16" s="16" t="s">
        <v>56</v>
      </c>
      <c r="B16" s="22" t="s">
        <v>67</v>
      </c>
      <c r="C16" s="72"/>
      <c r="D16" s="72"/>
      <c r="E16" s="72"/>
      <c r="F16" s="76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80"/>
      <c r="AZ16" s="80"/>
      <c r="BA16" s="80"/>
      <c r="BB16" s="80"/>
      <c r="BC16" s="80"/>
      <c r="BD16" s="80"/>
      <c r="BF16" s="87" t="str">
        <f t="shared" si="40"/>
        <v>-</v>
      </c>
      <c r="BG16" s="87" t="str">
        <f t="shared" si="41"/>
        <v>-</v>
      </c>
      <c r="BH16" s="87" t="str">
        <f t="shared" si="42"/>
        <v>-</v>
      </c>
      <c r="BI16" s="87" t="str">
        <f t="shared" si="43"/>
        <v>-</v>
      </c>
      <c r="BJ16" s="87" t="str">
        <f t="shared" si="44"/>
        <v>-</v>
      </c>
      <c r="BK16" s="87" t="str">
        <f t="shared" si="45"/>
        <v>-</v>
      </c>
      <c r="BL16" s="87" t="str">
        <f t="shared" si="46"/>
        <v>-</v>
      </c>
      <c r="BM16" s="87" t="str">
        <f t="shared" si="47"/>
        <v>-</v>
      </c>
      <c r="BN16" s="87" t="str">
        <f t="shared" si="48"/>
        <v>-</v>
      </c>
      <c r="BO16" s="87" t="str">
        <f t="shared" si="49"/>
        <v>-</v>
      </c>
      <c r="BP16" s="87" t="str">
        <f t="shared" si="50"/>
        <v>-</v>
      </c>
      <c r="BQ16" s="87" t="str">
        <f t="shared" si="51"/>
        <v>-</v>
      </c>
    </row>
    <row r="17" spans="1:69" x14ac:dyDescent="0.25">
      <c r="A17" s="16" t="s">
        <v>57</v>
      </c>
      <c r="B17" s="22" t="s">
        <v>68</v>
      </c>
      <c r="C17" s="72"/>
      <c r="D17" s="72"/>
      <c r="E17" s="72"/>
      <c r="F17" s="76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80"/>
      <c r="AZ17" s="80"/>
      <c r="BA17" s="80"/>
      <c r="BB17" s="80"/>
      <c r="BC17" s="80"/>
      <c r="BD17" s="80"/>
      <c r="BF17" s="87" t="str">
        <f t="shared" si="40"/>
        <v>-</v>
      </c>
      <c r="BG17" s="87" t="str">
        <f t="shared" si="41"/>
        <v>-</v>
      </c>
      <c r="BH17" s="87" t="str">
        <f t="shared" si="42"/>
        <v>-</v>
      </c>
      <c r="BI17" s="87" t="str">
        <f t="shared" si="43"/>
        <v>-</v>
      </c>
      <c r="BJ17" s="87" t="str">
        <f t="shared" si="44"/>
        <v>-</v>
      </c>
      <c r="BK17" s="87" t="str">
        <f t="shared" si="45"/>
        <v>-</v>
      </c>
      <c r="BL17" s="87" t="str">
        <f>IFERROR(AY17/AM17,"-")</f>
        <v>-</v>
      </c>
      <c r="BM17" s="87" t="str">
        <f t="shared" si="47"/>
        <v>-</v>
      </c>
      <c r="BN17" s="87" t="str">
        <f t="shared" si="48"/>
        <v>-</v>
      </c>
      <c r="BO17" s="87" t="str">
        <f t="shared" si="49"/>
        <v>-</v>
      </c>
      <c r="BP17" s="87" t="str">
        <f t="shared" si="50"/>
        <v>-</v>
      </c>
      <c r="BQ17" s="87" t="str">
        <f t="shared" si="51"/>
        <v>-</v>
      </c>
    </row>
    <row r="18" spans="1:69" x14ac:dyDescent="0.25">
      <c r="A18" s="42" t="s">
        <v>33</v>
      </c>
      <c r="F18" s="76"/>
      <c r="AY18" s="82"/>
      <c r="AZ18" s="82"/>
      <c r="BA18" s="82"/>
      <c r="BB18" s="82"/>
      <c r="BC18" s="82"/>
      <c r="BD18" s="82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4">
        <f>INDEX(U20:AF20,$B$2)</f>
        <v>0</v>
      </c>
      <c r="D20" s="84">
        <f>INDEX(AG20:AR20,$B$2)</f>
        <v>0</v>
      </c>
      <c r="E20" s="84">
        <f>INDEX(AS20:BD20,$B$2)</f>
        <v>0</v>
      </c>
      <c r="F20" s="68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72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72" t="str">
        <f>IFERROR(INDEX(BB20:BD20,IF($B$2&gt;12,3,$B$2-9)),"-")</f>
        <v>-</v>
      </c>
      <c r="T20" s="1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F20" s="87" t="str">
        <f t="shared" ref="BF20:BF28" si="52">IFERROR(AS20/AG20,"-")</f>
        <v>-</v>
      </c>
      <c r="BG20" s="87" t="str">
        <f t="shared" ref="BG20:BG28" si="53">IFERROR(AT20/AH20,"-")</f>
        <v>-</v>
      </c>
      <c r="BH20" s="87" t="str">
        <f t="shared" ref="BH20:BH28" si="54">IFERROR(AU20/AI20,"-")</f>
        <v>-</v>
      </c>
      <c r="BI20" s="87" t="str">
        <f t="shared" ref="BI20:BI28" si="55">IFERROR(AV20/AJ20,"-")</f>
        <v>-</v>
      </c>
      <c r="BJ20" s="87" t="str">
        <f t="shared" ref="BJ20:BJ28" si="56">IFERROR(AW20/AK20,"-")</f>
        <v>-</v>
      </c>
      <c r="BK20" s="87" t="str">
        <f t="shared" ref="BK20:BK28" si="57">IFERROR(AX20/AL20,"-")</f>
        <v>-</v>
      </c>
      <c r="BL20" s="87" t="str">
        <f t="shared" ref="BL20:BL28" si="58">IFERROR(AY20/AM20,"-")</f>
        <v>-</v>
      </c>
      <c r="BM20" s="87" t="str">
        <f t="shared" ref="BM20:BM28" si="59">IFERROR(AZ20/AN20,"-")</f>
        <v>-</v>
      </c>
      <c r="BN20" s="87" t="str">
        <f t="shared" ref="BN20:BN28" si="60">IFERROR(BA20/AO20,"-")</f>
        <v>-</v>
      </c>
      <c r="BO20" s="87" t="str">
        <f t="shared" ref="BO20:BO28" si="61">IFERROR(BB20/AP20,"-")</f>
        <v>-</v>
      </c>
      <c r="BP20" s="87" t="str">
        <f t="shared" ref="BP20:BP28" si="62">IFERROR(BC20/AQ20,"-")</f>
        <v>-</v>
      </c>
      <c r="BQ20" s="87" t="str">
        <f t="shared" ref="BQ20:BQ28" si="63">IFERROR(BD20/AR20,"-")</f>
        <v>-</v>
      </c>
    </row>
    <row r="21" spans="1:69" x14ac:dyDescent="0.25">
      <c r="A21" s="16" t="s">
        <v>105</v>
      </c>
      <c r="B21" s="16" t="s">
        <v>62</v>
      </c>
      <c r="C21" s="84">
        <f t="shared" ref="C21:C28" si="64">INDEX(U21:AF21,$B$2)</f>
        <v>0</v>
      </c>
      <c r="D21" s="84">
        <f t="shared" ref="D21:D28" si="65">INDEX(AG21:AR21,$B$2)</f>
        <v>0</v>
      </c>
      <c r="E21" s="84">
        <f t="shared" ref="E21:E28" si="66">INDEX(AS21:BD21,$B$2)</f>
        <v>0</v>
      </c>
      <c r="F21" s="68" t="str">
        <f t="shared" ref="F21:F27" si="67">IFERROR(E21/D21,"")</f>
        <v/>
      </c>
      <c r="H21" s="4">
        <f t="shared" ref="H21:H28" si="68">W21</f>
        <v>0</v>
      </c>
      <c r="I21" s="4">
        <f t="shared" ref="I21:I28" si="69">Z21</f>
        <v>0</v>
      </c>
      <c r="J21" s="4">
        <f t="shared" ref="J21:J28" si="70">AC21</f>
        <v>0</v>
      </c>
      <c r="K21" s="72">
        <f t="shared" ref="K21:K28" si="71">AF21</f>
        <v>0</v>
      </c>
      <c r="L21" s="4">
        <f t="shared" ref="L21:L28" si="72">AI21</f>
        <v>0</v>
      </c>
      <c r="M21" s="4">
        <f t="shared" ref="M21:M28" si="73">AL21</f>
        <v>0</v>
      </c>
      <c r="N21" s="4">
        <f t="shared" ref="N21:N28" si="74">AO21</f>
        <v>0</v>
      </c>
      <c r="O21" s="4">
        <f t="shared" ref="O21:O28" si="75">AR21</f>
        <v>0</v>
      </c>
      <c r="P21" s="4">
        <f t="shared" ref="P21:P28" si="76">INDEX(AS21:AU21,IF($B$2&gt;3,3,$B$2))</f>
        <v>0</v>
      </c>
      <c r="Q21" s="4">
        <f t="shared" ref="Q21:Q28" si="77">INDEX(AV21:AX21,IF($B$2&gt;6,3,$B$2-3))</f>
        <v>0</v>
      </c>
      <c r="R21" s="4">
        <f>IFERROR(INDEX(AY21:BA21,IF($B$2&gt;9,3,$B$2-6)),"-")</f>
        <v>0</v>
      </c>
      <c r="S21" s="72" t="str">
        <f t="shared" ref="S21:S28" si="78">IFERROR(INDEX(BB21:BD21,IF($B$2&gt;12,3,$B$2-9)),"-")</f>
        <v>-</v>
      </c>
      <c r="T21" s="1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F21" s="87" t="str">
        <f t="shared" si="52"/>
        <v>-</v>
      </c>
      <c r="BG21" s="87" t="str">
        <f t="shared" si="53"/>
        <v>-</v>
      </c>
      <c r="BH21" s="87" t="str">
        <f t="shared" si="54"/>
        <v>-</v>
      </c>
      <c r="BI21" s="87" t="str">
        <f t="shared" si="55"/>
        <v>-</v>
      </c>
      <c r="BJ21" s="87" t="str">
        <f t="shared" si="56"/>
        <v>-</v>
      </c>
      <c r="BK21" s="87" t="str">
        <f t="shared" si="57"/>
        <v>-</v>
      </c>
      <c r="BL21" s="87" t="str">
        <f t="shared" si="58"/>
        <v>-</v>
      </c>
      <c r="BM21" s="87" t="str">
        <f t="shared" si="59"/>
        <v>-</v>
      </c>
      <c r="BN21" s="87" t="str">
        <f t="shared" si="60"/>
        <v>-</v>
      </c>
      <c r="BO21" s="87" t="str">
        <f t="shared" si="61"/>
        <v>-</v>
      </c>
      <c r="BP21" s="87" t="str">
        <f t="shared" si="62"/>
        <v>-</v>
      </c>
      <c r="BQ21" s="87" t="str">
        <f t="shared" si="63"/>
        <v>-</v>
      </c>
    </row>
    <row r="22" spans="1:69" x14ac:dyDescent="0.25">
      <c r="A22" s="16" t="s">
        <v>106</v>
      </c>
      <c r="B22" s="16" t="s">
        <v>63</v>
      </c>
      <c r="C22" s="84">
        <f t="shared" si="64"/>
        <v>0</v>
      </c>
      <c r="D22" s="84">
        <f t="shared" si="65"/>
        <v>0</v>
      </c>
      <c r="E22" s="84">
        <f t="shared" si="66"/>
        <v>0</v>
      </c>
      <c r="F22" s="68" t="str">
        <f t="shared" si="67"/>
        <v/>
      </c>
      <c r="H22" s="4">
        <f t="shared" si="68"/>
        <v>0</v>
      </c>
      <c r="I22" s="4">
        <f t="shared" si="69"/>
        <v>0</v>
      </c>
      <c r="J22" s="4">
        <f t="shared" si="70"/>
        <v>0</v>
      </c>
      <c r="K22" s="72">
        <f t="shared" si="71"/>
        <v>0</v>
      </c>
      <c r="L22" s="4">
        <f t="shared" si="72"/>
        <v>0</v>
      </c>
      <c r="M22" s="4">
        <f t="shared" si="73"/>
        <v>0</v>
      </c>
      <c r="N22" s="4">
        <f t="shared" si="74"/>
        <v>0</v>
      </c>
      <c r="O22" s="4">
        <f t="shared" si="75"/>
        <v>0</v>
      </c>
      <c r="P22" s="4">
        <f t="shared" si="76"/>
        <v>0</v>
      </c>
      <c r="Q22" s="4">
        <f t="shared" si="77"/>
        <v>0</v>
      </c>
      <c r="R22" s="4">
        <f>IFERROR(INDEX(AY22:BA22,IF($B$2&gt;9,3,$B$2-6)),"-")</f>
        <v>0</v>
      </c>
      <c r="S22" s="72" t="str">
        <f t="shared" si="78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F22" s="87" t="str">
        <f t="shared" si="52"/>
        <v>-</v>
      </c>
      <c r="BG22" s="87" t="str">
        <f t="shared" si="53"/>
        <v>-</v>
      </c>
      <c r="BH22" s="87" t="str">
        <f t="shared" si="54"/>
        <v>-</v>
      </c>
      <c r="BI22" s="87" t="str">
        <f t="shared" si="55"/>
        <v>-</v>
      </c>
      <c r="BJ22" s="87" t="str">
        <f t="shared" si="56"/>
        <v>-</v>
      </c>
      <c r="BK22" s="87" t="str">
        <f t="shared" si="57"/>
        <v>-</v>
      </c>
      <c r="BL22" s="87" t="str">
        <f t="shared" si="58"/>
        <v>-</v>
      </c>
      <c r="BM22" s="87" t="str">
        <f t="shared" si="59"/>
        <v>-</v>
      </c>
      <c r="BN22" s="87" t="str">
        <f t="shared" si="60"/>
        <v>-</v>
      </c>
      <c r="BO22" s="87" t="str">
        <f t="shared" si="61"/>
        <v>-</v>
      </c>
      <c r="BP22" s="87" t="str">
        <f t="shared" si="62"/>
        <v>-</v>
      </c>
      <c r="BQ22" s="87" t="str">
        <f t="shared" si="63"/>
        <v>-</v>
      </c>
    </row>
    <row r="23" spans="1:69" x14ac:dyDescent="0.25">
      <c r="A23" s="16" t="s">
        <v>107</v>
      </c>
      <c r="B23" s="16" t="s">
        <v>72</v>
      </c>
      <c r="C23" s="84">
        <f t="shared" si="64"/>
        <v>0</v>
      </c>
      <c r="D23" s="84">
        <f t="shared" si="65"/>
        <v>0</v>
      </c>
      <c r="E23" s="84">
        <f t="shared" si="66"/>
        <v>0</v>
      </c>
      <c r="F23" s="68" t="str">
        <f t="shared" si="67"/>
        <v/>
      </c>
      <c r="H23" s="4">
        <f t="shared" si="68"/>
        <v>0</v>
      </c>
      <c r="I23" s="4">
        <f t="shared" si="69"/>
        <v>0</v>
      </c>
      <c r="J23" s="4">
        <f t="shared" si="70"/>
        <v>0</v>
      </c>
      <c r="K23" s="72">
        <f t="shared" si="71"/>
        <v>0</v>
      </c>
      <c r="L23" s="4">
        <f t="shared" si="72"/>
        <v>0</v>
      </c>
      <c r="M23" s="4">
        <f t="shared" si="73"/>
        <v>0</v>
      </c>
      <c r="N23" s="4">
        <f t="shared" si="74"/>
        <v>0</v>
      </c>
      <c r="O23" s="4">
        <f t="shared" si="75"/>
        <v>0</v>
      </c>
      <c r="P23" s="4">
        <f t="shared" si="76"/>
        <v>0</v>
      </c>
      <c r="Q23" s="4">
        <f t="shared" si="77"/>
        <v>0</v>
      </c>
      <c r="R23" s="4">
        <f t="shared" ref="R23:R28" si="79">IFERROR(INDEX(AY23:BA23,IF($B$2&gt;9,3,$B$2-6)),"-")</f>
        <v>0</v>
      </c>
      <c r="S23" s="72" t="str">
        <f>IFERROR(INDEX(BB23:BD23,IF($B$2&gt;12,3,$B$2-9)),"-")</f>
        <v>-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F23" s="87" t="str">
        <f t="shared" si="52"/>
        <v>-</v>
      </c>
      <c r="BG23" s="87" t="str">
        <f t="shared" si="53"/>
        <v>-</v>
      </c>
      <c r="BH23" s="87" t="str">
        <f t="shared" si="54"/>
        <v>-</v>
      </c>
      <c r="BI23" s="87" t="str">
        <f t="shared" si="55"/>
        <v>-</v>
      </c>
      <c r="BJ23" s="87" t="str">
        <f t="shared" si="56"/>
        <v>-</v>
      </c>
      <c r="BK23" s="87" t="str">
        <f t="shared" si="57"/>
        <v>-</v>
      </c>
      <c r="BL23" s="87" t="str">
        <f t="shared" si="58"/>
        <v>-</v>
      </c>
      <c r="BM23" s="87" t="str">
        <f t="shared" si="59"/>
        <v>-</v>
      </c>
      <c r="BN23" s="87" t="str">
        <f t="shared" si="60"/>
        <v>-</v>
      </c>
      <c r="BO23" s="87" t="str">
        <f t="shared" si="61"/>
        <v>-</v>
      </c>
      <c r="BP23" s="87" t="str">
        <f t="shared" si="62"/>
        <v>-</v>
      </c>
      <c r="BQ23" s="87" t="str">
        <f t="shared" si="63"/>
        <v>-</v>
      </c>
    </row>
    <row r="24" spans="1:69" x14ac:dyDescent="0.25">
      <c r="A24" s="16" t="s">
        <v>108</v>
      </c>
      <c r="B24" s="16" t="s">
        <v>73</v>
      </c>
      <c r="C24" s="84">
        <f t="shared" si="64"/>
        <v>0</v>
      </c>
      <c r="D24" s="84">
        <f t="shared" si="65"/>
        <v>0</v>
      </c>
      <c r="E24" s="84">
        <f t="shared" si="66"/>
        <v>0</v>
      </c>
      <c r="F24" s="68" t="str">
        <f t="shared" si="67"/>
        <v/>
      </c>
      <c r="H24" s="4">
        <f t="shared" si="68"/>
        <v>0</v>
      </c>
      <c r="I24" s="4">
        <f t="shared" si="69"/>
        <v>0</v>
      </c>
      <c r="J24" s="4">
        <f t="shared" si="70"/>
        <v>0</v>
      </c>
      <c r="K24" s="72">
        <f t="shared" si="71"/>
        <v>0</v>
      </c>
      <c r="L24" s="4">
        <f t="shared" si="72"/>
        <v>0</v>
      </c>
      <c r="M24" s="4">
        <f t="shared" si="73"/>
        <v>0</v>
      </c>
      <c r="N24" s="4">
        <f t="shared" si="74"/>
        <v>0</v>
      </c>
      <c r="O24" s="4">
        <f t="shared" si="75"/>
        <v>0</v>
      </c>
      <c r="P24" s="4">
        <f t="shared" si="76"/>
        <v>0</v>
      </c>
      <c r="Q24" s="4">
        <f t="shared" si="77"/>
        <v>0</v>
      </c>
      <c r="R24" s="4">
        <f t="shared" si="79"/>
        <v>0</v>
      </c>
      <c r="S24" s="72" t="str">
        <f t="shared" si="78"/>
        <v>-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F24" s="87" t="str">
        <f t="shared" si="52"/>
        <v>-</v>
      </c>
      <c r="BG24" s="87" t="str">
        <f t="shared" si="53"/>
        <v>-</v>
      </c>
      <c r="BH24" s="87" t="str">
        <f t="shared" si="54"/>
        <v>-</v>
      </c>
      <c r="BI24" s="87" t="str">
        <f t="shared" si="55"/>
        <v>-</v>
      </c>
      <c r="BJ24" s="87" t="str">
        <f t="shared" si="56"/>
        <v>-</v>
      </c>
      <c r="BK24" s="87" t="str">
        <f t="shared" si="57"/>
        <v>-</v>
      </c>
      <c r="BL24" s="87" t="str">
        <f t="shared" si="58"/>
        <v>-</v>
      </c>
      <c r="BM24" s="87" t="str">
        <f t="shared" si="59"/>
        <v>-</v>
      </c>
      <c r="BN24" s="87" t="str">
        <f t="shared" si="60"/>
        <v>-</v>
      </c>
      <c r="BO24" s="87" t="str">
        <f t="shared" si="61"/>
        <v>-</v>
      </c>
      <c r="BP24" s="87" t="str">
        <f t="shared" si="62"/>
        <v>-</v>
      </c>
      <c r="BQ24" s="87" t="str">
        <f t="shared" si="63"/>
        <v>-</v>
      </c>
    </row>
    <row r="25" spans="1:69" x14ac:dyDescent="0.25">
      <c r="A25" s="16" t="s">
        <v>109</v>
      </c>
      <c r="B25" s="16" t="s">
        <v>74</v>
      </c>
      <c r="C25" s="84">
        <f t="shared" si="64"/>
        <v>0</v>
      </c>
      <c r="D25" s="84">
        <f t="shared" si="65"/>
        <v>0</v>
      </c>
      <c r="E25" s="84">
        <f t="shared" si="66"/>
        <v>0</v>
      </c>
      <c r="F25" s="68" t="str">
        <f t="shared" si="67"/>
        <v/>
      </c>
      <c r="H25" s="4">
        <f t="shared" si="68"/>
        <v>0</v>
      </c>
      <c r="I25" s="4">
        <f t="shared" si="69"/>
        <v>0</v>
      </c>
      <c r="J25" s="4">
        <f t="shared" si="70"/>
        <v>0</v>
      </c>
      <c r="K25" s="72">
        <f t="shared" si="71"/>
        <v>0</v>
      </c>
      <c r="L25" s="4">
        <f t="shared" si="72"/>
        <v>0</v>
      </c>
      <c r="M25" s="4">
        <f t="shared" si="73"/>
        <v>0</v>
      </c>
      <c r="N25" s="4">
        <f t="shared" si="74"/>
        <v>0</v>
      </c>
      <c r="O25" s="4">
        <f t="shared" si="75"/>
        <v>0</v>
      </c>
      <c r="P25" s="4">
        <f t="shared" si="76"/>
        <v>0</v>
      </c>
      <c r="Q25" s="4">
        <f t="shared" si="77"/>
        <v>0</v>
      </c>
      <c r="R25" s="4">
        <f t="shared" si="79"/>
        <v>0</v>
      </c>
      <c r="S25" s="72" t="str">
        <f t="shared" si="78"/>
        <v>-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F25" s="87" t="str">
        <f t="shared" si="52"/>
        <v>-</v>
      </c>
      <c r="BG25" s="87" t="str">
        <f t="shared" si="53"/>
        <v>-</v>
      </c>
      <c r="BH25" s="87" t="str">
        <f t="shared" si="54"/>
        <v>-</v>
      </c>
      <c r="BI25" s="87" t="str">
        <f t="shared" si="55"/>
        <v>-</v>
      </c>
      <c r="BJ25" s="87" t="str">
        <f t="shared" si="56"/>
        <v>-</v>
      </c>
      <c r="BK25" s="87" t="str">
        <f t="shared" si="57"/>
        <v>-</v>
      </c>
      <c r="BL25" s="87" t="str">
        <f t="shared" si="58"/>
        <v>-</v>
      </c>
      <c r="BM25" s="87" t="str">
        <f t="shared" si="59"/>
        <v>-</v>
      </c>
      <c r="BN25" s="87" t="str">
        <f t="shared" si="60"/>
        <v>-</v>
      </c>
      <c r="BO25" s="87" t="str">
        <f t="shared" si="61"/>
        <v>-</v>
      </c>
      <c r="BP25" s="87" t="str">
        <f t="shared" si="62"/>
        <v>-</v>
      </c>
      <c r="BQ25" s="87" t="str">
        <f t="shared" si="63"/>
        <v>-</v>
      </c>
    </row>
    <row r="26" spans="1:69" x14ac:dyDescent="0.25">
      <c r="A26" s="16" t="s">
        <v>110</v>
      </c>
      <c r="B26" s="16" t="s">
        <v>75</v>
      </c>
      <c r="C26" s="84">
        <f t="shared" si="64"/>
        <v>0</v>
      </c>
      <c r="D26" s="84">
        <f t="shared" si="65"/>
        <v>0</v>
      </c>
      <c r="E26" s="84">
        <f t="shared" si="66"/>
        <v>0</v>
      </c>
      <c r="F26" s="68" t="str">
        <f t="shared" si="67"/>
        <v/>
      </c>
      <c r="H26" s="4">
        <f t="shared" si="68"/>
        <v>0</v>
      </c>
      <c r="I26" s="4">
        <f t="shared" si="69"/>
        <v>0</v>
      </c>
      <c r="J26" s="4">
        <f t="shared" si="70"/>
        <v>0</v>
      </c>
      <c r="K26" s="72">
        <f t="shared" si="71"/>
        <v>0</v>
      </c>
      <c r="L26" s="4">
        <f t="shared" si="72"/>
        <v>0</v>
      </c>
      <c r="M26" s="4">
        <f t="shared" si="73"/>
        <v>0</v>
      </c>
      <c r="N26" s="4">
        <f t="shared" si="74"/>
        <v>0</v>
      </c>
      <c r="O26" s="4">
        <f t="shared" si="75"/>
        <v>0</v>
      </c>
      <c r="P26" s="4">
        <f t="shared" si="76"/>
        <v>0</v>
      </c>
      <c r="Q26" s="4">
        <f t="shared" si="77"/>
        <v>0</v>
      </c>
      <c r="R26" s="4">
        <f t="shared" si="79"/>
        <v>0</v>
      </c>
      <c r="S26" s="72" t="str">
        <f t="shared" si="78"/>
        <v>-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F26" s="87" t="str">
        <f t="shared" si="52"/>
        <v>-</v>
      </c>
      <c r="BG26" s="87" t="str">
        <f t="shared" si="53"/>
        <v>-</v>
      </c>
      <c r="BH26" s="87" t="str">
        <f t="shared" si="54"/>
        <v>-</v>
      </c>
      <c r="BI26" s="87" t="str">
        <f t="shared" si="55"/>
        <v>-</v>
      </c>
      <c r="BJ26" s="87" t="str">
        <f t="shared" si="56"/>
        <v>-</v>
      </c>
      <c r="BK26" s="87" t="str">
        <f t="shared" si="57"/>
        <v>-</v>
      </c>
      <c r="BL26" s="87" t="str">
        <f t="shared" si="58"/>
        <v>-</v>
      </c>
      <c r="BM26" s="87" t="str">
        <f t="shared" si="59"/>
        <v>-</v>
      </c>
      <c r="BN26" s="87" t="str">
        <f t="shared" si="60"/>
        <v>-</v>
      </c>
      <c r="BO26" s="87" t="str">
        <f t="shared" si="61"/>
        <v>-</v>
      </c>
      <c r="BP26" s="87" t="str">
        <f t="shared" si="62"/>
        <v>-</v>
      </c>
      <c r="BQ26" s="87" t="str">
        <f t="shared" si="63"/>
        <v>-</v>
      </c>
    </row>
    <row r="27" spans="1:69" x14ac:dyDescent="0.25">
      <c r="A27" s="16" t="s">
        <v>111</v>
      </c>
      <c r="B27" s="16" t="s">
        <v>76</v>
      </c>
      <c r="C27" s="84">
        <f t="shared" si="64"/>
        <v>0</v>
      </c>
      <c r="D27" s="84">
        <f t="shared" si="65"/>
        <v>0</v>
      </c>
      <c r="E27" s="84">
        <f t="shared" si="66"/>
        <v>0</v>
      </c>
      <c r="F27" s="68" t="str">
        <f t="shared" si="67"/>
        <v/>
      </c>
      <c r="H27" s="4">
        <f t="shared" si="68"/>
        <v>0</v>
      </c>
      <c r="I27" s="4">
        <f t="shared" si="69"/>
        <v>0</v>
      </c>
      <c r="J27" s="4">
        <f t="shared" si="70"/>
        <v>0</v>
      </c>
      <c r="K27" s="72">
        <f t="shared" si="71"/>
        <v>0</v>
      </c>
      <c r="L27" s="4">
        <f t="shared" si="72"/>
        <v>0</v>
      </c>
      <c r="M27" s="4">
        <f t="shared" si="73"/>
        <v>0</v>
      </c>
      <c r="N27" s="4">
        <f t="shared" si="74"/>
        <v>0</v>
      </c>
      <c r="O27" s="4">
        <f t="shared" si="75"/>
        <v>0</v>
      </c>
      <c r="P27" s="4">
        <f t="shared" si="76"/>
        <v>0</v>
      </c>
      <c r="Q27" s="4">
        <f t="shared" si="77"/>
        <v>0</v>
      </c>
      <c r="R27" s="4">
        <f t="shared" si="79"/>
        <v>0</v>
      </c>
      <c r="S27" s="72" t="str">
        <f t="shared" si="78"/>
        <v>-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F27" s="87" t="str">
        <f t="shared" si="52"/>
        <v>-</v>
      </c>
      <c r="BG27" s="87" t="str">
        <f t="shared" si="53"/>
        <v>-</v>
      </c>
      <c r="BH27" s="87" t="str">
        <f t="shared" si="54"/>
        <v>-</v>
      </c>
      <c r="BI27" s="87" t="str">
        <f t="shared" si="55"/>
        <v>-</v>
      </c>
      <c r="BJ27" s="87" t="str">
        <f t="shared" si="56"/>
        <v>-</v>
      </c>
      <c r="BK27" s="87" t="str">
        <f t="shared" si="57"/>
        <v>-</v>
      </c>
      <c r="BL27" s="87" t="str">
        <f t="shared" si="58"/>
        <v>-</v>
      </c>
      <c r="BM27" s="87" t="str">
        <f t="shared" si="59"/>
        <v>-</v>
      </c>
      <c r="BN27" s="87" t="str">
        <f t="shared" si="60"/>
        <v>-</v>
      </c>
      <c r="BO27" s="87" t="str">
        <f t="shared" si="61"/>
        <v>-</v>
      </c>
      <c r="BP27" s="87" t="str">
        <f t="shared" si="62"/>
        <v>-</v>
      </c>
      <c r="BQ27" s="87" t="str">
        <f t="shared" si="63"/>
        <v>-</v>
      </c>
    </row>
    <row r="28" spans="1:69" x14ac:dyDescent="0.25">
      <c r="A28" s="16" t="s">
        <v>112</v>
      </c>
      <c r="B28" s="16" t="s">
        <v>77</v>
      </c>
      <c r="C28" s="84">
        <f t="shared" si="64"/>
        <v>0</v>
      </c>
      <c r="D28" s="84">
        <f t="shared" si="65"/>
        <v>0</v>
      </c>
      <c r="E28" s="84">
        <f t="shared" si="66"/>
        <v>0</v>
      </c>
      <c r="F28" s="68" t="str">
        <f>IFERROR(E28/D28,"")</f>
        <v/>
      </c>
      <c r="H28" s="4">
        <f t="shared" si="68"/>
        <v>0</v>
      </c>
      <c r="I28" s="4">
        <f t="shared" si="69"/>
        <v>0</v>
      </c>
      <c r="J28" s="4">
        <f t="shared" si="70"/>
        <v>0</v>
      </c>
      <c r="K28" s="72">
        <f t="shared" si="71"/>
        <v>0</v>
      </c>
      <c r="L28" s="4">
        <f t="shared" si="72"/>
        <v>0</v>
      </c>
      <c r="M28" s="4">
        <f t="shared" si="73"/>
        <v>0</v>
      </c>
      <c r="N28" s="4">
        <f t="shared" si="74"/>
        <v>0</v>
      </c>
      <c r="O28" s="4">
        <f t="shared" si="75"/>
        <v>0</v>
      </c>
      <c r="P28" s="4">
        <f t="shared" si="76"/>
        <v>0</v>
      </c>
      <c r="Q28" s="4">
        <f t="shared" si="77"/>
        <v>0</v>
      </c>
      <c r="R28" s="4">
        <f t="shared" si="79"/>
        <v>0</v>
      </c>
      <c r="S28" s="72" t="str">
        <f t="shared" si="78"/>
        <v>-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F28" s="87" t="str">
        <f t="shared" si="52"/>
        <v>-</v>
      </c>
      <c r="BG28" s="87" t="str">
        <f t="shared" si="53"/>
        <v>-</v>
      </c>
      <c r="BH28" s="87" t="str">
        <f t="shared" si="54"/>
        <v>-</v>
      </c>
      <c r="BI28" s="87" t="str">
        <f t="shared" si="55"/>
        <v>-</v>
      </c>
      <c r="BJ28" s="87" t="str">
        <f t="shared" si="56"/>
        <v>-</v>
      </c>
      <c r="BK28" s="87" t="str">
        <f t="shared" si="57"/>
        <v>-</v>
      </c>
      <c r="BL28" s="87" t="str">
        <f t="shared" si="58"/>
        <v>-</v>
      </c>
      <c r="BM28" s="87" t="str">
        <f t="shared" si="59"/>
        <v>-</v>
      </c>
      <c r="BN28" s="87" t="str">
        <f t="shared" si="60"/>
        <v>-</v>
      </c>
      <c r="BO28" s="87" t="str">
        <f t="shared" si="61"/>
        <v>-</v>
      </c>
      <c r="BP28" s="87" t="str">
        <f t="shared" si="62"/>
        <v>-</v>
      </c>
      <c r="BQ28" s="87" t="str">
        <f t="shared" si="63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4">
        <f>SUM(U31              : INDEX(U31:AF31,$B$2))</f>
        <v>0</v>
      </c>
      <c r="D31" s="74">
        <f>SUM(AG31          : INDEX(AG31:AR31,$B$2))</f>
        <v>0</v>
      </c>
      <c r="E31" s="74">
        <f>SUM(AS31           : INDEX(AS31:BD31,$B$2))</f>
        <v>0</v>
      </c>
      <c r="F31" s="70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F31" s="87" t="str">
        <f t="shared" ref="BF31:BF38" si="80">IFERROR(AS31/AG31,"-")</f>
        <v>-</v>
      </c>
      <c r="BG31" s="87" t="str">
        <f t="shared" ref="BG31:BG38" si="81">IFERROR(AT31/AH31,"-")</f>
        <v>-</v>
      </c>
      <c r="BH31" s="87" t="str">
        <f t="shared" ref="BH31:BH38" si="82">IFERROR(AU31/AI31,"-")</f>
        <v>-</v>
      </c>
      <c r="BI31" s="87" t="str">
        <f t="shared" ref="BI31:BI38" si="83">IFERROR(AV31/AJ31,"-")</f>
        <v>-</v>
      </c>
      <c r="BJ31" s="87" t="str">
        <f t="shared" ref="BJ31:BJ38" si="84">IFERROR(AW31/AK31,"-")</f>
        <v>-</v>
      </c>
      <c r="BK31" s="87" t="str">
        <f t="shared" ref="BK31:BK38" si="85">IFERROR(AX31/AL31,"-")</f>
        <v>-</v>
      </c>
      <c r="BL31" s="87" t="str">
        <f>IFERROR(AY31/AM31,"-")</f>
        <v>-</v>
      </c>
      <c r="BM31" s="87" t="str">
        <f t="shared" ref="BM31:BM38" si="86">IFERROR(AZ31/AN31,"-")</f>
        <v>-</v>
      </c>
      <c r="BN31" s="87" t="str">
        <f t="shared" ref="BN31:BN38" si="87">IFERROR(BA31/AO31,"-")</f>
        <v>-</v>
      </c>
      <c r="BO31" s="87" t="str">
        <f t="shared" ref="BO31:BO38" si="88">IFERROR(BB31/AP31,"-")</f>
        <v>-</v>
      </c>
      <c r="BP31" s="87" t="str">
        <f t="shared" ref="BP31:BP38" si="89">IFERROR(BC31/AQ31,"-")</f>
        <v>-</v>
      </c>
      <c r="BQ31" s="87" t="str">
        <f t="shared" ref="BQ31:BQ38" si="90">IFERROR(BD31/AR31,"-")</f>
        <v>-</v>
      </c>
    </row>
    <row r="32" spans="1:69" x14ac:dyDescent="0.25">
      <c r="A32" s="16" t="s">
        <v>114</v>
      </c>
      <c r="B32" s="16" t="s">
        <v>36</v>
      </c>
      <c r="C32" s="74">
        <f>SUM(U32          : INDEX(U32:AF32,$B$2))</f>
        <v>0</v>
      </c>
      <c r="D32" s="74">
        <f>SUM(AG32           : INDEX(AG32:AR32,$B$2))</f>
        <v>0</v>
      </c>
      <c r="E32" s="74">
        <f>SUM(AS32           : INDEX(AS32:BD32,$B$2))</f>
        <v>0</v>
      </c>
      <c r="F32" s="70" t="str">
        <f t="shared" ref="F32:F38" si="91">IFERROR(E32/D32,"-")</f>
        <v>-</v>
      </c>
      <c r="H32" s="4">
        <f t="shared" ref="H32:H38" si="92">SUM(U32:W32)</f>
        <v>0</v>
      </c>
      <c r="I32" s="4">
        <f t="shared" ref="I32:I38" si="93">SUM(X32:Z32)</f>
        <v>0</v>
      </c>
      <c r="J32" s="4">
        <f t="shared" ref="J32:J38" si="94">SUM(AA32:AC32)</f>
        <v>0</v>
      </c>
      <c r="K32" s="4">
        <f t="shared" ref="K32:K37" si="95">SUM(AD32:AF32)</f>
        <v>0</v>
      </c>
      <c r="L32" s="4">
        <f t="shared" ref="L32:L38" si="96">SUM(AG32:AI32)</f>
        <v>0</v>
      </c>
      <c r="M32" s="4">
        <f t="shared" ref="M32:M38" si="97">SUM(AJ32:AL32)</f>
        <v>0</v>
      </c>
      <c r="N32" s="4">
        <f t="shared" ref="N32:N38" si="98">SUM(AM32:AO32)</f>
        <v>0</v>
      </c>
      <c r="O32" s="4">
        <f t="shared" ref="O32:O38" si="99">SUM(AP32:AR32)</f>
        <v>0</v>
      </c>
      <c r="P32" s="4">
        <f t="shared" ref="P32:P38" si="100">SUM(AS32:AU32)</f>
        <v>0</v>
      </c>
      <c r="Q32" s="4">
        <f t="shared" ref="Q32:Q38" si="101">SUM(AV32:AX32)</f>
        <v>0</v>
      </c>
      <c r="R32" s="4">
        <f t="shared" ref="R32:R38" si="102">SUM(AY32:BA32)</f>
        <v>0</v>
      </c>
      <c r="S32" s="4">
        <f t="shared" ref="S32:S38" si="103">SUM(BB32:BD32)</f>
        <v>0</v>
      </c>
      <c r="T32" s="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F32" s="87" t="str">
        <f t="shared" si="80"/>
        <v>-</v>
      </c>
      <c r="BG32" s="87" t="str">
        <f t="shared" si="81"/>
        <v>-</v>
      </c>
      <c r="BH32" s="87" t="str">
        <f t="shared" si="82"/>
        <v>-</v>
      </c>
      <c r="BI32" s="87" t="str">
        <f t="shared" si="83"/>
        <v>-</v>
      </c>
      <c r="BJ32" s="87" t="str">
        <f t="shared" si="84"/>
        <v>-</v>
      </c>
      <c r="BK32" s="87" t="str">
        <f t="shared" si="85"/>
        <v>-</v>
      </c>
      <c r="BL32" s="87" t="str">
        <f t="shared" ref="BL32:BL38" si="104">IFERROR(AY32/AM32,"-")</f>
        <v>-</v>
      </c>
      <c r="BM32" s="87" t="str">
        <f t="shared" si="86"/>
        <v>-</v>
      </c>
      <c r="BN32" s="87" t="str">
        <f t="shared" si="87"/>
        <v>-</v>
      </c>
      <c r="BO32" s="87" t="str">
        <f t="shared" si="88"/>
        <v>-</v>
      </c>
      <c r="BP32" s="87" t="str">
        <f t="shared" si="89"/>
        <v>-</v>
      </c>
      <c r="BQ32" s="87" t="str">
        <f t="shared" si="90"/>
        <v>-</v>
      </c>
    </row>
    <row r="33" spans="1:69" x14ac:dyDescent="0.25">
      <c r="A33" s="16" t="s">
        <v>249</v>
      </c>
      <c r="B33" s="16" t="s">
        <v>79</v>
      </c>
      <c r="C33" s="74">
        <f>SUM(U33          : INDEX(U33:AF33,$B$2))</f>
        <v>0</v>
      </c>
      <c r="D33" s="74">
        <f>SUM(AG33          : INDEX(AG33:AR33,$B$2))</f>
        <v>0</v>
      </c>
      <c r="E33" s="74">
        <f>SUM(AS33           : INDEX(AS33:BD33,$B$2))</f>
        <v>0</v>
      </c>
      <c r="F33" s="70" t="str">
        <f t="shared" si="91"/>
        <v>-</v>
      </c>
      <c r="H33" s="4">
        <f t="shared" si="92"/>
        <v>0</v>
      </c>
      <c r="I33" s="4">
        <f t="shared" si="93"/>
        <v>0</v>
      </c>
      <c r="J33" s="4">
        <f t="shared" si="94"/>
        <v>0</v>
      </c>
      <c r="K33" s="4">
        <f t="shared" si="95"/>
        <v>0</v>
      </c>
      <c r="L33" s="4">
        <f t="shared" si="96"/>
        <v>0</v>
      </c>
      <c r="M33" s="4">
        <f t="shared" si="97"/>
        <v>0</v>
      </c>
      <c r="N33" s="4">
        <f t="shared" si="98"/>
        <v>0</v>
      </c>
      <c r="O33" s="4">
        <f t="shared" si="99"/>
        <v>0</v>
      </c>
      <c r="P33" s="4">
        <f t="shared" si="100"/>
        <v>0</v>
      </c>
      <c r="Q33" s="4">
        <f t="shared" si="101"/>
        <v>0</v>
      </c>
      <c r="R33" s="4">
        <f t="shared" si="102"/>
        <v>0</v>
      </c>
      <c r="S33" s="4">
        <f t="shared" si="103"/>
        <v>0</v>
      </c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F33" s="87" t="str">
        <f t="shared" si="80"/>
        <v>-</v>
      </c>
      <c r="BG33" s="87" t="str">
        <f t="shared" si="81"/>
        <v>-</v>
      </c>
      <c r="BH33" s="87" t="str">
        <f t="shared" si="82"/>
        <v>-</v>
      </c>
      <c r="BI33" s="87" t="str">
        <f t="shared" si="83"/>
        <v>-</v>
      </c>
      <c r="BJ33" s="87" t="str">
        <f t="shared" si="84"/>
        <v>-</v>
      </c>
      <c r="BK33" s="87" t="str">
        <f t="shared" si="85"/>
        <v>-</v>
      </c>
      <c r="BL33" s="87" t="str">
        <f t="shared" si="104"/>
        <v>-</v>
      </c>
      <c r="BM33" s="87" t="str">
        <f t="shared" si="86"/>
        <v>-</v>
      </c>
      <c r="BN33" s="87" t="str">
        <f t="shared" si="87"/>
        <v>-</v>
      </c>
      <c r="BO33" s="87" t="str">
        <f t="shared" si="88"/>
        <v>-</v>
      </c>
      <c r="BP33" s="87" t="str">
        <f t="shared" si="89"/>
        <v>-</v>
      </c>
      <c r="BQ33" s="87" t="str">
        <f t="shared" si="90"/>
        <v>-</v>
      </c>
    </row>
    <row r="34" spans="1:69" x14ac:dyDescent="0.25">
      <c r="A34" s="16" t="s">
        <v>115</v>
      </c>
      <c r="B34" s="16" t="s">
        <v>37</v>
      </c>
      <c r="C34" s="74">
        <f>SUM(U34          : INDEX(U34:AF34,$B$2))</f>
        <v>0</v>
      </c>
      <c r="D34" s="74">
        <f>SUM(AG34          : INDEX(AG34:AR34,$B$2))</f>
        <v>0</v>
      </c>
      <c r="E34" s="74">
        <f>SUM(AS34           : INDEX(AS34:BD34,$B$2))</f>
        <v>0</v>
      </c>
      <c r="F34" s="70" t="str">
        <f t="shared" si="91"/>
        <v>-</v>
      </c>
      <c r="H34" s="4">
        <f t="shared" si="92"/>
        <v>0</v>
      </c>
      <c r="I34" s="4">
        <f t="shared" si="93"/>
        <v>0</v>
      </c>
      <c r="J34" s="4">
        <f t="shared" si="94"/>
        <v>0</v>
      </c>
      <c r="K34" s="4">
        <f t="shared" si="95"/>
        <v>0</v>
      </c>
      <c r="L34" s="4">
        <f t="shared" si="96"/>
        <v>0</v>
      </c>
      <c r="M34" s="4">
        <f t="shared" si="97"/>
        <v>0</v>
      </c>
      <c r="N34" s="4">
        <f t="shared" si="98"/>
        <v>0</v>
      </c>
      <c r="O34" s="4">
        <f t="shared" si="99"/>
        <v>0</v>
      </c>
      <c r="P34" s="4">
        <f t="shared" si="100"/>
        <v>0</v>
      </c>
      <c r="Q34" s="4">
        <f t="shared" si="101"/>
        <v>0</v>
      </c>
      <c r="R34" s="4">
        <f t="shared" si="102"/>
        <v>0</v>
      </c>
      <c r="S34" s="4">
        <f t="shared" si="103"/>
        <v>0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F34" s="87" t="str">
        <f t="shared" si="80"/>
        <v>-</v>
      </c>
      <c r="BG34" s="87" t="str">
        <f t="shared" si="81"/>
        <v>-</v>
      </c>
      <c r="BH34" s="87" t="str">
        <f t="shared" si="82"/>
        <v>-</v>
      </c>
      <c r="BI34" s="87" t="str">
        <f t="shared" si="83"/>
        <v>-</v>
      </c>
      <c r="BJ34" s="87" t="str">
        <f t="shared" si="84"/>
        <v>-</v>
      </c>
      <c r="BK34" s="87" t="str">
        <f t="shared" si="85"/>
        <v>-</v>
      </c>
      <c r="BL34" s="87" t="str">
        <f t="shared" si="104"/>
        <v>-</v>
      </c>
      <c r="BM34" s="87" t="str">
        <f t="shared" si="86"/>
        <v>-</v>
      </c>
      <c r="BN34" s="87" t="str">
        <f t="shared" si="87"/>
        <v>-</v>
      </c>
      <c r="BO34" s="87" t="str">
        <f t="shared" si="88"/>
        <v>-</v>
      </c>
      <c r="BP34" s="87" t="str">
        <f t="shared" si="89"/>
        <v>-</v>
      </c>
      <c r="BQ34" s="87" t="str">
        <f t="shared" si="90"/>
        <v>-</v>
      </c>
    </row>
    <row r="35" spans="1:69" x14ac:dyDescent="0.25">
      <c r="A35" s="16" t="s">
        <v>116</v>
      </c>
      <c r="B35" s="16" t="s">
        <v>38</v>
      </c>
      <c r="C35" s="74">
        <f>SUM(U35          : INDEX(U35:AF35,$B$2))</f>
        <v>0</v>
      </c>
      <c r="D35" s="74">
        <f>SUM(AG35          : INDEX(AG35:AR35,$B$2))</f>
        <v>0</v>
      </c>
      <c r="E35" s="74">
        <f>SUM(AS35           : INDEX(AS35:BD35,$B$2))</f>
        <v>0</v>
      </c>
      <c r="F35" s="70" t="str">
        <f t="shared" si="91"/>
        <v>-</v>
      </c>
      <c r="H35" s="4">
        <f t="shared" si="92"/>
        <v>0</v>
      </c>
      <c r="I35" s="4">
        <f t="shared" si="93"/>
        <v>0</v>
      </c>
      <c r="J35" s="4">
        <f t="shared" si="94"/>
        <v>0</v>
      </c>
      <c r="K35" s="4">
        <f>SUM(AD35:AF35)</f>
        <v>0</v>
      </c>
      <c r="L35" s="4">
        <f t="shared" si="96"/>
        <v>0</v>
      </c>
      <c r="M35" s="4">
        <f t="shared" si="97"/>
        <v>0</v>
      </c>
      <c r="N35" s="4">
        <f t="shared" si="98"/>
        <v>0</v>
      </c>
      <c r="O35" s="4">
        <f t="shared" si="99"/>
        <v>0</v>
      </c>
      <c r="P35" s="4">
        <f t="shared" si="100"/>
        <v>0</v>
      </c>
      <c r="Q35" s="4">
        <f t="shared" si="101"/>
        <v>0</v>
      </c>
      <c r="R35" s="4">
        <f t="shared" si="102"/>
        <v>0</v>
      </c>
      <c r="S35" s="4">
        <f t="shared" si="103"/>
        <v>0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F35" s="87" t="str">
        <f t="shared" si="80"/>
        <v>-</v>
      </c>
      <c r="BG35" s="87" t="str">
        <f t="shared" si="81"/>
        <v>-</v>
      </c>
      <c r="BH35" s="87" t="str">
        <f t="shared" si="82"/>
        <v>-</v>
      </c>
      <c r="BI35" s="87" t="str">
        <f t="shared" si="83"/>
        <v>-</v>
      </c>
      <c r="BJ35" s="87" t="str">
        <f t="shared" si="84"/>
        <v>-</v>
      </c>
      <c r="BK35" s="87" t="str">
        <f t="shared" si="85"/>
        <v>-</v>
      </c>
      <c r="BL35" s="87" t="str">
        <f t="shared" si="104"/>
        <v>-</v>
      </c>
      <c r="BM35" s="87" t="str">
        <f t="shared" si="86"/>
        <v>-</v>
      </c>
      <c r="BN35" s="87" t="str">
        <f t="shared" si="87"/>
        <v>-</v>
      </c>
      <c r="BO35" s="87" t="str">
        <f t="shared" si="88"/>
        <v>-</v>
      </c>
      <c r="BP35" s="87" t="str">
        <f t="shared" si="89"/>
        <v>-</v>
      </c>
      <c r="BQ35" s="87" t="str">
        <f t="shared" si="90"/>
        <v>-</v>
      </c>
    </row>
    <row r="36" spans="1:69" x14ac:dyDescent="0.25">
      <c r="A36" s="16" t="s">
        <v>117</v>
      </c>
      <c r="B36" s="16" t="s">
        <v>39</v>
      </c>
      <c r="C36" s="74">
        <f>SUM(U36          : INDEX(U36:AF36,$B$2))</f>
        <v>0</v>
      </c>
      <c r="D36" s="74">
        <f>SUM(AG36          : INDEX(AG36:AR36,$B$2))</f>
        <v>0</v>
      </c>
      <c r="E36" s="74">
        <f>SUM(AS36           : INDEX(AS36:BD36,$B$2))</f>
        <v>0</v>
      </c>
      <c r="F36" s="70" t="str">
        <f t="shared" si="91"/>
        <v>-</v>
      </c>
      <c r="H36" s="4">
        <f t="shared" si="92"/>
        <v>0</v>
      </c>
      <c r="I36" s="4">
        <f t="shared" si="93"/>
        <v>0</v>
      </c>
      <c r="J36" s="4">
        <f t="shared" si="94"/>
        <v>0</v>
      </c>
      <c r="K36" s="4">
        <f>SUM(AD36:AF36)</f>
        <v>0</v>
      </c>
      <c r="L36" s="4">
        <f t="shared" si="96"/>
        <v>0</v>
      </c>
      <c r="M36" s="4">
        <f t="shared" si="97"/>
        <v>0</v>
      </c>
      <c r="N36" s="4">
        <f t="shared" si="98"/>
        <v>0</v>
      </c>
      <c r="O36" s="4">
        <f t="shared" si="99"/>
        <v>0</v>
      </c>
      <c r="P36" s="4">
        <f t="shared" si="100"/>
        <v>0</v>
      </c>
      <c r="Q36" s="4">
        <f t="shared" si="101"/>
        <v>0</v>
      </c>
      <c r="R36" s="4">
        <f t="shared" si="102"/>
        <v>0</v>
      </c>
      <c r="S36" s="4">
        <f t="shared" si="103"/>
        <v>0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F36" s="87" t="str">
        <f t="shared" si="80"/>
        <v>-</v>
      </c>
      <c r="BG36" s="87" t="str">
        <f t="shared" si="81"/>
        <v>-</v>
      </c>
      <c r="BH36" s="87" t="str">
        <f t="shared" si="82"/>
        <v>-</v>
      </c>
      <c r="BI36" s="87" t="str">
        <f t="shared" si="83"/>
        <v>-</v>
      </c>
      <c r="BJ36" s="87" t="str">
        <f t="shared" si="84"/>
        <v>-</v>
      </c>
      <c r="BK36" s="87" t="str">
        <f t="shared" si="85"/>
        <v>-</v>
      </c>
      <c r="BL36" s="87" t="str">
        <f t="shared" si="104"/>
        <v>-</v>
      </c>
      <c r="BM36" s="87" t="str">
        <f t="shared" si="86"/>
        <v>-</v>
      </c>
      <c r="BN36" s="87" t="str">
        <f t="shared" si="87"/>
        <v>-</v>
      </c>
      <c r="BO36" s="87" t="str">
        <f t="shared" si="88"/>
        <v>-</v>
      </c>
      <c r="BP36" s="87" t="str">
        <f t="shared" si="89"/>
        <v>-</v>
      </c>
      <c r="BQ36" s="87" t="str">
        <f t="shared" si="90"/>
        <v>-</v>
      </c>
    </row>
    <row r="37" spans="1:69" x14ac:dyDescent="0.25">
      <c r="A37" s="16" t="s">
        <v>118</v>
      </c>
      <c r="B37" s="16" t="s">
        <v>40</v>
      </c>
      <c r="C37" s="74">
        <f>SUM(U37          : INDEX(U37:AF37,$B$2))</f>
        <v>0</v>
      </c>
      <c r="D37" s="74">
        <f>SUM(AG37          : INDEX(AG37:AR37,$B$2))</f>
        <v>0</v>
      </c>
      <c r="E37" s="74">
        <f>SUM(AS37           : INDEX(AS37:BD37,$B$2))</f>
        <v>0</v>
      </c>
      <c r="F37" s="70" t="str">
        <f t="shared" si="91"/>
        <v>-</v>
      </c>
      <c r="H37" s="4">
        <f t="shared" si="92"/>
        <v>0</v>
      </c>
      <c r="I37" s="4">
        <f t="shared" si="93"/>
        <v>0</v>
      </c>
      <c r="J37" s="4">
        <f t="shared" si="94"/>
        <v>0</v>
      </c>
      <c r="K37" s="4">
        <f t="shared" si="95"/>
        <v>0</v>
      </c>
      <c r="L37" s="4">
        <f t="shared" si="96"/>
        <v>0</v>
      </c>
      <c r="M37" s="4">
        <f t="shared" si="97"/>
        <v>0</v>
      </c>
      <c r="N37" s="4">
        <f t="shared" si="98"/>
        <v>0</v>
      </c>
      <c r="O37" s="4">
        <f t="shared" si="99"/>
        <v>0</v>
      </c>
      <c r="P37" s="4">
        <f t="shared" si="100"/>
        <v>0</v>
      </c>
      <c r="Q37" s="4">
        <f>SUM(AV37:AX37)</f>
        <v>0</v>
      </c>
      <c r="R37" s="4">
        <f t="shared" si="102"/>
        <v>0</v>
      </c>
      <c r="S37" s="4">
        <f t="shared" si="103"/>
        <v>0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F37" s="87" t="str">
        <f t="shared" si="80"/>
        <v>-</v>
      </c>
      <c r="BG37" s="87" t="str">
        <f t="shared" si="81"/>
        <v>-</v>
      </c>
      <c r="BH37" s="87" t="str">
        <f t="shared" si="82"/>
        <v>-</v>
      </c>
      <c r="BI37" s="87" t="str">
        <f t="shared" si="83"/>
        <v>-</v>
      </c>
      <c r="BJ37" s="87" t="str">
        <f t="shared" si="84"/>
        <v>-</v>
      </c>
      <c r="BK37" s="87" t="str">
        <f t="shared" si="85"/>
        <v>-</v>
      </c>
      <c r="BL37" s="87" t="str">
        <f t="shared" si="104"/>
        <v>-</v>
      </c>
      <c r="BM37" s="87" t="str">
        <f t="shared" si="86"/>
        <v>-</v>
      </c>
      <c r="BN37" s="87" t="str">
        <f t="shared" si="87"/>
        <v>-</v>
      </c>
      <c r="BO37" s="87" t="str">
        <f t="shared" si="88"/>
        <v>-</v>
      </c>
      <c r="BP37" s="87" t="str">
        <f t="shared" si="89"/>
        <v>-</v>
      </c>
      <c r="BQ37" s="87" t="str">
        <f t="shared" si="90"/>
        <v>-</v>
      </c>
    </row>
    <row r="38" spans="1:69" x14ac:dyDescent="0.25">
      <c r="A38" s="16" t="s">
        <v>119</v>
      </c>
      <c r="B38" s="16" t="s">
        <v>41</v>
      </c>
      <c r="C38" s="74">
        <f>SUM(U38          : INDEX(U38:AF38,$B$2))</f>
        <v>0</v>
      </c>
      <c r="D38" s="74">
        <f>SUM(AG38          : INDEX(AG38:AR38,$B$2))</f>
        <v>0</v>
      </c>
      <c r="E38" s="74">
        <f>SUM(AS38           : INDEX(AS38:BD38,$B$2))</f>
        <v>0</v>
      </c>
      <c r="F38" s="70" t="str">
        <f t="shared" si="91"/>
        <v>-</v>
      </c>
      <c r="H38" s="4">
        <f t="shared" si="92"/>
        <v>0</v>
      </c>
      <c r="I38" s="4">
        <f t="shared" si="93"/>
        <v>0</v>
      </c>
      <c r="J38" s="4">
        <f t="shared" si="94"/>
        <v>0</v>
      </c>
      <c r="K38" s="4">
        <f>SUM(AD38:AF38)</f>
        <v>0</v>
      </c>
      <c r="L38" s="4">
        <f t="shared" si="96"/>
        <v>0</v>
      </c>
      <c r="M38" s="4">
        <f t="shared" si="97"/>
        <v>0</v>
      </c>
      <c r="N38" s="4">
        <f t="shared" si="98"/>
        <v>0</v>
      </c>
      <c r="O38" s="4">
        <f t="shared" si="99"/>
        <v>0</v>
      </c>
      <c r="P38" s="4">
        <f t="shared" si="100"/>
        <v>0</v>
      </c>
      <c r="Q38" s="4">
        <f t="shared" si="101"/>
        <v>0</v>
      </c>
      <c r="R38" s="4">
        <f t="shared" si="102"/>
        <v>0</v>
      </c>
      <c r="S38" s="4">
        <f t="shared" si="103"/>
        <v>0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F38" s="87" t="str">
        <f t="shared" si="80"/>
        <v>-</v>
      </c>
      <c r="BG38" s="87" t="str">
        <f t="shared" si="81"/>
        <v>-</v>
      </c>
      <c r="BH38" s="87" t="str">
        <f t="shared" si="82"/>
        <v>-</v>
      </c>
      <c r="BI38" s="87" t="str">
        <f t="shared" si="83"/>
        <v>-</v>
      </c>
      <c r="BJ38" s="87" t="str">
        <f t="shared" si="84"/>
        <v>-</v>
      </c>
      <c r="BK38" s="87" t="str">
        <f t="shared" si="85"/>
        <v>-</v>
      </c>
      <c r="BL38" s="87" t="str">
        <f t="shared" si="104"/>
        <v>-</v>
      </c>
      <c r="BM38" s="87" t="str">
        <f t="shared" si="86"/>
        <v>-</v>
      </c>
      <c r="BN38" s="87" t="str">
        <f t="shared" si="87"/>
        <v>-</v>
      </c>
      <c r="BO38" s="87" t="str">
        <f t="shared" si="88"/>
        <v>-</v>
      </c>
      <c r="BP38" s="87" t="str">
        <f t="shared" si="89"/>
        <v>-</v>
      </c>
      <c r="BQ38" s="87" t="str">
        <f t="shared" si="90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4">
        <f>SUM(U41                : INDEX(U41:AF41,$B$2))</f>
        <v>0</v>
      </c>
      <c r="D41" s="74">
        <f>SUM(AG41           : INDEX(AG41:AR41,$B$2))</f>
        <v>0</v>
      </c>
      <c r="E41" s="74">
        <f>SUM(AS41            : INDEX(AS41:BD41,$B$2))</f>
        <v>0</v>
      </c>
      <c r="F41" s="70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105">SUM(V24:V28)</f>
        <v>0</v>
      </c>
      <c r="W41" s="4">
        <f t="shared" si="105"/>
        <v>0</v>
      </c>
      <c r="X41" s="4">
        <f t="shared" si="105"/>
        <v>0</v>
      </c>
      <c r="Y41" s="4">
        <f t="shared" si="105"/>
        <v>0</v>
      </c>
      <c r="Z41" s="4">
        <f t="shared" si="105"/>
        <v>0</v>
      </c>
      <c r="AA41" s="4">
        <f t="shared" si="105"/>
        <v>0</v>
      </c>
      <c r="AB41" s="4">
        <f t="shared" si="105"/>
        <v>0</v>
      </c>
      <c r="AC41" s="4">
        <f t="shared" si="105"/>
        <v>0</v>
      </c>
      <c r="AD41" s="4">
        <f t="shared" si="105"/>
        <v>0</v>
      </c>
      <c r="AE41" s="4">
        <f t="shared" si="105"/>
        <v>0</v>
      </c>
      <c r="AF41" s="4">
        <f t="shared" si="105"/>
        <v>0</v>
      </c>
      <c r="AG41" s="4">
        <f t="shared" si="105"/>
        <v>0</v>
      </c>
      <c r="AH41" s="4">
        <f t="shared" si="105"/>
        <v>0</v>
      </c>
      <c r="AI41" s="4">
        <f t="shared" si="105"/>
        <v>0</v>
      </c>
      <c r="AJ41" s="4">
        <f t="shared" si="105"/>
        <v>0</v>
      </c>
      <c r="AK41" s="4">
        <f t="shared" si="105"/>
        <v>0</v>
      </c>
      <c r="AL41" s="4">
        <f t="shared" si="105"/>
        <v>0</v>
      </c>
      <c r="AM41" s="4">
        <f t="shared" si="105"/>
        <v>0</v>
      </c>
      <c r="AN41" s="4">
        <f t="shared" si="105"/>
        <v>0</v>
      </c>
      <c r="AO41" s="4">
        <f t="shared" si="105"/>
        <v>0</v>
      </c>
      <c r="AP41" s="4">
        <f t="shared" si="105"/>
        <v>0</v>
      </c>
      <c r="AQ41" s="4">
        <f t="shared" si="105"/>
        <v>0</v>
      </c>
      <c r="AR41" s="4">
        <f t="shared" si="105"/>
        <v>0</v>
      </c>
      <c r="AS41" s="4">
        <f t="shared" si="105"/>
        <v>0</v>
      </c>
      <c r="AT41" s="4">
        <f t="shared" si="105"/>
        <v>0</v>
      </c>
      <c r="AU41" s="4">
        <f t="shared" si="105"/>
        <v>0</v>
      </c>
      <c r="AV41" s="4">
        <f t="shared" si="105"/>
        <v>0</v>
      </c>
      <c r="AW41" s="4">
        <f t="shared" si="105"/>
        <v>0</v>
      </c>
      <c r="AX41" s="4">
        <f t="shared" si="105"/>
        <v>0</v>
      </c>
      <c r="AY41" s="4">
        <f t="shared" si="105"/>
        <v>0</v>
      </c>
      <c r="AZ41" s="4">
        <f t="shared" si="105"/>
        <v>0</v>
      </c>
      <c r="BA41" s="4">
        <f t="shared" si="105"/>
        <v>0</v>
      </c>
      <c r="BB41" s="4">
        <f t="shared" si="105"/>
        <v>0</v>
      </c>
      <c r="BC41" s="4">
        <f t="shared" si="105"/>
        <v>0</v>
      </c>
      <c r="BD41" s="4">
        <f t="shared" si="105"/>
        <v>0</v>
      </c>
      <c r="BF41" s="87" t="str">
        <f t="shared" ref="BF41:BF45" si="106">IFERROR(AS41/AG41,"-")</f>
        <v>-</v>
      </c>
      <c r="BG41" s="87" t="str">
        <f t="shared" ref="BG41:BG45" si="107">IFERROR(AT41/AH41,"-")</f>
        <v>-</v>
      </c>
      <c r="BH41" s="87" t="str">
        <f t="shared" ref="BH41:BH45" si="108">IFERROR(AU41/AI41,"-")</f>
        <v>-</v>
      </c>
      <c r="BI41" s="87" t="str">
        <f t="shared" ref="BI41:BI45" si="109">IFERROR(AV41/AJ41,"-")</f>
        <v>-</v>
      </c>
      <c r="BJ41" s="87" t="str">
        <f t="shared" ref="BJ41:BJ45" si="110">IFERROR(AW41/AK41,"-")</f>
        <v>-</v>
      </c>
      <c r="BK41" s="87" t="str">
        <f t="shared" ref="BK41:BK45" si="111">IFERROR(AX41/AL41,"-")</f>
        <v>-</v>
      </c>
      <c r="BL41" s="87" t="str">
        <f t="shared" ref="BL41:BL45" si="112">IFERROR(AY41/AM41,"-")</f>
        <v>-</v>
      </c>
      <c r="BM41" s="87" t="str">
        <f t="shared" ref="BM41:BM45" si="113">IFERROR(AZ41/AN41,"-")</f>
        <v>-</v>
      </c>
      <c r="BN41" s="87" t="str">
        <f t="shared" ref="BN41:BN45" si="114">IFERROR(BA41/AO41,"-")</f>
        <v>-</v>
      </c>
      <c r="BO41" s="87" t="str">
        <f t="shared" ref="BO41:BO45" si="115">IFERROR(BB41/AP41,"-")</f>
        <v>-</v>
      </c>
      <c r="BP41" s="87" t="str">
        <f t="shared" ref="BP41:BP45" si="116">IFERROR(BC41/AQ41,"-")</f>
        <v>-</v>
      </c>
      <c r="BQ41" s="87" t="str">
        <f t="shared" ref="BQ41:BQ45" si="117">IFERROR(BD41/AR41,"-")</f>
        <v>-</v>
      </c>
    </row>
    <row r="42" spans="1:69" x14ac:dyDescent="0.25">
      <c r="A42" s="91"/>
      <c r="B42" s="22" t="s">
        <v>81</v>
      </c>
      <c r="C42" s="76" t="str">
        <f>IFERROR(C43/SUM(C24:C28),"-")</f>
        <v>-</v>
      </c>
      <c r="D42" s="76" t="str">
        <f t="shared" ref="D42" si="118">IFERROR(D43/SUM(D24:D28),"-")</f>
        <v>-</v>
      </c>
      <c r="E42" s="76" t="str">
        <f>IFERROR(E43/SUM(E24:E28),"-")</f>
        <v>-</v>
      </c>
      <c r="F42" s="70" t="str">
        <f>IFERROR(E42/D42,"-")</f>
        <v>-</v>
      </c>
      <c r="H42" s="76" t="str">
        <f t="shared" ref="H42:S42" si="119">IFERROR(H43/SUM(H24:H28),"-")</f>
        <v>-</v>
      </c>
      <c r="I42" s="76" t="str">
        <f t="shared" si="119"/>
        <v>-</v>
      </c>
      <c r="J42" s="76" t="str">
        <f t="shared" si="119"/>
        <v>-</v>
      </c>
      <c r="K42" s="76" t="str">
        <f t="shared" si="119"/>
        <v>-</v>
      </c>
      <c r="L42" s="76" t="str">
        <f t="shared" si="119"/>
        <v>-</v>
      </c>
      <c r="M42" s="76" t="str">
        <f>IFERROR(M43/SUM(M24:M28),"-")</f>
        <v>-</v>
      </c>
      <c r="N42" s="76" t="str">
        <f t="shared" si="119"/>
        <v>-</v>
      </c>
      <c r="O42" s="76" t="str">
        <f t="shared" si="119"/>
        <v>-</v>
      </c>
      <c r="P42" s="76" t="str">
        <f t="shared" si="119"/>
        <v>-</v>
      </c>
      <c r="Q42" s="76" t="str">
        <f t="shared" si="119"/>
        <v>-</v>
      </c>
      <c r="R42" s="76" t="str">
        <f t="shared" si="119"/>
        <v>-</v>
      </c>
      <c r="S42" s="76" t="str">
        <f t="shared" si="119"/>
        <v>-</v>
      </c>
      <c r="T42" s="1"/>
      <c r="U42" s="76" t="str">
        <f t="shared" ref="U42:BC42" si="120">IFERROR(U43/SUM(U24:U28),"-")</f>
        <v>-</v>
      </c>
      <c r="V42" s="76" t="str">
        <f t="shared" si="120"/>
        <v>-</v>
      </c>
      <c r="W42" s="76" t="str">
        <f t="shared" si="120"/>
        <v>-</v>
      </c>
      <c r="X42" s="76" t="str">
        <f t="shared" si="120"/>
        <v>-</v>
      </c>
      <c r="Y42" s="76" t="str">
        <f t="shared" si="120"/>
        <v>-</v>
      </c>
      <c r="Z42" s="76" t="str">
        <f t="shared" si="120"/>
        <v>-</v>
      </c>
      <c r="AA42" s="76" t="str">
        <f t="shared" si="120"/>
        <v>-</v>
      </c>
      <c r="AB42" s="76" t="str">
        <f t="shared" si="120"/>
        <v>-</v>
      </c>
      <c r="AC42" s="76" t="str">
        <f t="shared" si="120"/>
        <v>-</v>
      </c>
      <c r="AD42" s="76" t="str">
        <f t="shared" si="120"/>
        <v>-</v>
      </c>
      <c r="AE42" s="76" t="str">
        <f t="shared" si="120"/>
        <v>-</v>
      </c>
      <c r="AF42" s="76" t="str">
        <f t="shared" si="120"/>
        <v>-</v>
      </c>
      <c r="AG42" s="76" t="str">
        <f t="shared" si="120"/>
        <v>-</v>
      </c>
      <c r="AH42" s="76" t="str">
        <f t="shared" si="120"/>
        <v>-</v>
      </c>
      <c r="AI42" s="76" t="str">
        <f t="shared" si="120"/>
        <v>-</v>
      </c>
      <c r="AJ42" s="76" t="str">
        <f t="shared" si="120"/>
        <v>-</v>
      </c>
      <c r="AK42" s="76" t="str">
        <f t="shared" si="120"/>
        <v>-</v>
      </c>
      <c r="AL42" s="76" t="str">
        <f t="shared" si="120"/>
        <v>-</v>
      </c>
      <c r="AM42" s="76" t="str">
        <f t="shared" si="120"/>
        <v>-</v>
      </c>
      <c r="AN42" s="76" t="str">
        <f t="shared" si="120"/>
        <v>-</v>
      </c>
      <c r="AO42" s="76" t="str">
        <f t="shared" si="120"/>
        <v>-</v>
      </c>
      <c r="AP42" s="76" t="str">
        <f t="shared" si="120"/>
        <v>-</v>
      </c>
      <c r="AQ42" s="76" t="str">
        <f t="shared" si="120"/>
        <v>-</v>
      </c>
      <c r="AR42" s="76" t="str">
        <f t="shared" si="120"/>
        <v>-</v>
      </c>
      <c r="AS42" s="76" t="str">
        <f t="shared" si="120"/>
        <v>-</v>
      </c>
      <c r="AT42" s="76" t="str">
        <f t="shared" si="120"/>
        <v>-</v>
      </c>
      <c r="AU42" s="76" t="str">
        <f t="shared" si="120"/>
        <v>-</v>
      </c>
      <c r="AV42" s="76" t="str">
        <f t="shared" si="120"/>
        <v>-</v>
      </c>
      <c r="AW42" s="76" t="str">
        <f t="shared" si="120"/>
        <v>-</v>
      </c>
      <c r="AX42" s="76" t="str">
        <f t="shared" si="120"/>
        <v>-</v>
      </c>
      <c r="AY42" s="76" t="str">
        <f t="shared" si="120"/>
        <v>-</v>
      </c>
      <c r="AZ42" s="76" t="str">
        <f t="shared" si="120"/>
        <v>-</v>
      </c>
      <c r="BA42" s="76" t="str">
        <f t="shared" si="120"/>
        <v>-</v>
      </c>
      <c r="BB42" s="76" t="str">
        <f t="shared" si="120"/>
        <v>-</v>
      </c>
      <c r="BC42" s="76" t="str">
        <f t="shared" si="120"/>
        <v>-</v>
      </c>
      <c r="BD42" s="76" t="str">
        <f>IFERROR(BD43/SUM(BD24:BD28),"-")</f>
        <v>-</v>
      </c>
      <c r="BF42" s="87" t="str">
        <f t="shared" si="106"/>
        <v>-</v>
      </c>
      <c r="BG42" s="87" t="str">
        <f t="shared" si="107"/>
        <v>-</v>
      </c>
      <c r="BH42" s="87" t="str">
        <f t="shared" si="108"/>
        <v>-</v>
      </c>
      <c r="BI42" s="87" t="str">
        <f t="shared" si="109"/>
        <v>-</v>
      </c>
      <c r="BJ42" s="87" t="str">
        <f t="shared" si="110"/>
        <v>-</v>
      </c>
      <c r="BK42" s="87" t="str">
        <f t="shared" si="111"/>
        <v>-</v>
      </c>
      <c r="BL42" s="87" t="str">
        <f t="shared" si="112"/>
        <v>-</v>
      </c>
      <c r="BM42" s="87" t="str">
        <f t="shared" si="113"/>
        <v>-</v>
      </c>
      <c r="BN42" s="87" t="str">
        <f t="shared" si="114"/>
        <v>-</v>
      </c>
      <c r="BO42" s="87" t="str">
        <f t="shared" si="115"/>
        <v>-</v>
      </c>
      <c r="BP42" s="87" t="str">
        <f t="shared" si="116"/>
        <v>-</v>
      </c>
      <c r="BQ42" s="87" t="str">
        <f t="shared" si="117"/>
        <v>-</v>
      </c>
    </row>
    <row r="43" spans="1:69" x14ac:dyDescent="0.25">
      <c r="A43" s="91" t="s">
        <v>250</v>
      </c>
      <c r="B43" s="22" t="s">
        <v>88</v>
      </c>
      <c r="C43" s="74">
        <f>SUM(U43               : INDEX(U43:AF43,$B$2))</f>
        <v>0</v>
      </c>
      <c r="D43" s="74">
        <f>SUM(AG43           : INDEX(AG43:AR43,$B$2))</f>
        <v>0</v>
      </c>
      <c r="E43" s="74">
        <f>SUM(AS43            : INDEX(AS43:BD43,$B$2))</f>
        <v>0</v>
      </c>
      <c r="F43" s="70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F43" s="87" t="str">
        <f t="shared" si="106"/>
        <v>-</v>
      </c>
      <c r="BG43" s="87" t="str">
        <f t="shared" si="107"/>
        <v>-</v>
      </c>
      <c r="BH43" s="87" t="str">
        <f t="shared" si="108"/>
        <v>-</v>
      </c>
      <c r="BI43" s="87" t="str">
        <f t="shared" si="109"/>
        <v>-</v>
      </c>
      <c r="BJ43" s="87" t="str">
        <f t="shared" si="110"/>
        <v>-</v>
      </c>
      <c r="BK43" s="87" t="str">
        <f t="shared" si="111"/>
        <v>-</v>
      </c>
      <c r="BL43" s="87" t="str">
        <f t="shared" si="112"/>
        <v>-</v>
      </c>
      <c r="BM43" s="87" t="str">
        <f t="shared" si="113"/>
        <v>-</v>
      </c>
      <c r="BN43" s="87" t="str">
        <f t="shared" si="114"/>
        <v>-</v>
      </c>
      <c r="BO43" s="87" t="str">
        <f t="shared" si="115"/>
        <v>-</v>
      </c>
      <c r="BP43" s="87" t="str">
        <f t="shared" si="116"/>
        <v>-</v>
      </c>
      <c r="BQ43" s="87" t="str">
        <f t="shared" si="117"/>
        <v>-</v>
      </c>
    </row>
    <row r="44" spans="1:69" x14ac:dyDescent="0.25">
      <c r="A44" s="91"/>
      <c r="B44" s="22" t="s">
        <v>82</v>
      </c>
      <c r="C44" s="69" t="str">
        <f t="shared" ref="C44:E44" si="121">IFERROR(C75/C43,"-")</f>
        <v>-</v>
      </c>
      <c r="D44" s="69" t="str">
        <f>IFERROR(D75/D43,"-")</f>
        <v>-</v>
      </c>
      <c r="E44" s="69" t="str">
        <f t="shared" si="121"/>
        <v>-</v>
      </c>
      <c r="F44" s="70" t="str">
        <f>IFERROR(E44/D44,"-")</f>
        <v>-</v>
      </c>
      <c r="H44" s="69" t="str">
        <f>IFERROR(H75/H43,"-")</f>
        <v>-</v>
      </c>
      <c r="I44" s="69" t="str">
        <f t="shared" ref="I44:S44" si="122">IFERROR(I75/I43,"-")</f>
        <v>-</v>
      </c>
      <c r="J44" s="69" t="str">
        <f t="shared" si="122"/>
        <v>-</v>
      </c>
      <c r="K44" s="69" t="str">
        <f t="shared" si="122"/>
        <v>-</v>
      </c>
      <c r="L44" s="69" t="str">
        <f>IFERROR(L75/L43,"-")</f>
        <v>-</v>
      </c>
      <c r="M44" s="69" t="str">
        <f t="shared" si="122"/>
        <v>-</v>
      </c>
      <c r="N44" s="69" t="str">
        <f t="shared" si="122"/>
        <v>-</v>
      </c>
      <c r="O44" s="69" t="str">
        <f t="shared" si="122"/>
        <v>-</v>
      </c>
      <c r="P44" s="69" t="str">
        <f t="shared" si="122"/>
        <v>-</v>
      </c>
      <c r="Q44" s="69" t="str">
        <f t="shared" si="122"/>
        <v>-</v>
      </c>
      <c r="R44" s="69" t="str">
        <f t="shared" si="122"/>
        <v>-</v>
      </c>
      <c r="S44" s="69" t="str">
        <f t="shared" si="122"/>
        <v>-</v>
      </c>
      <c r="T44" s="1"/>
      <c r="U44" s="69" t="str">
        <f>IFERROR(U75/U43,"-")</f>
        <v>-</v>
      </c>
      <c r="V44" s="69" t="str">
        <f t="shared" ref="V44:AX44" si="123">IFERROR(V75/V43,"-")</f>
        <v>-</v>
      </c>
      <c r="W44" s="69" t="str">
        <f t="shared" si="123"/>
        <v>-</v>
      </c>
      <c r="X44" s="69" t="str">
        <f t="shared" si="123"/>
        <v>-</v>
      </c>
      <c r="Y44" s="69" t="str">
        <f t="shared" si="123"/>
        <v>-</v>
      </c>
      <c r="Z44" s="69" t="str">
        <f t="shared" si="123"/>
        <v>-</v>
      </c>
      <c r="AA44" s="69" t="str">
        <f t="shared" si="123"/>
        <v>-</v>
      </c>
      <c r="AB44" s="69" t="str">
        <f t="shared" si="123"/>
        <v>-</v>
      </c>
      <c r="AC44" s="69" t="str">
        <f t="shared" si="123"/>
        <v>-</v>
      </c>
      <c r="AD44" s="69" t="str">
        <f t="shared" si="123"/>
        <v>-</v>
      </c>
      <c r="AE44" s="69" t="str">
        <f t="shared" si="123"/>
        <v>-</v>
      </c>
      <c r="AF44" s="69" t="str">
        <f t="shared" si="123"/>
        <v>-</v>
      </c>
      <c r="AG44" s="69" t="str">
        <f t="shared" si="123"/>
        <v>-</v>
      </c>
      <c r="AH44" s="69" t="str">
        <f t="shared" si="123"/>
        <v>-</v>
      </c>
      <c r="AI44" s="69" t="str">
        <f t="shared" si="123"/>
        <v>-</v>
      </c>
      <c r="AJ44" s="69" t="str">
        <f t="shared" si="123"/>
        <v>-</v>
      </c>
      <c r="AK44" s="69" t="str">
        <f t="shared" si="123"/>
        <v>-</v>
      </c>
      <c r="AL44" s="69" t="str">
        <f t="shared" si="123"/>
        <v>-</v>
      </c>
      <c r="AM44" s="69" t="str">
        <f t="shared" si="123"/>
        <v>-</v>
      </c>
      <c r="AN44" s="69" t="str">
        <f t="shared" si="123"/>
        <v>-</v>
      </c>
      <c r="AO44" s="69" t="str">
        <f t="shared" si="123"/>
        <v>-</v>
      </c>
      <c r="AP44" s="69" t="str">
        <f t="shared" si="123"/>
        <v>-</v>
      </c>
      <c r="AQ44" s="69" t="str">
        <f t="shared" si="123"/>
        <v>-</v>
      </c>
      <c r="AR44" s="69" t="str">
        <f t="shared" si="123"/>
        <v>-</v>
      </c>
      <c r="AS44" s="69" t="str">
        <f t="shared" si="123"/>
        <v>-</v>
      </c>
      <c r="AT44" s="69" t="str">
        <f t="shared" si="123"/>
        <v>-</v>
      </c>
      <c r="AU44" s="69" t="str">
        <f t="shared" si="123"/>
        <v>-</v>
      </c>
      <c r="AV44" s="69" t="str">
        <f t="shared" si="123"/>
        <v>-</v>
      </c>
      <c r="AW44" s="69" t="str">
        <f t="shared" si="123"/>
        <v>-</v>
      </c>
      <c r="AX44" s="69" t="str">
        <f t="shared" si="123"/>
        <v>-</v>
      </c>
      <c r="AY44" s="69" t="str">
        <f>IFERROR(AY75/AY43,"-")</f>
        <v>-</v>
      </c>
      <c r="AZ44" s="69" t="str">
        <f t="shared" ref="AZ44:BD44" si="124">IFERROR(AZ75/AZ43,"-")</f>
        <v>-</v>
      </c>
      <c r="BA44" s="69" t="str">
        <f t="shared" si="124"/>
        <v>-</v>
      </c>
      <c r="BB44" s="69" t="str">
        <f t="shared" si="124"/>
        <v>-</v>
      </c>
      <c r="BC44" s="69" t="str">
        <f t="shared" si="124"/>
        <v>-</v>
      </c>
      <c r="BD44" s="69" t="str">
        <f t="shared" si="124"/>
        <v>-</v>
      </c>
      <c r="BF44" s="87" t="str">
        <f t="shared" si="106"/>
        <v>-</v>
      </c>
      <c r="BG44" s="87" t="str">
        <f t="shared" si="107"/>
        <v>-</v>
      </c>
      <c r="BH44" s="87" t="str">
        <f t="shared" si="108"/>
        <v>-</v>
      </c>
      <c r="BI44" s="87" t="str">
        <f t="shared" si="109"/>
        <v>-</v>
      </c>
      <c r="BJ44" s="87" t="str">
        <f t="shared" si="110"/>
        <v>-</v>
      </c>
      <c r="BK44" s="87" t="str">
        <f t="shared" si="111"/>
        <v>-</v>
      </c>
      <c r="BL44" s="87" t="str">
        <f t="shared" si="112"/>
        <v>-</v>
      </c>
      <c r="BM44" s="87" t="str">
        <f t="shared" si="113"/>
        <v>-</v>
      </c>
      <c r="BN44" s="87" t="str">
        <f t="shared" si="114"/>
        <v>-</v>
      </c>
      <c r="BO44" s="87" t="str">
        <f t="shared" si="115"/>
        <v>-</v>
      </c>
      <c r="BP44" s="87" t="str">
        <f t="shared" si="116"/>
        <v>-</v>
      </c>
      <c r="BQ44" s="87" t="str">
        <f t="shared" si="117"/>
        <v>-</v>
      </c>
    </row>
    <row r="45" spans="1:69" x14ac:dyDescent="0.25">
      <c r="A45" s="16" t="s">
        <v>249</v>
      </c>
      <c r="B45" s="22" t="s">
        <v>80</v>
      </c>
      <c r="C45" s="74">
        <f>SUM(U45               : INDEX(U45:AF45,$B$2))</f>
        <v>0</v>
      </c>
      <c r="D45" s="74">
        <f>SUM(AG45            : INDEX(AG45:AR45,$B$2))</f>
        <v>0</v>
      </c>
      <c r="E45" s="74">
        <f>SUM(AS45            : INDEX(AS45:BD45,$B$2))</f>
        <v>0</v>
      </c>
      <c r="F45" s="70" t="str">
        <f>IFERROR(E45/D45,"-")</f>
        <v>-</v>
      </c>
      <c r="H45" s="1"/>
      <c r="I45" s="1"/>
      <c r="J45" s="1"/>
      <c r="K45" s="1"/>
      <c r="L45" s="104"/>
      <c r="M45" s="104"/>
      <c r="N45" s="104"/>
      <c r="O45" s="104"/>
      <c r="P45" s="104"/>
      <c r="Q45" s="104"/>
      <c r="R45" s="11"/>
      <c r="S45" s="11"/>
      <c r="T45" s="1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F45" s="87" t="str">
        <f t="shared" si="106"/>
        <v>-</v>
      </c>
      <c r="BG45" s="87" t="str">
        <f t="shared" si="107"/>
        <v>-</v>
      </c>
      <c r="BH45" s="87" t="str">
        <f t="shared" si="108"/>
        <v>-</v>
      </c>
      <c r="BI45" s="87" t="str">
        <f t="shared" si="109"/>
        <v>-</v>
      </c>
      <c r="BJ45" s="87" t="str">
        <f t="shared" si="110"/>
        <v>-</v>
      </c>
      <c r="BK45" s="87" t="str">
        <f t="shared" si="111"/>
        <v>-</v>
      </c>
      <c r="BL45" s="87" t="str">
        <f t="shared" si="112"/>
        <v>-</v>
      </c>
      <c r="BM45" s="87" t="str">
        <f t="shared" si="113"/>
        <v>-</v>
      </c>
      <c r="BN45" s="87" t="str">
        <f t="shared" si="114"/>
        <v>-</v>
      </c>
      <c r="BO45" s="87" t="str">
        <f t="shared" si="115"/>
        <v>-</v>
      </c>
      <c r="BP45" s="87" t="str">
        <f t="shared" si="116"/>
        <v>-</v>
      </c>
      <c r="BQ45" s="87" t="str">
        <f t="shared" si="117"/>
        <v>-</v>
      </c>
    </row>
    <row r="46" spans="1:69" x14ac:dyDescent="0.25">
      <c r="A46" s="42" t="s">
        <v>33</v>
      </c>
      <c r="B46" s="22"/>
      <c r="C46" s="69"/>
      <c r="D46" s="69"/>
      <c r="E46" s="69"/>
      <c r="F46" s="6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4">
        <f>SUM(U49          : INDEX(U49:AF49,$B$2))</f>
        <v>0</v>
      </c>
      <c r="D49" s="74">
        <f>SUM(AG49          : INDEX(AG49:AR49,$B$2))</f>
        <v>0</v>
      </c>
      <c r="E49" s="74">
        <f>SUM(AS49           : INDEX(AS49:BD49,$B$2))</f>
        <v>0</v>
      </c>
      <c r="F49" s="70" t="str">
        <f>IFERROR(E49/D49,"-")</f>
        <v>-</v>
      </c>
      <c r="G49" s="4"/>
      <c r="H49" s="4">
        <f t="shared" ref="H49:H56" si="125">SUM(U49:W49)</f>
        <v>0</v>
      </c>
      <c r="I49" s="4">
        <f t="shared" ref="I49:I58" si="126">SUM(X49:Z49)</f>
        <v>0</v>
      </c>
      <c r="J49" s="4">
        <f t="shared" ref="J49:J58" si="127">SUM(AA49:AC49)</f>
        <v>0</v>
      </c>
      <c r="K49" s="4">
        <f t="shared" ref="K49:K58" si="128">SUM(AD49:AF49)</f>
        <v>0</v>
      </c>
      <c r="L49" s="4">
        <f t="shared" ref="L49:L58" si="129">SUM(AG49:AI49)</f>
        <v>0</v>
      </c>
      <c r="M49" s="4">
        <f t="shared" ref="M49:M58" si="130">SUM(AJ49:AL49)</f>
        <v>0</v>
      </c>
      <c r="N49" s="4">
        <f t="shared" ref="N49:N58" si="131">SUM(AM49:AO49)</f>
        <v>0</v>
      </c>
      <c r="O49" s="4">
        <f t="shared" ref="O49:O58" si="132">SUM(AP49:AR49)</f>
        <v>0</v>
      </c>
      <c r="P49" s="4">
        <f t="shared" ref="P49:P58" si="133">SUM(AS49:AU49)</f>
        <v>0</v>
      </c>
      <c r="Q49" s="4">
        <f t="shared" ref="Q49:Q58" si="134">SUM(AV49:AX49)</f>
        <v>0</v>
      </c>
      <c r="R49" s="4">
        <f t="shared" ref="R49:R58" si="135">SUM(AY49:BA49)</f>
        <v>0</v>
      </c>
      <c r="S49" s="4">
        <f t="shared" ref="S49:S58" si="136">SUM(BB49:BD49)</f>
        <v>0</v>
      </c>
      <c r="T49" s="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87" t="str">
        <f t="shared" ref="BF49:BF56" si="137">IFERROR(AS49/AG49,"-")</f>
        <v>-</v>
      </c>
      <c r="BG49" s="87" t="str">
        <f t="shared" ref="BG49:BG56" si="138">IFERROR(AT49/AH49,"-")</f>
        <v>-</v>
      </c>
      <c r="BH49" s="87" t="str">
        <f t="shared" ref="BH49:BH56" si="139">IFERROR(AU49/AI49,"-")</f>
        <v>-</v>
      </c>
      <c r="BI49" s="87" t="str">
        <f t="shared" ref="BI49:BI56" si="140">IFERROR(AV49/AJ49,"-")</f>
        <v>-</v>
      </c>
      <c r="BJ49" s="87" t="str">
        <f t="shared" ref="BJ49:BJ56" si="141">IFERROR(AW49/AK49,"-")</f>
        <v>-</v>
      </c>
      <c r="BK49" s="87" t="str">
        <f t="shared" ref="BK49:BK56" si="142">IFERROR(AX49/AL49,"-")</f>
        <v>-</v>
      </c>
      <c r="BL49" s="87" t="str">
        <f t="shared" ref="BL49:BL56" si="143">IFERROR(AY49/AM49,"-")</f>
        <v>-</v>
      </c>
      <c r="BM49" s="87" t="str">
        <f t="shared" ref="BM49:BM56" si="144">IFERROR(AZ49/AN49,"-")</f>
        <v>-</v>
      </c>
      <c r="BN49" s="87" t="str">
        <f t="shared" ref="BN49:BN56" si="145">IFERROR(BA49/AO49,"-")</f>
        <v>-</v>
      </c>
      <c r="BO49" s="87" t="str">
        <f t="shared" ref="BO49:BO56" si="146">IFERROR(BB49/AP49,"-")</f>
        <v>-</v>
      </c>
      <c r="BP49" s="87" t="str">
        <f t="shared" ref="BP49:BP56" si="147">IFERROR(BC49/AQ49,"-")</f>
        <v>-</v>
      </c>
      <c r="BQ49" s="87" t="str">
        <f t="shared" ref="BQ49:BQ56" si="148">IFERROR(BD49/AR49,"-")</f>
        <v>-</v>
      </c>
    </row>
    <row r="50" spans="1:70" x14ac:dyDescent="0.25">
      <c r="A50" s="16" t="s">
        <v>187</v>
      </c>
      <c r="B50" s="16" t="s">
        <v>44</v>
      </c>
      <c r="C50" s="74">
        <f>SUM(U50         : INDEX(U50:AF50,$B$2))</f>
        <v>0</v>
      </c>
      <c r="D50" s="74">
        <f>SUM(AG50           : INDEX(AG50:AR50,$B$2))</f>
        <v>0</v>
      </c>
      <c r="E50" s="74">
        <f>SUM(AS50           : INDEX(AS50:BD50,$B$2))</f>
        <v>0</v>
      </c>
      <c r="F50" s="70" t="str">
        <f t="shared" ref="F50:F57" si="149">IFERROR(E50/D50,"-")</f>
        <v>-</v>
      </c>
      <c r="G50" s="4"/>
      <c r="H50" s="4">
        <f t="shared" si="125"/>
        <v>0</v>
      </c>
      <c r="I50" s="4">
        <f t="shared" si="126"/>
        <v>0</v>
      </c>
      <c r="J50" s="4">
        <f t="shared" si="127"/>
        <v>0</v>
      </c>
      <c r="K50" s="4">
        <f t="shared" si="128"/>
        <v>0</v>
      </c>
      <c r="L50" s="4">
        <f t="shared" si="129"/>
        <v>0</v>
      </c>
      <c r="M50" s="4">
        <f t="shared" si="130"/>
        <v>0</v>
      </c>
      <c r="N50" s="4">
        <f t="shared" si="131"/>
        <v>0</v>
      </c>
      <c r="O50" s="4">
        <f t="shared" si="132"/>
        <v>0</v>
      </c>
      <c r="P50" s="4">
        <f t="shared" si="133"/>
        <v>0</v>
      </c>
      <c r="Q50" s="4">
        <f t="shared" si="134"/>
        <v>0</v>
      </c>
      <c r="R50" s="4">
        <f t="shared" si="135"/>
        <v>0</v>
      </c>
      <c r="S50" s="4">
        <f t="shared" si="136"/>
        <v>0</v>
      </c>
      <c r="T50" s="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87" t="str">
        <f t="shared" si="137"/>
        <v>-</v>
      </c>
      <c r="BG50" s="87" t="str">
        <f t="shared" si="138"/>
        <v>-</v>
      </c>
      <c r="BH50" s="87" t="str">
        <f t="shared" si="139"/>
        <v>-</v>
      </c>
      <c r="BI50" s="87" t="str">
        <f t="shared" si="140"/>
        <v>-</v>
      </c>
      <c r="BJ50" s="87" t="str">
        <f t="shared" si="141"/>
        <v>-</v>
      </c>
      <c r="BK50" s="87" t="str">
        <f t="shared" si="142"/>
        <v>-</v>
      </c>
      <c r="BL50" s="87" t="str">
        <f t="shared" si="143"/>
        <v>-</v>
      </c>
      <c r="BM50" s="87" t="str">
        <f t="shared" si="144"/>
        <v>-</v>
      </c>
      <c r="BN50" s="87" t="str">
        <f t="shared" si="145"/>
        <v>-</v>
      </c>
      <c r="BO50" s="87" t="str">
        <f t="shared" si="146"/>
        <v>-</v>
      </c>
      <c r="BP50" s="87" t="str">
        <f t="shared" si="147"/>
        <v>-</v>
      </c>
      <c r="BQ50" s="87" t="str">
        <f t="shared" si="148"/>
        <v>-</v>
      </c>
    </row>
    <row r="51" spans="1:70" x14ac:dyDescent="0.25">
      <c r="A51" s="16" t="s">
        <v>188</v>
      </c>
      <c r="B51" s="16" t="s">
        <v>45</v>
      </c>
      <c r="C51" s="74">
        <f>SUM(U51         : INDEX(U51:AF51,$B$2))</f>
        <v>0</v>
      </c>
      <c r="D51" s="74">
        <f>SUM(AG51           : INDEX(AG51:AR51,$B$2))</f>
        <v>0</v>
      </c>
      <c r="E51" s="74">
        <f>SUM(AS51           : INDEX(AS51:BD51,$B$2))</f>
        <v>0</v>
      </c>
      <c r="F51" s="70" t="str">
        <f t="shared" si="149"/>
        <v>-</v>
      </c>
      <c r="G51" s="4"/>
      <c r="H51" s="4">
        <f t="shared" si="125"/>
        <v>0</v>
      </c>
      <c r="I51" s="4">
        <f t="shared" si="126"/>
        <v>0</v>
      </c>
      <c r="J51" s="4">
        <f t="shared" si="127"/>
        <v>0</v>
      </c>
      <c r="K51" s="4">
        <f t="shared" si="128"/>
        <v>0</v>
      </c>
      <c r="L51" s="4">
        <f t="shared" si="129"/>
        <v>0</v>
      </c>
      <c r="M51" s="4">
        <f t="shared" si="130"/>
        <v>0</v>
      </c>
      <c r="N51" s="4">
        <f t="shared" si="131"/>
        <v>0</v>
      </c>
      <c r="O51" s="4">
        <f t="shared" si="132"/>
        <v>0</v>
      </c>
      <c r="P51" s="4">
        <f t="shared" si="133"/>
        <v>0</v>
      </c>
      <c r="Q51" s="4">
        <f t="shared" si="134"/>
        <v>0</v>
      </c>
      <c r="R51" s="4">
        <f t="shared" si="135"/>
        <v>0</v>
      </c>
      <c r="S51" s="4">
        <f t="shared" si="136"/>
        <v>0</v>
      </c>
      <c r="T51" s="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87" t="str">
        <f t="shared" si="137"/>
        <v>-</v>
      </c>
      <c r="BG51" s="87" t="str">
        <f t="shared" si="138"/>
        <v>-</v>
      </c>
      <c r="BH51" s="87" t="str">
        <f t="shared" si="139"/>
        <v>-</v>
      </c>
      <c r="BI51" s="87" t="str">
        <f t="shared" si="140"/>
        <v>-</v>
      </c>
      <c r="BJ51" s="87" t="str">
        <f t="shared" si="141"/>
        <v>-</v>
      </c>
      <c r="BK51" s="87" t="str">
        <f t="shared" si="142"/>
        <v>-</v>
      </c>
      <c r="BL51" s="87" t="str">
        <f t="shared" si="143"/>
        <v>-</v>
      </c>
      <c r="BM51" s="87" t="str">
        <f t="shared" si="144"/>
        <v>-</v>
      </c>
      <c r="BN51" s="87" t="str">
        <f t="shared" si="145"/>
        <v>-</v>
      </c>
      <c r="BO51" s="87" t="str">
        <f t="shared" si="146"/>
        <v>-</v>
      </c>
      <c r="BP51" s="87" t="str">
        <f t="shared" si="147"/>
        <v>-</v>
      </c>
      <c r="BQ51" s="87" t="str">
        <f t="shared" si="148"/>
        <v>-</v>
      </c>
    </row>
    <row r="52" spans="1:70" x14ac:dyDescent="0.25">
      <c r="A52" s="16" t="s">
        <v>189</v>
      </c>
      <c r="B52" s="16" t="s">
        <v>46</v>
      </c>
      <c r="C52" s="74">
        <f>SUM(U52         : INDEX(U52:AF52,$B$2))</f>
        <v>0</v>
      </c>
      <c r="D52" s="74">
        <f>SUM(AG52         : INDEX(AG52:AR52,$B$2))</f>
        <v>0</v>
      </c>
      <c r="E52" s="74">
        <f>SUM(AS52           : INDEX(AS52:BD52,$B$2))</f>
        <v>0</v>
      </c>
      <c r="F52" s="70" t="str">
        <f t="shared" si="149"/>
        <v>-</v>
      </c>
      <c r="G52" s="4"/>
      <c r="H52" s="4">
        <f t="shared" si="125"/>
        <v>0</v>
      </c>
      <c r="I52" s="4">
        <f t="shared" si="126"/>
        <v>0</v>
      </c>
      <c r="J52" s="4">
        <f t="shared" si="127"/>
        <v>0</v>
      </c>
      <c r="K52" s="4">
        <f t="shared" si="128"/>
        <v>0</v>
      </c>
      <c r="L52" s="4">
        <f t="shared" si="129"/>
        <v>0</v>
      </c>
      <c r="M52" s="4">
        <f t="shared" si="130"/>
        <v>0</v>
      </c>
      <c r="N52" s="4">
        <f t="shared" si="131"/>
        <v>0</v>
      </c>
      <c r="O52" s="4">
        <f t="shared" si="132"/>
        <v>0</v>
      </c>
      <c r="P52" s="4">
        <f t="shared" si="133"/>
        <v>0</v>
      </c>
      <c r="Q52" s="4">
        <f t="shared" si="134"/>
        <v>0</v>
      </c>
      <c r="R52" s="4">
        <f t="shared" si="135"/>
        <v>0</v>
      </c>
      <c r="S52" s="4">
        <f t="shared" si="136"/>
        <v>0</v>
      </c>
      <c r="T52" s="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87" t="str">
        <f t="shared" si="137"/>
        <v>-</v>
      </c>
      <c r="BG52" s="87" t="str">
        <f t="shared" si="138"/>
        <v>-</v>
      </c>
      <c r="BH52" s="87" t="str">
        <f t="shared" si="139"/>
        <v>-</v>
      </c>
      <c r="BI52" s="87" t="str">
        <f t="shared" si="140"/>
        <v>-</v>
      </c>
      <c r="BJ52" s="87" t="str">
        <f t="shared" si="141"/>
        <v>-</v>
      </c>
      <c r="BK52" s="87" t="str">
        <f t="shared" si="142"/>
        <v>-</v>
      </c>
      <c r="BL52" s="87" t="str">
        <f t="shared" si="143"/>
        <v>-</v>
      </c>
      <c r="BM52" s="87" t="str">
        <f t="shared" si="144"/>
        <v>-</v>
      </c>
      <c r="BN52" s="87" t="str">
        <f t="shared" si="145"/>
        <v>-</v>
      </c>
      <c r="BO52" s="87" t="str">
        <f t="shared" si="146"/>
        <v>-</v>
      </c>
      <c r="BP52" s="87" t="str">
        <f t="shared" si="147"/>
        <v>-</v>
      </c>
      <c r="BQ52" s="87" t="str">
        <f t="shared" si="148"/>
        <v>-</v>
      </c>
    </row>
    <row r="53" spans="1:70" x14ac:dyDescent="0.25">
      <c r="A53" s="16" t="s">
        <v>190</v>
      </c>
      <c r="B53" s="16" t="s">
        <v>47</v>
      </c>
      <c r="C53" s="74">
        <f>SUM(U53         : INDEX(U53:AF53,$B$2))</f>
        <v>0</v>
      </c>
      <c r="D53" s="74">
        <f>SUM(AG53         : INDEX(AG53:AR53,$B$2))</f>
        <v>0</v>
      </c>
      <c r="E53" s="74">
        <f>SUM(AS53           : INDEX(AS53:BD53,$B$2))</f>
        <v>0</v>
      </c>
      <c r="F53" s="70" t="str">
        <f t="shared" si="149"/>
        <v>-</v>
      </c>
      <c r="G53" s="4"/>
      <c r="H53" s="4">
        <f t="shared" si="125"/>
        <v>0</v>
      </c>
      <c r="I53" s="4">
        <f t="shared" si="126"/>
        <v>0</v>
      </c>
      <c r="J53" s="4">
        <f t="shared" si="127"/>
        <v>0</v>
      </c>
      <c r="K53" s="4">
        <f t="shared" si="128"/>
        <v>0</v>
      </c>
      <c r="L53" s="4">
        <f t="shared" si="129"/>
        <v>0</v>
      </c>
      <c r="M53" s="4">
        <f t="shared" si="130"/>
        <v>0</v>
      </c>
      <c r="N53" s="4">
        <f t="shared" si="131"/>
        <v>0</v>
      </c>
      <c r="O53" s="4">
        <f t="shared" si="132"/>
        <v>0</v>
      </c>
      <c r="P53" s="4">
        <f t="shared" si="133"/>
        <v>0</v>
      </c>
      <c r="Q53" s="4">
        <f t="shared" si="134"/>
        <v>0</v>
      </c>
      <c r="R53" s="4">
        <f t="shared" si="135"/>
        <v>0</v>
      </c>
      <c r="S53" s="4">
        <f t="shared" si="136"/>
        <v>0</v>
      </c>
      <c r="T53" s="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87" t="str">
        <f t="shared" si="137"/>
        <v>-</v>
      </c>
      <c r="BG53" s="87" t="str">
        <f t="shared" si="138"/>
        <v>-</v>
      </c>
      <c r="BH53" s="87" t="str">
        <f t="shared" si="139"/>
        <v>-</v>
      </c>
      <c r="BI53" s="87" t="str">
        <f t="shared" si="140"/>
        <v>-</v>
      </c>
      <c r="BJ53" s="87" t="str">
        <f t="shared" si="141"/>
        <v>-</v>
      </c>
      <c r="BK53" s="87" t="str">
        <f t="shared" si="142"/>
        <v>-</v>
      </c>
      <c r="BL53" s="87" t="str">
        <f t="shared" si="143"/>
        <v>-</v>
      </c>
      <c r="BM53" s="87" t="str">
        <f t="shared" si="144"/>
        <v>-</v>
      </c>
      <c r="BN53" s="87" t="str">
        <f t="shared" si="145"/>
        <v>-</v>
      </c>
      <c r="BO53" s="87" t="str">
        <f t="shared" si="146"/>
        <v>-</v>
      </c>
      <c r="BP53" s="87" t="str">
        <f t="shared" si="147"/>
        <v>-</v>
      </c>
      <c r="BQ53" s="87" t="str">
        <f t="shared" si="148"/>
        <v>-</v>
      </c>
    </row>
    <row r="54" spans="1:70" x14ac:dyDescent="0.25">
      <c r="A54" s="16" t="s">
        <v>191</v>
      </c>
      <c r="B54" s="16" t="s">
        <v>48</v>
      </c>
      <c r="C54" s="74">
        <f>SUM(U54         : INDEX(U54:AF54,$B$2))</f>
        <v>0</v>
      </c>
      <c r="D54" s="74">
        <f>SUM(AG54         : INDEX(AG54:AR54,$B$2))</f>
        <v>0</v>
      </c>
      <c r="E54" s="74">
        <f>SUM(AS54           : INDEX(AS54:BD54,$B$2))</f>
        <v>0</v>
      </c>
      <c r="F54" s="70" t="str">
        <f t="shared" si="149"/>
        <v>-</v>
      </c>
      <c r="G54" s="4"/>
      <c r="H54" s="4">
        <f t="shared" si="125"/>
        <v>0</v>
      </c>
      <c r="I54" s="4">
        <f t="shared" si="126"/>
        <v>0</v>
      </c>
      <c r="J54" s="4">
        <f t="shared" si="127"/>
        <v>0</v>
      </c>
      <c r="K54" s="4">
        <f t="shared" si="128"/>
        <v>0</v>
      </c>
      <c r="L54" s="4">
        <f t="shared" si="129"/>
        <v>0</v>
      </c>
      <c r="M54" s="4">
        <f t="shared" si="130"/>
        <v>0</v>
      </c>
      <c r="N54" s="4">
        <f t="shared" si="131"/>
        <v>0</v>
      </c>
      <c r="O54" s="4">
        <f t="shared" si="132"/>
        <v>0</v>
      </c>
      <c r="P54" s="4">
        <f t="shared" si="133"/>
        <v>0</v>
      </c>
      <c r="Q54" s="4">
        <f t="shared" si="134"/>
        <v>0</v>
      </c>
      <c r="R54" s="4">
        <f t="shared" si="135"/>
        <v>0</v>
      </c>
      <c r="S54" s="4">
        <f t="shared" si="136"/>
        <v>0</v>
      </c>
      <c r="T54" s="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87" t="str">
        <f t="shared" si="137"/>
        <v>-</v>
      </c>
      <c r="BG54" s="87" t="str">
        <f t="shared" si="138"/>
        <v>-</v>
      </c>
      <c r="BH54" s="87" t="str">
        <f t="shared" si="139"/>
        <v>-</v>
      </c>
      <c r="BI54" s="87" t="str">
        <f t="shared" si="140"/>
        <v>-</v>
      </c>
      <c r="BJ54" s="87" t="str">
        <f t="shared" si="141"/>
        <v>-</v>
      </c>
      <c r="BK54" s="87" t="str">
        <f t="shared" si="142"/>
        <v>-</v>
      </c>
      <c r="BL54" s="87" t="str">
        <f t="shared" si="143"/>
        <v>-</v>
      </c>
      <c r="BM54" s="87" t="str">
        <f t="shared" si="144"/>
        <v>-</v>
      </c>
      <c r="BN54" s="87" t="str">
        <f t="shared" si="145"/>
        <v>-</v>
      </c>
      <c r="BO54" s="87" t="str">
        <f t="shared" si="146"/>
        <v>-</v>
      </c>
      <c r="BP54" s="87" t="str">
        <f t="shared" si="147"/>
        <v>-</v>
      </c>
      <c r="BQ54" s="87" t="str">
        <f t="shared" si="148"/>
        <v>-</v>
      </c>
    </row>
    <row r="55" spans="1:70" x14ac:dyDescent="0.25">
      <c r="A55" s="16" t="s">
        <v>192</v>
      </c>
      <c r="B55" s="16" t="s">
        <v>49</v>
      </c>
      <c r="C55" s="74">
        <f>SUM(U55        : INDEX(U55:AF55,$B$2))</f>
        <v>0</v>
      </c>
      <c r="D55" s="74">
        <f>SUM(AG55         : INDEX(AG55:AR55,$B$2))</f>
        <v>0</v>
      </c>
      <c r="E55" s="74">
        <f>SUM(AS55             : INDEX(AS55:BD55,$B$2))</f>
        <v>0</v>
      </c>
      <c r="F55" s="70" t="str">
        <f t="shared" si="149"/>
        <v>-</v>
      </c>
      <c r="G55" s="4"/>
      <c r="H55" s="4">
        <f t="shared" si="125"/>
        <v>0</v>
      </c>
      <c r="I55" s="4">
        <f t="shared" si="126"/>
        <v>0</v>
      </c>
      <c r="J55" s="4">
        <f t="shared" si="127"/>
        <v>0</v>
      </c>
      <c r="K55" s="4">
        <f t="shared" si="128"/>
        <v>0</v>
      </c>
      <c r="L55" s="4">
        <f t="shared" si="129"/>
        <v>0</v>
      </c>
      <c r="M55" s="4">
        <f t="shared" si="130"/>
        <v>0</v>
      </c>
      <c r="N55" s="4">
        <f t="shared" si="131"/>
        <v>0</v>
      </c>
      <c r="O55" s="4">
        <f t="shared" si="132"/>
        <v>0</v>
      </c>
      <c r="P55" s="4">
        <f t="shared" si="133"/>
        <v>0</v>
      </c>
      <c r="Q55" s="4">
        <f t="shared" si="134"/>
        <v>0</v>
      </c>
      <c r="R55" s="4">
        <f t="shared" si="135"/>
        <v>0</v>
      </c>
      <c r="S55" s="4">
        <f t="shared" si="136"/>
        <v>0</v>
      </c>
      <c r="T55" s="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87" t="str">
        <f t="shared" si="137"/>
        <v>-</v>
      </c>
      <c r="BG55" s="87" t="str">
        <f t="shared" si="138"/>
        <v>-</v>
      </c>
      <c r="BH55" s="87" t="str">
        <f t="shared" si="139"/>
        <v>-</v>
      </c>
      <c r="BI55" s="87" t="str">
        <f t="shared" si="140"/>
        <v>-</v>
      </c>
      <c r="BJ55" s="87" t="str">
        <f t="shared" si="141"/>
        <v>-</v>
      </c>
      <c r="BK55" s="87" t="str">
        <f t="shared" si="142"/>
        <v>-</v>
      </c>
      <c r="BL55" s="87" t="str">
        <f t="shared" si="143"/>
        <v>-</v>
      </c>
      <c r="BM55" s="87" t="str">
        <f t="shared" si="144"/>
        <v>-</v>
      </c>
      <c r="BN55" s="87" t="str">
        <f t="shared" si="145"/>
        <v>-</v>
      </c>
      <c r="BO55" s="87" t="str">
        <f t="shared" si="146"/>
        <v>-</v>
      </c>
      <c r="BP55" s="87" t="str">
        <f t="shared" si="147"/>
        <v>-</v>
      </c>
      <c r="BQ55" s="87" t="str">
        <f t="shared" si="148"/>
        <v>-</v>
      </c>
    </row>
    <row r="56" spans="1:70" x14ac:dyDescent="0.25">
      <c r="A56" s="16" t="s">
        <v>193</v>
      </c>
      <c r="B56" s="16" t="s">
        <v>50</v>
      </c>
      <c r="C56" s="74">
        <f>SUM(U56        : INDEX(U56:AF56,$B$2))</f>
        <v>0</v>
      </c>
      <c r="D56" s="74">
        <f>SUM(AG56          : INDEX(AG56:AR56,$B$2))</f>
        <v>0</v>
      </c>
      <c r="E56" s="74">
        <f>SUM(AS56            : INDEX(AS56:BD56,$B$2))</f>
        <v>0</v>
      </c>
      <c r="F56" s="70" t="str">
        <f t="shared" si="149"/>
        <v>-</v>
      </c>
      <c r="G56" s="4"/>
      <c r="H56" s="4">
        <f t="shared" si="125"/>
        <v>0</v>
      </c>
      <c r="I56" s="4">
        <f t="shared" si="126"/>
        <v>0</v>
      </c>
      <c r="J56" s="4">
        <f t="shared" si="127"/>
        <v>0</v>
      </c>
      <c r="K56" s="4">
        <f t="shared" si="128"/>
        <v>0</v>
      </c>
      <c r="L56" s="4">
        <f t="shared" si="129"/>
        <v>0</v>
      </c>
      <c r="M56" s="4">
        <f t="shared" si="130"/>
        <v>0</v>
      </c>
      <c r="N56" s="4">
        <f t="shared" si="131"/>
        <v>0</v>
      </c>
      <c r="O56" s="4">
        <f t="shared" si="132"/>
        <v>0</v>
      </c>
      <c r="P56" s="4">
        <f t="shared" si="133"/>
        <v>0</v>
      </c>
      <c r="Q56" s="4">
        <f t="shared" si="134"/>
        <v>0</v>
      </c>
      <c r="R56" s="4">
        <f t="shared" si="135"/>
        <v>0</v>
      </c>
      <c r="S56" s="4">
        <f t="shared" si="136"/>
        <v>0</v>
      </c>
      <c r="T56" s="65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87" t="str">
        <f t="shared" si="137"/>
        <v>-</v>
      </c>
      <c r="BG56" s="87" t="str">
        <f t="shared" si="138"/>
        <v>-</v>
      </c>
      <c r="BH56" s="87" t="str">
        <f t="shared" si="139"/>
        <v>-</v>
      </c>
      <c r="BI56" s="87" t="str">
        <f t="shared" si="140"/>
        <v>-</v>
      </c>
      <c r="BJ56" s="87" t="str">
        <f t="shared" si="141"/>
        <v>-</v>
      </c>
      <c r="BK56" s="87" t="str">
        <f t="shared" si="142"/>
        <v>-</v>
      </c>
      <c r="BL56" s="87" t="str">
        <f t="shared" si="143"/>
        <v>-</v>
      </c>
      <c r="BM56" s="87" t="str">
        <f t="shared" si="144"/>
        <v>-</v>
      </c>
      <c r="BN56" s="87" t="str">
        <f t="shared" si="145"/>
        <v>-</v>
      </c>
      <c r="BO56" s="87" t="str">
        <f t="shared" si="146"/>
        <v>-</v>
      </c>
      <c r="BP56" s="87" t="str">
        <f t="shared" si="147"/>
        <v>-</v>
      </c>
      <c r="BQ56" s="87" t="str">
        <f t="shared" si="148"/>
        <v>-</v>
      </c>
    </row>
    <row r="57" spans="1:70" x14ac:dyDescent="0.25">
      <c r="A57" s="16"/>
      <c r="B57" s="3" t="s">
        <v>153</v>
      </c>
      <c r="C57" s="75">
        <f>SUM(C49:C55)</f>
        <v>0</v>
      </c>
      <c r="D57" s="75">
        <f t="shared" ref="D57:E57" si="150">SUM(D49:D55)</f>
        <v>0</v>
      </c>
      <c r="E57" s="75">
        <f t="shared" si="150"/>
        <v>0</v>
      </c>
      <c r="F57" s="71" t="str">
        <f t="shared" si="149"/>
        <v>-</v>
      </c>
      <c r="G57" s="4"/>
      <c r="H57" s="4">
        <f>SUM(U57:W57)</f>
        <v>0</v>
      </c>
      <c r="I57" s="4">
        <f>SUM(X57:Z57)</f>
        <v>0</v>
      </c>
      <c r="J57" s="4">
        <f t="shared" si="127"/>
        <v>0</v>
      </c>
      <c r="K57" s="4">
        <f t="shared" si="128"/>
        <v>0</v>
      </c>
      <c r="L57" s="4">
        <f t="shared" si="129"/>
        <v>0</v>
      </c>
      <c r="M57" s="4">
        <f t="shared" si="130"/>
        <v>0</v>
      </c>
      <c r="N57" s="4">
        <f t="shared" si="131"/>
        <v>0</v>
      </c>
      <c r="O57" s="4">
        <f t="shared" si="132"/>
        <v>0</v>
      </c>
      <c r="P57" s="4">
        <f t="shared" si="133"/>
        <v>0</v>
      </c>
      <c r="Q57" s="4">
        <f t="shared" si="134"/>
        <v>0</v>
      </c>
      <c r="R57" s="4">
        <f>SUM(AY57:BA57)</f>
        <v>0</v>
      </c>
      <c r="S57" s="4">
        <f t="shared" si="136"/>
        <v>0</v>
      </c>
      <c r="T57" s="65"/>
      <c r="U57" s="64">
        <f>SUM(U49:U55)</f>
        <v>0</v>
      </c>
      <c r="V57" s="64">
        <f t="shared" ref="V57:BC57" si="151">SUM(V49:V55)</f>
        <v>0</v>
      </c>
      <c r="W57" s="64">
        <f t="shared" si="151"/>
        <v>0</v>
      </c>
      <c r="X57" s="64">
        <f t="shared" si="151"/>
        <v>0</v>
      </c>
      <c r="Y57" s="64">
        <f t="shared" si="151"/>
        <v>0</v>
      </c>
      <c r="Z57" s="64">
        <f t="shared" si="151"/>
        <v>0</v>
      </c>
      <c r="AA57" s="64">
        <f t="shared" si="151"/>
        <v>0</v>
      </c>
      <c r="AB57" s="64">
        <f t="shared" si="151"/>
        <v>0</v>
      </c>
      <c r="AC57" s="64">
        <f t="shared" si="151"/>
        <v>0</v>
      </c>
      <c r="AD57" s="64">
        <f t="shared" si="151"/>
        <v>0</v>
      </c>
      <c r="AE57" s="64">
        <f t="shared" si="151"/>
        <v>0</v>
      </c>
      <c r="AF57" s="64">
        <f t="shared" si="151"/>
        <v>0</v>
      </c>
      <c r="AG57" s="64">
        <f t="shared" si="151"/>
        <v>0</v>
      </c>
      <c r="AH57" s="64">
        <f>SUM(AH49:AH55)</f>
        <v>0</v>
      </c>
      <c r="AI57" s="64">
        <f t="shared" si="151"/>
        <v>0</v>
      </c>
      <c r="AJ57" s="64">
        <f t="shared" si="151"/>
        <v>0</v>
      </c>
      <c r="AK57" s="64">
        <f t="shared" si="151"/>
        <v>0</v>
      </c>
      <c r="AL57" s="64">
        <f t="shared" si="151"/>
        <v>0</v>
      </c>
      <c r="AM57" s="64">
        <f t="shared" si="151"/>
        <v>0</v>
      </c>
      <c r="AN57" s="64">
        <f t="shared" si="151"/>
        <v>0</v>
      </c>
      <c r="AO57" s="64">
        <f t="shared" si="151"/>
        <v>0</v>
      </c>
      <c r="AP57" s="64">
        <f t="shared" si="151"/>
        <v>0</v>
      </c>
      <c r="AQ57" s="64">
        <f t="shared" si="151"/>
        <v>0</v>
      </c>
      <c r="AR57" s="64">
        <f t="shared" si="151"/>
        <v>0</v>
      </c>
      <c r="AS57" s="64">
        <f t="shared" si="151"/>
        <v>0</v>
      </c>
      <c r="AT57" s="64">
        <f t="shared" si="151"/>
        <v>0</v>
      </c>
      <c r="AU57" s="64">
        <f>SUM(AU49:AU55)</f>
        <v>0</v>
      </c>
      <c r="AV57" s="64">
        <f t="shared" si="151"/>
        <v>0</v>
      </c>
      <c r="AW57" s="64">
        <f t="shared" si="151"/>
        <v>0</v>
      </c>
      <c r="AX57" s="64">
        <f t="shared" si="151"/>
        <v>0</v>
      </c>
      <c r="AY57" s="64">
        <f t="shared" si="151"/>
        <v>0</v>
      </c>
      <c r="AZ57" s="64">
        <f t="shared" si="151"/>
        <v>0</v>
      </c>
      <c r="BA57" s="64">
        <f t="shared" si="151"/>
        <v>0</v>
      </c>
      <c r="BB57" s="64">
        <f t="shared" si="151"/>
        <v>0</v>
      </c>
      <c r="BC57" s="64">
        <f t="shared" si="151"/>
        <v>0</v>
      </c>
      <c r="BD57" s="64">
        <f>SUM(BD49:BD55)</f>
        <v>0</v>
      </c>
      <c r="BE57" s="4"/>
      <c r="BF57" s="87" t="str">
        <f t="shared" ref="BF57:BF58" si="152">IFERROR(AS57/AG57,"-")</f>
        <v>-</v>
      </c>
      <c r="BG57" s="87" t="str">
        <f t="shared" ref="BG57:BG58" si="153">IFERROR(AT57/AH57,"-")</f>
        <v>-</v>
      </c>
      <c r="BH57" s="87" t="str">
        <f t="shared" ref="BH57:BH58" si="154">IFERROR(AU57/AI57,"-")</f>
        <v>-</v>
      </c>
      <c r="BI57" s="87" t="str">
        <f t="shared" ref="BI57:BI58" si="155">IFERROR(AV57/AJ57,"-")</f>
        <v>-</v>
      </c>
      <c r="BJ57" s="87" t="str">
        <f t="shared" ref="BJ57:BJ58" si="156">IFERROR(AW57/AK57,"-")</f>
        <v>-</v>
      </c>
      <c r="BK57" s="87" t="str">
        <f t="shared" ref="BK57:BK58" si="157">IFERROR(AX57/AL57,"-")</f>
        <v>-</v>
      </c>
      <c r="BL57" s="87" t="str">
        <f t="shared" ref="BL57:BL58" si="158">IFERROR(AY57/AM57,"-")</f>
        <v>-</v>
      </c>
      <c r="BM57" s="87" t="str">
        <f t="shared" ref="BM57:BM58" si="159">IFERROR(AZ57/AN57,"-")</f>
        <v>-</v>
      </c>
      <c r="BN57" s="87" t="str">
        <f t="shared" ref="BN57:BN58" si="160">IFERROR(BA57/AO57,"-")</f>
        <v>-</v>
      </c>
      <c r="BO57" s="87" t="str">
        <f t="shared" ref="BO57:BO58" si="161">IFERROR(BB57/AP57,"-")</f>
        <v>-</v>
      </c>
      <c r="BP57" s="87" t="str">
        <f t="shared" ref="BP57:BP58" si="162">IFERROR(BC57/AQ57,"-")</f>
        <v>-</v>
      </c>
      <c r="BQ57" s="87" t="str">
        <f t="shared" ref="BQ57:BQ58" si="163">IFERROR(BD57/AR57,"-")</f>
        <v>-</v>
      </c>
    </row>
    <row r="58" spans="1:70" s="35" customFormat="1" x14ac:dyDescent="0.25">
      <c r="A58" s="3" t="s">
        <v>210</v>
      </c>
      <c r="B58" s="3" t="s">
        <v>61</v>
      </c>
      <c r="C58" s="75">
        <f>SUM(C49:C56)</f>
        <v>0</v>
      </c>
      <c r="D58" s="75">
        <f>SUM(D49:D56)</f>
        <v>0</v>
      </c>
      <c r="E58" s="75">
        <f>SUM(E49:E56)</f>
        <v>0</v>
      </c>
      <c r="F58" s="71" t="str">
        <f>IFERROR(E58/D58,"-")</f>
        <v>-</v>
      </c>
      <c r="G58" s="66"/>
      <c r="H58" s="4">
        <f>SUM(U58:W58)</f>
        <v>0</v>
      </c>
      <c r="I58" s="4">
        <f t="shared" si="126"/>
        <v>0</v>
      </c>
      <c r="J58" s="4">
        <f t="shared" si="127"/>
        <v>0</v>
      </c>
      <c r="K58" s="4">
        <f t="shared" si="128"/>
        <v>0</v>
      </c>
      <c r="L58" s="4">
        <f t="shared" si="129"/>
        <v>0</v>
      </c>
      <c r="M58" s="4">
        <f t="shared" si="130"/>
        <v>0</v>
      </c>
      <c r="N58" s="4">
        <f t="shared" si="131"/>
        <v>0</v>
      </c>
      <c r="O58" s="4">
        <f t="shared" si="132"/>
        <v>0</v>
      </c>
      <c r="P58" s="4">
        <f t="shared" si="133"/>
        <v>0</v>
      </c>
      <c r="Q58" s="4">
        <f t="shared" si="134"/>
        <v>0</v>
      </c>
      <c r="R58" s="4">
        <f t="shared" si="135"/>
        <v>0</v>
      </c>
      <c r="S58" s="4">
        <f t="shared" si="136"/>
        <v>0</v>
      </c>
      <c r="T58" s="18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87" t="str">
        <f t="shared" si="152"/>
        <v>-</v>
      </c>
      <c r="BG58" s="87" t="str">
        <f t="shared" si="153"/>
        <v>-</v>
      </c>
      <c r="BH58" s="87" t="str">
        <f t="shared" si="154"/>
        <v>-</v>
      </c>
      <c r="BI58" s="87" t="str">
        <f t="shared" si="155"/>
        <v>-</v>
      </c>
      <c r="BJ58" s="87" t="str">
        <f t="shared" si="156"/>
        <v>-</v>
      </c>
      <c r="BK58" s="87" t="str">
        <f t="shared" si="157"/>
        <v>-</v>
      </c>
      <c r="BL58" s="87" t="str">
        <f t="shared" si="158"/>
        <v>-</v>
      </c>
      <c r="BM58" s="87" t="str">
        <f t="shared" si="159"/>
        <v>-</v>
      </c>
      <c r="BN58" s="87" t="str">
        <f t="shared" si="160"/>
        <v>-</v>
      </c>
      <c r="BO58" s="87" t="str">
        <f t="shared" si="161"/>
        <v>-</v>
      </c>
      <c r="BP58" s="87" t="str">
        <f t="shared" si="162"/>
        <v>-</v>
      </c>
      <c r="BQ58" s="87" t="str">
        <f t="shared" si="163"/>
        <v>-</v>
      </c>
      <c r="BR58" s="33"/>
    </row>
    <row r="59" spans="1:70" x14ac:dyDescent="0.25">
      <c r="A59" s="42" t="s">
        <v>33</v>
      </c>
      <c r="C59" s="72"/>
      <c r="D59" s="72"/>
      <c r="E59" s="72"/>
      <c r="F59" s="7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70" x14ac:dyDescent="0.25">
      <c r="A60" s="43" t="s">
        <v>60</v>
      </c>
      <c r="B60" s="23" t="s">
        <v>60</v>
      </c>
      <c r="C60" s="21" t="str">
        <f>$C$3</f>
        <v>YTD '15</v>
      </c>
      <c r="D60" s="21" t="str">
        <f>$D$3</f>
        <v>YTD '16</v>
      </c>
      <c r="E60" s="21" t="str">
        <f>$E$3</f>
        <v>YTD '17</v>
      </c>
      <c r="F60" s="21" t="str">
        <f>$F$3</f>
        <v>YoY</v>
      </c>
      <c r="G60" s="2" t="s">
        <v>33</v>
      </c>
      <c r="H60" s="27" t="str">
        <f>$H$3</f>
        <v>Q1 '15</v>
      </c>
      <c r="I60" s="27" t="str">
        <f>$I$3</f>
        <v>Q2 '15</v>
      </c>
      <c r="J60" s="27" t="str">
        <f>$J$3</f>
        <v>Q3 '15</v>
      </c>
      <c r="K60" s="27" t="str">
        <f>$K$3</f>
        <v>Q4 '15</v>
      </c>
      <c r="L60" s="30" t="str">
        <f>$L$3</f>
        <v>Q1 '16</v>
      </c>
      <c r="M60" s="30" t="str">
        <f>$M$3</f>
        <v>Q2 '16</v>
      </c>
      <c r="N60" s="30" t="str">
        <f>$N$3</f>
        <v>Q3 '16</v>
      </c>
      <c r="O60" s="30" t="str">
        <f>$O$3</f>
        <v>Q4 '16</v>
      </c>
      <c r="P60" s="27" t="str">
        <f>$P$3</f>
        <v>Q1 '17</v>
      </c>
      <c r="Q60" s="27" t="str">
        <f>$Q$3</f>
        <v>Q2 '17</v>
      </c>
      <c r="R60" s="27" t="str">
        <f>$R$3</f>
        <v>Q3 '17</v>
      </c>
      <c r="S60" s="27" t="str">
        <f>$S$3</f>
        <v>Q4 '17</v>
      </c>
      <c r="T60" s="17" t="s">
        <v>33</v>
      </c>
      <c r="U60" s="27" t="s">
        <v>1</v>
      </c>
      <c r="V60" s="27" t="s">
        <v>2</v>
      </c>
      <c r="W60" s="27" t="s">
        <v>3</v>
      </c>
      <c r="X60" s="27" t="s">
        <v>4</v>
      </c>
      <c r="Y60" s="27" t="s">
        <v>5</v>
      </c>
      <c r="Z60" s="27" t="s">
        <v>6</v>
      </c>
      <c r="AA60" s="27" t="s">
        <v>7</v>
      </c>
      <c r="AB60" s="27" t="s">
        <v>8</v>
      </c>
      <c r="AC60" s="27" t="s">
        <v>9</v>
      </c>
      <c r="AD60" s="27" t="s">
        <v>10</v>
      </c>
      <c r="AE60" s="27" t="s">
        <v>11</v>
      </c>
      <c r="AF60" s="27" t="s">
        <v>12</v>
      </c>
      <c r="AG60" s="29" t="s">
        <v>13</v>
      </c>
      <c r="AH60" s="29" t="s">
        <v>14</v>
      </c>
      <c r="AI60" s="29" t="s">
        <v>15</v>
      </c>
      <c r="AJ60" s="29" t="s">
        <v>16</v>
      </c>
      <c r="AK60" s="29" t="s">
        <v>17</v>
      </c>
      <c r="AL60" s="29" t="s">
        <v>18</v>
      </c>
      <c r="AM60" s="29" t="s">
        <v>19</v>
      </c>
      <c r="AN60" s="29" t="s">
        <v>20</v>
      </c>
      <c r="AO60" s="29" t="s">
        <v>21</v>
      </c>
      <c r="AP60" s="29" t="s">
        <v>22</v>
      </c>
      <c r="AQ60" s="29" t="s">
        <v>23</v>
      </c>
      <c r="AR60" s="29" t="s">
        <v>24</v>
      </c>
      <c r="AS60" s="25" t="s">
        <v>25</v>
      </c>
      <c r="AT60" s="25" t="s">
        <v>26</v>
      </c>
      <c r="AU60" s="25" t="s">
        <v>27</v>
      </c>
      <c r="AV60" s="25" t="s">
        <v>28</v>
      </c>
      <c r="AW60" s="25" t="s">
        <v>29</v>
      </c>
      <c r="AX60" s="25" t="s">
        <v>30</v>
      </c>
      <c r="AY60" s="31" t="s">
        <v>99</v>
      </c>
      <c r="AZ60" s="31" t="s">
        <v>100</v>
      </c>
      <c r="BA60" s="31" t="s">
        <v>101</v>
      </c>
      <c r="BB60" s="31" t="s">
        <v>102</v>
      </c>
      <c r="BC60" s="31" t="s">
        <v>103</v>
      </c>
      <c r="BD60" s="31" t="s">
        <v>104</v>
      </c>
      <c r="BF60" s="32">
        <v>42736</v>
      </c>
      <c r="BG60" s="32">
        <v>42767</v>
      </c>
      <c r="BH60" s="32">
        <v>42795</v>
      </c>
      <c r="BI60" s="32">
        <v>42826</v>
      </c>
      <c r="BJ60" s="32">
        <v>42856</v>
      </c>
      <c r="BK60" s="32">
        <v>42887</v>
      </c>
      <c r="BL60" s="32">
        <v>42917</v>
      </c>
      <c r="BM60" s="32">
        <v>42948</v>
      </c>
      <c r="BN60" s="32">
        <v>42979</v>
      </c>
      <c r="BO60" s="32">
        <v>43009</v>
      </c>
      <c r="BP60" s="32">
        <v>43040</v>
      </c>
      <c r="BQ60" s="32">
        <v>43070</v>
      </c>
    </row>
    <row r="61" spans="1:70" x14ac:dyDescent="0.25">
      <c r="A61" s="16" t="s">
        <v>202</v>
      </c>
      <c r="B61" s="16" t="s">
        <v>58</v>
      </c>
      <c r="C61" s="68" t="str">
        <f t="shared" ref="C61:C68" si="164">IFERROR(C49/C$58,"")</f>
        <v/>
      </c>
      <c r="D61" s="68" t="str">
        <f t="shared" ref="D61:E61" si="165">IFERROR(D49/D$58,"")</f>
        <v/>
      </c>
      <c r="E61" s="68" t="str">
        <f t="shared" si="165"/>
        <v/>
      </c>
      <c r="F61" s="68" t="str">
        <f>IFERROR(E61/D61,"")</f>
        <v/>
      </c>
      <c r="H61" s="2" t="str">
        <f t="shared" ref="H61:H70" si="166">IFERROR(H49/H$58,"")</f>
        <v/>
      </c>
      <c r="I61" s="2" t="str">
        <f t="shared" ref="I61:S61" si="167">IFERROR(I49/I$58,"")</f>
        <v/>
      </c>
      <c r="J61" s="2" t="str">
        <f t="shared" si="167"/>
        <v/>
      </c>
      <c r="K61" s="2" t="str">
        <f t="shared" si="167"/>
        <v/>
      </c>
      <c r="L61" s="2" t="str">
        <f t="shared" si="167"/>
        <v/>
      </c>
      <c r="M61" s="2" t="str">
        <f t="shared" si="167"/>
        <v/>
      </c>
      <c r="N61" s="2" t="str">
        <f t="shared" si="167"/>
        <v/>
      </c>
      <c r="O61" s="2" t="str">
        <f t="shared" si="167"/>
        <v/>
      </c>
      <c r="P61" s="2" t="str">
        <f t="shared" si="167"/>
        <v/>
      </c>
      <c r="Q61" s="2" t="str">
        <f t="shared" si="167"/>
        <v/>
      </c>
      <c r="R61" s="78" t="str">
        <f t="shared" si="167"/>
        <v/>
      </c>
      <c r="S61" s="78" t="str">
        <f t="shared" si="167"/>
        <v/>
      </c>
      <c r="T61" s="1"/>
      <c r="U61" s="2" t="str">
        <f t="shared" ref="U61:U68" si="168">IFERROR(U49/U$58,"")</f>
        <v/>
      </c>
      <c r="V61" s="2" t="str">
        <f t="shared" ref="V61:BD61" si="169">IFERROR(V49/V$58,"")</f>
        <v/>
      </c>
      <c r="W61" s="2" t="str">
        <f t="shared" si="169"/>
        <v/>
      </c>
      <c r="X61" s="2" t="str">
        <f t="shared" si="169"/>
        <v/>
      </c>
      <c r="Y61" s="2" t="str">
        <f t="shared" si="169"/>
        <v/>
      </c>
      <c r="Z61" s="2" t="str">
        <f t="shared" si="169"/>
        <v/>
      </c>
      <c r="AA61" s="2" t="str">
        <f t="shared" si="169"/>
        <v/>
      </c>
      <c r="AB61" s="2" t="str">
        <f t="shared" si="169"/>
        <v/>
      </c>
      <c r="AC61" s="2" t="str">
        <f t="shared" si="169"/>
        <v/>
      </c>
      <c r="AD61" s="2" t="str">
        <f t="shared" si="169"/>
        <v/>
      </c>
      <c r="AE61" s="2" t="str">
        <f t="shared" si="169"/>
        <v/>
      </c>
      <c r="AF61" s="2" t="str">
        <f t="shared" si="169"/>
        <v/>
      </c>
      <c r="AG61" s="2" t="str">
        <f t="shared" si="169"/>
        <v/>
      </c>
      <c r="AH61" s="2" t="str">
        <f t="shared" si="169"/>
        <v/>
      </c>
      <c r="AI61" s="2" t="str">
        <f t="shared" si="169"/>
        <v/>
      </c>
      <c r="AJ61" s="2" t="str">
        <f t="shared" si="169"/>
        <v/>
      </c>
      <c r="AK61" s="2" t="str">
        <f t="shared" si="169"/>
        <v/>
      </c>
      <c r="AL61" s="2" t="str">
        <f t="shared" si="169"/>
        <v/>
      </c>
      <c r="AM61" s="2" t="str">
        <f t="shared" si="169"/>
        <v/>
      </c>
      <c r="AN61" s="2" t="str">
        <f t="shared" si="169"/>
        <v/>
      </c>
      <c r="AO61" s="2" t="str">
        <f t="shared" si="169"/>
        <v/>
      </c>
      <c r="AP61" s="2" t="str">
        <f t="shared" si="169"/>
        <v/>
      </c>
      <c r="AQ61" s="2" t="str">
        <f t="shared" si="169"/>
        <v/>
      </c>
      <c r="AR61" s="2" t="str">
        <f t="shared" si="169"/>
        <v/>
      </c>
      <c r="AS61" s="2" t="str">
        <f t="shared" si="169"/>
        <v/>
      </c>
      <c r="AT61" s="2" t="str">
        <f t="shared" si="169"/>
        <v/>
      </c>
      <c r="AU61" s="2" t="str">
        <f t="shared" si="169"/>
        <v/>
      </c>
      <c r="AV61" s="2" t="str">
        <f t="shared" si="169"/>
        <v/>
      </c>
      <c r="AW61" s="2" t="str">
        <f t="shared" si="169"/>
        <v/>
      </c>
      <c r="AX61" s="2" t="str">
        <f t="shared" si="169"/>
        <v/>
      </c>
      <c r="AY61" s="2" t="str">
        <f t="shared" si="169"/>
        <v/>
      </c>
      <c r="AZ61" s="2" t="str">
        <f t="shared" si="169"/>
        <v/>
      </c>
      <c r="BA61" s="2" t="str">
        <f t="shared" si="169"/>
        <v/>
      </c>
      <c r="BB61" s="2" t="str">
        <f t="shared" si="169"/>
        <v/>
      </c>
      <c r="BC61" s="2" t="str">
        <f t="shared" si="169"/>
        <v/>
      </c>
      <c r="BD61" s="2" t="str">
        <f t="shared" si="169"/>
        <v/>
      </c>
      <c r="BF61" s="87" t="str">
        <f t="shared" ref="BF61:BF68" si="170">IFERROR(AS61/AG61,"-")</f>
        <v>-</v>
      </c>
      <c r="BG61" s="87" t="str">
        <f t="shared" ref="BG61:BG68" si="171">IFERROR(AT61/AH61,"-")</f>
        <v>-</v>
      </c>
      <c r="BH61" s="87" t="str">
        <f t="shared" ref="BH61:BH68" si="172">IFERROR(AU61/AI61,"-")</f>
        <v>-</v>
      </c>
      <c r="BI61" s="87" t="str">
        <f t="shared" ref="BI61:BI68" si="173">IFERROR(AV61/AJ61,"-")</f>
        <v>-</v>
      </c>
      <c r="BJ61" s="87" t="str">
        <f t="shared" ref="BJ61:BJ68" si="174">IFERROR(AW61/AK61,"-")</f>
        <v>-</v>
      </c>
      <c r="BK61" s="87" t="str">
        <f t="shared" ref="BK61:BK68" si="175">IFERROR(AX61/AL61,"-")</f>
        <v>-</v>
      </c>
      <c r="BL61" s="87" t="str">
        <f t="shared" ref="BL61:BL68" si="176">IFERROR(AY61/AM61,"-")</f>
        <v>-</v>
      </c>
      <c r="BM61" s="87" t="str">
        <f t="shared" ref="BM61:BM68" si="177">IFERROR(AZ61/AN61,"-")</f>
        <v>-</v>
      </c>
      <c r="BN61" s="87" t="str">
        <f t="shared" ref="BN61:BN68" si="178">IFERROR(BA61/AO61,"-")</f>
        <v>-</v>
      </c>
      <c r="BO61" s="87" t="str">
        <f t="shared" ref="BO61:BO68" si="179">IFERROR(BB61/AP61,"-")</f>
        <v>-</v>
      </c>
      <c r="BP61" s="87" t="str">
        <f t="shared" ref="BP61:BP68" si="180">IFERROR(BC61/AQ61,"-")</f>
        <v>-</v>
      </c>
      <c r="BQ61" s="87" t="str">
        <f t="shared" ref="BQ61:BQ68" si="181">IFERROR(BD61/AR61,"-")</f>
        <v>-</v>
      </c>
    </row>
    <row r="62" spans="1:70" x14ac:dyDescent="0.25">
      <c r="A62" s="16" t="s">
        <v>194</v>
      </c>
      <c r="B62" s="16" t="s">
        <v>44</v>
      </c>
      <c r="C62" s="68" t="str">
        <f t="shared" si="164"/>
        <v/>
      </c>
      <c r="D62" s="68" t="str">
        <f t="shared" ref="D62:E70" si="182">IFERROR(D50/D$58,"")</f>
        <v/>
      </c>
      <c r="E62" s="68" t="str">
        <f t="shared" si="182"/>
        <v/>
      </c>
      <c r="F62" s="68" t="str">
        <f t="shared" ref="F62:F70" si="183">IFERROR(E62/D62,"")</f>
        <v/>
      </c>
      <c r="H62" s="2" t="str">
        <f t="shared" si="166"/>
        <v/>
      </c>
      <c r="I62" s="2" t="str">
        <f t="shared" ref="I62:S62" si="184">IFERROR(I50/I$58,"")</f>
        <v/>
      </c>
      <c r="J62" s="2" t="str">
        <f t="shared" si="184"/>
        <v/>
      </c>
      <c r="K62" s="2" t="str">
        <f t="shared" si="184"/>
        <v/>
      </c>
      <c r="L62" s="2" t="str">
        <f t="shared" si="184"/>
        <v/>
      </c>
      <c r="M62" s="2" t="str">
        <f t="shared" si="184"/>
        <v/>
      </c>
      <c r="N62" s="2" t="str">
        <f t="shared" si="184"/>
        <v/>
      </c>
      <c r="O62" s="2" t="str">
        <f t="shared" si="184"/>
        <v/>
      </c>
      <c r="P62" s="2" t="str">
        <f t="shared" si="184"/>
        <v/>
      </c>
      <c r="Q62" s="2" t="str">
        <f t="shared" si="184"/>
        <v/>
      </c>
      <c r="R62" s="78" t="str">
        <f t="shared" si="184"/>
        <v/>
      </c>
      <c r="S62" s="78" t="str">
        <f t="shared" si="184"/>
        <v/>
      </c>
      <c r="T62" s="1"/>
      <c r="U62" s="2" t="str">
        <f t="shared" si="168"/>
        <v/>
      </c>
      <c r="V62" s="2" t="str">
        <f t="shared" ref="V62:BD62" si="185">IFERROR(V50/V$58,"")</f>
        <v/>
      </c>
      <c r="W62" s="2" t="str">
        <f t="shared" si="185"/>
        <v/>
      </c>
      <c r="X62" s="2" t="str">
        <f t="shared" si="185"/>
        <v/>
      </c>
      <c r="Y62" s="2" t="str">
        <f t="shared" si="185"/>
        <v/>
      </c>
      <c r="Z62" s="2" t="str">
        <f t="shared" si="185"/>
        <v/>
      </c>
      <c r="AA62" s="2" t="str">
        <f t="shared" si="185"/>
        <v/>
      </c>
      <c r="AB62" s="2" t="str">
        <f t="shared" si="185"/>
        <v/>
      </c>
      <c r="AC62" s="2" t="str">
        <f t="shared" si="185"/>
        <v/>
      </c>
      <c r="AD62" s="2" t="str">
        <f t="shared" si="185"/>
        <v/>
      </c>
      <c r="AE62" s="2" t="str">
        <f t="shared" si="185"/>
        <v/>
      </c>
      <c r="AF62" s="2" t="str">
        <f t="shared" si="185"/>
        <v/>
      </c>
      <c r="AG62" s="2" t="str">
        <f t="shared" si="185"/>
        <v/>
      </c>
      <c r="AH62" s="2" t="str">
        <f t="shared" si="185"/>
        <v/>
      </c>
      <c r="AI62" s="2" t="str">
        <f t="shared" si="185"/>
        <v/>
      </c>
      <c r="AJ62" s="2" t="str">
        <f t="shared" si="185"/>
        <v/>
      </c>
      <c r="AK62" s="2" t="str">
        <f t="shared" si="185"/>
        <v/>
      </c>
      <c r="AL62" s="2" t="str">
        <f t="shared" si="185"/>
        <v/>
      </c>
      <c r="AM62" s="2" t="str">
        <f t="shared" si="185"/>
        <v/>
      </c>
      <c r="AN62" s="2" t="str">
        <f t="shared" si="185"/>
        <v/>
      </c>
      <c r="AO62" s="2" t="str">
        <f t="shared" si="185"/>
        <v/>
      </c>
      <c r="AP62" s="2" t="str">
        <f t="shared" si="185"/>
        <v/>
      </c>
      <c r="AQ62" s="2" t="str">
        <f t="shared" si="185"/>
        <v/>
      </c>
      <c r="AR62" s="2" t="str">
        <f t="shared" si="185"/>
        <v/>
      </c>
      <c r="AS62" s="2" t="str">
        <f t="shared" si="185"/>
        <v/>
      </c>
      <c r="AT62" s="2" t="str">
        <f t="shared" si="185"/>
        <v/>
      </c>
      <c r="AU62" s="2" t="str">
        <f t="shared" si="185"/>
        <v/>
      </c>
      <c r="AV62" s="2" t="str">
        <f t="shared" si="185"/>
        <v/>
      </c>
      <c r="AW62" s="2" t="str">
        <f t="shared" si="185"/>
        <v/>
      </c>
      <c r="AX62" s="2" t="str">
        <f t="shared" si="185"/>
        <v/>
      </c>
      <c r="AY62" s="2" t="str">
        <f t="shared" si="185"/>
        <v/>
      </c>
      <c r="AZ62" s="2" t="str">
        <f t="shared" si="185"/>
        <v/>
      </c>
      <c r="BA62" s="2" t="str">
        <f t="shared" si="185"/>
        <v/>
      </c>
      <c r="BB62" s="2" t="str">
        <f t="shared" si="185"/>
        <v/>
      </c>
      <c r="BC62" s="2" t="str">
        <f t="shared" si="185"/>
        <v/>
      </c>
      <c r="BD62" s="2" t="str">
        <f t="shared" si="185"/>
        <v/>
      </c>
      <c r="BF62" s="87" t="str">
        <f t="shared" si="170"/>
        <v>-</v>
      </c>
      <c r="BG62" s="87" t="str">
        <f t="shared" si="171"/>
        <v>-</v>
      </c>
      <c r="BH62" s="87" t="str">
        <f t="shared" si="172"/>
        <v>-</v>
      </c>
      <c r="BI62" s="87" t="str">
        <f t="shared" si="173"/>
        <v>-</v>
      </c>
      <c r="BJ62" s="87" t="str">
        <f t="shared" si="174"/>
        <v>-</v>
      </c>
      <c r="BK62" s="87" t="str">
        <f t="shared" si="175"/>
        <v>-</v>
      </c>
      <c r="BL62" s="87" t="str">
        <f t="shared" si="176"/>
        <v>-</v>
      </c>
      <c r="BM62" s="87" t="str">
        <f t="shared" si="177"/>
        <v>-</v>
      </c>
      <c r="BN62" s="87" t="str">
        <f t="shared" si="178"/>
        <v>-</v>
      </c>
      <c r="BO62" s="87" t="str">
        <f t="shared" si="179"/>
        <v>-</v>
      </c>
      <c r="BP62" s="87" t="str">
        <f t="shared" si="180"/>
        <v>-</v>
      </c>
      <c r="BQ62" s="87" t="str">
        <f t="shared" si="181"/>
        <v>-</v>
      </c>
    </row>
    <row r="63" spans="1:70" x14ac:dyDescent="0.25">
      <c r="A63" s="16" t="s">
        <v>195</v>
      </c>
      <c r="B63" s="16" t="s">
        <v>45</v>
      </c>
      <c r="C63" s="68" t="str">
        <f t="shared" si="164"/>
        <v/>
      </c>
      <c r="D63" s="68" t="str">
        <f t="shared" si="182"/>
        <v/>
      </c>
      <c r="E63" s="68" t="str">
        <f t="shared" si="182"/>
        <v/>
      </c>
      <c r="F63" s="68" t="str">
        <f t="shared" si="183"/>
        <v/>
      </c>
      <c r="H63" s="2" t="str">
        <f t="shared" si="166"/>
        <v/>
      </c>
      <c r="I63" s="2" t="str">
        <f t="shared" ref="I63:S63" si="186">IFERROR(I51/I$58,"")</f>
        <v/>
      </c>
      <c r="J63" s="2" t="str">
        <f t="shared" si="186"/>
        <v/>
      </c>
      <c r="K63" s="2" t="str">
        <f t="shared" si="186"/>
        <v/>
      </c>
      <c r="L63" s="2" t="str">
        <f t="shared" si="186"/>
        <v/>
      </c>
      <c r="M63" s="2" t="str">
        <f t="shared" si="186"/>
        <v/>
      </c>
      <c r="N63" s="2" t="str">
        <f t="shared" si="186"/>
        <v/>
      </c>
      <c r="O63" s="2" t="str">
        <f t="shared" si="186"/>
        <v/>
      </c>
      <c r="P63" s="2" t="str">
        <f t="shared" si="186"/>
        <v/>
      </c>
      <c r="Q63" s="2" t="str">
        <f t="shared" si="186"/>
        <v/>
      </c>
      <c r="R63" s="78" t="str">
        <f t="shared" si="186"/>
        <v/>
      </c>
      <c r="S63" s="78" t="str">
        <f t="shared" si="186"/>
        <v/>
      </c>
      <c r="T63" s="1"/>
      <c r="U63" s="2" t="str">
        <f t="shared" si="168"/>
        <v/>
      </c>
      <c r="V63" s="2" t="str">
        <f t="shared" ref="V63:BD63" si="187">IFERROR(V51/V$58,"")</f>
        <v/>
      </c>
      <c r="W63" s="2" t="str">
        <f t="shared" si="187"/>
        <v/>
      </c>
      <c r="X63" s="2" t="str">
        <f t="shared" si="187"/>
        <v/>
      </c>
      <c r="Y63" s="2" t="str">
        <f t="shared" si="187"/>
        <v/>
      </c>
      <c r="Z63" s="2" t="str">
        <f t="shared" si="187"/>
        <v/>
      </c>
      <c r="AA63" s="2" t="str">
        <f t="shared" si="187"/>
        <v/>
      </c>
      <c r="AB63" s="2" t="str">
        <f t="shared" si="187"/>
        <v/>
      </c>
      <c r="AC63" s="2" t="str">
        <f t="shared" si="187"/>
        <v/>
      </c>
      <c r="AD63" s="2" t="str">
        <f t="shared" si="187"/>
        <v/>
      </c>
      <c r="AE63" s="2" t="str">
        <f t="shared" si="187"/>
        <v/>
      </c>
      <c r="AF63" s="2" t="str">
        <f t="shared" si="187"/>
        <v/>
      </c>
      <c r="AG63" s="2" t="str">
        <f t="shared" si="187"/>
        <v/>
      </c>
      <c r="AH63" s="2" t="str">
        <f t="shared" si="187"/>
        <v/>
      </c>
      <c r="AI63" s="2" t="str">
        <f t="shared" si="187"/>
        <v/>
      </c>
      <c r="AJ63" s="2" t="str">
        <f t="shared" si="187"/>
        <v/>
      </c>
      <c r="AK63" s="2" t="str">
        <f t="shared" si="187"/>
        <v/>
      </c>
      <c r="AL63" s="2" t="str">
        <f t="shared" si="187"/>
        <v/>
      </c>
      <c r="AM63" s="2" t="str">
        <f t="shared" si="187"/>
        <v/>
      </c>
      <c r="AN63" s="2" t="str">
        <f t="shared" si="187"/>
        <v/>
      </c>
      <c r="AO63" s="2" t="str">
        <f t="shared" si="187"/>
        <v/>
      </c>
      <c r="AP63" s="2" t="str">
        <f t="shared" si="187"/>
        <v/>
      </c>
      <c r="AQ63" s="2" t="str">
        <f t="shared" si="187"/>
        <v/>
      </c>
      <c r="AR63" s="2" t="str">
        <f t="shared" si="187"/>
        <v/>
      </c>
      <c r="AS63" s="2" t="str">
        <f t="shared" si="187"/>
        <v/>
      </c>
      <c r="AT63" s="2" t="str">
        <f t="shared" si="187"/>
        <v/>
      </c>
      <c r="AU63" s="2" t="str">
        <f t="shared" si="187"/>
        <v/>
      </c>
      <c r="AV63" s="2" t="str">
        <f t="shared" si="187"/>
        <v/>
      </c>
      <c r="AW63" s="2" t="str">
        <f t="shared" si="187"/>
        <v/>
      </c>
      <c r="AX63" s="2" t="str">
        <f t="shared" si="187"/>
        <v/>
      </c>
      <c r="AY63" s="2" t="str">
        <f t="shared" si="187"/>
        <v/>
      </c>
      <c r="AZ63" s="2" t="str">
        <f t="shared" si="187"/>
        <v/>
      </c>
      <c r="BA63" s="2" t="str">
        <f t="shared" si="187"/>
        <v/>
      </c>
      <c r="BB63" s="2" t="str">
        <f t="shared" si="187"/>
        <v/>
      </c>
      <c r="BC63" s="2" t="str">
        <f t="shared" si="187"/>
        <v/>
      </c>
      <c r="BD63" s="2" t="str">
        <f t="shared" si="187"/>
        <v/>
      </c>
      <c r="BF63" s="87" t="str">
        <f t="shared" si="170"/>
        <v>-</v>
      </c>
      <c r="BG63" s="87" t="str">
        <f t="shared" si="171"/>
        <v>-</v>
      </c>
      <c r="BH63" s="87" t="str">
        <f t="shared" si="172"/>
        <v>-</v>
      </c>
      <c r="BI63" s="87" t="str">
        <f t="shared" si="173"/>
        <v>-</v>
      </c>
      <c r="BJ63" s="87" t="str">
        <f t="shared" si="174"/>
        <v>-</v>
      </c>
      <c r="BK63" s="87" t="str">
        <f t="shared" si="175"/>
        <v>-</v>
      </c>
      <c r="BL63" s="87" t="str">
        <f t="shared" si="176"/>
        <v>-</v>
      </c>
      <c r="BM63" s="87" t="str">
        <f t="shared" si="177"/>
        <v>-</v>
      </c>
      <c r="BN63" s="87" t="str">
        <f t="shared" si="178"/>
        <v>-</v>
      </c>
      <c r="BO63" s="87" t="str">
        <f t="shared" si="179"/>
        <v>-</v>
      </c>
      <c r="BP63" s="87" t="str">
        <f t="shared" si="180"/>
        <v>-</v>
      </c>
      <c r="BQ63" s="87" t="str">
        <f t="shared" si="181"/>
        <v>-</v>
      </c>
    </row>
    <row r="64" spans="1:70" x14ac:dyDescent="0.25">
      <c r="A64" s="16" t="s">
        <v>196</v>
      </c>
      <c r="B64" s="16" t="s">
        <v>46</v>
      </c>
      <c r="C64" s="68" t="str">
        <f t="shared" si="164"/>
        <v/>
      </c>
      <c r="D64" s="68" t="str">
        <f t="shared" si="182"/>
        <v/>
      </c>
      <c r="E64" s="68" t="str">
        <f t="shared" si="182"/>
        <v/>
      </c>
      <c r="F64" s="68" t="str">
        <f t="shared" si="183"/>
        <v/>
      </c>
      <c r="H64" s="2" t="str">
        <f t="shared" si="166"/>
        <v/>
      </c>
      <c r="I64" s="2" t="str">
        <f t="shared" ref="I64:S64" si="188">IFERROR(I52/I$58,"")</f>
        <v/>
      </c>
      <c r="J64" s="2" t="str">
        <f t="shared" si="188"/>
        <v/>
      </c>
      <c r="K64" s="2" t="str">
        <f t="shared" si="188"/>
        <v/>
      </c>
      <c r="L64" s="2" t="str">
        <f t="shared" si="188"/>
        <v/>
      </c>
      <c r="M64" s="2" t="str">
        <f t="shared" si="188"/>
        <v/>
      </c>
      <c r="N64" s="2" t="str">
        <f t="shared" si="188"/>
        <v/>
      </c>
      <c r="O64" s="2" t="str">
        <f t="shared" si="188"/>
        <v/>
      </c>
      <c r="P64" s="2" t="str">
        <f t="shared" si="188"/>
        <v/>
      </c>
      <c r="Q64" s="2" t="str">
        <f t="shared" si="188"/>
        <v/>
      </c>
      <c r="R64" s="78" t="str">
        <f t="shared" si="188"/>
        <v/>
      </c>
      <c r="S64" s="78" t="str">
        <f t="shared" si="188"/>
        <v/>
      </c>
      <c r="T64" s="1"/>
      <c r="U64" s="2" t="str">
        <f t="shared" si="168"/>
        <v/>
      </c>
      <c r="V64" s="2" t="str">
        <f t="shared" ref="V64:BD64" si="189">IFERROR(V52/V$58,"")</f>
        <v/>
      </c>
      <c r="W64" s="2" t="str">
        <f t="shared" si="189"/>
        <v/>
      </c>
      <c r="X64" s="2" t="str">
        <f t="shared" si="189"/>
        <v/>
      </c>
      <c r="Y64" s="2" t="str">
        <f t="shared" si="189"/>
        <v/>
      </c>
      <c r="Z64" s="2" t="str">
        <f t="shared" si="189"/>
        <v/>
      </c>
      <c r="AA64" s="2" t="str">
        <f t="shared" si="189"/>
        <v/>
      </c>
      <c r="AB64" s="2" t="str">
        <f t="shared" si="189"/>
        <v/>
      </c>
      <c r="AC64" s="2" t="str">
        <f t="shared" si="189"/>
        <v/>
      </c>
      <c r="AD64" s="2" t="str">
        <f t="shared" si="189"/>
        <v/>
      </c>
      <c r="AE64" s="2" t="str">
        <f t="shared" si="189"/>
        <v/>
      </c>
      <c r="AF64" s="2" t="str">
        <f t="shared" si="189"/>
        <v/>
      </c>
      <c r="AG64" s="2" t="str">
        <f t="shared" si="189"/>
        <v/>
      </c>
      <c r="AH64" s="2" t="str">
        <f t="shared" si="189"/>
        <v/>
      </c>
      <c r="AI64" s="2" t="str">
        <f t="shared" si="189"/>
        <v/>
      </c>
      <c r="AJ64" s="2" t="str">
        <f t="shared" si="189"/>
        <v/>
      </c>
      <c r="AK64" s="2" t="str">
        <f t="shared" si="189"/>
        <v/>
      </c>
      <c r="AL64" s="2" t="str">
        <f t="shared" si="189"/>
        <v/>
      </c>
      <c r="AM64" s="2" t="str">
        <f t="shared" si="189"/>
        <v/>
      </c>
      <c r="AN64" s="2" t="str">
        <f t="shared" si="189"/>
        <v/>
      </c>
      <c r="AO64" s="2" t="str">
        <f t="shared" si="189"/>
        <v/>
      </c>
      <c r="AP64" s="2" t="str">
        <f t="shared" si="189"/>
        <v/>
      </c>
      <c r="AQ64" s="2" t="str">
        <f t="shared" si="189"/>
        <v/>
      </c>
      <c r="AR64" s="2" t="str">
        <f t="shared" si="189"/>
        <v/>
      </c>
      <c r="AS64" s="2" t="str">
        <f t="shared" si="189"/>
        <v/>
      </c>
      <c r="AT64" s="2" t="str">
        <f t="shared" si="189"/>
        <v/>
      </c>
      <c r="AU64" s="2" t="str">
        <f t="shared" si="189"/>
        <v/>
      </c>
      <c r="AV64" s="2" t="str">
        <f t="shared" si="189"/>
        <v/>
      </c>
      <c r="AW64" s="2" t="str">
        <f t="shared" si="189"/>
        <v/>
      </c>
      <c r="AX64" s="2" t="str">
        <f t="shared" si="189"/>
        <v/>
      </c>
      <c r="AY64" s="2" t="str">
        <f t="shared" si="189"/>
        <v/>
      </c>
      <c r="AZ64" s="2" t="str">
        <f t="shared" si="189"/>
        <v/>
      </c>
      <c r="BA64" s="2" t="str">
        <f t="shared" si="189"/>
        <v/>
      </c>
      <c r="BB64" s="2" t="str">
        <f t="shared" si="189"/>
        <v/>
      </c>
      <c r="BC64" s="2" t="str">
        <f t="shared" si="189"/>
        <v/>
      </c>
      <c r="BD64" s="2" t="str">
        <f t="shared" si="189"/>
        <v/>
      </c>
      <c r="BF64" s="87" t="str">
        <f t="shared" si="170"/>
        <v>-</v>
      </c>
      <c r="BG64" s="87" t="str">
        <f t="shared" si="171"/>
        <v>-</v>
      </c>
      <c r="BH64" s="87" t="str">
        <f t="shared" si="172"/>
        <v>-</v>
      </c>
      <c r="BI64" s="87" t="str">
        <f t="shared" si="173"/>
        <v>-</v>
      </c>
      <c r="BJ64" s="87" t="str">
        <f t="shared" si="174"/>
        <v>-</v>
      </c>
      <c r="BK64" s="87" t="str">
        <f t="shared" si="175"/>
        <v>-</v>
      </c>
      <c r="BL64" s="87" t="str">
        <f t="shared" si="176"/>
        <v>-</v>
      </c>
      <c r="BM64" s="87" t="str">
        <f t="shared" si="177"/>
        <v>-</v>
      </c>
      <c r="BN64" s="87" t="str">
        <f t="shared" si="178"/>
        <v>-</v>
      </c>
      <c r="BO64" s="87" t="str">
        <f t="shared" si="179"/>
        <v>-</v>
      </c>
      <c r="BP64" s="87" t="str">
        <f t="shared" si="180"/>
        <v>-</v>
      </c>
      <c r="BQ64" s="87" t="str">
        <f t="shared" si="181"/>
        <v>-</v>
      </c>
    </row>
    <row r="65" spans="1:69" x14ac:dyDescent="0.25">
      <c r="A65" s="16" t="s">
        <v>197</v>
      </c>
      <c r="B65" s="16" t="s">
        <v>47</v>
      </c>
      <c r="C65" s="68" t="str">
        <f t="shared" si="164"/>
        <v/>
      </c>
      <c r="D65" s="68" t="str">
        <f t="shared" si="182"/>
        <v/>
      </c>
      <c r="E65" s="68" t="str">
        <f t="shared" si="182"/>
        <v/>
      </c>
      <c r="F65" s="68" t="str">
        <f t="shared" si="183"/>
        <v/>
      </c>
      <c r="H65" s="2" t="str">
        <f t="shared" si="166"/>
        <v/>
      </c>
      <c r="I65" s="2" t="str">
        <f t="shared" ref="I65:S65" si="190">IFERROR(I53/I$58,"")</f>
        <v/>
      </c>
      <c r="J65" s="2" t="str">
        <f t="shared" si="190"/>
        <v/>
      </c>
      <c r="K65" s="2" t="str">
        <f t="shared" si="190"/>
        <v/>
      </c>
      <c r="L65" s="2" t="str">
        <f t="shared" si="190"/>
        <v/>
      </c>
      <c r="M65" s="2" t="str">
        <f t="shared" si="190"/>
        <v/>
      </c>
      <c r="N65" s="2" t="str">
        <f t="shared" si="190"/>
        <v/>
      </c>
      <c r="O65" s="2" t="str">
        <f t="shared" si="190"/>
        <v/>
      </c>
      <c r="P65" s="2" t="str">
        <f t="shared" si="190"/>
        <v/>
      </c>
      <c r="Q65" s="2" t="str">
        <f t="shared" si="190"/>
        <v/>
      </c>
      <c r="R65" s="78" t="str">
        <f t="shared" si="190"/>
        <v/>
      </c>
      <c r="S65" s="78" t="str">
        <f t="shared" si="190"/>
        <v/>
      </c>
      <c r="T65" s="1"/>
      <c r="U65" s="2" t="str">
        <f t="shared" si="168"/>
        <v/>
      </c>
      <c r="V65" s="2" t="str">
        <f t="shared" ref="V65:BD65" si="191">IFERROR(V53/V$58,"")</f>
        <v/>
      </c>
      <c r="W65" s="2" t="str">
        <f t="shared" si="191"/>
        <v/>
      </c>
      <c r="X65" s="2" t="str">
        <f t="shared" si="191"/>
        <v/>
      </c>
      <c r="Y65" s="2" t="str">
        <f t="shared" si="191"/>
        <v/>
      </c>
      <c r="Z65" s="2" t="str">
        <f t="shared" si="191"/>
        <v/>
      </c>
      <c r="AA65" s="2" t="str">
        <f t="shared" si="191"/>
        <v/>
      </c>
      <c r="AB65" s="2" t="str">
        <f t="shared" si="191"/>
        <v/>
      </c>
      <c r="AC65" s="2" t="str">
        <f t="shared" si="191"/>
        <v/>
      </c>
      <c r="AD65" s="2" t="str">
        <f t="shared" si="191"/>
        <v/>
      </c>
      <c r="AE65" s="2" t="str">
        <f t="shared" si="191"/>
        <v/>
      </c>
      <c r="AF65" s="2" t="str">
        <f t="shared" si="191"/>
        <v/>
      </c>
      <c r="AG65" s="2" t="str">
        <f t="shared" si="191"/>
        <v/>
      </c>
      <c r="AH65" s="2" t="str">
        <f t="shared" si="191"/>
        <v/>
      </c>
      <c r="AI65" s="2" t="str">
        <f t="shared" si="191"/>
        <v/>
      </c>
      <c r="AJ65" s="2" t="str">
        <f t="shared" si="191"/>
        <v/>
      </c>
      <c r="AK65" s="2" t="str">
        <f t="shared" si="191"/>
        <v/>
      </c>
      <c r="AL65" s="2" t="str">
        <f t="shared" si="191"/>
        <v/>
      </c>
      <c r="AM65" s="2" t="str">
        <f t="shared" si="191"/>
        <v/>
      </c>
      <c r="AN65" s="2" t="str">
        <f t="shared" si="191"/>
        <v/>
      </c>
      <c r="AO65" s="2" t="str">
        <f t="shared" si="191"/>
        <v/>
      </c>
      <c r="AP65" s="2" t="str">
        <f t="shared" si="191"/>
        <v/>
      </c>
      <c r="AQ65" s="2" t="str">
        <f t="shared" si="191"/>
        <v/>
      </c>
      <c r="AR65" s="2" t="str">
        <f t="shared" si="191"/>
        <v/>
      </c>
      <c r="AS65" s="2" t="str">
        <f t="shared" si="191"/>
        <v/>
      </c>
      <c r="AT65" s="2" t="str">
        <f t="shared" si="191"/>
        <v/>
      </c>
      <c r="AU65" s="2" t="str">
        <f t="shared" si="191"/>
        <v/>
      </c>
      <c r="AV65" s="2" t="str">
        <f t="shared" si="191"/>
        <v/>
      </c>
      <c r="AW65" s="2" t="str">
        <f t="shared" si="191"/>
        <v/>
      </c>
      <c r="AX65" s="2" t="str">
        <f t="shared" si="191"/>
        <v/>
      </c>
      <c r="AY65" s="2" t="str">
        <f t="shared" si="191"/>
        <v/>
      </c>
      <c r="AZ65" s="2" t="str">
        <f t="shared" si="191"/>
        <v/>
      </c>
      <c r="BA65" s="2" t="str">
        <f t="shared" si="191"/>
        <v/>
      </c>
      <c r="BB65" s="2" t="str">
        <f t="shared" si="191"/>
        <v/>
      </c>
      <c r="BC65" s="2" t="str">
        <f t="shared" si="191"/>
        <v/>
      </c>
      <c r="BD65" s="2" t="str">
        <f t="shared" si="191"/>
        <v/>
      </c>
      <c r="BF65" s="87" t="str">
        <f t="shared" si="170"/>
        <v>-</v>
      </c>
      <c r="BG65" s="87" t="str">
        <f t="shared" si="171"/>
        <v>-</v>
      </c>
      <c r="BH65" s="87" t="str">
        <f t="shared" si="172"/>
        <v>-</v>
      </c>
      <c r="BI65" s="87" t="str">
        <f t="shared" si="173"/>
        <v>-</v>
      </c>
      <c r="BJ65" s="87" t="str">
        <f t="shared" si="174"/>
        <v>-</v>
      </c>
      <c r="BK65" s="87" t="str">
        <f t="shared" si="175"/>
        <v>-</v>
      </c>
      <c r="BL65" s="87" t="str">
        <f t="shared" si="176"/>
        <v>-</v>
      </c>
      <c r="BM65" s="87" t="str">
        <f t="shared" si="177"/>
        <v>-</v>
      </c>
      <c r="BN65" s="87" t="str">
        <f t="shared" si="178"/>
        <v>-</v>
      </c>
      <c r="BO65" s="87" t="str">
        <f t="shared" si="179"/>
        <v>-</v>
      </c>
      <c r="BP65" s="87" t="str">
        <f t="shared" si="180"/>
        <v>-</v>
      </c>
      <c r="BQ65" s="87" t="str">
        <f t="shared" si="181"/>
        <v>-</v>
      </c>
    </row>
    <row r="66" spans="1:69" x14ac:dyDescent="0.25">
      <c r="A66" s="16" t="s">
        <v>198</v>
      </c>
      <c r="B66" s="16" t="s">
        <v>48</v>
      </c>
      <c r="C66" s="68" t="str">
        <f t="shared" si="164"/>
        <v/>
      </c>
      <c r="D66" s="68" t="str">
        <f t="shared" si="182"/>
        <v/>
      </c>
      <c r="E66" s="68" t="str">
        <f t="shared" si="182"/>
        <v/>
      </c>
      <c r="F66" s="68" t="str">
        <f t="shared" si="183"/>
        <v/>
      </c>
      <c r="H66" s="2" t="str">
        <f t="shared" si="166"/>
        <v/>
      </c>
      <c r="I66" s="2" t="str">
        <f t="shared" ref="I66:S66" si="192">IFERROR(I54/I$58,"")</f>
        <v/>
      </c>
      <c r="J66" s="2" t="str">
        <f t="shared" si="192"/>
        <v/>
      </c>
      <c r="K66" s="2" t="str">
        <f t="shared" si="192"/>
        <v/>
      </c>
      <c r="L66" s="2" t="str">
        <f t="shared" si="192"/>
        <v/>
      </c>
      <c r="M66" s="2" t="str">
        <f t="shared" si="192"/>
        <v/>
      </c>
      <c r="N66" s="2" t="str">
        <f t="shared" si="192"/>
        <v/>
      </c>
      <c r="O66" s="2" t="str">
        <f t="shared" si="192"/>
        <v/>
      </c>
      <c r="P66" s="2" t="str">
        <f t="shared" si="192"/>
        <v/>
      </c>
      <c r="Q66" s="2" t="str">
        <f t="shared" si="192"/>
        <v/>
      </c>
      <c r="R66" s="78" t="str">
        <f t="shared" si="192"/>
        <v/>
      </c>
      <c r="S66" s="78" t="str">
        <f t="shared" si="192"/>
        <v/>
      </c>
      <c r="T66" s="1"/>
      <c r="U66" s="2" t="str">
        <f t="shared" si="168"/>
        <v/>
      </c>
      <c r="V66" s="2" t="str">
        <f t="shared" ref="V66:BD66" si="193">IFERROR(V54/V$58,"")</f>
        <v/>
      </c>
      <c r="W66" s="2" t="str">
        <f t="shared" si="193"/>
        <v/>
      </c>
      <c r="X66" s="2" t="str">
        <f t="shared" si="193"/>
        <v/>
      </c>
      <c r="Y66" s="2" t="str">
        <f t="shared" si="193"/>
        <v/>
      </c>
      <c r="Z66" s="2" t="str">
        <f t="shared" si="193"/>
        <v/>
      </c>
      <c r="AA66" s="2" t="str">
        <f t="shared" si="193"/>
        <v/>
      </c>
      <c r="AB66" s="2" t="str">
        <f t="shared" si="193"/>
        <v/>
      </c>
      <c r="AC66" s="2" t="str">
        <f t="shared" si="193"/>
        <v/>
      </c>
      <c r="AD66" s="2" t="str">
        <f t="shared" si="193"/>
        <v/>
      </c>
      <c r="AE66" s="2" t="str">
        <f t="shared" si="193"/>
        <v/>
      </c>
      <c r="AF66" s="2" t="str">
        <f t="shared" si="193"/>
        <v/>
      </c>
      <c r="AG66" s="2" t="str">
        <f t="shared" si="193"/>
        <v/>
      </c>
      <c r="AH66" s="2" t="str">
        <f t="shared" si="193"/>
        <v/>
      </c>
      <c r="AI66" s="2" t="str">
        <f t="shared" si="193"/>
        <v/>
      </c>
      <c r="AJ66" s="2" t="str">
        <f t="shared" si="193"/>
        <v/>
      </c>
      <c r="AK66" s="2" t="str">
        <f t="shared" si="193"/>
        <v/>
      </c>
      <c r="AL66" s="2" t="str">
        <f t="shared" si="193"/>
        <v/>
      </c>
      <c r="AM66" s="2" t="str">
        <f t="shared" si="193"/>
        <v/>
      </c>
      <c r="AN66" s="2" t="str">
        <f t="shared" si="193"/>
        <v/>
      </c>
      <c r="AO66" s="2" t="str">
        <f t="shared" si="193"/>
        <v/>
      </c>
      <c r="AP66" s="2" t="str">
        <f t="shared" si="193"/>
        <v/>
      </c>
      <c r="AQ66" s="2" t="str">
        <f t="shared" si="193"/>
        <v/>
      </c>
      <c r="AR66" s="2" t="str">
        <f t="shared" si="193"/>
        <v/>
      </c>
      <c r="AS66" s="2" t="str">
        <f t="shared" si="193"/>
        <v/>
      </c>
      <c r="AT66" s="2" t="str">
        <f t="shared" si="193"/>
        <v/>
      </c>
      <c r="AU66" s="2" t="str">
        <f t="shared" si="193"/>
        <v/>
      </c>
      <c r="AV66" s="2" t="str">
        <f t="shared" si="193"/>
        <v/>
      </c>
      <c r="AW66" s="2" t="str">
        <f t="shared" si="193"/>
        <v/>
      </c>
      <c r="AX66" s="2" t="str">
        <f t="shared" si="193"/>
        <v/>
      </c>
      <c r="AY66" s="2" t="str">
        <f t="shared" si="193"/>
        <v/>
      </c>
      <c r="AZ66" s="2" t="str">
        <f t="shared" si="193"/>
        <v/>
      </c>
      <c r="BA66" s="2" t="str">
        <f t="shared" si="193"/>
        <v/>
      </c>
      <c r="BB66" s="2" t="str">
        <f t="shared" si="193"/>
        <v/>
      </c>
      <c r="BC66" s="2" t="str">
        <f t="shared" si="193"/>
        <v/>
      </c>
      <c r="BD66" s="2" t="str">
        <f t="shared" si="193"/>
        <v/>
      </c>
      <c r="BF66" s="87" t="str">
        <f t="shared" si="170"/>
        <v>-</v>
      </c>
      <c r="BG66" s="87" t="str">
        <f t="shared" si="171"/>
        <v>-</v>
      </c>
      <c r="BH66" s="87" t="str">
        <f t="shared" si="172"/>
        <v>-</v>
      </c>
      <c r="BI66" s="87" t="str">
        <f t="shared" si="173"/>
        <v>-</v>
      </c>
      <c r="BJ66" s="87" t="str">
        <f t="shared" si="174"/>
        <v>-</v>
      </c>
      <c r="BK66" s="87" t="str">
        <f t="shared" si="175"/>
        <v>-</v>
      </c>
      <c r="BL66" s="87" t="str">
        <f t="shared" si="176"/>
        <v>-</v>
      </c>
      <c r="BM66" s="87" t="str">
        <f t="shared" si="177"/>
        <v>-</v>
      </c>
      <c r="BN66" s="87" t="str">
        <f t="shared" si="178"/>
        <v>-</v>
      </c>
      <c r="BO66" s="87" t="str">
        <f t="shared" si="179"/>
        <v>-</v>
      </c>
      <c r="BP66" s="87" t="str">
        <f t="shared" si="180"/>
        <v>-</v>
      </c>
      <c r="BQ66" s="87" t="str">
        <f t="shared" si="181"/>
        <v>-</v>
      </c>
    </row>
    <row r="67" spans="1:69" x14ac:dyDescent="0.25">
      <c r="A67" s="16" t="s">
        <v>199</v>
      </c>
      <c r="B67" s="16" t="s">
        <v>49</v>
      </c>
      <c r="C67" s="68" t="str">
        <f t="shared" si="164"/>
        <v/>
      </c>
      <c r="D67" s="68" t="str">
        <f t="shared" si="182"/>
        <v/>
      </c>
      <c r="E67" s="68" t="str">
        <f t="shared" si="182"/>
        <v/>
      </c>
      <c r="F67" s="68" t="str">
        <f t="shared" si="183"/>
        <v/>
      </c>
      <c r="H67" s="2" t="str">
        <f t="shared" si="166"/>
        <v/>
      </c>
      <c r="I67" s="2" t="str">
        <f t="shared" ref="I67:S67" si="194">IFERROR(I55/I$58,"")</f>
        <v/>
      </c>
      <c r="J67" s="2" t="str">
        <f t="shared" si="194"/>
        <v/>
      </c>
      <c r="K67" s="2" t="str">
        <f t="shared" si="194"/>
        <v/>
      </c>
      <c r="L67" s="2" t="str">
        <f t="shared" si="194"/>
        <v/>
      </c>
      <c r="M67" s="2" t="str">
        <f t="shared" si="194"/>
        <v/>
      </c>
      <c r="N67" s="2" t="str">
        <f t="shared" si="194"/>
        <v/>
      </c>
      <c r="O67" s="2" t="str">
        <f t="shared" si="194"/>
        <v/>
      </c>
      <c r="P67" s="2" t="str">
        <f t="shared" si="194"/>
        <v/>
      </c>
      <c r="Q67" s="2" t="str">
        <f t="shared" si="194"/>
        <v/>
      </c>
      <c r="R67" s="78" t="str">
        <f t="shared" si="194"/>
        <v/>
      </c>
      <c r="S67" s="78" t="str">
        <f t="shared" si="194"/>
        <v/>
      </c>
      <c r="T67" s="1"/>
      <c r="U67" s="2" t="str">
        <f t="shared" si="168"/>
        <v/>
      </c>
      <c r="V67" s="2" t="str">
        <f t="shared" ref="V67:BD67" si="195">IFERROR(V55/V$58,"")</f>
        <v/>
      </c>
      <c r="W67" s="2" t="str">
        <f t="shared" si="195"/>
        <v/>
      </c>
      <c r="X67" s="2" t="str">
        <f t="shared" si="195"/>
        <v/>
      </c>
      <c r="Y67" s="2" t="str">
        <f t="shared" si="195"/>
        <v/>
      </c>
      <c r="Z67" s="2" t="str">
        <f t="shared" si="195"/>
        <v/>
      </c>
      <c r="AA67" s="2" t="str">
        <f t="shared" si="195"/>
        <v/>
      </c>
      <c r="AB67" s="2" t="str">
        <f t="shared" si="195"/>
        <v/>
      </c>
      <c r="AC67" s="2" t="str">
        <f t="shared" si="195"/>
        <v/>
      </c>
      <c r="AD67" s="2" t="str">
        <f t="shared" si="195"/>
        <v/>
      </c>
      <c r="AE67" s="2" t="str">
        <f t="shared" si="195"/>
        <v/>
      </c>
      <c r="AF67" s="2" t="str">
        <f t="shared" si="195"/>
        <v/>
      </c>
      <c r="AG67" s="2" t="str">
        <f t="shared" si="195"/>
        <v/>
      </c>
      <c r="AH67" s="2" t="str">
        <f t="shared" si="195"/>
        <v/>
      </c>
      <c r="AI67" s="2" t="str">
        <f t="shared" si="195"/>
        <v/>
      </c>
      <c r="AJ67" s="2" t="str">
        <f t="shared" si="195"/>
        <v/>
      </c>
      <c r="AK67" s="2" t="str">
        <f t="shared" si="195"/>
        <v/>
      </c>
      <c r="AL67" s="2" t="str">
        <f t="shared" si="195"/>
        <v/>
      </c>
      <c r="AM67" s="2" t="str">
        <f t="shared" si="195"/>
        <v/>
      </c>
      <c r="AN67" s="2" t="str">
        <f t="shared" si="195"/>
        <v/>
      </c>
      <c r="AO67" s="2" t="str">
        <f t="shared" si="195"/>
        <v/>
      </c>
      <c r="AP67" s="2" t="str">
        <f t="shared" si="195"/>
        <v/>
      </c>
      <c r="AQ67" s="2" t="str">
        <f t="shared" si="195"/>
        <v/>
      </c>
      <c r="AR67" s="2" t="str">
        <f t="shared" si="195"/>
        <v/>
      </c>
      <c r="AS67" s="2" t="str">
        <f t="shared" si="195"/>
        <v/>
      </c>
      <c r="AT67" s="2" t="str">
        <f t="shared" si="195"/>
        <v/>
      </c>
      <c r="AU67" s="2" t="str">
        <f t="shared" si="195"/>
        <v/>
      </c>
      <c r="AV67" s="2" t="str">
        <f t="shared" si="195"/>
        <v/>
      </c>
      <c r="AW67" s="2" t="str">
        <f t="shared" si="195"/>
        <v/>
      </c>
      <c r="AX67" s="2" t="str">
        <f t="shared" si="195"/>
        <v/>
      </c>
      <c r="AY67" s="2" t="str">
        <f t="shared" si="195"/>
        <v/>
      </c>
      <c r="AZ67" s="2" t="str">
        <f t="shared" si="195"/>
        <v/>
      </c>
      <c r="BA67" s="2" t="str">
        <f t="shared" si="195"/>
        <v/>
      </c>
      <c r="BB67" s="2" t="str">
        <f t="shared" si="195"/>
        <v/>
      </c>
      <c r="BC67" s="2" t="str">
        <f t="shared" si="195"/>
        <v/>
      </c>
      <c r="BD67" s="2" t="str">
        <f t="shared" si="195"/>
        <v/>
      </c>
      <c r="BF67" s="87" t="str">
        <f t="shared" si="170"/>
        <v>-</v>
      </c>
      <c r="BG67" s="87" t="str">
        <f t="shared" si="171"/>
        <v>-</v>
      </c>
      <c r="BH67" s="87" t="str">
        <f t="shared" si="172"/>
        <v>-</v>
      </c>
      <c r="BI67" s="87" t="str">
        <f t="shared" si="173"/>
        <v>-</v>
      </c>
      <c r="BJ67" s="87" t="str">
        <f t="shared" si="174"/>
        <v>-</v>
      </c>
      <c r="BK67" s="87" t="str">
        <f t="shared" si="175"/>
        <v>-</v>
      </c>
      <c r="BL67" s="87" t="str">
        <f t="shared" si="176"/>
        <v>-</v>
      </c>
      <c r="BM67" s="87" t="str">
        <f t="shared" si="177"/>
        <v>-</v>
      </c>
      <c r="BN67" s="87" t="str">
        <f t="shared" si="178"/>
        <v>-</v>
      </c>
      <c r="BO67" s="87" t="str">
        <f t="shared" si="179"/>
        <v>-</v>
      </c>
      <c r="BP67" s="87" t="str">
        <f t="shared" si="180"/>
        <v>-</v>
      </c>
      <c r="BQ67" s="87" t="str">
        <f t="shared" si="181"/>
        <v>-</v>
      </c>
    </row>
    <row r="68" spans="1:69" x14ac:dyDescent="0.25">
      <c r="A68" s="16" t="s">
        <v>200</v>
      </c>
      <c r="B68" s="16" t="s">
        <v>50</v>
      </c>
      <c r="C68" s="73" t="str">
        <f t="shared" si="164"/>
        <v/>
      </c>
      <c r="D68" s="68" t="str">
        <f t="shared" si="182"/>
        <v/>
      </c>
      <c r="E68" s="68" t="str">
        <f t="shared" si="182"/>
        <v/>
      </c>
      <c r="F68" s="68" t="str">
        <f>IFERROR(E68/D68,"")</f>
        <v/>
      </c>
      <c r="H68" s="2" t="str">
        <f t="shared" si="166"/>
        <v/>
      </c>
      <c r="I68" s="2" t="str">
        <f t="shared" ref="I68:S68" si="196">IFERROR(I56/I$58,"")</f>
        <v/>
      </c>
      <c r="J68" s="2" t="str">
        <f t="shared" si="196"/>
        <v/>
      </c>
      <c r="K68" s="2" t="str">
        <f t="shared" si="196"/>
        <v/>
      </c>
      <c r="L68" s="2" t="str">
        <f t="shared" si="196"/>
        <v/>
      </c>
      <c r="M68" s="2" t="str">
        <f t="shared" si="196"/>
        <v/>
      </c>
      <c r="N68" s="2" t="str">
        <f t="shared" si="196"/>
        <v/>
      </c>
      <c r="O68" s="2" t="str">
        <f t="shared" si="196"/>
        <v/>
      </c>
      <c r="P68" s="2" t="str">
        <f t="shared" si="196"/>
        <v/>
      </c>
      <c r="Q68" s="2" t="str">
        <f t="shared" si="196"/>
        <v/>
      </c>
      <c r="R68" s="78" t="str">
        <f t="shared" si="196"/>
        <v/>
      </c>
      <c r="S68" s="78" t="str">
        <f t="shared" si="196"/>
        <v/>
      </c>
      <c r="T68" s="1"/>
      <c r="U68" s="2" t="str">
        <f t="shared" si="168"/>
        <v/>
      </c>
      <c r="V68" s="2" t="str">
        <f t="shared" ref="V68:BD69" si="197">IFERROR(V56/V$58,"")</f>
        <v/>
      </c>
      <c r="W68" s="2" t="str">
        <f t="shared" si="197"/>
        <v/>
      </c>
      <c r="X68" s="2" t="str">
        <f t="shared" si="197"/>
        <v/>
      </c>
      <c r="Y68" s="2" t="str">
        <f t="shared" si="197"/>
        <v/>
      </c>
      <c r="Z68" s="2" t="str">
        <f t="shared" si="197"/>
        <v/>
      </c>
      <c r="AA68" s="2" t="str">
        <f t="shared" si="197"/>
        <v/>
      </c>
      <c r="AB68" s="2" t="str">
        <f t="shared" si="197"/>
        <v/>
      </c>
      <c r="AC68" s="2" t="str">
        <f t="shared" si="197"/>
        <v/>
      </c>
      <c r="AD68" s="2" t="str">
        <f t="shared" si="197"/>
        <v/>
      </c>
      <c r="AE68" s="2" t="str">
        <f t="shared" si="197"/>
        <v/>
      </c>
      <c r="AF68" s="2" t="str">
        <f t="shared" si="197"/>
        <v/>
      </c>
      <c r="AG68" s="2" t="str">
        <f t="shared" si="197"/>
        <v/>
      </c>
      <c r="AH68" s="2" t="str">
        <f t="shared" si="197"/>
        <v/>
      </c>
      <c r="AI68" s="2" t="str">
        <f t="shared" si="197"/>
        <v/>
      </c>
      <c r="AJ68" s="2" t="str">
        <f t="shared" si="197"/>
        <v/>
      </c>
      <c r="AK68" s="2" t="str">
        <f t="shared" si="197"/>
        <v/>
      </c>
      <c r="AL68" s="2" t="str">
        <f t="shared" si="197"/>
        <v/>
      </c>
      <c r="AM68" s="2" t="str">
        <f t="shared" si="197"/>
        <v/>
      </c>
      <c r="AN68" s="2" t="str">
        <f t="shared" si="197"/>
        <v/>
      </c>
      <c r="AO68" s="2" t="str">
        <f t="shared" si="197"/>
        <v/>
      </c>
      <c r="AP68" s="2" t="str">
        <f t="shared" si="197"/>
        <v/>
      </c>
      <c r="AQ68" s="2" t="str">
        <f t="shared" si="197"/>
        <v/>
      </c>
      <c r="AR68" s="2" t="str">
        <f t="shared" si="197"/>
        <v/>
      </c>
      <c r="AS68" s="2" t="str">
        <f t="shared" si="197"/>
        <v/>
      </c>
      <c r="AT68" s="2" t="str">
        <f t="shared" si="197"/>
        <v/>
      </c>
      <c r="AU68" s="2" t="str">
        <f t="shared" si="197"/>
        <v/>
      </c>
      <c r="AV68" s="2" t="str">
        <f t="shared" si="197"/>
        <v/>
      </c>
      <c r="AW68" s="2" t="str">
        <f t="shared" si="197"/>
        <v/>
      </c>
      <c r="AX68" s="2" t="str">
        <f t="shared" si="197"/>
        <v/>
      </c>
      <c r="AY68" s="2" t="str">
        <f t="shared" si="197"/>
        <v/>
      </c>
      <c r="AZ68" s="2" t="str">
        <f t="shared" si="197"/>
        <v/>
      </c>
      <c r="BA68" s="2" t="str">
        <f t="shared" si="197"/>
        <v/>
      </c>
      <c r="BB68" s="2" t="str">
        <f t="shared" si="197"/>
        <v/>
      </c>
      <c r="BC68" s="2" t="str">
        <f t="shared" si="197"/>
        <v/>
      </c>
      <c r="BD68" s="2" t="str">
        <f t="shared" si="197"/>
        <v/>
      </c>
      <c r="BF68" s="87" t="str">
        <f t="shared" si="170"/>
        <v>-</v>
      </c>
      <c r="BG68" s="87" t="str">
        <f t="shared" si="171"/>
        <v>-</v>
      </c>
      <c r="BH68" s="87" t="str">
        <f t="shared" si="172"/>
        <v>-</v>
      </c>
      <c r="BI68" s="87" t="str">
        <f t="shared" si="173"/>
        <v>-</v>
      </c>
      <c r="BJ68" s="87" t="str">
        <f t="shared" si="174"/>
        <v>-</v>
      </c>
      <c r="BK68" s="87" t="str">
        <f t="shared" si="175"/>
        <v>-</v>
      </c>
      <c r="BL68" s="87" t="str">
        <f t="shared" si="176"/>
        <v>-</v>
      </c>
      <c r="BM68" s="87" t="str">
        <f t="shared" si="177"/>
        <v>-</v>
      </c>
      <c r="BN68" s="87" t="str">
        <f t="shared" si="178"/>
        <v>-</v>
      </c>
      <c r="BO68" s="87" t="str">
        <f t="shared" si="179"/>
        <v>-</v>
      </c>
      <c r="BP68" s="87" t="str">
        <f t="shared" si="180"/>
        <v>-</v>
      </c>
      <c r="BQ68" s="87" t="str">
        <f t="shared" si="181"/>
        <v>-</v>
      </c>
    </row>
    <row r="69" spans="1:69" x14ac:dyDescent="0.25">
      <c r="A69" s="16"/>
      <c r="B69" s="3" t="s">
        <v>153</v>
      </c>
      <c r="C69" s="68" t="str">
        <f t="shared" ref="C69" si="198">IFERROR(C57/C$58,"")</f>
        <v/>
      </c>
      <c r="D69" s="68" t="str">
        <f t="shared" si="182"/>
        <v/>
      </c>
      <c r="E69" s="68" t="str">
        <f t="shared" si="182"/>
        <v/>
      </c>
      <c r="F69" s="68" t="str">
        <f>IFERROR(E69/D69,"")</f>
        <v/>
      </c>
      <c r="H69" s="2" t="str">
        <f t="shared" si="166"/>
        <v/>
      </c>
      <c r="I69" s="2" t="str">
        <f t="shared" ref="I69:S69" si="199">IFERROR(I57/I$58,"")</f>
        <v/>
      </c>
      <c r="J69" s="2" t="str">
        <f t="shared" si="199"/>
        <v/>
      </c>
      <c r="K69" s="2" t="str">
        <f t="shared" si="199"/>
        <v/>
      </c>
      <c r="L69" s="2" t="str">
        <f t="shared" si="199"/>
        <v/>
      </c>
      <c r="M69" s="2" t="str">
        <f t="shared" si="199"/>
        <v/>
      </c>
      <c r="N69" s="2" t="str">
        <f t="shared" si="199"/>
        <v/>
      </c>
      <c r="O69" s="2" t="str">
        <f t="shared" si="199"/>
        <v/>
      </c>
      <c r="P69" s="2" t="str">
        <f t="shared" si="199"/>
        <v/>
      </c>
      <c r="Q69" s="2" t="str">
        <f t="shared" si="199"/>
        <v/>
      </c>
      <c r="R69" s="78" t="str">
        <f t="shared" si="199"/>
        <v/>
      </c>
      <c r="S69" s="78" t="str">
        <f t="shared" si="199"/>
        <v/>
      </c>
      <c r="T69" s="1"/>
      <c r="U69" s="2" t="str">
        <f>IFERROR(U57/U$58,"")</f>
        <v/>
      </c>
      <c r="V69" s="2" t="str">
        <f t="shared" si="197"/>
        <v/>
      </c>
      <c r="W69" s="2" t="str">
        <f t="shared" si="197"/>
        <v/>
      </c>
      <c r="X69" s="2" t="str">
        <f t="shared" si="197"/>
        <v/>
      </c>
      <c r="Y69" s="2" t="str">
        <f t="shared" si="197"/>
        <v/>
      </c>
      <c r="Z69" s="2" t="str">
        <f t="shared" si="197"/>
        <v/>
      </c>
      <c r="AA69" s="2" t="str">
        <f t="shared" si="197"/>
        <v/>
      </c>
      <c r="AB69" s="2" t="str">
        <f t="shared" si="197"/>
        <v/>
      </c>
      <c r="AC69" s="2" t="str">
        <f t="shared" si="197"/>
        <v/>
      </c>
      <c r="AD69" s="2" t="str">
        <f t="shared" si="197"/>
        <v/>
      </c>
      <c r="AE69" s="2" t="str">
        <f t="shared" si="197"/>
        <v/>
      </c>
      <c r="AF69" s="2" t="str">
        <f t="shared" si="197"/>
        <v/>
      </c>
      <c r="AG69" s="2" t="str">
        <f t="shared" si="197"/>
        <v/>
      </c>
      <c r="AH69" s="2" t="str">
        <f t="shared" si="197"/>
        <v/>
      </c>
      <c r="AI69" s="2" t="str">
        <f t="shared" si="197"/>
        <v/>
      </c>
      <c r="AJ69" s="2" t="str">
        <f t="shared" si="197"/>
        <v/>
      </c>
      <c r="AK69" s="2" t="str">
        <f t="shared" si="197"/>
        <v/>
      </c>
      <c r="AL69" s="2" t="str">
        <f t="shared" si="197"/>
        <v/>
      </c>
      <c r="AM69" s="2" t="str">
        <f t="shared" si="197"/>
        <v/>
      </c>
      <c r="AN69" s="2" t="str">
        <f t="shared" si="197"/>
        <v/>
      </c>
      <c r="AO69" s="2" t="str">
        <f t="shared" si="197"/>
        <v/>
      </c>
      <c r="AP69" s="2" t="str">
        <f t="shared" si="197"/>
        <v/>
      </c>
      <c r="AQ69" s="2" t="str">
        <f t="shared" si="197"/>
        <v/>
      </c>
      <c r="AR69" s="2" t="str">
        <f t="shared" si="197"/>
        <v/>
      </c>
      <c r="AS69" s="2" t="str">
        <f t="shared" si="197"/>
        <v/>
      </c>
      <c r="AT69" s="2" t="str">
        <f t="shared" si="197"/>
        <v/>
      </c>
      <c r="AU69" s="2" t="str">
        <f t="shared" si="197"/>
        <v/>
      </c>
      <c r="AV69" s="2" t="str">
        <f t="shared" si="197"/>
        <v/>
      </c>
      <c r="AW69" s="2" t="str">
        <f t="shared" si="197"/>
        <v/>
      </c>
      <c r="AX69" s="2" t="str">
        <f t="shared" si="197"/>
        <v/>
      </c>
      <c r="AY69" s="2" t="str">
        <f t="shared" si="197"/>
        <v/>
      </c>
      <c r="AZ69" s="2" t="str">
        <f t="shared" si="197"/>
        <v/>
      </c>
      <c r="BA69" s="2" t="str">
        <f t="shared" si="197"/>
        <v/>
      </c>
      <c r="BB69" s="2" t="str">
        <f t="shared" si="197"/>
        <v/>
      </c>
      <c r="BC69" s="2" t="str">
        <f t="shared" si="197"/>
        <v/>
      </c>
      <c r="BD69" s="2" t="str">
        <f t="shared" si="197"/>
        <v/>
      </c>
      <c r="BF69" s="87" t="str">
        <f t="shared" ref="BF69:BF70" si="200">IFERROR(AS69/AG69,"-")</f>
        <v>-</v>
      </c>
      <c r="BG69" s="87" t="str">
        <f t="shared" ref="BG69:BG70" si="201">IFERROR(AT69/AH69,"-")</f>
        <v>-</v>
      </c>
      <c r="BH69" s="87" t="str">
        <f t="shared" ref="BH69:BH70" si="202">IFERROR(AU69/AI69,"-")</f>
        <v>-</v>
      </c>
      <c r="BI69" s="87" t="str">
        <f t="shared" ref="BI69:BI70" si="203">IFERROR(AV69/AJ69,"-")</f>
        <v>-</v>
      </c>
      <c r="BJ69" s="87" t="str">
        <f t="shared" ref="BJ69:BJ70" si="204">IFERROR(AW69/AK69,"-")</f>
        <v>-</v>
      </c>
      <c r="BK69" s="87" t="str">
        <f t="shared" ref="BK69:BK70" si="205">IFERROR(AX69/AL69,"-")</f>
        <v>-</v>
      </c>
      <c r="BL69" s="87" t="str">
        <f t="shared" ref="BL69:BL70" si="206">IFERROR(AY69/AM69,"-")</f>
        <v>-</v>
      </c>
      <c r="BM69" s="87" t="str">
        <f t="shared" ref="BM69:BM70" si="207">IFERROR(AZ69/AN69,"-")</f>
        <v>-</v>
      </c>
      <c r="BN69" s="87" t="str">
        <f t="shared" ref="BN69:BN70" si="208">IFERROR(BA69/AO69,"-")</f>
        <v>-</v>
      </c>
      <c r="BO69" s="87" t="str">
        <f t="shared" ref="BO69:BO70" si="209">IFERROR(BB69/AP69,"-")</f>
        <v>-</v>
      </c>
      <c r="BP69" s="87" t="str">
        <f t="shared" ref="BP69:BP70" si="210">IFERROR(BC69/AQ69,"-")</f>
        <v>-</v>
      </c>
      <c r="BQ69" s="87" t="str">
        <f t="shared" ref="BQ69:BQ70" si="211">IFERROR(BD69/AR69,"-")</f>
        <v>-</v>
      </c>
    </row>
    <row r="70" spans="1:69" x14ac:dyDescent="0.25">
      <c r="A70" s="3" t="s">
        <v>201</v>
      </c>
      <c r="B70" s="3" t="s">
        <v>61</v>
      </c>
      <c r="C70" s="68" t="str">
        <f>IFERROR(C58/C$58,"")</f>
        <v/>
      </c>
      <c r="D70" s="68" t="str">
        <f t="shared" si="182"/>
        <v/>
      </c>
      <c r="E70" s="68" t="str">
        <f t="shared" si="182"/>
        <v/>
      </c>
      <c r="F70" s="68" t="str">
        <f t="shared" si="183"/>
        <v/>
      </c>
      <c r="G70" s="33"/>
      <c r="H70" s="2" t="str">
        <f t="shared" si="166"/>
        <v/>
      </c>
      <c r="I70" s="2" t="str">
        <f t="shared" ref="I70:S70" si="212">IFERROR(I58/I$58,"")</f>
        <v/>
      </c>
      <c r="J70" s="2" t="str">
        <f t="shared" si="212"/>
        <v/>
      </c>
      <c r="K70" s="2" t="str">
        <f t="shared" si="212"/>
        <v/>
      </c>
      <c r="L70" s="2" t="str">
        <f t="shared" si="212"/>
        <v/>
      </c>
      <c r="M70" s="2" t="str">
        <f t="shared" si="212"/>
        <v/>
      </c>
      <c r="N70" s="2" t="str">
        <f t="shared" si="212"/>
        <v/>
      </c>
      <c r="O70" s="2" t="str">
        <f t="shared" si="212"/>
        <v/>
      </c>
      <c r="P70" s="2" t="str">
        <f t="shared" si="212"/>
        <v/>
      </c>
      <c r="Q70" s="2" t="str">
        <f t="shared" si="212"/>
        <v/>
      </c>
      <c r="R70" s="78" t="str">
        <f t="shared" si="212"/>
        <v/>
      </c>
      <c r="S70" s="78" t="str">
        <f t="shared" si="212"/>
        <v/>
      </c>
      <c r="T70" s="34"/>
      <c r="U70" s="2" t="str">
        <f>IFERROR(U58/U$58,"")</f>
        <v/>
      </c>
      <c r="V70" s="2" t="str">
        <f>IFERROR(V58/V$58,"")</f>
        <v/>
      </c>
      <c r="W70" s="2" t="str">
        <f>IFERROR(W58/W$58,"")</f>
        <v/>
      </c>
      <c r="X70" s="2" t="str">
        <f t="shared" ref="X70:BC70" si="213">IFERROR(X58/X$58,"")</f>
        <v/>
      </c>
      <c r="Y70" s="2" t="str">
        <f t="shared" si="213"/>
        <v/>
      </c>
      <c r="Z70" s="2" t="str">
        <f t="shared" si="213"/>
        <v/>
      </c>
      <c r="AA70" s="2" t="str">
        <f t="shared" si="213"/>
        <v/>
      </c>
      <c r="AB70" s="2" t="str">
        <f t="shared" si="213"/>
        <v/>
      </c>
      <c r="AC70" s="2" t="str">
        <f t="shared" si="213"/>
        <v/>
      </c>
      <c r="AD70" s="2" t="str">
        <f t="shared" si="213"/>
        <v/>
      </c>
      <c r="AE70" s="2" t="str">
        <f t="shared" si="213"/>
        <v/>
      </c>
      <c r="AF70" s="2" t="str">
        <f t="shared" si="213"/>
        <v/>
      </c>
      <c r="AG70" s="2" t="str">
        <f t="shared" si="213"/>
        <v/>
      </c>
      <c r="AH70" s="2" t="str">
        <f t="shared" si="213"/>
        <v/>
      </c>
      <c r="AI70" s="2" t="str">
        <f t="shared" si="213"/>
        <v/>
      </c>
      <c r="AJ70" s="2" t="str">
        <f t="shared" si="213"/>
        <v/>
      </c>
      <c r="AK70" s="2" t="str">
        <f t="shared" si="213"/>
        <v/>
      </c>
      <c r="AL70" s="2" t="str">
        <f t="shared" si="213"/>
        <v/>
      </c>
      <c r="AM70" s="2" t="str">
        <f t="shared" si="213"/>
        <v/>
      </c>
      <c r="AN70" s="2" t="str">
        <f t="shared" si="213"/>
        <v/>
      </c>
      <c r="AO70" s="2" t="str">
        <f t="shared" si="213"/>
        <v/>
      </c>
      <c r="AP70" s="2" t="str">
        <f t="shared" si="213"/>
        <v/>
      </c>
      <c r="AQ70" s="2" t="str">
        <f t="shared" si="213"/>
        <v/>
      </c>
      <c r="AR70" s="2" t="str">
        <f t="shared" si="213"/>
        <v/>
      </c>
      <c r="AS70" s="2" t="str">
        <f t="shared" si="213"/>
        <v/>
      </c>
      <c r="AT70" s="2" t="str">
        <f t="shared" si="213"/>
        <v/>
      </c>
      <c r="AU70" s="2" t="str">
        <f t="shared" si="213"/>
        <v/>
      </c>
      <c r="AV70" s="2" t="str">
        <f t="shared" si="213"/>
        <v/>
      </c>
      <c r="AW70" s="2" t="str">
        <f t="shared" si="213"/>
        <v/>
      </c>
      <c r="AX70" s="2" t="str">
        <f t="shared" si="213"/>
        <v/>
      </c>
      <c r="AY70" s="2" t="str">
        <f t="shared" si="213"/>
        <v/>
      </c>
      <c r="AZ70" s="2" t="str">
        <f t="shared" si="213"/>
        <v/>
      </c>
      <c r="BA70" s="2" t="str">
        <f t="shared" si="213"/>
        <v/>
      </c>
      <c r="BB70" s="2" t="str">
        <f t="shared" si="213"/>
        <v/>
      </c>
      <c r="BC70" s="2" t="str">
        <f t="shared" si="213"/>
        <v/>
      </c>
      <c r="BD70" s="2" t="str">
        <f>IFERROR(BD58/BD$58,"")</f>
        <v/>
      </c>
      <c r="BE70" s="33"/>
      <c r="BF70" s="87" t="str">
        <f t="shared" si="200"/>
        <v>-</v>
      </c>
      <c r="BG70" s="87" t="str">
        <f t="shared" si="201"/>
        <v>-</v>
      </c>
      <c r="BH70" s="87" t="str">
        <f t="shared" si="202"/>
        <v>-</v>
      </c>
      <c r="BI70" s="87" t="str">
        <f t="shared" si="203"/>
        <v>-</v>
      </c>
      <c r="BJ70" s="87" t="str">
        <f t="shared" si="204"/>
        <v>-</v>
      </c>
      <c r="BK70" s="87" t="str">
        <f t="shared" si="205"/>
        <v>-</v>
      </c>
      <c r="BL70" s="87" t="str">
        <f t="shared" si="206"/>
        <v>-</v>
      </c>
      <c r="BM70" s="87" t="str">
        <f t="shared" si="207"/>
        <v>-</v>
      </c>
      <c r="BN70" s="87" t="str">
        <f t="shared" si="208"/>
        <v>-</v>
      </c>
      <c r="BO70" s="87" t="str">
        <f t="shared" si="209"/>
        <v>-</v>
      </c>
      <c r="BP70" s="87" t="str">
        <f t="shared" si="210"/>
        <v>-</v>
      </c>
      <c r="BQ70" s="87" t="str">
        <f t="shared" si="211"/>
        <v>-</v>
      </c>
    </row>
    <row r="71" spans="1:69" x14ac:dyDescent="0.25">
      <c r="A71" s="3" t="s">
        <v>33</v>
      </c>
      <c r="B71" s="3"/>
      <c r="C71" s="69"/>
      <c r="D71" s="69"/>
      <c r="E71" s="69"/>
      <c r="F71" s="6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1:69" x14ac:dyDescent="0.25">
      <c r="A72" s="42" t="s">
        <v>33</v>
      </c>
      <c r="C72" s="69"/>
      <c r="D72" s="69"/>
      <c r="E72" s="69"/>
      <c r="F72" s="6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x14ac:dyDescent="0.25">
      <c r="A73" s="43" t="s">
        <v>212</v>
      </c>
      <c r="B73" s="23" t="s">
        <v>59</v>
      </c>
      <c r="C73" s="21" t="str">
        <f>$C$3</f>
        <v>YTD '15</v>
      </c>
      <c r="D73" s="21" t="str">
        <f>$D$3</f>
        <v>YTD '16</v>
      </c>
      <c r="E73" s="21" t="str">
        <f>$E$3</f>
        <v>YTD '17</v>
      </c>
      <c r="F73" s="21" t="str">
        <f>$F$3</f>
        <v>YoY</v>
      </c>
      <c r="G73" s="2" t="s">
        <v>33</v>
      </c>
      <c r="H73" s="27" t="str">
        <f>$H$3</f>
        <v>Q1 '15</v>
      </c>
      <c r="I73" s="27" t="str">
        <f>$I$3</f>
        <v>Q2 '15</v>
      </c>
      <c r="J73" s="27" t="str">
        <f>$J$3</f>
        <v>Q3 '15</v>
      </c>
      <c r="K73" s="27" t="str">
        <f>$K$3</f>
        <v>Q4 '15</v>
      </c>
      <c r="L73" s="30" t="str">
        <f>$L$3</f>
        <v>Q1 '16</v>
      </c>
      <c r="M73" s="30" t="str">
        <f>$M$3</f>
        <v>Q2 '16</v>
      </c>
      <c r="N73" s="30" t="str">
        <f>$N$3</f>
        <v>Q3 '16</v>
      </c>
      <c r="O73" s="30" t="str">
        <f>$O$3</f>
        <v>Q4 '16</v>
      </c>
      <c r="P73" s="27" t="str">
        <f>$P$3</f>
        <v>Q1 '17</v>
      </c>
      <c r="Q73" s="27" t="str">
        <f>$Q$3</f>
        <v>Q2 '17</v>
      </c>
      <c r="R73" s="27" t="str">
        <f>$R$3</f>
        <v>Q3 '17</v>
      </c>
      <c r="S73" s="27" t="str">
        <f>$S$3</f>
        <v>Q4 '17</v>
      </c>
      <c r="T73" s="17" t="s">
        <v>33</v>
      </c>
      <c r="U73" s="27" t="s">
        <v>1</v>
      </c>
      <c r="V73" s="27" t="s">
        <v>2</v>
      </c>
      <c r="W73" s="27" t="s">
        <v>3</v>
      </c>
      <c r="X73" s="27" t="s">
        <v>4</v>
      </c>
      <c r="Y73" s="27" t="s">
        <v>5</v>
      </c>
      <c r="Z73" s="27" t="s">
        <v>6</v>
      </c>
      <c r="AA73" s="27" t="s">
        <v>7</v>
      </c>
      <c r="AB73" s="27" t="s">
        <v>8</v>
      </c>
      <c r="AC73" s="27" t="s">
        <v>9</v>
      </c>
      <c r="AD73" s="27" t="s">
        <v>10</v>
      </c>
      <c r="AE73" s="27" t="s">
        <v>11</v>
      </c>
      <c r="AF73" s="27" t="s">
        <v>12</v>
      </c>
      <c r="AG73" s="29" t="s">
        <v>13</v>
      </c>
      <c r="AH73" s="29" t="s">
        <v>14</v>
      </c>
      <c r="AI73" s="29" t="s">
        <v>15</v>
      </c>
      <c r="AJ73" s="29" t="s">
        <v>16</v>
      </c>
      <c r="AK73" s="29" t="s">
        <v>17</v>
      </c>
      <c r="AL73" s="29" t="s">
        <v>18</v>
      </c>
      <c r="AM73" s="29" t="s">
        <v>19</v>
      </c>
      <c r="AN73" s="29" t="s">
        <v>20</v>
      </c>
      <c r="AO73" s="29" t="s">
        <v>21</v>
      </c>
      <c r="AP73" s="29" t="s">
        <v>22</v>
      </c>
      <c r="AQ73" s="29" t="s">
        <v>23</v>
      </c>
      <c r="AR73" s="29" t="s">
        <v>24</v>
      </c>
      <c r="AS73" s="25" t="s">
        <v>25</v>
      </c>
      <c r="AT73" s="25" t="s">
        <v>26</v>
      </c>
      <c r="AU73" s="25" t="s">
        <v>27</v>
      </c>
      <c r="AV73" s="25" t="s">
        <v>28</v>
      </c>
      <c r="AW73" s="25" t="s">
        <v>29</v>
      </c>
      <c r="AX73" s="25" t="s">
        <v>30</v>
      </c>
      <c r="AY73" s="31" t="s">
        <v>99</v>
      </c>
      <c r="AZ73" s="31" t="s">
        <v>100</v>
      </c>
      <c r="BA73" s="31" t="s">
        <v>101</v>
      </c>
      <c r="BB73" s="31" t="s">
        <v>102</v>
      </c>
      <c r="BC73" s="31" t="s">
        <v>103</v>
      </c>
      <c r="BD73" s="31" t="s">
        <v>104</v>
      </c>
      <c r="BF73" s="32">
        <v>42736</v>
      </c>
      <c r="BG73" s="32">
        <v>42767</v>
      </c>
      <c r="BH73" s="32">
        <v>42795</v>
      </c>
      <c r="BI73" s="32">
        <v>42826</v>
      </c>
      <c r="BJ73" s="32">
        <v>42856</v>
      </c>
      <c r="BK73" s="32">
        <v>42887</v>
      </c>
      <c r="BL73" s="32">
        <v>42917</v>
      </c>
      <c r="BM73" s="32">
        <v>42948</v>
      </c>
      <c r="BN73" s="32">
        <v>42979</v>
      </c>
      <c r="BO73" s="32">
        <v>43009</v>
      </c>
      <c r="BP73" s="32">
        <v>43040</v>
      </c>
      <c r="BQ73" s="32">
        <v>43070</v>
      </c>
    </row>
    <row r="74" spans="1:69" x14ac:dyDescent="0.25">
      <c r="A74" s="16" t="s">
        <v>135</v>
      </c>
      <c r="B74" s="16" t="s">
        <v>58</v>
      </c>
      <c r="C74" s="84">
        <f>INDEX(U74:AF74,$B$2)</f>
        <v>0</v>
      </c>
      <c r="D74" s="84">
        <f>INDEX(AG74:AR74,$B$2)</f>
        <v>0</v>
      </c>
      <c r="E74" s="84">
        <f>INDEX(AS74:BD74,$B$2)</f>
        <v>0</v>
      </c>
      <c r="F74" s="68" t="str">
        <f>IFERROR(E74/D74,"")</f>
        <v/>
      </c>
      <c r="H74" s="4">
        <f>W74</f>
        <v>0</v>
      </c>
      <c r="I74" s="4">
        <f>Z74</f>
        <v>0</v>
      </c>
      <c r="J74" s="4">
        <f>AC74</f>
        <v>0</v>
      </c>
      <c r="K74" s="72">
        <f>AF74</f>
        <v>0</v>
      </c>
      <c r="L74" s="4">
        <f>AI74</f>
        <v>0</v>
      </c>
      <c r="M74" s="4">
        <f>AL74</f>
        <v>0</v>
      </c>
      <c r="N74" s="4">
        <f>AO74</f>
        <v>0</v>
      </c>
      <c r="O74" s="4">
        <f>AR74</f>
        <v>0</v>
      </c>
      <c r="P74" s="4">
        <f>INDEX(AS74:AU74,IF($B$2&gt;3,3,$B$2))</f>
        <v>0</v>
      </c>
      <c r="Q74" s="4">
        <f>INDEX(AV74:AX74,IF($B$2&gt;6,3,$B$2-3))</f>
        <v>0</v>
      </c>
      <c r="R74" s="4">
        <f>IFERROR(INDEX(AY74:BA74,IF($B$2&gt;9,3,$B$2-6)),"-")</f>
        <v>0</v>
      </c>
      <c r="S74" s="72" t="str">
        <f>IFERROR(INDEX(BB74:BD74,IF($B$2&gt;12,3,$B$2-9)),"-")</f>
        <v>-</v>
      </c>
      <c r="U74" s="4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F74" s="87" t="str">
        <f t="shared" ref="BF74:BF83" si="214">IFERROR(AS74/AG74,"-")</f>
        <v>-</v>
      </c>
      <c r="BG74" s="87" t="str">
        <f t="shared" ref="BG74:BG83" si="215">IFERROR(AT74/AH74,"-")</f>
        <v>-</v>
      </c>
      <c r="BH74" s="87" t="str">
        <f t="shared" ref="BH74:BH83" si="216">IFERROR(AU74/AI74,"-")</f>
        <v>-</v>
      </c>
      <c r="BI74" s="87" t="str">
        <f t="shared" ref="BI74:BI83" si="217">IFERROR(AV74/AJ74,"-")</f>
        <v>-</v>
      </c>
      <c r="BJ74" s="87" t="str">
        <f t="shared" ref="BJ74:BJ83" si="218">IFERROR(AW74/AK74,"-")</f>
        <v>-</v>
      </c>
      <c r="BK74" s="87" t="str">
        <f t="shared" ref="BK74:BK83" si="219">IFERROR(AX74/AL74,"-")</f>
        <v>-</v>
      </c>
      <c r="BL74" s="87" t="str">
        <f t="shared" ref="BL74:BL83" si="220">IFERROR(AY74/AM74,"-")</f>
        <v>-</v>
      </c>
      <c r="BM74" s="87" t="str">
        <f t="shared" ref="BM74:BM83" si="221">IFERROR(AZ74/AN74,"-")</f>
        <v>-</v>
      </c>
      <c r="BN74" s="87" t="str">
        <f t="shared" ref="BN74:BN83" si="222">IFERROR(BA74/AO74,"-")</f>
        <v>-</v>
      </c>
      <c r="BO74" s="87" t="str">
        <f t="shared" ref="BO74:BO83" si="223">IFERROR(BB74/AP74,"-")</f>
        <v>-</v>
      </c>
      <c r="BP74" s="87" t="str">
        <f t="shared" ref="BP74:BP83" si="224">IFERROR(BC74/AQ74,"-")</f>
        <v>-</v>
      </c>
      <c r="BQ74" s="87" t="str">
        <f t="shared" ref="BQ74:BQ83" si="225">IFERROR(BD74/AR74,"-")</f>
        <v>-</v>
      </c>
    </row>
    <row r="75" spans="1:69" x14ac:dyDescent="0.25">
      <c r="A75" s="16" t="s">
        <v>136</v>
      </c>
      <c r="B75" s="16" t="s">
        <v>44</v>
      </c>
      <c r="C75" s="84">
        <f t="shared" ref="C75:C81" si="226">INDEX(U75:AF75,$B$2)</f>
        <v>0</v>
      </c>
      <c r="D75" s="84">
        <f t="shared" ref="D75:D81" si="227">INDEX(AG75:AR75,$B$2)</f>
        <v>0</v>
      </c>
      <c r="E75" s="84">
        <f t="shared" ref="E75:E81" si="228">INDEX(AS75:BD75,$B$2)</f>
        <v>0</v>
      </c>
      <c r="F75" s="68" t="str">
        <f t="shared" ref="F75:F81" si="229">IFERROR(E75/D75,"")</f>
        <v/>
      </c>
      <c r="H75" s="4">
        <f t="shared" ref="H75:H83" si="230">W75</f>
        <v>0</v>
      </c>
      <c r="I75" s="4">
        <f t="shared" ref="I75:I83" si="231">Z75</f>
        <v>0</v>
      </c>
      <c r="J75" s="4">
        <f t="shared" ref="J75:J83" si="232">AC75</f>
        <v>0</v>
      </c>
      <c r="K75" s="72">
        <f t="shared" ref="K75:K83" si="233">AF75</f>
        <v>0</v>
      </c>
      <c r="L75" s="4">
        <f t="shared" ref="L75:L83" si="234">AI75</f>
        <v>0</v>
      </c>
      <c r="M75" s="4">
        <f t="shared" ref="M75:M83" si="235">AL75</f>
        <v>0</v>
      </c>
      <c r="N75" s="4">
        <f t="shared" ref="N75:N83" si="236">AO75</f>
        <v>0</v>
      </c>
      <c r="O75" s="4">
        <f t="shared" ref="O75:O83" si="237">AR75</f>
        <v>0</v>
      </c>
      <c r="P75" s="4">
        <f t="shared" ref="P75:P83" si="238">INDEX(AS75:AU75,IF($B$2&gt;3,3,$B$2))</f>
        <v>0</v>
      </c>
      <c r="Q75" s="4">
        <f t="shared" ref="Q75:Q83" si="239">INDEX(AV75:AX75,IF($B$2&gt;6,3,$B$2-3))</f>
        <v>0</v>
      </c>
      <c r="R75" s="4">
        <f t="shared" ref="R75:R82" si="240">IFERROR(INDEX(AY75:BA75,IF($B$2&gt;9,3,$B$2-6)),"-")</f>
        <v>0</v>
      </c>
      <c r="S75" s="72" t="str">
        <f t="shared" ref="S75:S83" si="241">IFERROR(INDEX(BB75:BD75,IF($B$2&gt;12,3,$B$2-9)),"-")</f>
        <v>-</v>
      </c>
      <c r="U75" s="4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F75" s="87" t="str">
        <f t="shared" si="214"/>
        <v>-</v>
      </c>
      <c r="BG75" s="87" t="str">
        <f t="shared" si="215"/>
        <v>-</v>
      </c>
      <c r="BH75" s="87" t="str">
        <f t="shared" si="216"/>
        <v>-</v>
      </c>
      <c r="BI75" s="87" t="str">
        <f t="shared" si="217"/>
        <v>-</v>
      </c>
      <c r="BJ75" s="87" t="str">
        <f t="shared" si="218"/>
        <v>-</v>
      </c>
      <c r="BK75" s="87" t="str">
        <f t="shared" si="219"/>
        <v>-</v>
      </c>
      <c r="BL75" s="87" t="str">
        <f t="shared" si="220"/>
        <v>-</v>
      </c>
      <c r="BM75" s="87" t="str">
        <f t="shared" si="221"/>
        <v>-</v>
      </c>
      <c r="BN75" s="87" t="str">
        <f t="shared" si="222"/>
        <v>-</v>
      </c>
      <c r="BO75" s="87" t="str">
        <f t="shared" si="223"/>
        <v>-</v>
      </c>
      <c r="BP75" s="87" t="str">
        <f t="shared" si="224"/>
        <v>-</v>
      </c>
      <c r="BQ75" s="87" t="str">
        <f t="shared" si="225"/>
        <v>-</v>
      </c>
    </row>
    <row r="76" spans="1:69" x14ac:dyDescent="0.25">
      <c r="A76" s="16" t="s">
        <v>137</v>
      </c>
      <c r="B76" s="16" t="s">
        <v>45</v>
      </c>
      <c r="C76" s="84">
        <f t="shared" si="226"/>
        <v>0</v>
      </c>
      <c r="D76" s="84">
        <f t="shared" si="227"/>
        <v>0</v>
      </c>
      <c r="E76" s="84">
        <f t="shared" si="228"/>
        <v>0</v>
      </c>
      <c r="F76" s="68" t="str">
        <f t="shared" si="229"/>
        <v/>
      </c>
      <c r="H76" s="4">
        <f t="shared" si="230"/>
        <v>0</v>
      </c>
      <c r="I76" s="4">
        <f t="shared" si="231"/>
        <v>0</v>
      </c>
      <c r="J76" s="4">
        <f t="shared" si="232"/>
        <v>0</v>
      </c>
      <c r="K76" s="72">
        <f t="shared" si="233"/>
        <v>0</v>
      </c>
      <c r="L76" s="4">
        <f t="shared" si="234"/>
        <v>0</v>
      </c>
      <c r="M76" s="4">
        <f t="shared" si="235"/>
        <v>0</v>
      </c>
      <c r="N76" s="4">
        <f t="shared" si="236"/>
        <v>0</v>
      </c>
      <c r="O76" s="4">
        <f t="shared" si="237"/>
        <v>0</v>
      </c>
      <c r="P76" s="4">
        <f t="shared" si="238"/>
        <v>0</v>
      </c>
      <c r="Q76" s="4">
        <f t="shared" si="239"/>
        <v>0</v>
      </c>
      <c r="R76" s="4">
        <f t="shared" si="240"/>
        <v>0</v>
      </c>
      <c r="S76" s="72" t="str">
        <f t="shared" si="241"/>
        <v>-</v>
      </c>
      <c r="U76" s="4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F76" s="87" t="str">
        <f t="shared" si="214"/>
        <v>-</v>
      </c>
      <c r="BG76" s="87" t="str">
        <f t="shared" si="215"/>
        <v>-</v>
      </c>
      <c r="BH76" s="87" t="str">
        <f t="shared" si="216"/>
        <v>-</v>
      </c>
      <c r="BI76" s="87" t="str">
        <f t="shared" si="217"/>
        <v>-</v>
      </c>
      <c r="BJ76" s="87" t="str">
        <f t="shared" si="218"/>
        <v>-</v>
      </c>
      <c r="BK76" s="87" t="str">
        <f t="shared" si="219"/>
        <v>-</v>
      </c>
      <c r="BL76" s="87" t="str">
        <f t="shared" si="220"/>
        <v>-</v>
      </c>
      <c r="BM76" s="87" t="str">
        <f t="shared" si="221"/>
        <v>-</v>
      </c>
      <c r="BN76" s="87" t="str">
        <f t="shared" si="222"/>
        <v>-</v>
      </c>
      <c r="BO76" s="87" t="str">
        <f t="shared" si="223"/>
        <v>-</v>
      </c>
      <c r="BP76" s="87" t="str">
        <f t="shared" si="224"/>
        <v>-</v>
      </c>
      <c r="BQ76" s="87" t="str">
        <f t="shared" si="225"/>
        <v>-</v>
      </c>
    </row>
    <row r="77" spans="1:69" x14ac:dyDescent="0.25">
      <c r="A77" s="16" t="s">
        <v>138</v>
      </c>
      <c r="B77" s="16" t="s">
        <v>46</v>
      </c>
      <c r="C77" s="84">
        <f t="shared" si="226"/>
        <v>0</v>
      </c>
      <c r="D77" s="84">
        <f t="shared" si="227"/>
        <v>0</v>
      </c>
      <c r="E77" s="84">
        <f t="shared" si="228"/>
        <v>0</v>
      </c>
      <c r="F77" s="68" t="str">
        <f t="shared" si="229"/>
        <v/>
      </c>
      <c r="H77" s="4">
        <f t="shared" si="230"/>
        <v>0</v>
      </c>
      <c r="I77" s="4">
        <f t="shared" si="231"/>
        <v>0</v>
      </c>
      <c r="J77" s="4">
        <f t="shared" si="232"/>
        <v>0</v>
      </c>
      <c r="K77" s="72">
        <f t="shared" si="233"/>
        <v>0</v>
      </c>
      <c r="L77" s="4">
        <f t="shared" si="234"/>
        <v>0</v>
      </c>
      <c r="M77" s="4">
        <f t="shared" si="235"/>
        <v>0</v>
      </c>
      <c r="N77" s="4">
        <f t="shared" si="236"/>
        <v>0</v>
      </c>
      <c r="O77" s="4">
        <f t="shared" si="237"/>
        <v>0</v>
      </c>
      <c r="P77" s="4">
        <f t="shared" si="238"/>
        <v>0</v>
      </c>
      <c r="Q77" s="4">
        <f t="shared" si="239"/>
        <v>0</v>
      </c>
      <c r="R77" s="4">
        <f t="shared" si="240"/>
        <v>0</v>
      </c>
      <c r="S77" s="72" t="str">
        <f t="shared" si="241"/>
        <v>-</v>
      </c>
      <c r="U77" s="4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F77" s="87" t="str">
        <f t="shared" si="214"/>
        <v>-</v>
      </c>
      <c r="BG77" s="87" t="str">
        <f t="shared" si="215"/>
        <v>-</v>
      </c>
      <c r="BH77" s="87" t="str">
        <f t="shared" si="216"/>
        <v>-</v>
      </c>
      <c r="BI77" s="87" t="str">
        <f t="shared" si="217"/>
        <v>-</v>
      </c>
      <c r="BJ77" s="87" t="str">
        <f t="shared" si="218"/>
        <v>-</v>
      </c>
      <c r="BK77" s="87" t="str">
        <f t="shared" si="219"/>
        <v>-</v>
      </c>
      <c r="BL77" s="87" t="str">
        <f t="shared" si="220"/>
        <v>-</v>
      </c>
      <c r="BM77" s="87" t="str">
        <f t="shared" si="221"/>
        <v>-</v>
      </c>
      <c r="BN77" s="87" t="str">
        <f t="shared" si="222"/>
        <v>-</v>
      </c>
      <c r="BO77" s="87" t="str">
        <f t="shared" si="223"/>
        <v>-</v>
      </c>
      <c r="BP77" s="87" t="str">
        <f t="shared" si="224"/>
        <v>-</v>
      </c>
      <c r="BQ77" s="87" t="str">
        <f t="shared" si="225"/>
        <v>-</v>
      </c>
    </row>
    <row r="78" spans="1:69" x14ac:dyDescent="0.25">
      <c r="A78" s="16" t="s">
        <v>139</v>
      </c>
      <c r="B78" s="16" t="s">
        <v>47</v>
      </c>
      <c r="C78" s="84">
        <f t="shared" si="226"/>
        <v>0</v>
      </c>
      <c r="D78" s="84">
        <f t="shared" si="227"/>
        <v>0</v>
      </c>
      <c r="E78" s="84">
        <f t="shared" si="228"/>
        <v>0</v>
      </c>
      <c r="F78" s="68" t="str">
        <f t="shared" si="229"/>
        <v/>
      </c>
      <c r="H78" s="4">
        <f t="shared" si="230"/>
        <v>0</v>
      </c>
      <c r="I78" s="4">
        <f t="shared" si="231"/>
        <v>0</v>
      </c>
      <c r="J78" s="4">
        <f t="shared" si="232"/>
        <v>0</v>
      </c>
      <c r="K78" s="72">
        <f t="shared" si="233"/>
        <v>0</v>
      </c>
      <c r="L78" s="4">
        <f t="shared" si="234"/>
        <v>0</v>
      </c>
      <c r="M78" s="4">
        <f t="shared" si="235"/>
        <v>0</v>
      </c>
      <c r="N78" s="4">
        <f t="shared" si="236"/>
        <v>0</v>
      </c>
      <c r="O78" s="4">
        <f t="shared" si="237"/>
        <v>0</v>
      </c>
      <c r="P78" s="4">
        <f t="shared" si="238"/>
        <v>0</v>
      </c>
      <c r="Q78" s="4">
        <f t="shared" si="239"/>
        <v>0</v>
      </c>
      <c r="R78" s="4">
        <f t="shared" si="240"/>
        <v>0</v>
      </c>
      <c r="S78" s="72" t="str">
        <f t="shared" si="241"/>
        <v>-</v>
      </c>
      <c r="U78" s="4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F78" s="87" t="str">
        <f t="shared" si="214"/>
        <v>-</v>
      </c>
      <c r="BG78" s="87" t="str">
        <f t="shared" si="215"/>
        <v>-</v>
      </c>
      <c r="BH78" s="87" t="str">
        <f t="shared" si="216"/>
        <v>-</v>
      </c>
      <c r="BI78" s="87" t="str">
        <f t="shared" si="217"/>
        <v>-</v>
      </c>
      <c r="BJ78" s="87" t="str">
        <f t="shared" si="218"/>
        <v>-</v>
      </c>
      <c r="BK78" s="87" t="str">
        <f t="shared" si="219"/>
        <v>-</v>
      </c>
      <c r="BL78" s="87" t="str">
        <f t="shared" si="220"/>
        <v>-</v>
      </c>
      <c r="BM78" s="87" t="str">
        <f t="shared" si="221"/>
        <v>-</v>
      </c>
      <c r="BN78" s="87" t="str">
        <f t="shared" si="222"/>
        <v>-</v>
      </c>
      <c r="BO78" s="87" t="str">
        <f t="shared" si="223"/>
        <v>-</v>
      </c>
      <c r="BP78" s="87" t="str">
        <f t="shared" si="224"/>
        <v>-</v>
      </c>
      <c r="BQ78" s="87" t="str">
        <f t="shared" si="225"/>
        <v>-</v>
      </c>
    </row>
    <row r="79" spans="1:69" x14ac:dyDescent="0.25">
      <c r="A79" s="16" t="s">
        <v>140</v>
      </c>
      <c r="B79" s="16" t="s">
        <v>48</v>
      </c>
      <c r="C79" s="84">
        <f>INDEX(U79:AF79,$B$2)</f>
        <v>0</v>
      </c>
      <c r="D79" s="84">
        <f t="shared" si="227"/>
        <v>0</v>
      </c>
      <c r="E79" s="84">
        <f t="shared" si="228"/>
        <v>0</v>
      </c>
      <c r="F79" s="68" t="str">
        <f t="shared" si="229"/>
        <v/>
      </c>
      <c r="H79" s="4">
        <f t="shared" si="230"/>
        <v>0</v>
      </c>
      <c r="I79" s="4">
        <f t="shared" si="231"/>
        <v>0</v>
      </c>
      <c r="J79" s="4">
        <f t="shared" si="232"/>
        <v>0</v>
      </c>
      <c r="K79" s="72">
        <f t="shared" si="233"/>
        <v>0</v>
      </c>
      <c r="L79" s="4">
        <f t="shared" si="234"/>
        <v>0</v>
      </c>
      <c r="M79" s="4">
        <f t="shared" si="235"/>
        <v>0</v>
      </c>
      <c r="N79" s="4">
        <f t="shared" si="236"/>
        <v>0</v>
      </c>
      <c r="O79" s="4">
        <f t="shared" si="237"/>
        <v>0</v>
      </c>
      <c r="P79" s="4">
        <f t="shared" si="238"/>
        <v>0</v>
      </c>
      <c r="Q79" s="4">
        <f t="shared" si="239"/>
        <v>0</v>
      </c>
      <c r="R79" s="4">
        <f t="shared" si="240"/>
        <v>0</v>
      </c>
      <c r="S79" s="72" t="str">
        <f t="shared" si="241"/>
        <v>-</v>
      </c>
      <c r="U79" s="4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F79" s="87" t="str">
        <f t="shared" si="214"/>
        <v>-</v>
      </c>
      <c r="BG79" s="87" t="str">
        <f t="shared" si="215"/>
        <v>-</v>
      </c>
      <c r="BH79" s="87" t="str">
        <f t="shared" si="216"/>
        <v>-</v>
      </c>
      <c r="BI79" s="87" t="str">
        <f t="shared" si="217"/>
        <v>-</v>
      </c>
      <c r="BJ79" s="87" t="str">
        <f t="shared" si="218"/>
        <v>-</v>
      </c>
      <c r="BK79" s="87" t="str">
        <f t="shared" si="219"/>
        <v>-</v>
      </c>
      <c r="BL79" s="87" t="str">
        <f t="shared" si="220"/>
        <v>-</v>
      </c>
      <c r="BM79" s="87" t="str">
        <f t="shared" si="221"/>
        <v>-</v>
      </c>
      <c r="BN79" s="87" t="str">
        <f t="shared" si="222"/>
        <v>-</v>
      </c>
      <c r="BO79" s="87" t="str">
        <f t="shared" si="223"/>
        <v>-</v>
      </c>
      <c r="BP79" s="87" t="str">
        <f t="shared" si="224"/>
        <v>-</v>
      </c>
      <c r="BQ79" s="87" t="str">
        <f t="shared" si="225"/>
        <v>-</v>
      </c>
    </row>
    <row r="80" spans="1:69" x14ac:dyDescent="0.25">
      <c r="A80" s="16" t="s">
        <v>141</v>
      </c>
      <c r="B80" s="16" t="s">
        <v>49</v>
      </c>
      <c r="C80" s="84">
        <f t="shared" si="226"/>
        <v>0</v>
      </c>
      <c r="D80" s="84">
        <f t="shared" si="227"/>
        <v>0</v>
      </c>
      <c r="E80" s="84">
        <f t="shared" si="228"/>
        <v>0</v>
      </c>
      <c r="F80" s="68" t="str">
        <f t="shared" si="229"/>
        <v/>
      </c>
      <c r="H80" s="4">
        <f t="shared" si="230"/>
        <v>0</v>
      </c>
      <c r="I80" s="4">
        <f t="shared" si="231"/>
        <v>0</v>
      </c>
      <c r="J80" s="4">
        <f t="shared" si="232"/>
        <v>0</v>
      </c>
      <c r="K80" s="72">
        <f t="shared" si="233"/>
        <v>0</v>
      </c>
      <c r="L80" s="4">
        <f t="shared" si="234"/>
        <v>0</v>
      </c>
      <c r="M80" s="4">
        <f t="shared" si="235"/>
        <v>0</v>
      </c>
      <c r="N80" s="4">
        <f t="shared" si="236"/>
        <v>0</v>
      </c>
      <c r="O80" s="4">
        <f t="shared" si="237"/>
        <v>0</v>
      </c>
      <c r="P80" s="4">
        <f t="shared" si="238"/>
        <v>0</v>
      </c>
      <c r="Q80" s="4">
        <f t="shared" si="239"/>
        <v>0</v>
      </c>
      <c r="R80" s="4">
        <f t="shared" si="240"/>
        <v>0</v>
      </c>
      <c r="S80" s="72" t="str">
        <f t="shared" si="241"/>
        <v>-</v>
      </c>
      <c r="U80" s="4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F80" s="87" t="str">
        <f t="shared" si="214"/>
        <v>-</v>
      </c>
      <c r="BG80" s="87" t="str">
        <f t="shared" si="215"/>
        <v>-</v>
      </c>
      <c r="BH80" s="87" t="str">
        <f t="shared" si="216"/>
        <v>-</v>
      </c>
      <c r="BI80" s="87" t="str">
        <f t="shared" si="217"/>
        <v>-</v>
      </c>
      <c r="BJ80" s="87" t="str">
        <f t="shared" si="218"/>
        <v>-</v>
      </c>
      <c r="BK80" s="87" t="str">
        <f t="shared" si="219"/>
        <v>-</v>
      </c>
      <c r="BL80" s="87" t="str">
        <f t="shared" si="220"/>
        <v>-</v>
      </c>
      <c r="BM80" s="87" t="str">
        <f t="shared" si="221"/>
        <v>-</v>
      </c>
      <c r="BN80" s="87" t="str">
        <f t="shared" si="222"/>
        <v>-</v>
      </c>
      <c r="BO80" s="87" t="str">
        <f t="shared" si="223"/>
        <v>-</v>
      </c>
      <c r="BP80" s="87" t="str">
        <f t="shared" si="224"/>
        <v>-</v>
      </c>
      <c r="BQ80" s="87" t="str">
        <f t="shared" si="225"/>
        <v>-</v>
      </c>
    </row>
    <row r="81" spans="1:69" x14ac:dyDescent="0.25">
      <c r="A81" s="16" t="s">
        <v>142</v>
      </c>
      <c r="B81" s="16" t="s">
        <v>50</v>
      </c>
      <c r="C81" s="84">
        <f t="shared" si="226"/>
        <v>0</v>
      </c>
      <c r="D81" s="84">
        <f t="shared" si="227"/>
        <v>0</v>
      </c>
      <c r="E81" s="84">
        <f t="shared" si="228"/>
        <v>0</v>
      </c>
      <c r="F81" s="68" t="str">
        <f t="shared" si="229"/>
        <v/>
      </c>
      <c r="G81" s="11"/>
      <c r="H81" s="4">
        <f t="shared" si="230"/>
        <v>0</v>
      </c>
      <c r="I81" s="4">
        <f t="shared" si="231"/>
        <v>0</v>
      </c>
      <c r="J81" s="4">
        <f t="shared" si="232"/>
        <v>0</v>
      </c>
      <c r="K81" s="72">
        <f t="shared" si="233"/>
        <v>0</v>
      </c>
      <c r="L81" s="4">
        <f t="shared" si="234"/>
        <v>0</v>
      </c>
      <c r="M81" s="4">
        <f t="shared" si="235"/>
        <v>0</v>
      </c>
      <c r="N81" s="4">
        <f t="shared" si="236"/>
        <v>0</v>
      </c>
      <c r="O81" s="4">
        <f t="shared" si="237"/>
        <v>0</v>
      </c>
      <c r="P81" s="4">
        <f t="shared" si="238"/>
        <v>0</v>
      </c>
      <c r="Q81" s="4">
        <f t="shared" si="239"/>
        <v>0</v>
      </c>
      <c r="R81" s="4">
        <f t="shared" si="240"/>
        <v>0</v>
      </c>
      <c r="S81" s="72" t="str">
        <f t="shared" si="241"/>
        <v>-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87" t="str">
        <f t="shared" si="214"/>
        <v>-</v>
      </c>
      <c r="BG81" s="87" t="str">
        <f t="shared" si="215"/>
        <v>-</v>
      </c>
      <c r="BH81" s="87" t="str">
        <f t="shared" si="216"/>
        <v>-</v>
      </c>
      <c r="BI81" s="87" t="str">
        <f t="shared" si="217"/>
        <v>-</v>
      </c>
      <c r="BJ81" s="87" t="str">
        <f t="shared" si="218"/>
        <v>-</v>
      </c>
      <c r="BK81" s="87" t="str">
        <f t="shared" si="219"/>
        <v>-</v>
      </c>
      <c r="BL81" s="87" t="str">
        <f t="shared" si="220"/>
        <v>-</v>
      </c>
      <c r="BM81" s="87" t="str">
        <f t="shared" si="221"/>
        <v>-</v>
      </c>
      <c r="BN81" s="87" t="str">
        <f t="shared" si="222"/>
        <v>-</v>
      </c>
      <c r="BO81" s="87" t="str">
        <f t="shared" si="223"/>
        <v>-</v>
      </c>
      <c r="BP81" s="87" t="str">
        <f t="shared" si="224"/>
        <v>-</v>
      </c>
      <c r="BQ81" s="87" t="str">
        <f t="shared" si="225"/>
        <v>-</v>
      </c>
    </row>
    <row r="82" spans="1:69" x14ac:dyDescent="0.25">
      <c r="A82" s="3"/>
      <c r="B82" s="3" t="s">
        <v>153</v>
      </c>
      <c r="C82" s="84">
        <f>SUM(C74:C80)</f>
        <v>0</v>
      </c>
      <c r="D82" s="84">
        <f t="shared" ref="D82:E82" si="242">SUM(D74:D80)</f>
        <v>0</v>
      </c>
      <c r="E82" s="84">
        <f t="shared" si="242"/>
        <v>0</v>
      </c>
      <c r="F82" s="68" t="str">
        <f>IFERROR(E82/D82,"")</f>
        <v/>
      </c>
      <c r="G82" s="11"/>
      <c r="H82" s="4">
        <f t="shared" si="230"/>
        <v>0</v>
      </c>
      <c r="I82" s="4">
        <f t="shared" si="231"/>
        <v>0</v>
      </c>
      <c r="J82" s="4">
        <f t="shared" si="232"/>
        <v>0</v>
      </c>
      <c r="K82" s="72">
        <f t="shared" si="233"/>
        <v>0</v>
      </c>
      <c r="L82" s="4">
        <f t="shared" si="234"/>
        <v>0</v>
      </c>
      <c r="M82" s="4">
        <f t="shared" si="235"/>
        <v>0</v>
      </c>
      <c r="N82" s="4">
        <f t="shared" si="236"/>
        <v>0</v>
      </c>
      <c r="O82" s="4">
        <f t="shared" si="237"/>
        <v>0</v>
      </c>
      <c r="P82" s="4">
        <f t="shared" si="238"/>
        <v>0</v>
      </c>
      <c r="Q82" s="4">
        <f t="shared" si="239"/>
        <v>0</v>
      </c>
      <c r="R82" s="4">
        <f t="shared" si="240"/>
        <v>0</v>
      </c>
      <c r="S82" s="72" t="str">
        <f t="shared" si="241"/>
        <v>-</v>
      </c>
      <c r="T82" s="11"/>
      <c r="U82" s="64">
        <f>SUM(U74:U80)</f>
        <v>0</v>
      </c>
      <c r="V82" s="64">
        <f>SUM(V74:V80)</f>
        <v>0</v>
      </c>
      <c r="W82" s="64">
        <f t="shared" ref="W82:BD82" si="243">SUM(W74:W80)</f>
        <v>0</v>
      </c>
      <c r="X82" s="64">
        <f t="shared" si="243"/>
        <v>0</v>
      </c>
      <c r="Y82" s="64">
        <f t="shared" si="243"/>
        <v>0</v>
      </c>
      <c r="Z82" s="64">
        <f t="shared" si="243"/>
        <v>0</v>
      </c>
      <c r="AA82" s="64">
        <f t="shared" si="243"/>
        <v>0</v>
      </c>
      <c r="AB82" s="64">
        <f t="shared" si="243"/>
        <v>0</v>
      </c>
      <c r="AC82" s="64">
        <f t="shared" si="243"/>
        <v>0</v>
      </c>
      <c r="AD82" s="64">
        <f t="shared" si="243"/>
        <v>0</v>
      </c>
      <c r="AE82" s="64">
        <f t="shared" si="243"/>
        <v>0</v>
      </c>
      <c r="AF82" s="64">
        <f t="shared" si="243"/>
        <v>0</v>
      </c>
      <c r="AG82" s="64">
        <f t="shared" si="243"/>
        <v>0</v>
      </c>
      <c r="AH82" s="64">
        <f t="shared" si="243"/>
        <v>0</v>
      </c>
      <c r="AI82" s="64">
        <f t="shared" si="243"/>
        <v>0</v>
      </c>
      <c r="AJ82" s="64">
        <f>SUM(AJ74:AJ80)</f>
        <v>0</v>
      </c>
      <c r="AK82" s="64">
        <f t="shared" si="243"/>
        <v>0</v>
      </c>
      <c r="AL82" s="64">
        <f t="shared" si="243"/>
        <v>0</v>
      </c>
      <c r="AM82" s="64">
        <f t="shared" si="243"/>
        <v>0</v>
      </c>
      <c r="AN82" s="64">
        <f t="shared" si="243"/>
        <v>0</v>
      </c>
      <c r="AO82" s="64">
        <f t="shared" si="243"/>
        <v>0</v>
      </c>
      <c r="AP82" s="64">
        <f t="shared" si="243"/>
        <v>0</v>
      </c>
      <c r="AQ82" s="64">
        <f t="shared" si="243"/>
        <v>0</v>
      </c>
      <c r="AR82" s="64">
        <f t="shared" si="243"/>
        <v>0</v>
      </c>
      <c r="AS82" s="64">
        <f t="shared" si="243"/>
        <v>0</v>
      </c>
      <c r="AT82" s="64">
        <f t="shared" si="243"/>
        <v>0</v>
      </c>
      <c r="AU82" s="64">
        <f t="shared" si="243"/>
        <v>0</v>
      </c>
      <c r="AV82" s="64">
        <f t="shared" si="243"/>
        <v>0</v>
      </c>
      <c r="AW82" s="64">
        <f t="shared" si="243"/>
        <v>0</v>
      </c>
      <c r="AX82" s="64">
        <f t="shared" si="243"/>
        <v>0</v>
      </c>
      <c r="AY82" s="64">
        <f t="shared" si="243"/>
        <v>0</v>
      </c>
      <c r="AZ82" s="64">
        <f t="shared" si="243"/>
        <v>0</v>
      </c>
      <c r="BA82" s="64">
        <f t="shared" si="243"/>
        <v>0</v>
      </c>
      <c r="BB82" s="64">
        <f t="shared" si="243"/>
        <v>0</v>
      </c>
      <c r="BC82" s="64">
        <f t="shared" si="243"/>
        <v>0</v>
      </c>
      <c r="BD82" s="64">
        <f t="shared" si="243"/>
        <v>0</v>
      </c>
      <c r="BE82" s="11"/>
      <c r="BF82" s="87" t="str">
        <f t="shared" si="214"/>
        <v>-</v>
      </c>
      <c r="BG82" s="87" t="str">
        <f t="shared" si="215"/>
        <v>-</v>
      </c>
      <c r="BH82" s="87" t="str">
        <f t="shared" si="216"/>
        <v>-</v>
      </c>
      <c r="BI82" s="87" t="str">
        <f t="shared" si="217"/>
        <v>-</v>
      </c>
      <c r="BJ82" s="87" t="str">
        <f t="shared" si="218"/>
        <v>-</v>
      </c>
      <c r="BK82" s="87" t="str">
        <f t="shared" si="219"/>
        <v>-</v>
      </c>
      <c r="BL82" s="87" t="str">
        <f t="shared" si="220"/>
        <v>-</v>
      </c>
      <c r="BM82" s="87" t="str">
        <f t="shared" si="221"/>
        <v>-</v>
      </c>
      <c r="BN82" s="87" t="str">
        <f t="shared" si="222"/>
        <v>-</v>
      </c>
      <c r="BO82" s="87" t="str">
        <f t="shared" si="223"/>
        <v>-</v>
      </c>
      <c r="BP82" s="87" t="str">
        <f t="shared" si="224"/>
        <v>-</v>
      </c>
      <c r="BQ82" s="87" t="str">
        <f t="shared" si="225"/>
        <v>-</v>
      </c>
    </row>
    <row r="83" spans="1:69" x14ac:dyDescent="0.25">
      <c r="A83" s="3" t="s">
        <v>113</v>
      </c>
      <c r="B83" s="3" t="s">
        <v>61</v>
      </c>
      <c r="C83" s="84">
        <f>SUM(C74:C81)</f>
        <v>0</v>
      </c>
      <c r="D83" s="84">
        <f>SUM(D74:D81)</f>
        <v>0</v>
      </c>
      <c r="E83" s="84">
        <f>SUM(E74:E81)</f>
        <v>0</v>
      </c>
      <c r="F83" s="68" t="str">
        <f>IFERROR(E83/D83,"")</f>
        <v/>
      </c>
      <c r="G83" s="33"/>
      <c r="H83" s="4">
        <f t="shared" si="230"/>
        <v>0</v>
      </c>
      <c r="I83" s="4">
        <f t="shared" si="231"/>
        <v>0</v>
      </c>
      <c r="J83" s="4">
        <f t="shared" si="232"/>
        <v>0</v>
      </c>
      <c r="K83" s="72">
        <f t="shared" si="233"/>
        <v>0</v>
      </c>
      <c r="L83" s="4">
        <f t="shared" si="234"/>
        <v>0</v>
      </c>
      <c r="M83" s="4">
        <f t="shared" si="235"/>
        <v>0</v>
      </c>
      <c r="N83" s="4">
        <f t="shared" si="236"/>
        <v>0</v>
      </c>
      <c r="O83" s="4">
        <f t="shared" si="237"/>
        <v>0</v>
      </c>
      <c r="P83" s="4">
        <f t="shared" si="238"/>
        <v>0</v>
      </c>
      <c r="Q83" s="4">
        <f t="shared" si="239"/>
        <v>0</v>
      </c>
      <c r="R83" s="4">
        <f>IFERROR(INDEX(AY83:BA83,IF($B$2&gt;9,3,$B$2-6)),"-")</f>
        <v>0</v>
      </c>
      <c r="S83" s="72" t="str">
        <f t="shared" si="241"/>
        <v>-</v>
      </c>
      <c r="T83" s="35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33"/>
      <c r="BF83" s="87" t="str">
        <f t="shared" si="214"/>
        <v>-</v>
      </c>
      <c r="BG83" s="87" t="str">
        <f t="shared" si="215"/>
        <v>-</v>
      </c>
      <c r="BH83" s="87" t="str">
        <f t="shared" si="216"/>
        <v>-</v>
      </c>
      <c r="BI83" s="87" t="str">
        <f t="shared" si="217"/>
        <v>-</v>
      </c>
      <c r="BJ83" s="87" t="str">
        <f t="shared" si="218"/>
        <v>-</v>
      </c>
      <c r="BK83" s="87" t="str">
        <f t="shared" si="219"/>
        <v>-</v>
      </c>
      <c r="BL83" s="87" t="str">
        <f t="shared" si="220"/>
        <v>-</v>
      </c>
      <c r="BM83" s="87" t="str">
        <f t="shared" si="221"/>
        <v>-</v>
      </c>
      <c r="BN83" s="87" t="str">
        <f t="shared" si="222"/>
        <v>-</v>
      </c>
      <c r="BO83" s="87" t="str">
        <f t="shared" si="223"/>
        <v>-</v>
      </c>
      <c r="BP83" s="87" t="str">
        <f t="shared" si="224"/>
        <v>-</v>
      </c>
      <c r="BQ83" s="87" t="str">
        <f t="shared" si="225"/>
        <v>-</v>
      </c>
    </row>
    <row r="84" spans="1:69" x14ac:dyDescent="0.25">
      <c r="A84" s="42" t="s">
        <v>33</v>
      </c>
    </row>
    <row r="85" spans="1:69" x14ac:dyDescent="0.25">
      <c r="A85" s="43" t="s">
        <v>32</v>
      </c>
      <c r="B85" s="23" t="s">
        <v>52</v>
      </c>
      <c r="C85" s="21" t="str">
        <f>$C$3</f>
        <v>YTD '15</v>
      </c>
      <c r="D85" s="21" t="str">
        <f>$D$3</f>
        <v>YTD '16</v>
      </c>
      <c r="E85" s="21" t="str">
        <f>$E$3</f>
        <v>YTD '17</v>
      </c>
      <c r="F85" s="21" t="str">
        <f>$F$3</f>
        <v>YoY</v>
      </c>
      <c r="G85" s="2" t="s">
        <v>33</v>
      </c>
      <c r="H85" s="27" t="str">
        <f>$H$3</f>
        <v>Q1 '15</v>
      </c>
      <c r="I85" s="27" t="str">
        <f>$I$3</f>
        <v>Q2 '15</v>
      </c>
      <c r="J85" s="27" t="str">
        <f>$J$3</f>
        <v>Q3 '15</v>
      </c>
      <c r="K85" s="27" t="str">
        <f>$K$3</f>
        <v>Q4 '15</v>
      </c>
      <c r="L85" s="30" t="str">
        <f>$L$3</f>
        <v>Q1 '16</v>
      </c>
      <c r="M85" s="30" t="str">
        <f>$M$3</f>
        <v>Q2 '16</v>
      </c>
      <c r="N85" s="30" t="str">
        <f>$N$3</f>
        <v>Q3 '16</v>
      </c>
      <c r="O85" s="30" t="str">
        <f>$O$3</f>
        <v>Q4 '16</v>
      </c>
      <c r="P85" s="27" t="str">
        <f>$P$3</f>
        <v>Q1 '17</v>
      </c>
      <c r="Q85" s="27" t="str">
        <f>$Q$3</f>
        <v>Q2 '17</v>
      </c>
      <c r="R85" s="27" t="str">
        <f>$R$3</f>
        <v>Q3 '17</v>
      </c>
      <c r="S85" s="27" t="str">
        <f>$S$3</f>
        <v>Q4 '17</v>
      </c>
      <c r="T85" s="17" t="s">
        <v>33</v>
      </c>
      <c r="U85" s="27" t="s">
        <v>1</v>
      </c>
      <c r="V85" s="27" t="s">
        <v>2</v>
      </c>
      <c r="W85" s="27" t="s">
        <v>3</v>
      </c>
      <c r="X85" s="27" t="s">
        <v>4</v>
      </c>
      <c r="Y85" s="27" t="s">
        <v>5</v>
      </c>
      <c r="Z85" s="27" t="s">
        <v>6</v>
      </c>
      <c r="AA85" s="27" t="s">
        <v>7</v>
      </c>
      <c r="AB85" s="27" t="s">
        <v>8</v>
      </c>
      <c r="AC85" s="27" t="s">
        <v>9</v>
      </c>
      <c r="AD85" s="27" t="s">
        <v>10</v>
      </c>
      <c r="AE85" s="27" t="s">
        <v>11</v>
      </c>
      <c r="AF85" s="27" t="s">
        <v>12</v>
      </c>
      <c r="AG85" s="29" t="s">
        <v>13</v>
      </c>
      <c r="AH85" s="29" t="s">
        <v>14</v>
      </c>
      <c r="AI85" s="29" t="s">
        <v>15</v>
      </c>
      <c r="AJ85" s="29" t="s">
        <v>16</v>
      </c>
      <c r="AK85" s="29" t="s">
        <v>17</v>
      </c>
      <c r="AL85" s="29" t="s">
        <v>18</v>
      </c>
      <c r="AM85" s="29" t="s">
        <v>19</v>
      </c>
      <c r="AN85" s="29" t="s">
        <v>20</v>
      </c>
      <c r="AO85" s="29" t="s">
        <v>21</v>
      </c>
      <c r="AP85" s="29" t="s">
        <v>22</v>
      </c>
      <c r="AQ85" s="29" t="s">
        <v>23</v>
      </c>
      <c r="AR85" s="29" t="s">
        <v>24</v>
      </c>
      <c r="AS85" s="25" t="s">
        <v>25</v>
      </c>
      <c r="AT85" s="25" t="s">
        <v>26</v>
      </c>
      <c r="AU85" s="25" t="s">
        <v>27</v>
      </c>
      <c r="AV85" s="25" t="s">
        <v>28</v>
      </c>
      <c r="AW85" s="25" t="s">
        <v>29</v>
      </c>
      <c r="AX85" s="25" t="s">
        <v>30</v>
      </c>
      <c r="AY85" s="31" t="s">
        <v>99</v>
      </c>
      <c r="AZ85" s="31" t="s">
        <v>100</v>
      </c>
      <c r="BA85" s="31" t="s">
        <v>101</v>
      </c>
      <c r="BB85" s="31" t="s">
        <v>102</v>
      </c>
      <c r="BC85" s="31" t="s">
        <v>103</v>
      </c>
      <c r="BD85" s="31" t="s">
        <v>104</v>
      </c>
      <c r="BF85" s="32">
        <v>42736</v>
      </c>
      <c r="BG85" s="32">
        <v>42767</v>
      </c>
      <c r="BH85" s="32">
        <v>42795</v>
      </c>
      <c r="BI85" s="32">
        <v>42826</v>
      </c>
      <c r="BJ85" s="32">
        <v>42856</v>
      </c>
      <c r="BK85" s="32">
        <v>42887</v>
      </c>
      <c r="BL85" s="32">
        <v>42917</v>
      </c>
      <c r="BM85" s="32">
        <v>42948</v>
      </c>
      <c r="BN85" s="32">
        <v>42979</v>
      </c>
      <c r="BO85" s="32">
        <v>43009</v>
      </c>
      <c r="BP85" s="32">
        <v>43040</v>
      </c>
      <c r="BQ85" s="32">
        <v>43070</v>
      </c>
    </row>
    <row r="86" spans="1:69" x14ac:dyDescent="0.25">
      <c r="A86" s="16" t="s">
        <v>143</v>
      </c>
      <c r="B86" s="16" t="s">
        <v>58</v>
      </c>
      <c r="C86" s="74">
        <f>SUM(U86          : INDEX(U86:AF86,$B$2))</f>
        <v>0</v>
      </c>
      <c r="D86" s="74">
        <f>SUM(AG86           : INDEX(AG86:AR86,$B$2))</f>
        <v>0</v>
      </c>
      <c r="E86" s="74">
        <f>SUM(AS86            : INDEX(AS86:BD86,$B$2))</f>
        <v>0</v>
      </c>
      <c r="F86" s="68" t="str">
        <f t="shared" ref="F86:F93" si="244">IFERROR(E86/D86,"")</f>
        <v/>
      </c>
      <c r="G86" s="33"/>
      <c r="H86" s="4">
        <f>SUM(U86:W86)</f>
        <v>0</v>
      </c>
      <c r="I86" s="4">
        <f t="shared" ref="I86:I95" si="245">SUM(X86:Z86)</f>
        <v>0</v>
      </c>
      <c r="J86" s="4">
        <f>SUM(AA86:AC86)</f>
        <v>0</v>
      </c>
      <c r="K86" s="4">
        <f t="shared" ref="K86:K95" si="246">SUM(AD86:AF86)</f>
        <v>0</v>
      </c>
      <c r="L86" s="4">
        <f t="shared" ref="L86:L95" si="247">SUM(AG86:AI86)</f>
        <v>0</v>
      </c>
      <c r="M86" s="4">
        <f t="shared" ref="M86:M95" si="248">SUM(AJ86:AL86)</f>
        <v>0</v>
      </c>
      <c r="N86" s="4">
        <f t="shared" ref="N86:N95" si="249">SUM(AM86:AO86)</f>
        <v>0</v>
      </c>
      <c r="O86" s="4">
        <f t="shared" ref="O86:O95" si="250">SUM(AP86:AR86)</f>
        <v>0</v>
      </c>
      <c r="P86" s="4">
        <f t="shared" ref="P86:P95" si="251">SUM(AS86:AU86)</f>
        <v>0</v>
      </c>
      <c r="Q86" s="4">
        <f t="shared" ref="Q86:Q95" si="252">SUM(AV86:AX86)</f>
        <v>0</v>
      </c>
      <c r="R86" s="4">
        <f t="shared" ref="R86:R95" si="253">SUM(AY86:BA86)</f>
        <v>0</v>
      </c>
      <c r="S86" s="4">
        <f t="shared" ref="S86:S95" si="254">SUM(BB86:BD86)</f>
        <v>0</v>
      </c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F86" s="87" t="str">
        <f t="shared" ref="BF86:BF95" si="255">IFERROR(AS86/AG86,"-")</f>
        <v>-</v>
      </c>
      <c r="BG86" s="87" t="str">
        <f t="shared" ref="BG86:BG95" si="256">IFERROR(AT86/AH86,"-")</f>
        <v>-</v>
      </c>
      <c r="BH86" s="87" t="str">
        <f t="shared" ref="BH86:BH95" si="257">IFERROR(AU86/AI86,"-")</f>
        <v>-</v>
      </c>
      <c r="BI86" s="87" t="str">
        <f t="shared" ref="BI86:BI95" si="258">IFERROR(AV86/AJ86,"-")</f>
        <v>-</v>
      </c>
      <c r="BJ86" s="87" t="str">
        <f t="shared" ref="BJ86:BJ95" si="259">IFERROR(AW86/AK86,"-")</f>
        <v>-</v>
      </c>
      <c r="BK86" s="87" t="str">
        <f t="shared" ref="BK86:BK95" si="260">IFERROR(AX86/AL86,"-")</f>
        <v>-</v>
      </c>
      <c r="BL86" s="87" t="str">
        <f t="shared" ref="BL86:BL95" si="261">IFERROR(AY86/AM86,"-")</f>
        <v>-</v>
      </c>
      <c r="BM86" s="87" t="str">
        <f t="shared" ref="BM86:BM95" si="262">IFERROR(AZ86/AN86,"-")</f>
        <v>-</v>
      </c>
      <c r="BN86" s="87" t="str">
        <f t="shared" ref="BN86:BN95" si="263">IFERROR(BA86/AO86,"-")</f>
        <v>-</v>
      </c>
      <c r="BO86" s="87" t="str">
        <f t="shared" ref="BO86:BO95" si="264">IFERROR(BB86/AP86,"-")</f>
        <v>-</v>
      </c>
      <c r="BP86" s="87" t="str">
        <f t="shared" ref="BP86:BP95" si="265">IFERROR(BC86/AQ86,"-")</f>
        <v>-</v>
      </c>
      <c r="BQ86" s="87" t="str">
        <f t="shared" ref="BQ86:BQ95" si="266">IFERROR(BD86/AR86,"-")</f>
        <v>-</v>
      </c>
    </row>
    <row r="87" spans="1:69" x14ac:dyDescent="0.25">
      <c r="A87" s="16" t="s">
        <v>144</v>
      </c>
      <c r="B87" s="16" t="s">
        <v>44</v>
      </c>
      <c r="C87" s="74">
        <f>SUM(U87          : INDEX(U87:AF87,$B$2))</f>
        <v>0</v>
      </c>
      <c r="D87" s="74">
        <f>SUM(AG87           : INDEX(AG87:AR87,$B$2))</f>
        <v>0</v>
      </c>
      <c r="E87" s="74">
        <f>SUM(AS87            : INDEX(AS87:BD87,$B$2))</f>
        <v>0</v>
      </c>
      <c r="F87" s="68" t="str">
        <f t="shared" si="244"/>
        <v/>
      </c>
      <c r="G87" s="33"/>
      <c r="H87" s="4">
        <f t="shared" ref="H87:H95" si="267">SUM(U87:W87)</f>
        <v>0</v>
      </c>
      <c r="I87" s="4">
        <f t="shared" si="245"/>
        <v>0</v>
      </c>
      <c r="J87" s="4">
        <f t="shared" ref="J87:J95" si="268">SUM(AA87:AC87)</f>
        <v>0</v>
      </c>
      <c r="K87" s="4">
        <f t="shared" si="246"/>
        <v>0</v>
      </c>
      <c r="L87" s="4">
        <f t="shared" si="247"/>
        <v>0</v>
      </c>
      <c r="M87" s="4">
        <f t="shared" si="248"/>
        <v>0</v>
      </c>
      <c r="N87" s="4">
        <f t="shared" si="249"/>
        <v>0</v>
      </c>
      <c r="O87" s="4">
        <f t="shared" si="250"/>
        <v>0</v>
      </c>
      <c r="P87" s="4">
        <f t="shared" si="251"/>
        <v>0</v>
      </c>
      <c r="Q87" s="4">
        <f t="shared" si="252"/>
        <v>0</v>
      </c>
      <c r="R87" s="4">
        <f t="shared" si="253"/>
        <v>0</v>
      </c>
      <c r="S87" s="4">
        <f t="shared" si="254"/>
        <v>0</v>
      </c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F87" s="87" t="str">
        <f t="shared" si="255"/>
        <v>-</v>
      </c>
      <c r="BG87" s="87" t="str">
        <f t="shared" si="256"/>
        <v>-</v>
      </c>
      <c r="BH87" s="87" t="str">
        <f t="shared" si="257"/>
        <v>-</v>
      </c>
      <c r="BI87" s="87" t="str">
        <f t="shared" si="258"/>
        <v>-</v>
      </c>
      <c r="BJ87" s="87" t="str">
        <f t="shared" si="259"/>
        <v>-</v>
      </c>
      <c r="BK87" s="87" t="str">
        <f t="shared" si="260"/>
        <v>-</v>
      </c>
      <c r="BL87" s="87" t="str">
        <f t="shared" si="261"/>
        <v>-</v>
      </c>
      <c r="BM87" s="87" t="str">
        <f t="shared" si="262"/>
        <v>-</v>
      </c>
      <c r="BN87" s="87" t="str">
        <f t="shared" si="263"/>
        <v>-</v>
      </c>
      <c r="BO87" s="87" t="str">
        <f t="shared" si="264"/>
        <v>-</v>
      </c>
      <c r="BP87" s="87" t="str">
        <f t="shared" si="265"/>
        <v>-</v>
      </c>
      <c r="BQ87" s="87" t="str">
        <f t="shared" si="266"/>
        <v>-</v>
      </c>
    </row>
    <row r="88" spans="1:69" x14ac:dyDescent="0.25">
      <c r="A88" s="16" t="s">
        <v>145</v>
      </c>
      <c r="B88" s="16" t="s">
        <v>45</v>
      </c>
      <c r="C88" s="74">
        <f>SUM(U88          : INDEX(U88:AF88,$B$2))</f>
        <v>0</v>
      </c>
      <c r="D88" s="74">
        <f>SUM(AG88           : INDEX(AG88:AR88,$B$2))</f>
        <v>0</v>
      </c>
      <c r="E88" s="74">
        <f>SUM(AS88            : INDEX(AS88:BD88,$B$2))</f>
        <v>0</v>
      </c>
      <c r="F88" s="68" t="str">
        <f t="shared" si="244"/>
        <v/>
      </c>
      <c r="G88" s="33"/>
      <c r="H88" s="4">
        <f t="shared" si="267"/>
        <v>0</v>
      </c>
      <c r="I88" s="4">
        <f t="shared" si="245"/>
        <v>0</v>
      </c>
      <c r="J88" s="4">
        <f t="shared" si="268"/>
        <v>0</v>
      </c>
      <c r="K88" s="4">
        <f t="shared" si="246"/>
        <v>0</v>
      </c>
      <c r="L88" s="4">
        <f t="shared" si="247"/>
        <v>0</v>
      </c>
      <c r="M88" s="4">
        <f t="shared" si="248"/>
        <v>0</v>
      </c>
      <c r="N88" s="4">
        <f t="shared" si="249"/>
        <v>0</v>
      </c>
      <c r="O88" s="4">
        <f t="shared" si="250"/>
        <v>0</v>
      </c>
      <c r="P88" s="4">
        <f t="shared" si="251"/>
        <v>0</v>
      </c>
      <c r="Q88" s="4">
        <f t="shared" si="252"/>
        <v>0</v>
      </c>
      <c r="R88" s="4">
        <f t="shared" si="253"/>
        <v>0</v>
      </c>
      <c r="S88" s="4">
        <f t="shared" si="254"/>
        <v>0</v>
      </c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F88" s="87" t="str">
        <f t="shared" si="255"/>
        <v>-</v>
      </c>
      <c r="BG88" s="87" t="str">
        <f t="shared" si="256"/>
        <v>-</v>
      </c>
      <c r="BH88" s="87" t="str">
        <f t="shared" si="257"/>
        <v>-</v>
      </c>
      <c r="BI88" s="87" t="str">
        <f t="shared" si="258"/>
        <v>-</v>
      </c>
      <c r="BJ88" s="87" t="str">
        <f t="shared" si="259"/>
        <v>-</v>
      </c>
      <c r="BK88" s="87" t="str">
        <f t="shared" si="260"/>
        <v>-</v>
      </c>
      <c r="BL88" s="87" t="str">
        <f t="shared" si="261"/>
        <v>-</v>
      </c>
      <c r="BM88" s="87" t="str">
        <f t="shared" si="262"/>
        <v>-</v>
      </c>
      <c r="BN88" s="87" t="str">
        <f t="shared" si="263"/>
        <v>-</v>
      </c>
      <c r="BO88" s="87" t="str">
        <f t="shared" si="264"/>
        <v>-</v>
      </c>
      <c r="BP88" s="87" t="str">
        <f t="shared" si="265"/>
        <v>-</v>
      </c>
      <c r="BQ88" s="87" t="str">
        <f t="shared" si="266"/>
        <v>-</v>
      </c>
    </row>
    <row r="89" spans="1:69" x14ac:dyDescent="0.25">
      <c r="A89" s="16" t="s">
        <v>146</v>
      </c>
      <c r="B89" s="16" t="s">
        <v>46</v>
      </c>
      <c r="C89" s="74">
        <f>SUM(U89          : INDEX(U89:AF89,$B$2))</f>
        <v>0</v>
      </c>
      <c r="D89" s="74">
        <f>SUM(AG89           : INDEX(AG89:AR89,$B$2))</f>
        <v>0</v>
      </c>
      <c r="E89" s="74">
        <f>SUM(AS89            : INDEX(AS89:BD89,$B$2))</f>
        <v>0</v>
      </c>
      <c r="F89" s="68" t="str">
        <f t="shared" si="244"/>
        <v/>
      </c>
      <c r="G89" s="33"/>
      <c r="H89" s="4">
        <f t="shared" si="267"/>
        <v>0</v>
      </c>
      <c r="I89" s="4">
        <f t="shared" si="245"/>
        <v>0</v>
      </c>
      <c r="J89" s="4">
        <f t="shared" si="268"/>
        <v>0</v>
      </c>
      <c r="K89" s="4">
        <f t="shared" si="246"/>
        <v>0</v>
      </c>
      <c r="L89" s="4">
        <f t="shared" si="247"/>
        <v>0</v>
      </c>
      <c r="M89" s="4">
        <f t="shared" si="248"/>
        <v>0</v>
      </c>
      <c r="N89" s="4">
        <f t="shared" si="249"/>
        <v>0</v>
      </c>
      <c r="O89" s="4">
        <f t="shared" si="250"/>
        <v>0</v>
      </c>
      <c r="P89" s="4">
        <f t="shared" si="251"/>
        <v>0</v>
      </c>
      <c r="Q89" s="4">
        <f t="shared" si="252"/>
        <v>0</v>
      </c>
      <c r="R89" s="4">
        <f t="shared" si="253"/>
        <v>0</v>
      </c>
      <c r="S89" s="4">
        <f t="shared" si="254"/>
        <v>0</v>
      </c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F89" s="87" t="str">
        <f t="shared" si="255"/>
        <v>-</v>
      </c>
      <c r="BG89" s="87" t="str">
        <f t="shared" si="256"/>
        <v>-</v>
      </c>
      <c r="BH89" s="87" t="str">
        <f t="shared" si="257"/>
        <v>-</v>
      </c>
      <c r="BI89" s="87" t="str">
        <f t="shared" si="258"/>
        <v>-</v>
      </c>
      <c r="BJ89" s="87" t="str">
        <f t="shared" si="259"/>
        <v>-</v>
      </c>
      <c r="BK89" s="87" t="str">
        <f t="shared" si="260"/>
        <v>-</v>
      </c>
      <c r="BL89" s="87" t="str">
        <f t="shared" si="261"/>
        <v>-</v>
      </c>
      <c r="BM89" s="87" t="str">
        <f t="shared" si="262"/>
        <v>-</v>
      </c>
      <c r="BN89" s="87" t="str">
        <f t="shared" si="263"/>
        <v>-</v>
      </c>
      <c r="BO89" s="87" t="str">
        <f t="shared" si="264"/>
        <v>-</v>
      </c>
      <c r="BP89" s="87" t="str">
        <f t="shared" si="265"/>
        <v>-</v>
      </c>
      <c r="BQ89" s="87" t="str">
        <f t="shared" si="266"/>
        <v>-</v>
      </c>
    </row>
    <row r="90" spans="1:69" x14ac:dyDescent="0.25">
      <c r="A90" s="16" t="s">
        <v>147</v>
      </c>
      <c r="B90" s="16" t="s">
        <v>47</v>
      </c>
      <c r="C90" s="74">
        <f>SUM(U90          : INDEX(U90:AF90,$B$2))</f>
        <v>0</v>
      </c>
      <c r="D90" s="74">
        <f>SUM(AG90           : INDEX(AG90:AR90,$B$2))</f>
        <v>0</v>
      </c>
      <c r="E90" s="74">
        <f>SUM(AS90            : INDEX(AS90:BD90,$B$2))</f>
        <v>0</v>
      </c>
      <c r="F90" s="68" t="str">
        <f t="shared" si="244"/>
        <v/>
      </c>
      <c r="G90" s="33"/>
      <c r="H90" s="4">
        <f t="shared" si="267"/>
        <v>0</v>
      </c>
      <c r="I90" s="4">
        <f t="shared" si="245"/>
        <v>0</v>
      </c>
      <c r="J90" s="4">
        <f t="shared" si="268"/>
        <v>0</v>
      </c>
      <c r="K90" s="4">
        <f t="shared" si="246"/>
        <v>0</v>
      </c>
      <c r="L90" s="4">
        <f t="shared" si="247"/>
        <v>0</v>
      </c>
      <c r="M90" s="4">
        <f t="shared" si="248"/>
        <v>0</v>
      </c>
      <c r="N90" s="4">
        <f t="shared" si="249"/>
        <v>0</v>
      </c>
      <c r="O90" s="4">
        <f t="shared" si="250"/>
        <v>0</v>
      </c>
      <c r="P90" s="4">
        <f t="shared" si="251"/>
        <v>0</v>
      </c>
      <c r="Q90" s="4">
        <f t="shared" si="252"/>
        <v>0</v>
      </c>
      <c r="R90" s="4">
        <f t="shared" si="253"/>
        <v>0</v>
      </c>
      <c r="S90" s="4">
        <f t="shared" si="254"/>
        <v>0</v>
      </c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F90" s="87" t="str">
        <f t="shared" si="255"/>
        <v>-</v>
      </c>
      <c r="BG90" s="87" t="str">
        <f t="shared" si="256"/>
        <v>-</v>
      </c>
      <c r="BH90" s="87" t="str">
        <f t="shared" si="257"/>
        <v>-</v>
      </c>
      <c r="BI90" s="87" t="str">
        <f t="shared" si="258"/>
        <v>-</v>
      </c>
      <c r="BJ90" s="87" t="str">
        <f t="shared" si="259"/>
        <v>-</v>
      </c>
      <c r="BK90" s="87" t="str">
        <f t="shared" si="260"/>
        <v>-</v>
      </c>
      <c r="BL90" s="87" t="str">
        <f t="shared" si="261"/>
        <v>-</v>
      </c>
      <c r="BM90" s="87" t="str">
        <f t="shared" si="262"/>
        <v>-</v>
      </c>
      <c r="BN90" s="87" t="str">
        <f t="shared" si="263"/>
        <v>-</v>
      </c>
      <c r="BO90" s="87" t="str">
        <f t="shared" si="264"/>
        <v>-</v>
      </c>
      <c r="BP90" s="87" t="str">
        <f t="shared" si="265"/>
        <v>-</v>
      </c>
      <c r="BQ90" s="87" t="str">
        <f t="shared" si="266"/>
        <v>-</v>
      </c>
    </row>
    <row r="91" spans="1:69" x14ac:dyDescent="0.25">
      <c r="A91" s="16" t="s">
        <v>148</v>
      </c>
      <c r="B91" s="16" t="s">
        <v>48</v>
      </c>
      <c r="C91" s="74">
        <f>SUM(U91          : INDEX(U91:AF91,$B$2))</f>
        <v>0</v>
      </c>
      <c r="D91" s="74">
        <f>SUM(AG91           : INDEX(AG91:AR91,$B$2))</f>
        <v>0</v>
      </c>
      <c r="E91" s="74">
        <f>SUM(AS91            : INDEX(AS91:BD91,$B$2))</f>
        <v>0</v>
      </c>
      <c r="F91" s="68" t="str">
        <f t="shared" si="244"/>
        <v/>
      </c>
      <c r="G91" s="33"/>
      <c r="H91" s="4">
        <f t="shared" si="267"/>
        <v>0</v>
      </c>
      <c r="I91" s="4">
        <f t="shared" si="245"/>
        <v>0</v>
      </c>
      <c r="J91" s="4">
        <f t="shared" si="268"/>
        <v>0</v>
      </c>
      <c r="K91" s="4">
        <f t="shared" si="246"/>
        <v>0</v>
      </c>
      <c r="L91" s="4">
        <f t="shared" si="247"/>
        <v>0</v>
      </c>
      <c r="M91" s="4">
        <f t="shared" si="248"/>
        <v>0</v>
      </c>
      <c r="N91" s="4">
        <f t="shared" si="249"/>
        <v>0</v>
      </c>
      <c r="O91" s="4">
        <f t="shared" si="250"/>
        <v>0</v>
      </c>
      <c r="P91" s="4">
        <f t="shared" si="251"/>
        <v>0</v>
      </c>
      <c r="Q91" s="4">
        <f t="shared" si="252"/>
        <v>0</v>
      </c>
      <c r="R91" s="4">
        <f t="shared" si="253"/>
        <v>0</v>
      </c>
      <c r="S91" s="4">
        <f t="shared" si="254"/>
        <v>0</v>
      </c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F91" s="87" t="str">
        <f t="shared" si="255"/>
        <v>-</v>
      </c>
      <c r="BG91" s="87" t="str">
        <f t="shared" si="256"/>
        <v>-</v>
      </c>
      <c r="BH91" s="87" t="str">
        <f t="shared" si="257"/>
        <v>-</v>
      </c>
      <c r="BI91" s="87" t="str">
        <f t="shared" si="258"/>
        <v>-</v>
      </c>
      <c r="BJ91" s="87" t="str">
        <f t="shared" si="259"/>
        <v>-</v>
      </c>
      <c r="BK91" s="87" t="str">
        <f t="shared" si="260"/>
        <v>-</v>
      </c>
      <c r="BL91" s="87" t="str">
        <f t="shared" si="261"/>
        <v>-</v>
      </c>
      <c r="BM91" s="87" t="str">
        <f t="shared" si="262"/>
        <v>-</v>
      </c>
      <c r="BN91" s="87" t="str">
        <f t="shared" si="263"/>
        <v>-</v>
      </c>
      <c r="BO91" s="87" t="str">
        <f t="shared" si="264"/>
        <v>-</v>
      </c>
      <c r="BP91" s="87" t="str">
        <f t="shared" si="265"/>
        <v>-</v>
      </c>
      <c r="BQ91" s="87" t="str">
        <f t="shared" si="266"/>
        <v>-</v>
      </c>
    </row>
    <row r="92" spans="1:69" x14ac:dyDescent="0.25">
      <c r="A92" s="16" t="s">
        <v>149</v>
      </c>
      <c r="B92" s="16" t="s">
        <v>49</v>
      </c>
      <c r="C92" s="74">
        <f>SUM(U92          : INDEX(U92:AF92,$B$2))</f>
        <v>0</v>
      </c>
      <c r="D92" s="74">
        <f>SUM(AG92           : INDEX(AG92:AR92,$B$2))</f>
        <v>0</v>
      </c>
      <c r="E92" s="74">
        <f>SUM(AS92            : INDEX(AS92:BD92,$B$2))</f>
        <v>0</v>
      </c>
      <c r="F92" s="68" t="str">
        <f t="shared" si="244"/>
        <v/>
      </c>
      <c r="G92" s="33"/>
      <c r="H92" s="4">
        <f t="shared" si="267"/>
        <v>0</v>
      </c>
      <c r="I92" s="4">
        <f t="shared" si="245"/>
        <v>0</v>
      </c>
      <c r="J92" s="4">
        <f t="shared" si="268"/>
        <v>0</v>
      </c>
      <c r="K92" s="4">
        <f t="shared" si="246"/>
        <v>0</v>
      </c>
      <c r="L92" s="4">
        <f t="shared" si="247"/>
        <v>0</v>
      </c>
      <c r="M92" s="4">
        <f t="shared" si="248"/>
        <v>0</v>
      </c>
      <c r="N92" s="4">
        <f t="shared" si="249"/>
        <v>0</v>
      </c>
      <c r="O92" s="4">
        <f t="shared" si="250"/>
        <v>0</v>
      </c>
      <c r="P92" s="4">
        <f t="shared" si="251"/>
        <v>0</v>
      </c>
      <c r="Q92" s="4">
        <f t="shared" si="252"/>
        <v>0</v>
      </c>
      <c r="R92" s="4">
        <f t="shared" si="253"/>
        <v>0</v>
      </c>
      <c r="S92" s="4">
        <f t="shared" si="254"/>
        <v>0</v>
      </c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F92" s="87" t="str">
        <f t="shared" si="255"/>
        <v>-</v>
      </c>
      <c r="BG92" s="87" t="str">
        <f t="shared" si="256"/>
        <v>-</v>
      </c>
      <c r="BH92" s="87" t="str">
        <f t="shared" si="257"/>
        <v>-</v>
      </c>
      <c r="BI92" s="87" t="str">
        <f t="shared" si="258"/>
        <v>-</v>
      </c>
      <c r="BJ92" s="87" t="str">
        <f t="shared" si="259"/>
        <v>-</v>
      </c>
      <c r="BK92" s="87" t="str">
        <f t="shared" si="260"/>
        <v>-</v>
      </c>
      <c r="BL92" s="87" t="str">
        <f t="shared" si="261"/>
        <v>-</v>
      </c>
      <c r="BM92" s="87" t="str">
        <f t="shared" si="262"/>
        <v>-</v>
      </c>
      <c r="BN92" s="87" t="str">
        <f t="shared" si="263"/>
        <v>-</v>
      </c>
      <c r="BO92" s="87" t="str">
        <f t="shared" si="264"/>
        <v>-</v>
      </c>
      <c r="BP92" s="87" t="str">
        <f t="shared" si="265"/>
        <v>-</v>
      </c>
      <c r="BQ92" s="87" t="str">
        <f t="shared" si="266"/>
        <v>-</v>
      </c>
    </row>
    <row r="93" spans="1:69" x14ac:dyDescent="0.25">
      <c r="A93" s="16" t="s">
        <v>150</v>
      </c>
      <c r="B93" s="16" t="s">
        <v>50</v>
      </c>
      <c r="C93" s="74">
        <f>SUM(U93          : INDEX(U93:AF93,$B$2))</f>
        <v>0</v>
      </c>
      <c r="D93" s="74">
        <f>SUM(AG93           : INDEX(AG93:AR93,$B$2))</f>
        <v>0</v>
      </c>
      <c r="E93" s="74">
        <f>SUM(AS93            : INDEX(AS93:BD93,$B$2))</f>
        <v>0</v>
      </c>
      <c r="F93" s="68" t="str">
        <f t="shared" si="244"/>
        <v/>
      </c>
      <c r="G93" s="33"/>
      <c r="H93" s="4">
        <f t="shared" si="267"/>
        <v>0</v>
      </c>
      <c r="I93" s="4">
        <f t="shared" si="245"/>
        <v>0</v>
      </c>
      <c r="J93" s="4">
        <f t="shared" si="268"/>
        <v>0</v>
      </c>
      <c r="K93" s="4">
        <f t="shared" si="246"/>
        <v>0</v>
      </c>
      <c r="L93" s="4">
        <f t="shared" si="247"/>
        <v>0</v>
      </c>
      <c r="M93" s="4">
        <f t="shared" si="248"/>
        <v>0</v>
      </c>
      <c r="N93" s="4">
        <f t="shared" si="249"/>
        <v>0</v>
      </c>
      <c r="O93" s="4">
        <f t="shared" si="250"/>
        <v>0</v>
      </c>
      <c r="P93" s="4">
        <f t="shared" si="251"/>
        <v>0</v>
      </c>
      <c r="Q93" s="4">
        <f t="shared" si="252"/>
        <v>0</v>
      </c>
      <c r="R93" s="4">
        <f t="shared" si="253"/>
        <v>0</v>
      </c>
      <c r="S93" s="4">
        <f t="shared" si="254"/>
        <v>0</v>
      </c>
      <c r="T93" s="7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F93" s="87" t="str">
        <f t="shared" si="255"/>
        <v>-</v>
      </c>
      <c r="BG93" s="87" t="str">
        <f t="shared" si="256"/>
        <v>-</v>
      </c>
      <c r="BH93" s="87" t="str">
        <f t="shared" si="257"/>
        <v>-</v>
      </c>
      <c r="BI93" s="87" t="str">
        <f t="shared" si="258"/>
        <v>-</v>
      </c>
      <c r="BJ93" s="87" t="str">
        <f t="shared" si="259"/>
        <v>-</v>
      </c>
      <c r="BK93" s="87" t="str">
        <f t="shared" si="260"/>
        <v>-</v>
      </c>
      <c r="BL93" s="87" t="str">
        <f t="shared" si="261"/>
        <v>-</v>
      </c>
      <c r="BM93" s="87" t="str">
        <f t="shared" si="262"/>
        <v>-</v>
      </c>
      <c r="BN93" s="87" t="str">
        <f t="shared" si="263"/>
        <v>-</v>
      </c>
      <c r="BO93" s="87" t="str">
        <f t="shared" si="264"/>
        <v>-</v>
      </c>
      <c r="BP93" s="87" t="str">
        <f t="shared" si="265"/>
        <v>-</v>
      </c>
      <c r="BQ93" s="87" t="str">
        <f t="shared" si="266"/>
        <v>-</v>
      </c>
    </row>
    <row r="94" spans="1:69" x14ac:dyDescent="0.25">
      <c r="A94" s="16"/>
      <c r="B94" s="3" t="s">
        <v>153</v>
      </c>
      <c r="C94" s="75">
        <f>SUM(C86:C92)</f>
        <v>0</v>
      </c>
      <c r="D94" s="75">
        <f t="shared" ref="D94" si="269">SUM(D86:D92)</f>
        <v>0</v>
      </c>
      <c r="E94" s="75">
        <f>SUM(E86:E92)</f>
        <v>0</v>
      </c>
      <c r="F94" s="68" t="str">
        <f>IFERROR(E94/D94,"")</f>
        <v/>
      </c>
      <c r="G94" s="33"/>
      <c r="H94" s="4">
        <f t="shared" si="267"/>
        <v>0</v>
      </c>
      <c r="I94" s="4">
        <f t="shared" si="245"/>
        <v>0</v>
      </c>
      <c r="J94" s="4">
        <f t="shared" si="268"/>
        <v>0</v>
      </c>
      <c r="K94" s="4">
        <f t="shared" si="246"/>
        <v>0</v>
      </c>
      <c r="L94" s="4">
        <f t="shared" si="247"/>
        <v>0</v>
      </c>
      <c r="M94" s="4">
        <f t="shared" si="248"/>
        <v>0</v>
      </c>
      <c r="N94" s="4">
        <f t="shared" si="249"/>
        <v>0</v>
      </c>
      <c r="O94" s="4">
        <f t="shared" si="250"/>
        <v>0</v>
      </c>
      <c r="P94" s="4">
        <f t="shared" si="251"/>
        <v>0</v>
      </c>
      <c r="Q94" s="4">
        <f t="shared" si="252"/>
        <v>0</v>
      </c>
      <c r="R94" s="4">
        <f t="shared" si="253"/>
        <v>0</v>
      </c>
      <c r="S94" s="4">
        <f t="shared" si="254"/>
        <v>0</v>
      </c>
      <c r="T94" s="7"/>
      <c r="U94" s="64">
        <f>SUM(U86:U92)</f>
        <v>0</v>
      </c>
      <c r="V94" s="64">
        <f t="shared" ref="V94:BD94" si="270">SUM(V86:V92)</f>
        <v>0</v>
      </c>
      <c r="W94" s="64">
        <f t="shared" si="270"/>
        <v>0</v>
      </c>
      <c r="X94" s="64">
        <f t="shared" si="270"/>
        <v>0</v>
      </c>
      <c r="Y94" s="64">
        <f t="shared" si="270"/>
        <v>0</v>
      </c>
      <c r="Z94" s="64">
        <f t="shared" si="270"/>
        <v>0</v>
      </c>
      <c r="AA94" s="64">
        <f t="shared" si="270"/>
        <v>0</v>
      </c>
      <c r="AB94" s="64">
        <f t="shared" si="270"/>
        <v>0</v>
      </c>
      <c r="AC94" s="64">
        <f t="shared" si="270"/>
        <v>0</v>
      </c>
      <c r="AD94" s="64">
        <f t="shared" si="270"/>
        <v>0</v>
      </c>
      <c r="AE94" s="64">
        <f t="shared" si="270"/>
        <v>0</v>
      </c>
      <c r="AF94" s="64">
        <f t="shared" si="270"/>
        <v>0</v>
      </c>
      <c r="AG94" s="64">
        <f t="shared" si="270"/>
        <v>0</v>
      </c>
      <c r="AH94" s="64">
        <f t="shared" si="270"/>
        <v>0</v>
      </c>
      <c r="AI94" s="64">
        <f t="shared" si="270"/>
        <v>0</v>
      </c>
      <c r="AJ94" s="64">
        <f>SUM(AJ86:AJ92)</f>
        <v>0</v>
      </c>
      <c r="AK94" s="64">
        <f t="shared" si="270"/>
        <v>0</v>
      </c>
      <c r="AL94" s="64">
        <f t="shared" si="270"/>
        <v>0</v>
      </c>
      <c r="AM94" s="64">
        <f t="shared" si="270"/>
        <v>0</v>
      </c>
      <c r="AN94" s="64">
        <f t="shared" si="270"/>
        <v>0</v>
      </c>
      <c r="AO94" s="64">
        <f t="shared" si="270"/>
        <v>0</v>
      </c>
      <c r="AP94" s="64">
        <f t="shared" si="270"/>
        <v>0</v>
      </c>
      <c r="AQ94" s="64">
        <f t="shared" si="270"/>
        <v>0</v>
      </c>
      <c r="AR94" s="64">
        <f t="shared" si="270"/>
        <v>0</v>
      </c>
      <c r="AS94" s="64">
        <f t="shared" si="270"/>
        <v>0</v>
      </c>
      <c r="AT94" s="64">
        <f t="shared" si="270"/>
        <v>0</v>
      </c>
      <c r="AU94" s="64">
        <f t="shared" si="270"/>
        <v>0</v>
      </c>
      <c r="AV94" s="64">
        <f t="shared" si="270"/>
        <v>0</v>
      </c>
      <c r="AW94" s="64">
        <f t="shared" si="270"/>
        <v>0</v>
      </c>
      <c r="AX94" s="64">
        <f t="shared" si="270"/>
        <v>0</v>
      </c>
      <c r="AY94" s="64">
        <f t="shared" si="270"/>
        <v>0</v>
      </c>
      <c r="AZ94" s="64">
        <f t="shared" si="270"/>
        <v>0</v>
      </c>
      <c r="BA94" s="64">
        <f t="shared" si="270"/>
        <v>0</v>
      </c>
      <c r="BB94" s="64">
        <f t="shared" si="270"/>
        <v>0</v>
      </c>
      <c r="BC94" s="64">
        <f t="shared" si="270"/>
        <v>0</v>
      </c>
      <c r="BD94" s="64">
        <f t="shared" si="270"/>
        <v>0</v>
      </c>
      <c r="BF94" s="87" t="str">
        <f t="shared" si="255"/>
        <v>-</v>
      </c>
      <c r="BG94" s="87" t="str">
        <f t="shared" si="256"/>
        <v>-</v>
      </c>
      <c r="BH94" s="87" t="str">
        <f t="shared" si="257"/>
        <v>-</v>
      </c>
      <c r="BI94" s="87" t="str">
        <f t="shared" si="258"/>
        <v>-</v>
      </c>
      <c r="BJ94" s="87" t="str">
        <f t="shared" si="259"/>
        <v>-</v>
      </c>
      <c r="BK94" s="87" t="str">
        <f t="shared" si="260"/>
        <v>-</v>
      </c>
      <c r="BL94" s="87" t="str">
        <f t="shared" si="261"/>
        <v>-</v>
      </c>
      <c r="BM94" s="87" t="str">
        <f t="shared" si="262"/>
        <v>-</v>
      </c>
      <c r="BN94" s="87" t="str">
        <f t="shared" si="263"/>
        <v>-</v>
      </c>
      <c r="BO94" s="87" t="str">
        <f t="shared" si="264"/>
        <v>-</v>
      </c>
      <c r="BP94" s="87" t="str">
        <f t="shared" si="265"/>
        <v>-</v>
      </c>
      <c r="BQ94" s="87" t="str">
        <f t="shared" si="266"/>
        <v>-</v>
      </c>
    </row>
    <row r="95" spans="1:69" x14ac:dyDescent="0.25">
      <c r="A95" s="3" t="s">
        <v>152</v>
      </c>
      <c r="B95" s="3" t="s">
        <v>61</v>
      </c>
      <c r="C95" s="75">
        <f>SUM(C86:C93)</f>
        <v>0</v>
      </c>
      <c r="D95" s="75">
        <f t="shared" ref="D95:E95" si="271">SUM(D86:D93)</f>
        <v>0</v>
      </c>
      <c r="E95" s="75">
        <f t="shared" si="271"/>
        <v>0</v>
      </c>
      <c r="F95" s="68" t="str">
        <f>IFERROR(E95/D95,"")</f>
        <v/>
      </c>
      <c r="G95" s="33"/>
      <c r="H95" s="4">
        <f t="shared" si="267"/>
        <v>0</v>
      </c>
      <c r="I95" s="4">
        <f t="shared" si="245"/>
        <v>0</v>
      </c>
      <c r="J95" s="4">
        <f t="shared" si="268"/>
        <v>0</v>
      </c>
      <c r="K95" s="4">
        <f t="shared" si="246"/>
        <v>0</v>
      </c>
      <c r="L95" s="4">
        <f t="shared" si="247"/>
        <v>0</v>
      </c>
      <c r="M95" s="4">
        <f t="shared" si="248"/>
        <v>0</v>
      </c>
      <c r="N95" s="4">
        <f t="shared" si="249"/>
        <v>0</v>
      </c>
      <c r="O95" s="4">
        <f t="shared" si="250"/>
        <v>0</v>
      </c>
      <c r="P95" s="4">
        <f t="shared" si="251"/>
        <v>0</v>
      </c>
      <c r="Q95" s="4">
        <f t="shared" si="252"/>
        <v>0</v>
      </c>
      <c r="R95" s="4">
        <f t="shared" si="253"/>
        <v>0</v>
      </c>
      <c r="S95" s="4">
        <f t="shared" si="254"/>
        <v>0</v>
      </c>
      <c r="T95" s="19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33"/>
      <c r="BF95" s="87" t="str">
        <f t="shared" si="255"/>
        <v>-</v>
      </c>
      <c r="BG95" s="87" t="str">
        <f t="shared" si="256"/>
        <v>-</v>
      </c>
      <c r="BH95" s="87" t="str">
        <f t="shared" si="257"/>
        <v>-</v>
      </c>
      <c r="BI95" s="87" t="str">
        <f t="shared" si="258"/>
        <v>-</v>
      </c>
      <c r="BJ95" s="87" t="str">
        <f t="shared" si="259"/>
        <v>-</v>
      </c>
      <c r="BK95" s="87" t="str">
        <f t="shared" si="260"/>
        <v>-</v>
      </c>
      <c r="BL95" s="87" t="str">
        <f t="shared" si="261"/>
        <v>-</v>
      </c>
      <c r="BM95" s="87" t="str">
        <f t="shared" si="262"/>
        <v>-</v>
      </c>
      <c r="BN95" s="87" t="str">
        <f t="shared" si="263"/>
        <v>-</v>
      </c>
      <c r="BO95" s="87" t="str">
        <f t="shared" si="264"/>
        <v>-</v>
      </c>
      <c r="BP95" s="87" t="str">
        <f t="shared" si="265"/>
        <v>-</v>
      </c>
      <c r="BQ95" s="87" t="str">
        <f t="shared" si="266"/>
        <v>-</v>
      </c>
    </row>
    <row r="96" spans="1:69" x14ac:dyDescent="0.25">
      <c r="A96" s="42" t="s">
        <v>33</v>
      </c>
    </row>
    <row r="97" spans="1:71" x14ac:dyDescent="0.25">
      <c r="A97" s="43" t="s">
        <v>31</v>
      </c>
      <c r="B97" s="23" t="s">
        <v>31</v>
      </c>
      <c r="C97" s="21" t="str">
        <f>$C$3</f>
        <v>YTD '15</v>
      </c>
      <c r="D97" s="21" t="str">
        <f>$D$3</f>
        <v>YTD '16</v>
      </c>
      <c r="E97" s="21" t="str">
        <f>$E$3</f>
        <v>YTD '17</v>
      </c>
      <c r="F97" s="21" t="str">
        <f>$F$3</f>
        <v>YoY</v>
      </c>
      <c r="G97" s="2" t="s">
        <v>33</v>
      </c>
      <c r="H97" s="27" t="str">
        <f>$H$3</f>
        <v>Q1 '15</v>
      </c>
      <c r="I97" s="27" t="str">
        <f>$I$3</f>
        <v>Q2 '15</v>
      </c>
      <c r="J97" s="27" t="str">
        <f>$J$3</f>
        <v>Q3 '15</v>
      </c>
      <c r="K97" s="27" t="str">
        <f>$K$3</f>
        <v>Q4 '15</v>
      </c>
      <c r="L97" s="30" t="str">
        <f>$L$3</f>
        <v>Q1 '16</v>
      </c>
      <c r="M97" s="30" t="str">
        <f>$M$3</f>
        <v>Q2 '16</v>
      </c>
      <c r="N97" s="30" t="str">
        <f>$N$3</f>
        <v>Q3 '16</v>
      </c>
      <c r="O97" s="30" t="str">
        <f>$O$3</f>
        <v>Q4 '16</v>
      </c>
      <c r="P97" s="27" t="str">
        <f>$P$3</f>
        <v>Q1 '17</v>
      </c>
      <c r="Q97" s="27" t="str">
        <f>$Q$3</f>
        <v>Q2 '17</v>
      </c>
      <c r="R97" s="27" t="str">
        <f>$R$3</f>
        <v>Q3 '17</v>
      </c>
      <c r="S97" s="27" t="str">
        <f>$S$3</f>
        <v>Q4 '17</v>
      </c>
      <c r="T97" s="17" t="s">
        <v>33</v>
      </c>
      <c r="U97" s="27" t="s">
        <v>1</v>
      </c>
      <c r="V97" s="27" t="s">
        <v>2</v>
      </c>
      <c r="W97" s="27" t="s">
        <v>3</v>
      </c>
      <c r="X97" s="27" t="s">
        <v>4</v>
      </c>
      <c r="Y97" s="27" t="s">
        <v>5</v>
      </c>
      <c r="Z97" s="27" t="s">
        <v>6</v>
      </c>
      <c r="AA97" s="27" t="s">
        <v>7</v>
      </c>
      <c r="AB97" s="27" t="s">
        <v>8</v>
      </c>
      <c r="AC97" s="27" t="s">
        <v>9</v>
      </c>
      <c r="AD97" s="27" t="s">
        <v>10</v>
      </c>
      <c r="AE97" s="27" t="s">
        <v>11</v>
      </c>
      <c r="AF97" s="27" t="s">
        <v>12</v>
      </c>
      <c r="AG97" s="29" t="s">
        <v>13</v>
      </c>
      <c r="AH97" s="29" t="s">
        <v>14</v>
      </c>
      <c r="AI97" s="29" t="s">
        <v>15</v>
      </c>
      <c r="AJ97" s="29" t="s">
        <v>16</v>
      </c>
      <c r="AK97" s="29" t="s">
        <v>17</v>
      </c>
      <c r="AL97" s="29" t="s">
        <v>18</v>
      </c>
      <c r="AM97" s="29" t="s">
        <v>19</v>
      </c>
      <c r="AN97" s="29" t="s">
        <v>20</v>
      </c>
      <c r="AO97" s="29" t="s">
        <v>21</v>
      </c>
      <c r="AP97" s="29" t="s">
        <v>22</v>
      </c>
      <c r="AQ97" s="29" t="s">
        <v>23</v>
      </c>
      <c r="AR97" s="29" t="s">
        <v>24</v>
      </c>
      <c r="AS97" s="25" t="s">
        <v>25</v>
      </c>
      <c r="AT97" s="25" t="s">
        <v>26</v>
      </c>
      <c r="AU97" s="25" t="s">
        <v>27</v>
      </c>
      <c r="AV97" s="25" t="s">
        <v>28</v>
      </c>
      <c r="AW97" s="25" t="s">
        <v>29</v>
      </c>
      <c r="AX97" s="25" t="s">
        <v>30</v>
      </c>
      <c r="AY97" s="31" t="s">
        <v>99</v>
      </c>
      <c r="AZ97" s="31" t="s">
        <v>100</v>
      </c>
      <c r="BA97" s="31" t="s">
        <v>101</v>
      </c>
      <c r="BB97" s="31" t="s">
        <v>102</v>
      </c>
      <c r="BC97" s="31" t="s">
        <v>103</v>
      </c>
      <c r="BD97" s="31" t="s">
        <v>104</v>
      </c>
      <c r="BF97" s="32">
        <v>42736</v>
      </c>
      <c r="BG97" s="32">
        <v>42767</v>
      </c>
      <c r="BH97" s="32">
        <v>42795</v>
      </c>
      <c r="BI97" s="32">
        <v>42826</v>
      </c>
      <c r="BJ97" s="32">
        <v>42856</v>
      </c>
      <c r="BK97" s="32">
        <v>42887</v>
      </c>
      <c r="BL97" s="32">
        <v>42917</v>
      </c>
      <c r="BM97" s="32">
        <v>42948</v>
      </c>
      <c r="BN97" s="32">
        <v>42979</v>
      </c>
      <c r="BO97" s="32">
        <v>43009</v>
      </c>
      <c r="BP97" s="32">
        <v>43040</v>
      </c>
      <c r="BQ97" s="32">
        <v>43070</v>
      </c>
    </row>
    <row r="98" spans="1:71" x14ac:dyDescent="0.25">
      <c r="A98" s="44" t="s">
        <v>154</v>
      </c>
      <c r="B98" s="16" t="s">
        <v>58</v>
      </c>
      <c r="C98" s="76" t="e">
        <f>2*SUM(U86:INDEX(U86:AF86,$B$2))/(SUM(U74:INDEX(U74:AF74,$B$2))*2+U74-INDEX(U74:AF74,$B$2))</f>
        <v>#DIV/0!</v>
      </c>
      <c r="D98" s="76" t="e">
        <f>2*SUM(AG86:INDEX(AG86:AR86,$B$2))/(SUM(AG74:INDEX(AG74:AR74,$B$2))*2+AF74-INDEX(AG74:AR74,$B$2))</f>
        <v>#DIV/0!</v>
      </c>
      <c r="E98" s="76" t="e">
        <f>2*SUM(AS86:INDEX(AS86:BD86,$B$2))/(SUM(AS74:INDEX(AS74:BD74,$B$2))*2+AR74-INDEX(AS74:BD74,$B$2))</f>
        <v>#DIV/0!</v>
      </c>
      <c r="F98" s="68" t="str">
        <f>IFERROR(E98/D98,"")</f>
        <v/>
      </c>
      <c r="G98" s="8"/>
      <c r="H98" s="8" t="str">
        <f>IFERROR(H86/(AVERAGE(U74,U74)+AVERAGE(U74,V74)+AVERAGE(V74,W74)),"")</f>
        <v/>
      </c>
      <c r="I98" s="8" t="str">
        <f>IFERROR(I86/(AVERAGE(W74,X74)+AVERAGE(X74,Y74)+AVERAGE(Y74,Z74)),"")</f>
        <v/>
      </c>
      <c r="J98" s="8" t="str">
        <f>IFERROR(J86/(AVERAGE(Z74,AA74)+AVERAGE(AA74,AB74)+AVERAGE(AB74,AC74)),"")</f>
        <v/>
      </c>
      <c r="K98" s="8" t="str">
        <f>IFERROR(K86/(AVERAGE(AC74,AD74)+AVERAGE(AD74,AE74)+AVERAGE(AE74,AF74)),"")</f>
        <v/>
      </c>
      <c r="L98" s="8" t="str">
        <f>IFERROR(L86/(AVERAGE(AF74,AG74)+AVERAGE(AG74,AH74)+AVERAGE(AH74,AI74)),"")</f>
        <v/>
      </c>
      <c r="M98" s="8" t="str">
        <f>IFERROR(M86/(AVERAGE(AI74,AJ74)+AVERAGE(AJ74,AK74)+AVERAGE(AK74,AL74)),"")</f>
        <v/>
      </c>
      <c r="N98" s="8" t="str">
        <f>IFERROR(N86/(AVERAGE(AL74,AM74)+AVERAGE(AM74,AN74)+AVERAGE(AN74,AO74)),"")</f>
        <v/>
      </c>
      <c r="O98" s="8" t="str">
        <f>IFERROR(O86/(AVERAGE(AO74,AP74)+AVERAGE(AP74,AQ74)+AVERAGE(AQ74,AR74)),"")</f>
        <v/>
      </c>
      <c r="P98" s="8" t="str">
        <f>IFERROR(P86/(AVERAGE(AR74,AS74)+AVERAGE(AS74,AT74)+AVERAGE(AT74,AU74)),"")</f>
        <v/>
      </c>
      <c r="Q98" s="8" t="str">
        <f>IFERROR(Q86/(AVERAGE(AU74,AV74)+AVERAGE(AV74,AW74)+AVERAGE(AW74,AX74)),"")</f>
        <v/>
      </c>
      <c r="R98" s="8" t="e">
        <f>2*SUM(AY86:INDEX(AY86:BA86,R$108))/(SUM(AY74:INDEX(AY74:BA74,R$108))*2+AX74-INDEX(AY74:BA74,R$108))</f>
        <v>#DIV/0!</v>
      </c>
      <c r="S98" s="8" t="str">
        <f>IFERROR(2*SUM(BB86:INDEX(BB86:BD86,S$108))/(SUM(BB74:INDEX(BB74:BD74,S$108))*2+BA74-INDEX(BB74:BD74,S$108)),"")</f>
        <v/>
      </c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 t="str">
        <f t="shared" ref="AW98:BD98" si="272">IF(ISBLANK(AW86)=FALSE,IFERROR(AW86/AVERAGE(AW74,AV74),""),"")</f>
        <v/>
      </c>
      <c r="AX98" s="8" t="str">
        <f t="shared" si="272"/>
        <v/>
      </c>
      <c r="AY98" s="8" t="str">
        <f t="shared" si="272"/>
        <v/>
      </c>
      <c r="AZ98" s="8" t="str">
        <f t="shared" si="272"/>
        <v/>
      </c>
      <c r="BA98" s="8" t="str">
        <f t="shared" si="272"/>
        <v/>
      </c>
      <c r="BB98" s="8" t="str">
        <f t="shared" si="272"/>
        <v/>
      </c>
      <c r="BC98" s="8" t="str">
        <f t="shared" si="272"/>
        <v/>
      </c>
      <c r="BD98" s="8" t="str">
        <f t="shared" si="272"/>
        <v/>
      </c>
      <c r="BE98" s="8"/>
      <c r="BF98" s="87" t="str">
        <f t="shared" ref="BF98:BF105" si="273">IFERROR(AS98/AG98,"-")</f>
        <v>-</v>
      </c>
      <c r="BG98" s="87" t="str">
        <f t="shared" ref="BG98:BG105" si="274">IFERROR(AT98/AH98,"-")</f>
        <v>-</v>
      </c>
      <c r="BH98" s="87" t="str">
        <f t="shared" ref="BH98:BH105" si="275">IFERROR(AU98/AI98,"-")</f>
        <v>-</v>
      </c>
      <c r="BI98" s="87" t="str">
        <f t="shared" ref="BI98:BI105" si="276">IFERROR(AV98/AJ98,"-")</f>
        <v>-</v>
      </c>
      <c r="BJ98" s="87" t="str">
        <f t="shared" ref="BJ98:BJ105" si="277">IFERROR(AW98/AK98,"-")</f>
        <v>-</v>
      </c>
      <c r="BK98" s="87" t="str">
        <f t="shared" ref="BK98:BK105" si="278">IFERROR(AX98/AL98,"-")</f>
        <v>-</v>
      </c>
      <c r="BL98" s="87" t="str">
        <f t="shared" ref="BL98:BL105" si="279">IFERROR(AY98/AM98,"-")</f>
        <v>-</v>
      </c>
      <c r="BM98" s="87" t="str">
        <f t="shared" ref="BM98:BM105" si="280">IFERROR(AZ98/AN98,"-")</f>
        <v>-</v>
      </c>
      <c r="BN98" s="87" t="str">
        <f t="shared" ref="BN98:BN105" si="281">IFERROR(BA98/AO98,"-")</f>
        <v>-</v>
      </c>
      <c r="BO98" s="87" t="str">
        <f t="shared" ref="BO98:BO105" si="282">IFERROR(BB98/AP98,"-")</f>
        <v>-</v>
      </c>
      <c r="BP98" s="87" t="str">
        <f t="shared" ref="BP98:BP105" si="283">IFERROR(BC98/AQ98,"-")</f>
        <v>-</v>
      </c>
      <c r="BQ98" s="87" t="str">
        <f t="shared" ref="BQ98:BQ105" si="284">IFERROR(BD98/AR98,"-")</f>
        <v>-</v>
      </c>
      <c r="BR98" s="8"/>
      <c r="BS98" s="8"/>
    </row>
    <row r="99" spans="1:71" x14ac:dyDescent="0.25">
      <c r="A99" s="44" t="s">
        <v>155</v>
      </c>
      <c r="B99" s="22" t="s">
        <v>44</v>
      </c>
      <c r="C99" s="76" t="e">
        <f>2*SUM(U87:INDEX(U87:AF87,$B$2))/(SUM(U75:INDEX(U75:AF75,$B$2))*2+U75-INDEX(U75:AF75,$B$2))</f>
        <v>#DIV/0!</v>
      </c>
      <c r="D99" s="76" t="e">
        <f>2*SUM(AG87:INDEX(AG87:AR87,$B$2))/(SUM(AG75:INDEX(AG75:AR75,$B$2))*2+AF75-INDEX(AG75:AR75,$B$2))</f>
        <v>#DIV/0!</v>
      </c>
      <c r="E99" s="76" t="e">
        <f>2*SUM(AS87:INDEX(AS87:BD87,$B$2))/(SUM(AS75:INDEX(AS75:BD75,$B$2))*2+AR75-INDEX(AS75:BD75,$B$2))</f>
        <v>#DIV/0!</v>
      </c>
      <c r="F99" s="68" t="str">
        <f t="shared" ref="F99:F107" si="285">IFERROR(E99/D99,"")</f>
        <v/>
      </c>
      <c r="G99" s="8"/>
      <c r="H99" s="8" t="str">
        <f t="shared" ref="H99:H107" si="286">IFERROR(H87/(AVERAGE(U75,U75)+AVERAGE(U75,V75)+AVERAGE(V75,W75)),"")</f>
        <v/>
      </c>
      <c r="I99" s="8" t="str">
        <f t="shared" ref="I99:I107" si="287">IFERROR(I87/(AVERAGE(W75,X75)+AVERAGE(X75,Y75)+AVERAGE(Y75,Z75)),"")</f>
        <v/>
      </c>
      <c r="J99" s="8" t="str">
        <f t="shared" ref="J99:J107" si="288">IFERROR(J87/(AVERAGE(Z75,AA75)+AVERAGE(AA75,AB75)+AVERAGE(AB75,AC75)),"")</f>
        <v/>
      </c>
      <c r="K99" s="8" t="str">
        <f t="shared" ref="K99:K107" si="289">IFERROR(K87/(AVERAGE(AC75,AD75)+AVERAGE(AD75,AE75)+AVERAGE(AE75,AF75)),"")</f>
        <v/>
      </c>
      <c r="L99" s="8" t="str">
        <f t="shared" ref="L99:L107" si="290">IFERROR(L87/(AVERAGE(AF75,AG75)+AVERAGE(AG75,AH75)+AVERAGE(AH75,AI75)),"")</f>
        <v/>
      </c>
      <c r="M99" s="8" t="str">
        <f t="shared" ref="M99:M107" si="291">IFERROR(M87/(AVERAGE(AI75,AJ75)+AVERAGE(AJ75,AK75)+AVERAGE(AK75,AL75)),"")</f>
        <v/>
      </c>
      <c r="N99" s="8" t="str">
        <f t="shared" ref="N99:N107" si="292">IFERROR(N87/(AVERAGE(AL75,AM75)+AVERAGE(AM75,AN75)+AVERAGE(AN75,AO75)),"")</f>
        <v/>
      </c>
      <c r="O99" s="8" t="str">
        <f t="shared" ref="O99:O107" si="293">IFERROR(O87/(AVERAGE(AO75,AP75)+AVERAGE(AP75,AQ75)+AVERAGE(AQ75,AR75)),"")</f>
        <v/>
      </c>
      <c r="P99" s="8" t="str">
        <f t="shared" ref="P99:P106" si="294">IFERROR(P87/(AVERAGE(AR75,AS75)+AVERAGE(AS75,AT75)+AVERAGE(AT75,AU75)),"")</f>
        <v/>
      </c>
      <c r="Q99" s="8" t="str">
        <f t="shared" ref="Q99:Q107" si="295">IFERROR(Q87/(AVERAGE(AU75,AV75)+AVERAGE(AV75,AW75)+AVERAGE(AW75,AX75)),"")</f>
        <v/>
      </c>
      <c r="R99" s="8" t="e">
        <f>2*SUM(AY87:INDEX(AY87:BA87,R$108))/(SUM(AY75:INDEX(AY75:BA75,R$108))*2+AX75-INDEX(AY75:BA75,R$108))</f>
        <v>#DIV/0!</v>
      </c>
      <c r="S99" s="8" t="str">
        <f>IFERROR(2*SUM(BB87:INDEX(BB87:BD87,S$108))/(SUM(BB75:INDEX(BB75:BD75,S$108))*2+BA75-INDEX(BB75:BD75,S$108)),"")</f>
        <v/>
      </c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 t="str">
        <f t="shared" ref="AW99:AX105" si="296">IF(ISBLANK(AW87)=FALSE,IFERROR(AW87/AVERAGE(AW75,AV75),""),"")</f>
        <v/>
      </c>
      <c r="AX99" s="8" t="str">
        <f t="shared" si="296"/>
        <v/>
      </c>
      <c r="AY99" s="8"/>
      <c r="AZ99" s="8"/>
      <c r="BA99" s="8"/>
      <c r="BB99" s="8"/>
      <c r="BC99" s="8"/>
      <c r="BD99" s="8"/>
      <c r="BE99" s="8"/>
      <c r="BF99" s="87" t="str">
        <f t="shared" si="273"/>
        <v>-</v>
      </c>
      <c r="BG99" s="87" t="str">
        <f t="shared" si="274"/>
        <v>-</v>
      </c>
      <c r="BH99" s="87" t="str">
        <f t="shared" si="275"/>
        <v>-</v>
      </c>
      <c r="BI99" s="87" t="str">
        <f t="shared" si="276"/>
        <v>-</v>
      </c>
      <c r="BJ99" s="87" t="str">
        <f t="shared" si="277"/>
        <v>-</v>
      </c>
      <c r="BK99" s="87" t="str">
        <f t="shared" si="278"/>
        <v>-</v>
      </c>
      <c r="BL99" s="87" t="str">
        <f t="shared" si="279"/>
        <v>-</v>
      </c>
      <c r="BM99" s="87" t="str">
        <f t="shared" si="280"/>
        <v>-</v>
      </c>
      <c r="BN99" s="87" t="str">
        <f t="shared" si="281"/>
        <v>-</v>
      </c>
      <c r="BO99" s="87" t="str">
        <f t="shared" si="282"/>
        <v>-</v>
      </c>
      <c r="BP99" s="87" t="str">
        <f t="shared" si="283"/>
        <v>-</v>
      </c>
      <c r="BQ99" s="87" t="str">
        <f t="shared" si="284"/>
        <v>-</v>
      </c>
      <c r="BR99" s="8"/>
      <c r="BS99" s="8"/>
    </row>
    <row r="100" spans="1:71" x14ac:dyDescent="0.25">
      <c r="A100" s="44" t="s">
        <v>156</v>
      </c>
      <c r="B100" s="22" t="s">
        <v>45</v>
      </c>
      <c r="C100" s="76" t="e">
        <f>2*SUM(U88:INDEX(U88:AF88,$B$2))/(SUM(U76:INDEX(U76:AF76,$B$2))*2+U76-INDEX(U76:AF76,$B$2))</f>
        <v>#DIV/0!</v>
      </c>
      <c r="D100" s="76" t="e">
        <f>2*SUM(AG88:INDEX(AG88:AR88,$B$2))/(SUM(AG76:INDEX(AG76:AR76,$B$2))*2+AF76-INDEX(AG76:AR76,$B$2))</f>
        <v>#DIV/0!</v>
      </c>
      <c r="E100" s="76" t="e">
        <f>2*SUM(AS88:INDEX(AS88:BD88,$B$2))/(SUM(AS76:INDEX(AS76:BD76,$B$2))*2+AR76-INDEX(AS76:BD76,$B$2))</f>
        <v>#DIV/0!</v>
      </c>
      <c r="F100" s="68" t="str">
        <f t="shared" si="285"/>
        <v/>
      </c>
      <c r="G100" s="8"/>
      <c r="H100" s="8" t="str">
        <f t="shared" si="286"/>
        <v/>
      </c>
      <c r="I100" s="8" t="str">
        <f t="shared" si="287"/>
        <v/>
      </c>
      <c r="J100" s="8" t="str">
        <f t="shared" si="288"/>
        <v/>
      </c>
      <c r="K100" s="8" t="str">
        <f t="shared" si="289"/>
        <v/>
      </c>
      <c r="L100" s="8" t="str">
        <f t="shared" si="290"/>
        <v/>
      </c>
      <c r="M100" s="8" t="str">
        <f t="shared" si="291"/>
        <v/>
      </c>
      <c r="N100" s="8" t="str">
        <f t="shared" si="292"/>
        <v/>
      </c>
      <c r="O100" s="8" t="str">
        <f t="shared" si="293"/>
        <v/>
      </c>
      <c r="P100" s="8" t="str">
        <f t="shared" si="294"/>
        <v/>
      </c>
      <c r="Q100" s="8" t="str">
        <f t="shared" si="295"/>
        <v/>
      </c>
      <c r="R100" s="8" t="e">
        <f>2*SUM(AY88:INDEX(AY88:BA88,R$108))/(SUM(AY76:INDEX(AY76:BA76,R$108))*2+AX76-INDEX(AY76:BA76,R$108))</f>
        <v>#DIV/0!</v>
      </c>
      <c r="S100" s="8" t="str">
        <f>IFERROR(2*SUM(BB88:INDEX(BB88:BD88,S$108))/(SUM(BB76:INDEX(BB76:BD76,S$108))*2+BA76-INDEX(BB76:BD76,S$108)),"")</f>
        <v/>
      </c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 t="str">
        <f t="shared" si="296"/>
        <v/>
      </c>
      <c r="AX100" s="8" t="str">
        <f t="shared" si="296"/>
        <v/>
      </c>
      <c r="AY100" s="8"/>
      <c r="AZ100" s="8"/>
      <c r="BA100" s="8"/>
      <c r="BB100" s="8"/>
      <c r="BC100" s="8"/>
      <c r="BD100" s="8"/>
      <c r="BE100" s="8"/>
      <c r="BF100" s="87" t="str">
        <f t="shared" si="273"/>
        <v>-</v>
      </c>
      <c r="BG100" s="87" t="str">
        <f t="shared" si="274"/>
        <v>-</v>
      </c>
      <c r="BH100" s="87" t="str">
        <f t="shared" si="275"/>
        <v>-</v>
      </c>
      <c r="BI100" s="87" t="str">
        <f t="shared" si="276"/>
        <v>-</v>
      </c>
      <c r="BJ100" s="87" t="str">
        <f t="shared" si="277"/>
        <v>-</v>
      </c>
      <c r="BK100" s="87" t="str">
        <f t="shared" si="278"/>
        <v>-</v>
      </c>
      <c r="BL100" s="87" t="str">
        <f t="shared" si="279"/>
        <v>-</v>
      </c>
      <c r="BM100" s="87" t="str">
        <f t="shared" si="280"/>
        <v>-</v>
      </c>
      <c r="BN100" s="87" t="str">
        <f t="shared" si="281"/>
        <v>-</v>
      </c>
      <c r="BO100" s="87" t="str">
        <f t="shared" si="282"/>
        <v>-</v>
      </c>
      <c r="BP100" s="87" t="str">
        <f t="shared" si="283"/>
        <v>-</v>
      </c>
      <c r="BQ100" s="87" t="str">
        <f t="shared" si="284"/>
        <v>-</v>
      </c>
      <c r="BR100" s="8"/>
      <c r="BS100" s="8"/>
    </row>
    <row r="101" spans="1:71" x14ac:dyDescent="0.25">
      <c r="A101" s="44" t="s">
        <v>157</v>
      </c>
      <c r="B101" s="22" t="s">
        <v>46</v>
      </c>
      <c r="C101" s="76" t="e">
        <f>2*SUM(U89:INDEX(U89:AF89,$B$2))/(SUM(U77:INDEX(U77:AF77,$B$2))*2+U77-INDEX(U77:AF77,$B$2))</f>
        <v>#DIV/0!</v>
      </c>
      <c r="D101" s="76" t="e">
        <f>2*SUM(AG89:INDEX(AG89:AR89,$B$2))/(SUM(AG77:INDEX(AG77:AR77,$B$2))*2+AF77-INDEX(AG77:AR77,$B$2))</f>
        <v>#DIV/0!</v>
      </c>
      <c r="E101" s="76" t="e">
        <f>2*SUM(AS89:INDEX(AS89:BD89,$B$2))/(SUM(AS77:INDEX(AS77:BD77,$B$2))*2+AR77-INDEX(AS77:BD77,$B$2))</f>
        <v>#DIV/0!</v>
      </c>
      <c r="F101" s="68" t="str">
        <f t="shared" si="285"/>
        <v/>
      </c>
      <c r="G101" s="8"/>
      <c r="H101" s="8" t="str">
        <f t="shared" si="286"/>
        <v/>
      </c>
      <c r="I101" s="8" t="str">
        <f t="shared" si="287"/>
        <v/>
      </c>
      <c r="J101" s="8" t="str">
        <f t="shared" si="288"/>
        <v/>
      </c>
      <c r="K101" s="8" t="str">
        <f t="shared" si="289"/>
        <v/>
      </c>
      <c r="L101" s="8" t="str">
        <f t="shared" si="290"/>
        <v/>
      </c>
      <c r="M101" s="8" t="str">
        <f t="shared" si="291"/>
        <v/>
      </c>
      <c r="N101" s="8" t="str">
        <f t="shared" si="292"/>
        <v/>
      </c>
      <c r="O101" s="8" t="str">
        <f t="shared" si="293"/>
        <v/>
      </c>
      <c r="P101" s="8" t="str">
        <f t="shared" si="294"/>
        <v/>
      </c>
      <c r="Q101" s="8" t="str">
        <f t="shared" si="295"/>
        <v/>
      </c>
      <c r="R101" s="8" t="e">
        <f>2*SUM(AY89:INDEX(AY89:BA89,R$108))/(SUM(AY77:INDEX(AY77:BA77,R$108))*2+AX77-INDEX(AY77:BA77,R$108))</f>
        <v>#DIV/0!</v>
      </c>
      <c r="S101" s="8" t="str">
        <f>IFERROR(2*SUM(BB89:INDEX(BB89:BD89,S$108))/(SUM(BB77:INDEX(BB77:BD77,S$108))*2+BA77-INDEX(BB77:BD77,S$108)),"")</f>
        <v/>
      </c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 t="str">
        <f t="shared" si="296"/>
        <v/>
      </c>
      <c r="AX101" s="8" t="str">
        <f t="shared" si="296"/>
        <v/>
      </c>
      <c r="AY101" s="8"/>
      <c r="AZ101" s="8"/>
      <c r="BA101" s="8"/>
      <c r="BB101" s="8"/>
      <c r="BC101" s="8"/>
      <c r="BD101" s="8"/>
      <c r="BE101" s="8"/>
      <c r="BF101" s="87" t="str">
        <f t="shared" si="273"/>
        <v>-</v>
      </c>
      <c r="BG101" s="87" t="str">
        <f t="shared" si="274"/>
        <v>-</v>
      </c>
      <c r="BH101" s="87" t="str">
        <f t="shared" si="275"/>
        <v>-</v>
      </c>
      <c r="BI101" s="87" t="str">
        <f t="shared" si="276"/>
        <v>-</v>
      </c>
      <c r="BJ101" s="87" t="str">
        <f t="shared" si="277"/>
        <v>-</v>
      </c>
      <c r="BK101" s="87" t="str">
        <f t="shared" si="278"/>
        <v>-</v>
      </c>
      <c r="BL101" s="87" t="str">
        <f t="shared" si="279"/>
        <v>-</v>
      </c>
      <c r="BM101" s="87" t="str">
        <f t="shared" si="280"/>
        <v>-</v>
      </c>
      <c r="BN101" s="87" t="str">
        <f t="shared" si="281"/>
        <v>-</v>
      </c>
      <c r="BO101" s="87" t="str">
        <f t="shared" si="282"/>
        <v>-</v>
      </c>
      <c r="BP101" s="87" t="str">
        <f t="shared" si="283"/>
        <v>-</v>
      </c>
      <c r="BQ101" s="87" t="str">
        <f t="shared" si="284"/>
        <v>-</v>
      </c>
      <c r="BR101" s="8"/>
      <c r="BS101" s="8"/>
    </row>
    <row r="102" spans="1:71" x14ac:dyDescent="0.25">
      <c r="A102" s="44" t="s">
        <v>158</v>
      </c>
      <c r="B102" s="22" t="s">
        <v>47</v>
      </c>
      <c r="C102" s="76" t="e">
        <f>2*SUM(U90:INDEX(U90:AF90,$B$2))/(SUM(U78:INDEX(U78:AF78,$B$2))*2+U78-INDEX(U78:AF78,$B$2))</f>
        <v>#DIV/0!</v>
      </c>
      <c r="D102" s="76" t="e">
        <f>2*SUM(AG90:INDEX(AG90:AR90,$B$2))/(SUM(AG78:INDEX(AG78:AR78,$B$2))*2+AF78-INDEX(AG78:AR78,$B$2))</f>
        <v>#DIV/0!</v>
      </c>
      <c r="E102" s="76" t="e">
        <f>2*SUM(AS90:INDEX(AS90:BD90,$B$2))/(SUM(AS78:INDEX(AS78:BD78,$B$2))*2+AR78-INDEX(AS78:BD78,$B$2))</f>
        <v>#DIV/0!</v>
      </c>
      <c r="F102" s="68" t="str">
        <f t="shared" si="285"/>
        <v/>
      </c>
      <c r="G102" s="8"/>
      <c r="H102" s="8" t="str">
        <f t="shared" si="286"/>
        <v/>
      </c>
      <c r="I102" s="8" t="str">
        <f t="shared" si="287"/>
        <v/>
      </c>
      <c r="J102" s="8" t="str">
        <f t="shared" si="288"/>
        <v/>
      </c>
      <c r="K102" s="8" t="str">
        <f t="shared" si="289"/>
        <v/>
      </c>
      <c r="L102" s="8" t="str">
        <f t="shared" si="290"/>
        <v/>
      </c>
      <c r="M102" s="8" t="str">
        <f t="shared" si="291"/>
        <v/>
      </c>
      <c r="N102" s="8" t="str">
        <f t="shared" si="292"/>
        <v/>
      </c>
      <c r="O102" s="8" t="str">
        <f t="shared" si="293"/>
        <v/>
      </c>
      <c r="P102" s="8" t="str">
        <f t="shared" si="294"/>
        <v/>
      </c>
      <c r="Q102" s="8" t="str">
        <f t="shared" si="295"/>
        <v/>
      </c>
      <c r="R102" s="8" t="e">
        <f>2*SUM(AY90:INDEX(AY90:BA90,R$108))/(SUM(AY78:INDEX(AY78:BA78,R$108))*2+AX78-INDEX(AY78:BA78,R$108))</f>
        <v>#DIV/0!</v>
      </c>
      <c r="S102" s="8" t="str">
        <f>IFERROR(2*SUM(BB90:INDEX(BB90:BD90,S$108))/(SUM(BB78:INDEX(BB78:BD78,S$108))*2+BA78-INDEX(BB78:BD78,S$108)),"")</f>
        <v/>
      </c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 t="str">
        <f t="shared" si="296"/>
        <v/>
      </c>
      <c r="AX102" s="8" t="str">
        <f t="shared" si="296"/>
        <v/>
      </c>
      <c r="AY102" s="8"/>
      <c r="AZ102" s="8"/>
      <c r="BA102" s="8"/>
      <c r="BB102" s="8"/>
      <c r="BC102" s="8"/>
      <c r="BD102" s="8"/>
      <c r="BE102" s="8"/>
      <c r="BF102" s="87" t="str">
        <f t="shared" si="273"/>
        <v>-</v>
      </c>
      <c r="BG102" s="87" t="str">
        <f t="shared" si="274"/>
        <v>-</v>
      </c>
      <c r="BH102" s="87" t="str">
        <f t="shared" si="275"/>
        <v>-</v>
      </c>
      <c r="BI102" s="87" t="str">
        <f t="shared" si="276"/>
        <v>-</v>
      </c>
      <c r="BJ102" s="87" t="str">
        <f t="shared" si="277"/>
        <v>-</v>
      </c>
      <c r="BK102" s="87" t="str">
        <f t="shared" si="278"/>
        <v>-</v>
      </c>
      <c r="BL102" s="87" t="str">
        <f t="shared" si="279"/>
        <v>-</v>
      </c>
      <c r="BM102" s="87" t="str">
        <f t="shared" si="280"/>
        <v>-</v>
      </c>
      <c r="BN102" s="87" t="str">
        <f t="shared" si="281"/>
        <v>-</v>
      </c>
      <c r="BO102" s="87" t="str">
        <f t="shared" si="282"/>
        <v>-</v>
      </c>
      <c r="BP102" s="87" t="str">
        <f t="shared" si="283"/>
        <v>-</v>
      </c>
      <c r="BQ102" s="87" t="str">
        <f t="shared" si="284"/>
        <v>-</v>
      </c>
      <c r="BR102" s="8"/>
      <c r="BS102" s="8"/>
    </row>
    <row r="103" spans="1:71" x14ac:dyDescent="0.25">
      <c r="A103" s="44" t="s">
        <v>159</v>
      </c>
      <c r="B103" s="22" t="s">
        <v>48</v>
      </c>
      <c r="C103" s="76" t="e">
        <f>2*SUM(U91:INDEX(U91:AF91,$B$2))/(SUM(U79:INDEX(U79:AF79,$B$2))*2+U79-INDEX(U79:AF79,$B$2))</f>
        <v>#DIV/0!</v>
      </c>
      <c r="D103" s="76" t="e">
        <f>2*SUM(AG91:INDEX(AG91:AR91,$B$2))/(SUM(AG79:INDEX(AG79:AR79,$B$2))*2+AF79-INDEX(AG79:AR79,$B$2))</f>
        <v>#DIV/0!</v>
      </c>
      <c r="E103" s="76" t="e">
        <f>2*SUM(AS91:INDEX(AS91:BD91,$B$2))/(SUM(AS79:INDEX(AS79:BD79,$B$2))*2+AR79-INDEX(AS79:BD79,$B$2))</f>
        <v>#DIV/0!</v>
      </c>
      <c r="F103" s="68" t="str">
        <f t="shared" si="285"/>
        <v/>
      </c>
      <c r="G103" s="8"/>
      <c r="H103" s="8" t="str">
        <f t="shared" si="286"/>
        <v/>
      </c>
      <c r="I103" s="8" t="str">
        <f t="shared" si="287"/>
        <v/>
      </c>
      <c r="J103" s="8" t="str">
        <f t="shared" si="288"/>
        <v/>
      </c>
      <c r="K103" s="8" t="str">
        <f t="shared" si="289"/>
        <v/>
      </c>
      <c r="L103" s="8" t="str">
        <f t="shared" si="290"/>
        <v/>
      </c>
      <c r="M103" s="8" t="str">
        <f t="shared" si="291"/>
        <v/>
      </c>
      <c r="N103" s="8" t="str">
        <f t="shared" si="292"/>
        <v/>
      </c>
      <c r="O103" s="8" t="str">
        <f t="shared" si="293"/>
        <v/>
      </c>
      <c r="P103" s="8" t="str">
        <f t="shared" si="294"/>
        <v/>
      </c>
      <c r="Q103" s="8" t="str">
        <f t="shared" si="295"/>
        <v/>
      </c>
      <c r="R103" s="8" t="e">
        <f>2*SUM(AY91:INDEX(AY91:BA91,R$108))/(SUM(AY79:INDEX(AY79:BA79,R$108))*2+AX79-INDEX(AY79:BA79,R$108))</f>
        <v>#DIV/0!</v>
      </c>
      <c r="S103" s="8" t="str">
        <f>IFERROR(2*SUM(BB91:INDEX(BB91:BD91,S$108))/(SUM(BB79:INDEX(BB79:BD79,S$108))*2+BA79-INDEX(BB79:BD79,S$108)),"")</f>
        <v/>
      </c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 t="str">
        <f t="shared" si="296"/>
        <v/>
      </c>
      <c r="AX103" s="8" t="str">
        <f t="shared" si="296"/>
        <v/>
      </c>
      <c r="AY103" s="8"/>
      <c r="AZ103" s="8"/>
      <c r="BA103" s="8"/>
      <c r="BB103" s="8"/>
      <c r="BC103" s="8"/>
      <c r="BD103" s="8"/>
      <c r="BE103" s="8"/>
      <c r="BF103" s="87" t="str">
        <f t="shared" si="273"/>
        <v>-</v>
      </c>
      <c r="BG103" s="87" t="str">
        <f t="shared" si="274"/>
        <v>-</v>
      </c>
      <c r="BH103" s="87" t="str">
        <f t="shared" si="275"/>
        <v>-</v>
      </c>
      <c r="BI103" s="87" t="str">
        <f t="shared" si="276"/>
        <v>-</v>
      </c>
      <c r="BJ103" s="87" t="str">
        <f t="shared" si="277"/>
        <v>-</v>
      </c>
      <c r="BK103" s="87" t="str">
        <f t="shared" si="278"/>
        <v>-</v>
      </c>
      <c r="BL103" s="87" t="str">
        <f t="shared" si="279"/>
        <v>-</v>
      </c>
      <c r="BM103" s="87" t="str">
        <f t="shared" si="280"/>
        <v>-</v>
      </c>
      <c r="BN103" s="87" t="str">
        <f t="shared" si="281"/>
        <v>-</v>
      </c>
      <c r="BO103" s="87" t="str">
        <f t="shared" si="282"/>
        <v>-</v>
      </c>
      <c r="BP103" s="87" t="str">
        <f t="shared" si="283"/>
        <v>-</v>
      </c>
      <c r="BQ103" s="87" t="str">
        <f t="shared" si="284"/>
        <v>-</v>
      </c>
      <c r="BR103" s="8"/>
      <c r="BS103" s="8"/>
    </row>
    <row r="104" spans="1:71" x14ac:dyDescent="0.25">
      <c r="A104" s="44" t="s">
        <v>160</v>
      </c>
      <c r="B104" s="22" t="s">
        <v>49</v>
      </c>
      <c r="C104" s="76" t="e">
        <f>2*SUM(U92:INDEX(U92:AF92,$B$2))/(SUM(U80:INDEX(U80:AF80,$B$2))*2+U80-INDEX(U80:AF80,$B$2))</f>
        <v>#DIV/0!</v>
      </c>
      <c r="D104" s="76" t="e">
        <f>2*SUM(AG92:INDEX(AG92:AR92,$B$2))/(SUM(AG80:INDEX(AG80:AR80,$B$2))*2+AF80-INDEX(AG80:AR80,$B$2))</f>
        <v>#DIV/0!</v>
      </c>
      <c r="E104" s="76" t="e">
        <f>2*SUM(AS92:INDEX(AS92:BD92,$B$2))/(SUM(AS80:INDEX(AS80:BD80,$B$2))*2+AR80-INDEX(AS80:BD80,$B$2))</f>
        <v>#DIV/0!</v>
      </c>
      <c r="F104" s="68" t="str">
        <f t="shared" si="285"/>
        <v/>
      </c>
      <c r="G104" s="8"/>
      <c r="H104" s="8" t="str">
        <f t="shared" si="286"/>
        <v/>
      </c>
      <c r="I104" s="8" t="str">
        <f t="shared" si="287"/>
        <v/>
      </c>
      <c r="J104" s="8" t="str">
        <f t="shared" si="288"/>
        <v/>
      </c>
      <c r="K104" s="8" t="str">
        <f t="shared" si="289"/>
        <v/>
      </c>
      <c r="L104" s="8" t="str">
        <f t="shared" si="290"/>
        <v/>
      </c>
      <c r="M104" s="8" t="str">
        <f t="shared" si="291"/>
        <v/>
      </c>
      <c r="N104" s="8" t="str">
        <f t="shared" si="292"/>
        <v/>
      </c>
      <c r="O104" s="8" t="str">
        <f t="shared" si="293"/>
        <v/>
      </c>
      <c r="P104" s="8" t="str">
        <f t="shared" si="294"/>
        <v/>
      </c>
      <c r="Q104" s="8" t="str">
        <f t="shared" si="295"/>
        <v/>
      </c>
      <c r="R104" s="8" t="e">
        <f>2*SUM(AY92:INDEX(AY92:BA92,R$108))/(SUM(AY80:INDEX(AY80:BA80,R$108))*2+AX80-INDEX(AY80:BA80,R$108))</f>
        <v>#DIV/0!</v>
      </c>
      <c r="S104" s="8" t="str">
        <f>IFERROR(2*SUM(BB92:INDEX(BB92:BD92,S$108))/(SUM(BB80:INDEX(BB80:BD80,S$108))*2+BA80-INDEX(BB80:BD80,S$108)),"")</f>
        <v/>
      </c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 t="str">
        <f t="shared" si="296"/>
        <v/>
      </c>
      <c r="AX104" s="8" t="str">
        <f t="shared" si="296"/>
        <v/>
      </c>
      <c r="AY104" s="8"/>
      <c r="AZ104" s="8"/>
      <c r="BA104" s="8"/>
      <c r="BB104" s="8"/>
      <c r="BC104" s="8"/>
      <c r="BD104" s="8"/>
      <c r="BE104" s="8"/>
      <c r="BF104" s="87" t="str">
        <f t="shared" si="273"/>
        <v>-</v>
      </c>
      <c r="BG104" s="87" t="str">
        <f t="shared" si="274"/>
        <v>-</v>
      </c>
      <c r="BH104" s="87" t="str">
        <f t="shared" si="275"/>
        <v>-</v>
      </c>
      <c r="BI104" s="87" t="str">
        <f t="shared" si="276"/>
        <v>-</v>
      </c>
      <c r="BJ104" s="87" t="str">
        <f t="shared" si="277"/>
        <v>-</v>
      </c>
      <c r="BK104" s="87" t="str">
        <f t="shared" si="278"/>
        <v>-</v>
      </c>
      <c r="BL104" s="87" t="str">
        <f t="shared" si="279"/>
        <v>-</v>
      </c>
      <c r="BM104" s="87" t="str">
        <f t="shared" si="280"/>
        <v>-</v>
      </c>
      <c r="BN104" s="87" t="str">
        <f t="shared" si="281"/>
        <v>-</v>
      </c>
      <c r="BO104" s="87" t="str">
        <f t="shared" si="282"/>
        <v>-</v>
      </c>
      <c r="BP104" s="87" t="str">
        <f t="shared" si="283"/>
        <v>-</v>
      </c>
      <c r="BQ104" s="87" t="str">
        <f t="shared" si="284"/>
        <v>-</v>
      </c>
      <c r="BR104" s="8"/>
      <c r="BS104" s="8"/>
    </row>
    <row r="105" spans="1:71" x14ac:dyDescent="0.25">
      <c r="A105" s="44" t="s">
        <v>161</v>
      </c>
      <c r="B105" s="22" t="s">
        <v>50</v>
      </c>
      <c r="C105" s="76" t="str">
        <f>IFERROR(2*SUM(U93:INDEX(U93:AF93,$B$2))/(SUM(U81:INDEX(U81:AF81,$B$2))*2+U81-INDEX(U81:AF81,$B$2)),"")</f>
        <v/>
      </c>
      <c r="D105" s="105" t="str">
        <f>IFERROR(2*SUM(AG93:INDEX(AG93:AR93,$B$2))/(SUM(AG81:INDEX(AG81:AR81,$B$2))*2+AF81-INDEX(AG81:AR81,$B$2)),"")</f>
        <v/>
      </c>
      <c r="E105" s="76" t="e">
        <f>2*SUM(AS93:INDEX(AS93:BD93,$B$2))/(SUM(AS81:INDEX(AS81:BD81,$B$2))*2+AR81-INDEX(AS81:BD81,$B$2))</f>
        <v>#DIV/0!</v>
      </c>
      <c r="F105" s="68" t="str">
        <f t="shared" si="285"/>
        <v/>
      </c>
      <c r="G105" s="8"/>
      <c r="H105" s="8" t="str">
        <f t="shared" si="286"/>
        <v/>
      </c>
      <c r="I105" s="8" t="str">
        <f t="shared" si="287"/>
        <v/>
      </c>
      <c r="J105" s="8" t="str">
        <f t="shared" si="288"/>
        <v/>
      </c>
      <c r="K105" s="8" t="str">
        <f t="shared" si="289"/>
        <v/>
      </c>
      <c r="L105" s="8" t="str">
        <f t="shared" si="290"/>
        <v/>
      </c>
      <c r="M105" s="8" t="str">
        <f t="shared" si="291"/>
        <v/>
      </c>
      <c r="N105" s="8" t="str">
        <f t="shared" si="292"/>
        <v/>
      </c>
      <c r="O105" s="8" t="str">
        <f t="shared" si="293"/>
        <v/>
      </c>
      <c r="P105" s="8" t="str">
        <f>IFERROR(P93/(AVERAGE(AR81,AS81)+AVERAGE(AS81,AT81)+AVERAGE(AT81,AU81)),"")</f>
        <v/>
      </c>
      <c r="Q105" s="8" t="str">
        <f t="shared" si="295"/>
        <v/>
      </c>
      <c r="R105" s="8" t="e">
        <f>2*SUM(AY93:INDEX(AY93:BA93,R$108))/(SUM(AY81:INDEX(AY81:BA81,R$108))*2+AX81-INDEX(AY81:BA81,R$108))</f>
        <v>#DIV/0!</v>
      </c>
      <c r="S105" s="8" t="str">
        <f>IFERROR(2*SUM(BB93:INDEX(BB93:BD93,S$108))/(SUM(BB81:INDEX(BB81:BD81,S$108))*2+BA81-INDEX(BB81:BD81,S$108)),"")</f>
        <v/>
      </c>
      <c r="T105" s="50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 t="str">
        <f t="shared" si="296"/>
        <v/>
      </c>
      <c r="AX105" s="8" t="str">
        <f t="shared" si="296"/>
        <v/>
      </c>
      <c r="AY105" s="8"/>
      <c r="AZ105" s="8"/>
      <c r="BA105" s="8"/>
      <c r="BB105" s="8"/>
      <c r="BC105" s="8"/>
      <c r="BD105" s="8"/>
      <c r="BE105" s="8"/>
      <c r="BF105" s="87" t="str">
        <f t="shared" si="273"/>
        <v>-</v>
      </c>
      <c r="BG105" s="87" t="str">
        <f t="shared" si="274"/>
        <v>-</v>
      </c>
      <c r="BH105" s="87" t="str">
        <f t="shared" si="275"/>
        <v>-</v>
      </c>
      <c r="BI105" s="87" t="str">
        <f t="shared" si="276"/>
        <v>-</v>
      </c>
      <c r="BJ105" s="87" t="str">
        <f t="shared" si="277"/>
        <v>-</v>
      </c>
      <c r="BK105" s="87" t="str">
        <f t="shared" si="278"/>
        <v>-</v>
      </c>
      <c r="BL105" s="87" t="str">
        <f t="shared" si="279"/>
        <v>-</v>
      </c>
      <c r="BM105" s="87" t="str">
        <f t="shared" si="280"/>
        <v>-</v>
      </c>
      <c r="BN105" s="87" t="str">
        <f t="shared" si="281"/>
        <v>-</v>
      </c>
      <c r="BO105" s="87" t="str">
        <f t="shared" si="282"/>
        <v>-</v>
      </c>
      <c r="BP105" s="87" t="str">
        <f t="shared" si="283"/>
        <v>-</v>
      </c>
      <c r="BQ105" s="87" t="str">
        <f t="shared" si="284"/>
        <v>-</v>
      </c>
      <c r="BR105" s="8"/>
      <c r="BS105" s="8"/>
    </row>
    <row r="106" spans="1:71" x14ac:dyDescent="0.25">
      <c r="A106" s="44"/>
      <c r="B106" s="3" t="s">
        <v>153</v>
      </c>
      <c r="C106" s="76" t="e">
        <f>2*SUM(U94:INDEX(U94:AF94,$B$2))/(SUM(U82:INDEX(U82:AF82,$B$2))*2+U82-INDEX(U82:AF82,$B$2))</f>
        <v>#DIV/0!</v>
      </c>
      <c r="D106" s="76" t="e">
        <f>2*SUM(AG94:INDEX(AG94:AR94,$B$2))/(SUM(AG82:INDEX(AG82:AR82,$B$2))*2+AF82-INDEX(AG82:AR82,$B$2))</f>
        <v>#DIV/0!</v>
      </c>
      <c r="E106" s="76" t="e">
        <f>2*SUM(AS94:INDEX(AS94:BD94,$B$2))/(SUM(AS82:INDEX(AS82:BD82,$B$2))*2+AR82-INDEX(AS82:BD82,$B$2))</f>
        <v>#DIV/0!</v>
      </c>
      <c r="F106" s="68" t="str">
        <f t="shared" si="285"/>
        <v/>
      </c>
      <c r="G106" s="8"/>
      <c r="H106" s="8" t="str">
        <f t="shared" si="286"/>
        <v/>
      </c>
      <c r="I106" s="8" t="str">
        <f t="shared" si="287"/>
        <v/>
      </c>
      <c r="J106" s="8" t="str">
        <f t="shared" si="288"/>
        <v/>
      </c>
      <c r="K106" s="8" t="str">
        <f t="shared" si="289"/>
        <v/>
      </c>
      <c r="L106" s="8" t="str">
        <f t="shared" si="290"/>
        <v/>
      </c>
      <c r="M106" s="8" t="str">
        <f t="shared" si="291"/>
        <v/>
      </c>
      <c r="N106" s="8" t="str">
        <f t="shared" si="292"/>
        <v/>
      </c>
      <c r="O106" s="8" t="str">
        <f t="shared" si="293"/>
        <v/>
      </c>
      <c r="P106" s="8" t="str">
        <f t="shared" si="294"/>
        <v/>
      </c>
      <c r="Q106" s="8" t="str">
        <f t="shared" si="295"/>
        <v/>
      </c>
      <c r="R106" s="8" t="e">
        <f>2*SUM(AY94:INDEX(AY94:BA94,R$108))/(SUM(AY82:INDEX(AY82:BA82,R$108))*2+AX82-INDEX(AY82:BA82,R$108))</f>
        <v>#DIV/0!</v>
      </c>
      <c r="S106" s="8" t="str">
        <f>IFERROR(2*SUM(BB94:INDEX(BB94:BD94,S$108))/(SUM(BB82:INDEX(BB82:BD82,S$108))*2+BA82-INDEX(BB82:BD82,S$108)),"")</f>
        <v/>
      </c>
      <c r="T106" s="50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8"/>
      <c r="BF106" s="87" t="str">
        <f t="shared" ref="BF106:BF107" si="297">IFERROR(AS106/AG106,"-")</f>
        <v>-</v>
      </c>
      <c r="BG106" s="87" t="str">
        <f t="shared" ref="BG106:BG107" si="298">IFERROR(AT106/AH106,"-")</f>
        <v>-</v>
      </c>
      <c r="BH106" s="87" t="str">
        <f t="shared" ref="BH106:BH107" si="299">IFERROR(AU106/AI106,"-")</f>
        <v>-</v>
      </c>
      <c r="BI106" s="87" t="str">
        <f t="shared" ref="BI106:BI107" si="300">IFERROR(AV106/AJ106,"-")</f>
        <v>-</v>
      </c>
      <c r="BJ106" s="87" t="str">
        <f t="shared" ref="BJ106:BJ107" si="301">IFERROR(AW106/AK106,"-")</f>
        <v>-</v>
      </c>
      <c r="BK106" s="87" t="str">
        <f t="shared" ref="BK106:BK107" si="302">IFERROR(AX106/AL106,"-")</f>
        <v>-</v>
      </c>
      <c r="BL106" s="87" t="str">
        <f t="shared" ref="BL106:BL107" si="303">IFERROR(AY106/AM106,"-")</f>
        <v>-</v>
      </c>
      <c r="BM106" s="87" t="str">
        <f t="shared" ref="BM106:BM107" si="304">IFERROR(AZ106/AN106,"-")</f>
        <v>-</v>
      </c>
      <c r="BN106" s="87" t="str">
        <f t="shared" ref="BN106:BN107" si="305">IFERROR(BA106/AO106,"-")</f>
        <v>-</v>
      </c>
      <c r="BO106" s="87" t="str">
        <f t="shared" ref="BO106:BO107" si="306">IFERROR(BB106/AP106,"-")</f>
        <v>-</v>
      </c>
      <c r="BP106" s="87" t="str">
        <f t="shared" ref="BP106:BP107" si="307">IFERROR(BC106/AQ106,"-")</f>
        <v>-</v>
      </c>
      <c r="BQ106" s="87" t="str">
        <f t="shared" ref="BQ106:BQ107" si="308">IFERROR(BD106/AR106,"-")</f>
        <v>-</v>
      </c>
      <c r="BR106" s="8"/>
      <c r="BS106" s="8"/>
    </row>
    <row r="107" spans="1:71" x14ac:dyDescent="0.25">
      <c r="A107" s="45" t="s">
        <v>206</v>
      </c>
      <c r="B107" s="3" t="s">
        <v>61</v>
      </c>
      <c r="C107" s="76" t="e">
        <f>2*SUM(U95:INDEX(U95:AF95,$B$2))/(SUM(U83:INDEX(U83:AF83,$B$2))*2+U83-INDEX(U83:AF83,$B$2))</f>
        <v>#DIV/0!</v>
      </c>
      <c r="D107" s="76" t="e">
        <f>2*SUM(AG95:INDEX(AG95:AR95,$B$2))/(SUM(AG83:INDEX(AG83:AR83,$B$2))*2+AF83-INDEX(AG83:AR83,$B$2))</f>
        <v>#DIV/0!</v>
      </c>
      <c r="E107" s="76" t="e">
        <f>2*SUM(AS95:INDEX(AS95:BD95,$B$2))/(SUM(AS83:INDEX(AS83:BD83,$B$2))*2+AR83-INDEX(AS83:BD83,$B$2))</f>
        <v>#DIV/0!</v>
      </c>
      <c r="F107" s="68" t="str">
        <f t="shared" si="285"/>
        <v/>
      </c>
      <c r="G107" s="8"/>
      <c r="H107" s="8" t="str">
        <f t="shared" si="286"/>
        <v/>
      </c>
      <c r="I107" s="8" t="str">
        <f t="shared" si="287"/>
        <v/>
      </c>
      <c r="J107" s="8" t="str">
        <f t="shared" si="288"/>
        <v/>
      </c>
      <c r="K107" s="8" t="str">
        <f t="shared" si="289"/>
        <v/>
      </c>
      <c r="L107" s="8" t="str">
        <f t="shared" si="290"/>
        <v/>
      </c>
      <c r="M107" s="8" t="str">
        <f t="shared" si="291"/>
        <v/>
      </c>
      <c r="N107" s="8" t="str">
        <f t="shared" si="292"/>
        <v/>
      </c>
      <c r="O107" s="8" t="str">
        <f t="shared" si="293"/>
        <v/>
      </c>
      <c r="P107" s="8" t="str">
        <f>IFERROR(P95/(AVERAGE(AR83,AS83)+AVERAGE(AS83,AT83)+AVERAGE(AT83,AU83)),"")</f>
        <v/>
      </c>
      <c r="Q107" s="8" t="str">
        <f t="shared" si="295"/>
        <v/>
      </c>
      <c r="R107" s="8" t="e">
        <f>2*SUM(AY95:INDEX(AY95:BA95,R$108))/(SUM(AY83:INDEX(AY83:BA83,R$108))*2+AX83-INDEX(AY83:BA83,R$108))</f>
        <v>#DIV/0!</v>
      </c>
      <c r="S107" s="8" t="str">
        <f>IFERROR(2*SUM(BB95:INDEX(BB95:BD95,S$108))/(SUM(BB83:INDEX(BB83:BD83,S$108))*2+BA83-INDEX(BB83:BD83,S$108)),"")</f>
        <v/>
      </c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8"/>
      <c r="AT107" s="8"/>
      <c r="AU107" s="8"/>
      <c r="AV107" s="8"/>
      <c r="AW107" s="8" t="str">
        <f>IF(ISBLANK(#REF!)=FALSE,IFERROR(#REF!/AVERAGE(AW83,AV83),""),"")</f>
        <v/>
      </c>
      <c r="AX107" s="8" t="str">
        <f>IF(ISBLANK(#REF!)=FALSE,IFERROR(#REF!/AVERAGE(AX83,AW83),""),"")</f>
        <v/>
      </c>
      <c r="AY107" s="8"/>
      <c r="AZ107" s="8"/>
      <c r="BA107" s="8"/>
      <c r="BB107" s="8"/>
      <c r="BC107" s="8"/>
      <c r="BD107" s="8"/>
      <c r="BE107" s="8"/>
      <c r="BF107" s="87" t="str">
        <f t="shared" si="297"/>
        <v>-</v>
      </c>
      <c r="BG107" s="87" t="str">
        <f t="shared" si="298"/>
        <v>-</v>
      </c>
      <c r="BH107" s="87" t="str">
        <f t="shared" si="299"/>
        <v>-</v>
      </c>
      <c r="BI107" s="87" t="str">
        <f t="shared" si="300"/>
        <v>-</v>
      </c>
      <c r="BJ107" s="87" t="str">
        <f t="shared" si="301"/>
        <v>-</v>
      </c>
      <c r="BK107" s="87" t="str">
        <f t="shared" si="302"/>
        <v>-</v>
      </c>
      <c r="BL107" s="87" t="str">
        <f t="shared" si="303"/>
        <v>-</v>
      </c>
      <c r="BM107" s="87" t="str">
        <f t="shared" si="304"/>
        <v>-</v>
      </c>
      <c r="BN107" s="87" t="str">
        <f t="shared" si="305"/>
        <v>-</v>
      </c>
      <c r="BO107" s="87" t="str">
        <f t="shared" si="306"/>
        <v>-</v>
      </c>
      <c r="BP107" s="87" t="str">
        <f t="shared" si="307"/>
        <v>-</v>
      </c>
      <c r="BQ107" s="87" t="str">
        <f t="shared" si="308"/>
        <v>-</v>
      </c>
      <c r="BR107" s="8"/>
      <c r="BS107" s="8"/>
    </row>
    <row r="108" spans="1:71" x14ac:dyDescent="0.25">
      <c r="A108" s="44" t="s">
        <v>33</v>
      </c>
      <c r="B108" s="22"/>
      <c r="C108" s="76"/>
      <c r="D108" s="76"/>
      <c r="E108" s="76"/>
      <c r="F108" s="68"/>
      <c r="G108" s="8"/>
      <c r="H108" s="106">
        <f>IF($B$2&lt;4,$B$2,3)</f>
        <v>3</v>
      </c>
      <c r="I108" s="106">
        <f>IF($B$2&lt;4,1,IF($B$2&lt;7,$B$2-3,3))</f>
        <v>3</v>
      </c>
      <c r="J108" s="106">
        <f>IF($B$2&lt;4,1,IF($B$2&lt;7,1,IF($B$2&lt;10,$B$2-6,3)))</f>
        <v>1</v>
      </c>
      <c r="K108" s="106">
        <f>IF($B$2&lt;4,1,IF($B$2&lt;7,1,IF($B$2&lt;10,1,$B$2-9)))</f>
        <v>1</v>
      </c>
      <c r="L108" s="106">
        <f>IF($B$2&lt;4,$B$2,3)</f>
        <v>3</v>
      </c>
      <c r="M108" s="106">
        <f>IF($B$2&lt;4,1,IF($B$2&lt;7,$B$2-3,3))</f>
        <v>3</v>
      </c>
      <c r="N108" s="106">
        <f>IF($B$2&lt;4,1,IF($B$2&lt;7,1,IF($B$2&lt;10,$B$2-6,3)))</f>
        <v>1</v>
      </c>
      <c r="O108" s="106">
        <f>IF($B$2&lt;4,1,IF($B$2&lt;7,1,IF($B$2&lt;10,1,$B$2-9)))</f>
        <v>1</v>
      </c>
      <c r="P108" s="106">
        <f>IF($B$2&lt;4,$B$2,3)</f>
        <v>3</v>
      </c>
      <c r="Q108" s="106">
        <f>IF($B$2&lt;4,1,IF($B$2&lt;7,$B$2-3,3))</f>
        <v>3</v>
      </c>
      <c r="R108" s="106">
        <f>IF($B$2&lt;4,1,IF($B$2&lt;7,1,IF($B$2&lt;10,$B$2-6,3)))</f>
        <v>1</v>
      </c>
      <c r="S108" s="106">
        <f>IF($B$2&lt;4,1,IF($B$2&lt;7,1,IF($B$2&lt;10,1,$B$2-9)))</f>
        <v>1</v>
      </c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</row>
    <row r="109" spans="1:71" x14ac:dyDescent="0.25">
      <c r="A109" s="43" t="s">
        <v>53</v>
      </c>
      <c r="B109" s="23" t="s">
        <v>53</v>
      </c>
      <c r="C109" s="21" t="str">
        <f>$C$3</f>
        <v>YTD '15</v>
      </c>
      <c r="D109" s="21" t="str">
        <f>$D$3</f>
        <v>YTD '16</v>
      </c>
      <c r="E109" s="21" t="str">
        <f>$E$3</f>
        <v>YTD '17</v>
      </c>
      <c r="F109" s="21" t="str">
        <f>$F$3</f>
        <v>YoY</v>
      </c>
      <c r="G109" s="2" t="s">
        <v>33</v>
      </c>
      <c r="H109" s="27" t="str">
        <f>$H$3</f>
        <v>Q1 '15</v>
      </c>
      <c r="I109" s="27" t="str">
        <f>$I$3</f>
        <v>Q2 '15</v>
      </c>
      <c r="J109" s="27" t="str">
        <f>$J$3</f>
        <v>Q3 '15</v>
      </c>
      <c r="K109" s="27" t="str">
        <f>$K$3</f>
        <v>Q4 '15</v>
      </c>
      <c r="L109" s="30" t="str">
        <f>$L$3</f>
        <v>Q1 '16</v>
      </c>
      <c r="M109" s="30" t="str">
        <f>$M$3</f>
        <v>Q2 '16</v>
      </c>
      <c r="N109" s="30" t="str">
        <f>$N$3</f>
        <v>Q3 '16</v>
      </c>
      <c r="O109" s="30" t="str">
        <f>$O$3</f>
        <v>Q4 '16</v>
      </c>
      <c r="P109" s="27" t="str">
        <f>$P$3</f>
        <v>Q1 '17</v>
      </c>
      <c r="Q109" s="27" t="str">
        <f>$Q$3</f>
        <v>Q2 '17</v>
      </c>
      <c r="R109" s="27" t="str">
        <f>$R$3</f>
        <v>Q3 '17</v>
      </c>
      <c r="S109" s="27" t="str">
        <f>$S$3</f>
        <v>Q4 '17</v>
      </c>
      <c r="T109" s="17" t="s">
        <v>33</v>
      </c>
      <c r="U109" s="27" t="s">
        <v>1</v>
      </c>
      <c r="V109" s="27" t="s">
        <v>2</v>
      </c>
      <c r="W109" s="27" t="s">
        <v>3</v>
      </c>
      <c r="X109" s="27" t="s">
        <v>4</v>
      </c>
      <c r="Y109" s="27" t="s">
        <v>5</v>
      </c>
      <c r="Z109" s="27" t="s">
        <v>6</v>
      </c>
      <c r="AA109" s="27" t="s">
        <v>7</v>
      </c>
      <c r="AB109" s="27" t="s">
        <v>8</v>
      </c>
      <c r="AC109" s="27" t="s">
        <v>9</v>
      </c>
      <c r="AD109" s="27" t="s">
        <v>10</v>
      </c>
      <c r="AE109" s="27" t="s">
        <v>11</v>
      </c>
      <c r="AF109" s="27" t="s">
        <v>12</v>
      </c>
      <c r="AG109" s="29" t="s">
        <v>13</v>
      </c>
      <c r="AH109" s="29" t="s">
        <v>14</v>
      </c>
      <c r="AI109" s="29" t="s">
        <v>15</v>
      </c>
      <c r="AJ109" s="29" t="s">
        <v>16</v>
      </c>
      <c r="AK109" s="29" t="s">
        <v>17</v>
      </c>
      <c r="AL109" s="29" t="s">
        <v>18</v>
      </c>
      <c r="AM109" s="29" t="s">
        <v>19</v>
      </c>
      <c r="AN109" s="29" t="s">
        <v>20</v>
      </c>
      <c r="AO109" s="29" t="s">
        <v>21</v>
      </c>
      <c r="AP109" s="29" t="s">
        <v>22</v>
      </c>
      <c r="AQ109" s="29" t="s">
        <v>23</v>
      </c>
      <c r="AR109" s="29" t="s">
        <v>24</v>
      </c>
      <c r="AS109" s="25" t="s">
        <v>25</v>
      </c>
      <c r="AT109" s="25" t="s">
        <v>26</v>
      </c>
      <c r="AU109" s="25" t="s">
        <v>27</v>
      </c>
      <c r="AV109" s="25" t="s">
        <v>28</v>
      </c>
      <c r="AW109" s="25" t="s">
        <v>29</v>
      </c>
      <c r="AX109" s="25" t="s">
        <v>30</v>
      </c>
      <c r="AY109" s="31" t="s">
        <v>99</v>
      </c>
      <c r="AZ109" s="31" t="s">
        <v>100</v>
      </c>
      <c r="BA109" s="31" t="s">
        <v>101</v>
      </c>
      <c r="BB109" s="31" t="s">
        <v>102</v>
      </c>
      <c r="BC109" s="31" t="s">
        <v>103</v>
      </c>
      <c r="BD109" s="31" t="s">
        <v>104</v>
      </c>
      <c r="BF109" s="32">
        <v>42736</v>
      </c>
      <c r="BG109" s="32">
        <v>42767</v>
      </c>
      <c r="BH109" s="32">
        <v>42795</v>
      </c>
      <c r="BI109" s="32">
        <v>42826</v>
      </c>
      <c r="BJ109" s="32">
        <v>42856</v>
      </c>
      <c r="BK109" s="32">
        <v>42887</v>
      </c>
      <c r="BL109" s="32">
        <v>42917</v>
      </c>
      <c r="BM109" s="32">
        <v>42948</v>
      </c>
      <c r="BN109" s="32">
        <v>42979</v>
      </c>
      <c r="BO109" s="32">
        <v>43009</v>
      </c>
      <c r="BP109" s="32">
        <v>43040</v>
      </c>
      <c r="BQ109" s="32">
        <v>43070</v>
      </c>
    </row>
    <row r="110" spans="1:71" x14ac:dyDescent="0.25">
      <c r="A110" s="44" t="s">
        <v>162</v>
      </c>
      <c r="B110" s="16" t="s">
        <v>58</v>
      </c>
      <c r="C110" s="74">
        <f>SUM(U110           : INDEX(U110:AF110,$B$2))</f>
        <v>0</v>
      </c>
      <c r="D110" s="74">
        <f>SUM(AG110            : INDEX(AG110:AR110,$B$2))</f>
        <v>0</v>
      </c>
      <c r="E110" s="74">
        <f>SUM(AS110            : INDEX(AS110:BD110,$B$2))</f>
        <v>0</v>
      </c>
      <c r="F110" s="68" t="str">
        <f>IFERROR(E110/D110,"")</f>
        <v/>
      </c>
      <c r="H110" s="4">
        <f>SUM(U110:W110)</f>
        <v>0</v>
      </c>
      <c r="I110" s="4">
        <f t="shared" ref="I110:I119" si="309">SUM(X110:Z110)</f>
        <v>0</v>
      </c>
      <c r="J110" s="4">
        <f>SUM(AA110:AC110)</f>
        <v>0</v>
      </c>
      <c r="K110" s="4">
        <f t="shared" ref="K110:K119" si="310">SUM(AD110:AF110)</f>
        <v>0</v>
      </c>
      <c r="L110" s="4">
        <f t="shared" ref="L110:L119" si="311">SUM(AG110:AI110)</f>
        <v>0</v>
      </c>
      <c r="M110" s="4">
        <f t="shared" ref="M110:M119" si="312">SUM(AJ110:AL110)</f>
        <v>0</v>
      </c>
      <c r="N110" s="4">
        <f t="shared" ref="N110:N119" si="313">SUM(AM110:AO110)</f>
        <v>0</v>
      </c>
      <c r="O110" s="4">
        <f t="shared" ref="O110:O119" si="314">SUM(AP110:AR110)</f>
        <v>0</v>
      </c>
      <c r="P110" s="4">
        <f t="shared" ref="P110:P119" si="315">SUM(AS110:AU110)</f>
        <v>0</v>
      </c>
      <c r="Q110" s="4">
        <f t="shared" ref="Q110:Q119" si="316">SUM(AV110:AX110)</f>
        <v>0</v>
      </c>
      <c r="R110" s="4">
        <f t="shared" ref="R110:R119" si="317">SUM(AY110:BA110)</f>
        <v>0</v>
      </c>
      <c r="S110" s="4">
        <f t="shared" ref="S110:S119" si="318">SUM(BB110:BD110)</f>
        <v>0</v>
      </c>
      <c r="AR110" s="4"/>
      <c r="BF110" s="87" t="str">
        <f t="shared" ref="BF110:BF117" si="319">IFERROR(AS110/AG110,"-")</f>
        <v>-</v>
      </c>
      <c r="BG110" s="87" t="str">
        <f t="shared" ref="BG110:BG117" si="320">IFERROR(AT110/AH110,"-")</f>
        <v>-</v>
      </c>
      <c r="BH110" s="87" t="str">
        <f t="shared" ref="BH110:BH117" si="321">IFERROR(AU110/AI110,"-")</f>
        <v>-</v>
      </c>
      <c r="BI110" s="87" t="str">
        <f t="shared" ref="BI110:BI117" si="322">IFERROR(AV110/AJ110,"-")</f>
        <v>-</v>
      </c>
      <c r="BJ110" s="87" t="str">
        <f t="shared" ref="BJ110:BJ117" si="323">IFERROR(AW110/AK110,"-")</f>
        <v>-</v>
      </c>
      <c r="BK110" s="87" t="str">
        <f t="shared" ref="BK110:BK117" si="324">IFERROR(AX110/AL110,"-")</f>
        <v>-</v>
      </c>
      <c r="BL110" s="87" t="str">
        <f t="shared" ref="BL110:BL117" si="325">IFERROR(AY110/AM110,"-")</f>
        <v>-</v>
      </c>
      <c r="BM110" s="87" t="str">
        <f t="shared" ref="BM110:BM117" si="326">IFERROR(AZ110/AN110,"-")</f>
        <v>-</v>
      </c>
      <c r="BN110" s="87" t="str">
        <f t="shared" ref="BN110:BN117" si="327">IFERROR(BA110/AO110,"-")</f>
        <v>-</v>
      </c>
      <c r="BO110" s="87" t="str">
        <f t="shared" ref="BO110:BO117" si="328">IFERROR(BB110/AP110,"-")</f>
        <v>-</v>
      </c>
      <c r="BP110" s="87" t="str">
        <f t="shared" ref="BP110:BP117" si="329">IFERROR(BC110/AQ110,"-")</f>
        <v>-</v>
      </c>
      <c r="BQ110" s="87" t="str">
        <f t="shared" ref="BQ110:BQ117" si="330">IFERROR(BD110/AR110,"-")</f>
        <v>-</v>
      </c>
    </row>
    <row r="111" spans="1:71" x14ac:dyDescent="0.25">
      <c r="A111" s="44" t="s">
        <v>163</v>
      </c>
      <c r="B111" s="22" t="s">
        <v>44</v>
      </c>
      <c r="C111" s="74">
        <f>SUM(U111           : INDEX(U111:AF111,$B$2))</f>
        <v>0</v>
      </c>
      <c r="D111" s="74">
        <f>SUM(AG111            : INDEX(AG111:AR111,$B$2))</f>
        <v>0</v>
      </c>
      <c r="E111" s="74">
        <f>SUM(AS111            : INDEX(AS111:BD111,$B$2))</f>
        <v>0</v>
      </c>
      <c r="F111" s="68" t="str">
        <f t="shared" ref="F111:F118" si="331">IFERROR(E111/D111,"")</f>
        <v/>
      </c>
      <c r="H111" s="4">
        <f t="shared" ref="H111:H119" si="332">SUM(U111:W111)</f>
        <v>0</v>
      </c>
      <c r="I111" s="4">
        <f t="shared" si="309"/>
        <v>0</v>
      </c>
      <c r="J111" s="4">
        <f t="shared" ref="J111:J119" si="333">SUM(AA111:AC111)</f>
        <v>0</v>
      </c>
      <c r="K111" s="4">
        <f t="shared" si="310"/>
        <v>0</v>
      </c>
      <c r="L111" s="4">
        <f t="shared" si="311"/>
        <v>0</v>
      </c>
      <c r="M111" s="4">
        <f t="shared" si="312"/>
        <v>0</v>
      </c>
      <c r="N111" s="4">
        <f t="shared" si="313"/>
        <v>0</v>
      </c>
      <c r="O111" s="4">
        <f t="shared" si="314"/>
        <v>0</v>
      </c>
      <c r="P111" s="4">
        <f t="shared" si="315"/>
        <v>0</v>
      </c>
      <c r="Q111" s="4">
        <f t="shared" si="316"/>
        <v>0</v>
      </c>
      <c r="R111" s="4">
        <f t="shared" si="317"/>
        <v>0</v>
      </c>
      <c r="S111" s="4">
        <f t="shared" si="318"/>
        <v>0</v>
      </c>
      <c r="AR111" s="4"/>
      <c r="BF111" s="87" t="str">
        <f t="shared" si="319"/>
        <v>-</v>
      </c>
      <c r="BG111" s="87" t="str">
        <f t="shared" si="320"/>
        <v>-</v>
      </c>
      <c r="BH111" s="87" t="str">
        <f t="shared" si="321"/>
        <v>-</v>
      </c>
      <c r="BI111" s="87" t="str">
        <f t="shared" si="322"/>
        <v>-</v>
      </c>
      <c r="BJ111" s="87" t="str">
        <f t="shared" si="323"/>
        <v>-</v>
      </c>
      <c r="BK111" s="87" t="str">
        <f t="shared" si="324"/>
        <v>-</v>
      </c>
      <c r="BL111" s="87" t="str">
        <f t="shared" si="325"/>
        <v>-</v>
      </c>
      <c r="BM111" s="87" t="str">
        <f t="shared" si="326"/>
        <v>-</v>
      </c>
      <c r="BN111" s="87" t="str">
        <f t="shared" si="327"/>
        <v>-</v>
      </c>
      <c r="BO111" s="87" t="str">
        <f t="shared" si="328"/>
        <v>-</v>
      </c>
      <c r="BP111" s="87" t="str">
        <f t="shared" si="329"/>
        <v>-</v>
      </c>
      <c r="BQ111" s="87" t="str">
        <f t="shared" si="330"/>
        <v>-</v>
      </c>
    </row>
    <row r="112" spans="1:71" x14ac:dyDescent="0.25">
      <c r="A112" s="44" t="s">
        <v>164</v>
      </c>
      <c r="B112" s="22" t="s">
        <v>45</v>
      </c>
      <c r="C112" s="74">
        <f>SUM(U112           : INDEX(U112:AF112,$B$2))</f>
        <v>0</v>
      </c>
      <c r="D112" s="74">
        <f>SUM(AG112            : INDEX(AG112:AR112,$B$2))</f>
        <v>0</v>
      </c>
      <c r="E112" s="74">
        <f>SUM(AS112            : INDEX(AS112:BD112,$B$2))</f>
        <v>0</v>
      </c>
      <c r="F112" s="68" t="str">
        <f t="shared" si="331"/>
        <v/>
      </c>
      <c r="H112" s="4">
        <f t="shared" si="332"/>
        <v>0</v>
      </c>
      <c r="I112" s="4">
        <f t="shared" si="309"/>
        <v>0</v>
      </c>
      <c r="J112" s="4">
        <f t="shared" si="333"/>
        <v>0</v>
      </c>
      <c r="K112" s="4">
        <f t="shared" si="310"/>
        <v>0</v>
      </c>
      <c r="L112" s="4">
        <f t="shared" si="311"/>
        <v>0</v>
      </c>
      <c r="M112" s="4">
        <f t="shared" si="312"/>
        <v>0</v>
      </c>
      <c r="N112" s="4">
        <f t="shared" si="313"/>
        <v>0</v>
      </c>
      <c r="O112" s="4">
        <f t="shared" si="314"/>
        <v>0</v>
      </c>
      <c r="P112" s="4">
        <f t="shared" si="315"/>
        <v>0</v>
      </c>
      <c r="Q112" s="4">
        <f t="shared" si="316"/>
        <v>0</v>
      </c>
      <c r="R112" s="4">
        <f t="shared" si="317"/>
        <v>0</v>
      </c>
      <c r="S112" s="4">
        <f t="shared" si="318"/>
        <v>0</v>
      </c>
      <c r="AR112" s="4"/>
      <c r="BF112" s="87" t="str">
        <f t="shared" si="319"/>
        <v>-</v>
      </c>
      <c r="BG112" s="87" t="str">
        <f t="shared" si="320"/>
        <v>-</v>
      </c>
      <c r="BH112" s="87" t="str">
        <f t="shared" si="321"/>
        <v>-</v>
      </c>
      <c r="BI112" s="87" t="str">
        <f t="shared" si="322"/>
        <v>-</v>
      </c>
      <c r="BJ112" s="87" t="str">
        <f t="shared" si="323"/>
        <v>-</v>
      </c>
      <c r="BK112" s="87" t="str">
        <f t="shared" si="324"/>
        <v>-</v>
      </c>
      <c r="BL112" s="87" t="str">
        <f t="shared" si="325"/>
        <v>-</v>
      </c>
      <c r="BM112" s="87" t="str">
        <f t="shared" si="326"/>
        <v>-</v>
      </c>
      <c r="BN112" s="87" t="str">
        <f t="shared" si="327"/>
        <v>-</v>
      </c>
      <c r="BO112" s="87" t="str">
        <f t="shared" si="328"/>
        <v>-</v>
      </c>
      <c r="BP112" s="87" t="str">
        <f t="shared" si="329"/>
        <v>-</v>
      </c>
      <c r="BQ112" s="87" t="str">
        <f t="shared" si="330"/>
        <v>-</v>
      </c>
    </row>
    <row r="113" spans="1:69" x14ac:dyDescent="0.25">
      <c r="A113" s="44" t="s">
        <v>165</v>
      </c>
      <c r="B113" s="22" t="s">
        <v>46</v>
      </c>
      <c r="C113" s="74">
        <f>SUM(U113           : INDEX(U113:AF113,$B$2))</f>
        <v>0</v>
      </c>
      <c r="D113" s="74">
        <f>SUM(AG113            : INDEX(AG113:AR113,$B$2))</f>
        <v>0</v>
      </c>
      <c r="E113" s="74">
        <f>SUM(AS113            : INDEX(AS113:BD113,$B$2))</f>
        <v>0</v>
      </c>
      <c r="F113" s="68" t="str">
        <f t="shared" si="331"/>
        <v/>
      </c>
      <c r="H113" s="4">
        <f t="shared" si="332"/>
        <v>0</v>
      </c>
      <c r="I113" s="4">
        <f t="shared" si="309"/>
        <v>0</v>
      </c>
      <c r="J113" s="4">
        <f t="shared" si="333"/>
        <v>0</v>
      </c>
      <c r="K113" s="4">
        <f t="shared" si="310"/>
        <v>0</v>
      </c>
      <c r="L113" s="4">
        <f t="shared" si="311"/>
        <v>0</v>
      </c>
      <c r="M113" s="4">
        <f t="shared" si="312"/>
        <v>0</v>
      </c>
      <c r="N113" s="4">
        <f t="shared" si="313"/>
        <v>0</v>
      </c>
      <c r="O113" s="4">
        <f t="shared" si="314"/>
        <v>0</v>
      </c>
      <c r="P113" s="4">
        <f t="shared" si="315"/>
        <v>0</v>
      </c>
      <c r="Q113" s="4">
        <f t="shared" si="316"/>
        <v>0</v>
      </c>
      <c r="R113" s="4">
        <f t="shared" si="317"/>
        <v>0</v>
      </c>
      <c r="S113" s="4">
        <f t="shared" si="318"/>
        <v>0</v>
      </c>
      <c r="AR113" s="4"/>
      <c r="BF113" s="87" t="str">
        <f t="shared" si="319"/>
        <v>-</v>
      </c>
      <c r="BG113" s="87" t="str">
        <f t="shared" si="320"/>
        <v>-</v>
      </c>
      <c r="BH113" s="87" t="str">
        <f t="shared" si="321"/>
        <v>-</v>
      </c>
      <c r="BI113" s="87" t="str">
        <f t="shared" si="322"/>
        <v>-</v>
      </c>
      <c r="BJ113" s="87" t="str">
        <f t="shared" si="323"/>
        <v>-</v>
      </c>
      <c r="BK113" s="87" t="str">
        <f t="shared" si="324"/>
        <v>-</v>
      </c>
      <c r="BL113" s="87" t="str">
        <f t="shared" si="325"/>
        <v>-</v>
      </c>
      <c r="BM113" s="87" t="str">
        <f t="shared" si="326"/>
        <v>-</v>
      </c>
      <c r="BN113" s="87" t="str">
        <f t="shared" si="327"/>
        <v>-</v>
      </c>
      <c r="BO113" s="87" t="str">
        <f t="shared" si="328"/>
        <v>-</v>
      </c>
      <c r="BP113" s="87" t="str">
        <f t="shared" si="329"/>
        <v>-</v>
      </c>
      <c r="BQ113" s="87" t="str">
        <f t="shared" si="330"/>
        <v>-</v>
      </c>
    </row>
    <row r="114" spans="1:69" x14ac:dyDescent="0.25">
      <c r="A114" s="44" t="s">
        <v>166</v>
      </c>
      <c r="B114" s="22" t="s">
        <v>47</v>
      </c>
      <c r="C114" s="74">
        <f>SUM(U114           : INDEX(U114:AF114,$B$2))</f>
        <v>0</v>
      </c>
      <c r="D114" s="74">
        <f>SUM(AG114            : INDEX(AG114:AR114,$B$2))</f>
        <v>0</v>
      </c>
      <c r="E114" s="74">
        <f>SUM(AS114            : INDEX(AS114:BD114,$B$2))</f>
        <v>0</v>
      </c>
      <c r="F114" s="68" t="str">
        <f t="shared" si="331"/>
        <v/>
      </c>
      <c r="H114" s="4">
        <f t="shared" si="332"/>
        <v>0</v>
      </c>
      <c r="I114" s="4">
        <f t="shared" si="309"/>
        <v>0</v>
      </c>
      <c r="J114" s="4">
        <f t="shared" si="333"/>
        <v>0</v>
      </c>
      <c r="K114" s="4">
        <f t="shared" si="310"/>
        <v>0</v>
      </c>
      <c r="L114" s="4">
        <f t="shared" si="311"/>
        <v>0</v>
      </c>
      <c r="M114" s="4">
        <f t="shared" si="312"/>
        <v>0</v>
      </c>
      <c r="N114" s="4">
        <f t="shared" si="313"/>
        <v>0</v>
      </c>
      <c r="O114" s="4">
        <f t="shared" si="314"/>
        <v>0</v>
      </c>
      <c r="P114" s="4">
        <f t="shared" si="315"/>
        <v>0</v>
      </c>
      <c r="Q114" s="4">
        <f t="shared" si="316"/>
        <v>0</v>
      </c>
      <c r="R114" s="4">
        <f t="shared" si="317"/>
        <v>0</v>
      </c>
      <c r="S114" s="4">
        <f t="shared" si="318"/>
        <v>0</v>
      </c>
      <c r="AR114" s="4"/>
      <c r="BF114" s="87" t="str">
        <f t="shared" si="319"/>
        <v>-</v>
      </c>
      <c r="BG114" s="87" t="str">
        <f t="shared" si="320"/>
        <v>-</v>
      </c>
      <c r="BH114" s="87" t="str">
        <f t="shared" si="321"/>
        <v>-</v>
      </c>
      <c r="BI114" s="87" t="str">
        <f t="shared" si="322"/>
        <v>-</v>
      </c>
      <c r="BJ114" s="87" t="str">
        <f t="shared" si="323"/>
        <v>-</v>
      </c>
      <c r="BK114" s="87" t="str">
        <f t="shared" si="324"/>
        <v>-</v>
      </c>
      <c r="BL114" s="87" t="str">
        <f t="shared" si="325"/>
        <v>-</v>
      </c>
      <c r="BM114" s="87" t="str">
        <f t="shared" si="326"/>
        <v>-</v>
      </c>
      <c r="BN114" s="87" t="str">
        <f t="shared" si="327"/>
        <v>-</v>
      </c>
      <c r="BO114" s="87" t="str">
        <f t="shared" si="328"/>
        <v>-</v>
      </c>
      <c r="BP114" s="87" t="str">
        <f t="shared" si="329"/>
        <v>-</v>
      </c>
      <c r="BQ114" s="87" t="str">
        <f t="shared" si="330"/>
        <v>-</v>
      </c>
    </row>
    <row r="115" spans="1:69" x14ac:dyDescent="0.25">
      <c r="A115" s="44" t="s">
        <v>167</v>
      </c>
      <c r="B115" s="22" t="s">
        <v>48</v>
      </c>
      <c r="C115" s="74">
        <f>SUM(U115           : INDEX(U115:AF115,$B$2))</f>
        <v>0</v>
      </c>
      <c r="D115" s="74">
        <f>SUM(AG115            : INDEX(AG115:AR115,$B$2))</f>
        <v>0</v>
      </c>
      <c r="E115" s="74">
        <f>SUM(AS115            : INDEX(AS115:BD115,$B$2))</f>
        <v>0</v>
      </c>
      <c r="F115" s="68" t="str">
        <f t="shared" si="331"/>
        <v/>
      </c>
      <c r="H115" s="4">
        <f t="shared" si="332"/>
        <v>0</v>
      </c>
      <c r="I115" s="4">
        <f t="shared" si="309"/>
        <v>0</v>
      </c>
      <c r="J115" s="4">
        <f t="shared" si="333"/>
        <v>0</v>
      </c>
      <c r="K115" s="4">
        <f t="shared" si="310"/>
        <v>0</v>
      </c>
      <c r="L115" s="4">
        <f t="shared" si="311"/>
        <v>0</v>
      </c>
      <c r="M115" s="4">
        <f t="shared" si="312"/>
        <v>0</v>
      </c>
      <c r="N115" s="4">
        <f t="shared" si="313"/>
        <v>0</v>
      </c>
      <c r="O115" s="4">
        <f t="shared" si="314"/>
        <v>0</v>
      </c>
      <c r="P115" s="4">
        <f t="shared" si="315"/>
        <v>0</v>
      </c>
      <c r="Q115" s="4">
        <f t="shared" si="316"/>
        <v>0</v>
      </c>
      <c r="R115" s="4">
        <f t="shared" si="317"/>
        <v>0</v>
      </c>
      <c r="S115" s="4">
        <f t="shared" si="318"/>
        <v>0</v>
      </c>
      <c r="AR115" s="4"/>
      <c r="BF115" s="87" t="str">
        <f t="shared" si="319"/>
        <v>-</v>
      </c>
      <c r="BG115" s="87" t="str">
        <f t="shared" si="320"/>
        <v>-</v>
      </c>
      <c r="BH115" s="87" t="str">
        <f t="shared" si="321"/>
        <v>-</v>
      </c>
      <c r="BI115" s="87" t="str">
        <f t="shared" si="322"/>
        <v>-</v>
      </c>
      <c r="BJ115" s="87" t="str">
        <f t="shared" si="323"/>
        <v>-</v>
      </c>
      <c r="BK115" s="87" t="str">
        <f t="shared" si="324"/>
        <v>-</v>
      </c>
      <c r="BL115" s="87" t="str">
        <f t="shared" si="325"/>
        <v>-</v>
      </c>
      <c r="BM115" s="87" t="str">
        <f t="shared" si="326"/>
        <v>-</v>
      </c>
      <c r="BN115" s="87" t="str">
        <f t="shared" si="327"/>
        <v>-</v>
      </c>
      <c r="BO115" s="87" t="str">
        <f t="shared" si="328"/>
        <v>-</v>
      </c>
      <c r="BP115" s="87" t="str">
        <f t="shared" si="329"/>
        <v>-</v>
      </c>
      <c r="BQ115" s="87" t="str">
        <f t="shared" si="330"/>
        <v>-</v>
      </c>
    </row>
    <row r="116" spans="1:69" x14ac:dyDescent="0.25">
      <c r="A116" s="44" t="s">
        <v>168</v>
      </c>
      <c r="B116" s="22" t="s">
        <v>49</v>
      </c>
      <c r="C116" s="74">
        <f>SUM(U116           : INDEX(U116:AF116,$B$2))</f>
        <v>0</v>
      </c>
      <c r="D116" s="74">
        <f>SUM(AG116            : INDEX(AG116:AR116,$B$2))</f>
        <v>0</v>
      </c>
      <c r="E116" s="74">
        <f>SUM(AS116            : INDEX(AS116:BD116,$B$2))</f>
        <v>0</v>
      </c>
      <c r="F116" s="68" t="str">
        <f t="shared" si="331"/>
        <v/>
      </c>
      <c r="H116" s="4">
        <f t="shared" si="332"/>
        <v>0</v>
      </c>
      <c r="I116" s="4">
        <f t="shared" si="309"/>
        <v>0</v>
      </c>
      <c r="J116" s="4">
        <f t="shared" si="333"/>
        <v>0</v>
      </c>
      <c r="K116" s="4">
        <f t="shared" si="310"/>
        <v>0</v>
      </c>
      <c r="L116" s="4">
        <f t="shared" si="311"/>
        <v>0</v>
      </c>
      <c r="M116" s="4">
        <f t="shared" si="312"/>
        <v>0</v>
      </c>
      <c r="N116" s="4">
        <f t="shared" si="313"/>
        <v>0</v>
      </c>
      <c r="O116" s="4">
        <f t="shared" si="314"/>
        <v>0</v>
      </c>
      <c r="P116" s="4">
        <f t="shared" si="315"/>
        <v>0</v>
      </c>
      <c r="Q116" s="4">
        <f t="shared" si="316"/>
        <v>0</v>
      </c>
      <c r="R116" s="4">
        <f t="shared" si="317"/>
        <v>0</v>
      </c>
      <c r="S116" s="4">
        <f t="shared" si="318"/>
        <v>0</v>
      </c>
      <c r="AR116" s="4"/>
      <c r="BF116" s="87" t="str">
        <f t="shared" si="319"/>
        <v>-</v>
      </c>
      <c r="BG116" s="87" t="str">
        <f t="shared" si="320"/>
        <v>-</v>
      </c>
      <c r="BH116" s="87" t="str">
        <f t="shared" si="321"/>
        <v>-</v>
      </c>
      <c r="BI116" s="87" t="str">
        <f t="shared" si="322"/>
        <v>-</v>
      </c>
      <c r="BJ116" s="87" t="str">
        <f t="shared" si="323"/>
        <v>-</v>
      </c>
      <c r="BK116" s="87" t="str">
        <f t="shared" si="324"/>
        <v>-</v>
      </c>
      <c r="BL116" s="87" t="str">
        <f t="shared" si="325"/>
        <v>-</v>
      </c>
      <c r="BM116" s="87" t="str">
        <f t="shared" si="326"/>
        <v>-</v>
      </c>
      <c r="BN116" s="87" t="str">
        <f t="shared" si="327"/>
        <v>-</v>
      </c>
      <c r="BO116" s="87" t="str">
        <f t="shared" si="328"/>
        <v>-</v>
      </c>
      <c r="BP116" s="87" t="str">
        <f t="shared" si="329"/>
        <v>-</v>
      </c>
      <c r="BQ116" s="87" t="str">
        <f t="shared" si="330"/>
        <v>-</v>
      </c>
    </row>
    <row r="117" spans="1:69" x14ac:dyDescent="0.25">
      <c r="A117" s="44" t="s">
        <v>169</v>
      </c>
      <c r="B117" s="22" t="s">
        <v>50</v>
      </c>
      <c r="C117" s="74">
        <f>SUM(U117           : INDEX(U117:AF117,$B$2))</f>
        <v>0</v>
      </c>
      <c r="D117" s="74">
        <f>SUM(AG117            : INDEX(AG117:AR117,$B$2))</f>
        <v>0</v>
      </c>
      <c r="E117" s="74">
        <f>SUM(AS117            : INDEX(AS117:BD117,$B$2))</f>
        <v>0</v>
      </c>
      <c r="F117" s="68" t="str">
        <f t="shared" si="331"/>
        <v/>
      </c>
      <c r="H117" s="4">
        <f t="shared" si="332"/>
        <v>0</v>
      </c>
      <c r="I117" s="4">
        <f t="shared" si="309"/>
        <v>0</v>
      </c>
      <c r="J117" s="4">
        <f t="shared" si="333"/>
        <v>0</v>
      </c>
      <c r="K117" s="4">
        <f t="shared" si="310"/>
        <v>0</v>
      </c>
      <c r="L117" s="4">
        <f t="shared" si="311"/>
        <v>0</v>
      </c>
      <c r="M117" s="4">
        <f t="shared" si="312"/>
        <v>0</v>
      </c>
      <c r="N117" s="4">
        <f t="shared" si="313"/>
        <v>0</v>
      </c>
      <c r="O117" s="4">
        <f t="shared" si="314"/>
        <v>0</v>
      </c>
      <c r="P117" s="4">
        <f t="shared" si="315"/>
        <v>0</v>
      </c>
      <c r="Q117" s="4">
        <f t="shared" si="316"/>
        <v>0</v>
      </c>
      <c r="R117" s="4">
        <f t="shared" si="317"/>
        <v>0</v>
      </c>
      <c r="S117" s="4">
        <f t="shared" si="318"/>
        <v>0</v>
      </c>
      <c r="T117" s="7"/>
      <c r="AR117" s="4"/>
      <c r="BF117" s="87" t="str">
        <f t="shared" si="319"/>
        <v>-</v>
      </c>
      <c r="BG117" s="87" t="str">
        <f t="shared" si="320"/>
        <v>-</v>
      </c>
      <c r="BH117" s="87" t="str">
        <f t="shared" si="321"/>
        <v>-</v>
      </c>
      <c r="BI117" s="87" t="str">
        <f t="shared" si="322"/>
        <v>-</v>
      </c>
      <c r="BJ117" s="87" t="str">
        <f t="shared" si="323"/>
        <v>-</v>
      </c>
      <c r="BK117" s="87" t="str">
        <f t="shared" si="324"/>
        <v>-</v>
      </c>
      <c r="BL117" s="87" t="str">
        <f t="shared" si="325"/>
        <v>-</v>
      </c>
      <c r="BM117" s="87" t="str">
        <f t="shared" si="326"/>
        <v>-</v>
      </c>
      <c r="BN117" s="87" t="str">
        <f t="shared" si="327"/>
        <v>-</v>
      </c>
      <c r="BO117" s="87" t="str">
        <f t="shared" si="328"/>
        <v>-</v>
      </c>
      <c r="BP117" s="87" t="str">
        <f t="shared" si="329"/>
        <v>-</v>
      </c>
      <c r="BQ117" s="87" t="str">
        <f t="shared" si="330"/>
        <v>-</v>
      </c>
    </row>
    <row r="118" spans="1:69" x14ac:dyDescent="0.25">
      <c r="A118" s="44"/>
      <c r="B118" s="3" t="s">
        <v>153</v>
      </c>
      <c r="C118" s="72">
        <f>SUM(C110:C116)</f>
        <v>0</v>
      </c>
      <c r="D118" s="72">
        <f t="shared" ref="D118:E118" si="334">SUM(D110:D116)</f>
        <v>0</v>
      </c>
      <c r="E118" s="72">
        <f t="shared" si="334"/>
        <v>0</v>
      </c>
      <c r="F118" s="68" t="str">
        <f t="shared" si="331"/>
        <v/>
      </c>
      <c r="H118" s="4">
        <f t="shared" si="332"/>
        <v>0</v>
      </c>
      <c r="I118" s="4">
        <f t="shared" si="309"/>
        <v>0</v>
      </c>
      <c r="J118" s="4">
        <f t="shared" si="333"/>
        <v>0</v>
      </c>
      <c r="K118" s="4">
        <f t="shared" si="310"/>
        <v>0</v>
      </c>
      <c r="L118" s="4">
        <f t="shared" si="311"/>
        <v>0</v>
      </c>
      <c r="M118" s="4">
        <f t="shared" si="312"/>
        <v>0</v>
      </c>
      <c r="N118" s="4">
        <f t="shared" si="313"/>
        <v>0</v>
      </c>
      <c r="O118" s="4">
        <f t="shared" si="314"/>
        <v>0</v>
      </c>
      <c r="P118" s="4">
        <f t="shared" si="315"/>
        <v>0</v>
      </c>
      <c r="Q118" s="4">
        <f t="shared" si="316"/>
        <v>0</v>
      </c>
      <c r="R118" s="4">
        <f t="shared" si="317"/>
        <v>0</v>
      </c>
      <c r="S118" s="4">
        <f t="shared" si="318"/>
        <v>0</v>
      </c>
      <c r="T118" s="7"/>
      <c r="U118" s="64">
        <f>SUM(U110:U116)</f>
        <v>0</v>
      </c>
      <c r="V118" s="64">
        <f>SUM(V110:V116)</f>
        <v>0</v>
      </c>
      <c r="W118" s="64">
        <f>SUM(W110:W116)</f>
        <v>0</v>
      </c>
      <c r="X118" s="64">
        <f>SUM(X110:X116)</f>
        <v>0</v>
      </c>
      <c r="Y118" s="64">
        <f t="shared" ref="Y118:BD118" si="335">SUM(Y110:Y116)</f>
        <v>0</v>
      </c>
      <c r="Z118" s="64">
        <f t="shared" si="335"/>
        <v>0</v>
      </c>
      <c r="AA118" s="64">
        <f t="shared" si="335"/>
        <v>0</v>
      </c>
      <c r="AB118" s="64">
        <f t="shared" si="335"/>
        <v>0</v>
      </c>
      <c r="AC118" s="64">
        <f t="shared" si="335"/>
        <v>0</v>
      </c>
      <c r="AD118" s="64">
        <f t="shared" si="335"/>
        <v>0</v>
      </c>
      <c r="AE118" s="64">
        <f t="shared" si="335"/>
        <v>0</v>
      </c>
      <c r="AF118" s="64">
        <f t="shared" si="335"/>
        <v>0</v>
      </c>
      <c r="AG118" s="64">
        <f t="shared" si="335"/>
        <v>0</v>
      </c>
      <c r="AH118" s="64">
        <f t="shared" si="335"/>
        <v>0</v>
      </c>
      <c r="AI118" s="64">
        <f t="shared" si="335"/>
        <v>0</v>
      </c>
      <c r="AJ118" s="64">
        <f>SUM(AJ110:AJ116)</f>
        <v>0</v>
      </c>
      <c r="AK118" s="64">
        <f t="shared" si="335"/>
        <v>0</v>
      </c>
      <c r="AL118" s="64">
        <f t="shared" si="335"/>
        <v>0</v>
      </c>
      <c r="AM118" s="64">
        <f t="shared" si="335"/>
        <v>0</v>
      </c>
      <c r="AN118" s="64">
        <f t="shared" si="335"/>
        <v>0</v>
      </c>
      <c r="AO118" s="64">
        <f t="shared" si="335"/>
        <v>0</v>
      </c>
      <c r="AP118" s="64">
        <f t="shared" si="335"/>
        <v>0</v>
      </c>
      <c r="AQ118" s="64">
        <f t="shared" si="335"/>
        <v>0</v>
      </c>
      <c r="AR118" s="64">
        <f t="shared" si="335"/>
        <v>0</v>
      </c>
      <c r="AS118" s="64">
        <f t="shared" si="335"/>
        <v>0</v>
      </c>
      <c r="AT118" s="64">
        <f t="shared" si="335"/>
        <v>0</v>
      </c>
      <c r="AU118" s="64">
        <f t="shared" si="335"/>
        <v>0</v>
      </c>
      <c r="AV118" s="64">
        <f t="shared" si="335"/>
        <v>0</v>
      </c>
      <c r="AW118" s="64">
        <f t="shared" si="335"/>
        <v>0</v>
      </c>
      <c r="AX118" s="64">
        <f t="shared" si="335"/>
        <v>0</v>
      </c>
      <c r="AY118" s="64">
        <f t="shared" si="335"/>
        <v>0</v>
      </c>
      <c r="AZ118" s="64">
        <f t="shared" si="335"/>
        <v>0</v>
      </c>
      <c r="BA118" s="64">
        <f t="shared" si="335"/>
        <v>0</v>
      </c>
      <c r="BB118" s="64">
        <f t="shared" si="335"/>
        <v>0</v>
      </c>
      <c r="BC118" s="64">
        <f t="shared" si="335"/>
        <v>0</v>
      </c>
      <c r="BD118" s="64">
        <f t="shared" si="335"/>
        <v>0</v>
      </c>
      <c r="BF118" s="87" t="str">
        <f t="shared" ref="BF118:BF119" si="336">IFERROR(AS118/AG118,"-")</f>
        <v>-</v>
      </c>
      <c r="BG118" s="87" t="str">
        <f t="shared" ref="BG118:BG119" si="337">IFERROR(AT118/AH118,"-")</f>
        <v>-</v>
      </c>
      <c r="BH118" s="87" t="str">
        <f t="shared" ref="BH118:BH119" si="338">IFERROR(AU118/AI118,"-")</f>
        <v>-</v>
      </c>
      <c r="BI118" s="87" t="str">
        <f t="shared" ref="BI118:BI119" si="339">IFERROR(AV118/AJ118,"-")</f>
        <v>-</v>
      </c>
      <c r="BJ118" s="87" t="str">
        <f t="shared" ref="BJ118:BJ119" si="340">IFERROR(AW118/AK118,"-")</f>
        <v>-</v>
      </c>
      <c r="BK118" s="87" t="str">
        <f t="shared" ref="BK118:BK119" si="341">IFERROR(AX118/AL118,"-")</f>
        <v>-</v>
      </c>
      <c r="BL118" s="87" t="str">
        <f t="shared" ref="BL118:BL119" si="342">IFERROR(AY118/AM118,"-")</f>
        <v>-</v>
      </c>
      <c r="BM118" s="87" t="str">
        <f t="shared" ref="BM118:BM119" si="343">IFERROR(AZ118/AN118,"-")</f>
        <v>-</v>
      </c>
      <c r="BN118" s="87" t="str">
        <f t="shared" ref="BN118:BN119" si="344">IFERROR(BA118/AO118,"-")</f>
        <v>-</v>
      </c>
      <c r="BO118" s="87" t="str">
        <f t="shared" ref="BO118:BO119" si="345">IFERROR(BB118/AP118,"-")</f>
        <v>-</v>
      </c>
      <c r="BP118" s="87" t="str">
        <f t="shared" ref="BP118:BP119" si="346">IFERROR(BC118/AQ118,"-")</f>
        <v>-</v>
      </c>
      <c r="BQ118" s="87" t="str">
        <f t="shared" ref="BQ118:BQ119" si="347">IFERROR(BD118/AR118,"-")</f>
        <v>-</v>
      </c>
    </row>
    <row r="119" spans="1:69" x14ac:dyDescent="0.25">
      <c r="A119" s="45" t="s">
        <v>208</v>
      </c>
      <c r="B119" s="3" t="s">
        <v>61</v>
      </c>
      <c r="C119" s="72">
        <f>SUM(C110:C117)</f>
        <v>0</v>
      </c>
      <c r="D119" s="72">
        <f t="shared" ref="D119:E119" si="348">SUM(D110:D117)</f>
        <v>0</v>
      </c>
      <c r="E119" s="72">
        <f t="shared" si="348"/>
        <v>0</v>
      </c>
      <c r="F119" s="68" t="str">
        <f>IFERROR(E119/D119,"")</f>
        <v/>
      </c>
      <c r="H119" s="4">
        <f t="shared" si="332"/>
        <v>0</v>
      </c>
      <c r="I119" s="4">
        <f t="shared" si="309"/>
        <v>0</v>
      </c>
      <c r="J119" s="4">
        <f t="shared" si="333"/>
        <v>0</v>
      </c>
      <c r="K119" s="4">
        <f t="shared" si="310"/>
        <v>0</v>
      </c>
      <c r="L119" s="4">
        <f t="shared" si="311"/>
        <v>0</v>
      </c>
      <c r="M119" s="4">
        <f t="shared" si="312"/>
        <v>0</v>
      </c>
      <c r="N119" s="4">
        <f t="shared" si="313"/>
        <v>0</v>
      </c>
      <c r="O119" s="4">
        <f t="shared" si="314"/>
        <v>0</v>
      </c>
      <c r="P119" s="4">
        <f t="shared" si="315"/>
        <v>0</v>
      </c>
      <c r="Q119" s="4">
        <f t="shared" si="316"/>
        <v>0</v>
      </c>
      <c r="R119" s="4">
        <f t="shared" si="317"/>
        <v>0</v>
      </c>
      <c r="S119" s="4">
        <f t="shared" si="318"/>
        <v>0</v>
      </c>
      <c r="T119" s="5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BF119" s="87" t="str">
        <f t="shared" si="336"/>
        <v>-</v>
      </c>
      <c r="BG119" s="87" t="str">
        <f t="shared" si="337"/>
        <v>-</v>
      </c>
      <c r="BH119" s="87" t="str">
        <f t="shared" si="338"/>
        <v>-</v>
      </c>
      <c r="BI119" s="87" t="str">
        <f t="shared" si="339"/>
        <v>-</v>
      </c>
      <c r="BJ119" s="87" t="str">
        <f t="shared" si="340"/>
        <v>-</v>
      </c>
      <c r="BK119" s="87" t="str">
        <f t="shared" si="341"/>
        <v>-</v>
      </c>
      <c r="BL119" s="87" t="str">
        <f t="shared" si="342"/>
        <v>-</v>
      </c>
      <c r="BM119" s="87" t="str">
        <f t="shared" si="343"/>
        <v>-</v>
      </c>
      <c r="BN119" s="87" t="str">
        <f t="shared" si="344"/>
        <v>-</v>
      </c>
      <c r="BO119" s="87" t="str">
        <f t="shared" si="345"/>
        <v>-</v>
      </c>
      <c r="BP119" s="87" t="str">
        <f t="shared" si="346"/>
        <v>-</v>
      </c>
      <c r="BQ119" s="87" t="str">
        <f t="shared" si="347"/>
        <v>-</v>
      </c>
    </row>
    <row r="120" spans="1:69" x14ac:dyDescent="0.25">
      <c r="A120" s="44" t="s">
        <v>33</v>
      </c>
      <c r="B120" s="22"/>
    </row>
    <row r="121" spans="1:69" x14ac:dyDescent="0.25">
      <c r="A121" s="43" t="s">
        <v>54</v>
      </c>
      <c r="B121" s="23" t="s">
        <v>54</v>
      </c>
      <c r="C121" s="21" t="str">
        <f>$C$3</f>
        <v>YTD '15</v>
      </c>
      <c r="D121" s="21" t="str">
        <f>$D$3</f>
        <v>YTD '16</v>
      </c>
      <c r="E121" s="21" t="str">
        <f>$E$3</f>
        <v>YTD '17</v>
      </c>
      <c r="F121" s="21" t="str">
        <f>$F$3</f>
        <v>YoY</v>
      </c>
      <c r="G121" s="2" t="s">
        <v>33</v>
      </c>
      <c r="H121" s="27" t="str">
        <f>$H$3</f>
        <v>Q1 '15</v>
      </c>
      <c r="I121" s="27" t="str">
        <f>$I$3</f>
        <v>Q2 '15</v>
      </c>
      <c r="J121" s="27" t="str">
        <f>$J$3</f>
        <v>Q3 '15</v>
      </c>
      <c r="K121" s="27" t="str">
        <f>$K$3</f>
        <v>Q4 '15</v>
      </c>
      <c r="L121" s="30" t="str">
        <f>$L$3</f>
        <v>Q1 '16</v>
      </c>
      <c r="M121" s="30" t="str">
        <f>$M$3</f>
        <v>Q2 '16</v>
      </c>
      <c r="N121" s="30" t="str">
        <f>$N$3</f>
        <v>Q3 '16</v>
      </c>
      <c r="O121" s="30" t="str">
        <f>$O$3</f>
        <v>Q4 '16</v>
      </c>
      <c r="P121" s="27" t="str">
        <f>$P$3</f>
        <v>Q1 '17</v>
      </c>
      <c r="Q121" s="27" t="str">
        <f>$Q$3</f>
        <v>Q2 '17</v>
      </c>
      <c r="R121" s="27" t="str">
        <f>$R$3</f>
        <v>Q3 '17</v>
      </c>
      <c r="S121" s="27" t="str">
        <f>$S$3</f>
        <v>Q4 '17</v>
      </c>
      <c r="T121" s="17" t="s">
        <v>33</v>
      </c>
      <c r="U121" s="27" t="s">
        <v>1</v>
      </c>
      <c r="V121" s="27" t="s">
        <v>2</v>
      </c>
      <c r="W121" s="27" t="s">
        <v>3</v>
      </c>
      <c r="X121" s="27" t="s">
        <v>4</v>
      </c>
      <c r="Y121" s="27" t="s">
        <v>5</v>
      </c>
      <c r="Z121" s="27" t="s">
        <v>6</v>
      </c>
      <c r="AA121" s="27" t="s">
        <v>7</v>
      </c>
      <c r="AB121" s="27" t="s">
        <v>8</v>
      </c>
      <c r="AC121" s="27" t="s">
        <v>9</v>
      </c>
      <c r="AD121" s="27" t="s">
        <v>10</v>
      </c>
      <c r="AE121" s="27" t="s">
        <v>11</v>
      </c>
      <c r="AF121" s="27" t="s">
        <v>12</v>
      </c>
      <c r="AG121" s="29" t="s">
        <v>13</v>
      </c>
      <c r="AH121" s="29" t="s">
        <v>14</v>
      </c>
      <c r="AI121" s="29" t="s">
        <v>15</v>
      </c>
      <c r="AJ121" s="29" t="s">
        <v>16</v>
      </c>
      <c r="AK121" s="29" t="s">
        <v>17</v>
      </c>
      <c r="AL121" s="29" t="s">
        <v>18</v>
      </c>
      <c r="AM121" s="29" t="s">
        <v>19</v>
      </c>
      <c r="AN121" s="29" t="s">
        <v>20</v>
      </c>
      <c r="AO121" s="29" t="s">
        <v>21</v>
      </c>
      <c r="AP121" s="29" t="s">
        <v>22</v>
      </c>
      <c r="AQ121" s="29" t="s">
        <v>23</v>
      </c>
      <c r="AR121" s="29" t="s">
        <v>24</v>
      </c>
      <c r="AS121" s="25" t="s">
        <v>25</v>
      </c>
      <c r="AT121" s="25" t="s">
        <v>26</v>
      </c>
      <c r="AU121" s="25" t="s">
        <v>27</v>
      </c>
      <c r="AV121" s="25" t="s">
        <v>28</v>
      </c>
      <c r="AW121" s="25" t="s">
        <v>29</v>
      </c>
      <c r="AX121" s="25" t="s">
        <v>30</v>
      </c>
      <c r="AY121" s="31" t="s">
        <v>99</v>
      </c>
      <c r="AZ121" s="31" t="s">
        <v>100</v>
      </c>
      <c r="BA121" s="31" t="s">
        <v>101</v>
      </c>
      <c r="BB121" s="31" t="s">
        <v>102</v>
      </c>
      <c r="BC121" s="31" t="s">
        <v>103</v>
      </c>
      <c r="BD121" s="31" t="s">
        <v>104</v>
      </c>
      <c r="BF121" s="32">
        <v>42736</v>
      </c>
      <c r="BG121" s="32">
        <v>42767</v>
      </c>
      <c r="BH121" s="32">
        <v>42795</v>
      </c>
      <c r="BI121" s="32">
        <v>42826</v>
      </c>
      <c r="BJ121" s="32">
        <v>42856</v>
      </c>
      <c r="BK121" s="32">
        <v>42887</v>
      </c>
      <c r="BL121" s="32">
        <v>42917</v>
      </c>
      <c r="BM121" s="32">
        <v>42948</v>
      </c>
      <c r="BN121" s="32">
        <v>42979</v>
      </c>
      <c r="BO121" s="32">
        <v>43009</v>
      </c>
      <c r="BP121" s="32">
        <v>43040</v>
      </c>
      <c r="BQ121" s="32">
        <v>43070</v>
      </c>
    </row>
    <row r="122" spans="1:69" x14ac:dyDescent="0.25">
      <c r="A122" s="44" t="s">
        <v>178</v>
      </c>
      <c r="B122" s="16" t="s">
        <v>58</v>
      </c>
      <c r="C122" s="69" t="str">
        <f t="shared" ref="C122:E130" si="349">IFERROR(C49/C110,"-")</f>
        <v>-</v>
      </c>
      <c r="D122" s="69" t="str">
        <f t="shared" si="349"/>
        <v>-</v>
      </c>
      <c r="E122" s="69" t="str">
        <f t="shared" si="349"/>
        <v>-</v>
      </c>
      <c r="F122" s="68" t="str">
        <f t="shared" ref="F122:F130" si="350">IFERROR(E122/D122,"")</f>
        <v/>
      </c>
      <c r="H122" s="69" t="str">
        <f>IFERROR(H49/H110,"-")</f>
        <v>-</v>
      </c>
      <c r="I122" s="69" t="str">
        <f t="shared" ref="I122:S122" si="351">IFERROR(I49/I110,"-")</f>
        <v>-</v>
      </c>
      <c r="J122" s="69" t="str">
        <f t="shared" si="351"/>
        <v>-</v>
      </c>
      <c r="K122" s="69" t="str">
        <f t="shared" si="351"/>
        <v>-</v>
      </c>
      <c r="L122" s="69" t="str">
        <f t="shared" si="351"/>
        <v>-</v>
      </c>
      <c r="M122" s="69" t="str">
        <f t="shared" si="351"/>
        <v>-</v>
      </c>
      <c r="N122" s="69" t="str">
        <f t="shared" si="351"/>
        <v>-</v>
      </c>
      <c r="O122" s="69" t="str">
        <f t="shared" si="351"/>
        <v>-</v>
      </c>
      <c r="P122" s="69" t="str">
        <f t="shared" si="351"/>
        <v>-</v>
      </c>
      <c r="Q122" s="69" t="str">
        <f t="shared" si="351"/>
        <v>-</v>
      </c>
      <c r="R122" s="69" t="str">
        <f t="shared" si="351"/>
        <v>-</v>
      </c>
      <c r="S122" s="69" t="str">
        <f t="shared" si="351"/>
        <v>-</v>
      </c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F122" s="87" t="str">
        <f t="shared" ref="BF122:BF129" si="352">IFERROR(AS122/AG122,"-")</f>
        <v>-</v>
      </c>
      <c r="BG122" s="87" t="str">
        <f t="shared" ref="BG122:BG129" si="353">IFERROR(AT122/AH122,"-")</f>
        <v>-</v>
      </c>
      <c r="BH122" s="87" t="str">
        <f t="shared" ref="BH122:BH129" si="354">IFERROR(AU122/AI122,"-")</f>
        <v>-</v>
      </c>
      <c r="BI122" s="87" t="str">
        <f t="shared" ref="BI122:BI129" si="355">IFERROR(AV122/AJ122,"-")</f>
        <v>-</v>
      </c>
      <c r="BJ122" s="87" t="str">
        <f t="shared" ref="BJ122:BJ129" si="356">IFERROR(AW122/AK122,"-")</f>
        <v>-</v>
      </c>
      <c r="BK122" s="87" t="str">
        <f t="shared" ref="BK122:BK129" si="357">IFERROR(AX122/AL122,"-")</f>
        <v>-</v>
      </c>
      <c r="BL122" s="87" t="str">
        <f t="shared" ref="BL122:BL129" si="358">IFERROR(AY122/AM122,"-")</f>
        <v>-</v>
      </c>
      <c r="BM122" s="87" t="str">
        <f t="shared" ref="BM122:BM129" si="359">IFERROR(AZ122/AN122,"-")</f>
        <v>-</v>
      </c>
      <c r="BN122" s="87" t="str">
        <f t="shared" ref="BN122:BN129" si="360">IFERROR(BA122/AO122,"-")</f>
        <v>-</v>
      </c>
      <c r="BO122" s="87" t="str">
        <f t="shared" ref="BO122:BO129" si="361">IFERROR(BB122/AP122,"-")</f>
        <v>-</v>
      </c>
      <c r="BP122" s="87" t="str">
        <f t="shared" ref="BP122:BP129" si="362">IFERROR(BC122/AQ122,"-")</f>
        <v>-</v>
      </c>
      <c r="BQ122" s="87" t="str">
        <f t="shared" ref="BQ122:BQ129" si="363">IFERROR(BD122/AR122,"-")</f>
        <v>-</v>
      </c>
    </row>
    <row r="123" spans="1:69" x14ac:dyDescent="0.25">
      <c r="A123" s="44" t="s">
        <v>179</v>
      </c>
      <c r="B123" s="22" t="s">
        <v>44</v>
      </c>
      <c r="C123" s="69" t="str">
        <f t="shared" si="349"/>
        <v>-</v>
      </c>
      <c r="D123" s="69" t="str">
        <f t="shared" si="349"/>
        <v>-</v>
      </c>
      <c r="E123" s="69" t="str">
        <f t="shared" si="349"/>
        <v>-</v>
      </c>
      <c r="F123" s="68" t="str">
        <f t="shared" si="350"/>
        <v/>
      </c>
      <c r="H123" s="69" t="str">
        <f t="shared" ref="H123:S129" si="364">IFERROR(H50/H111,"-")</f>
        <v>-</v>
      </c>
      <c r="I123" s="69" t="str">
        <f t="shared" si="364"/>
        <v>-</v>
      </c>
      <c r="J123" s="69" t="str">
        <f t="shared" si="364"/>
        <v>-</v>
      </c>
      <c r="K123" s="69" t="str">
        <f t="shared" si="364"/>
        <v>-</v>
      </c>
      <c r="L123" s="69" t="str">
        <f t="shared" si="364"/>
        <v>-</v>
      </c>
      <c r="M123" s="69" t="str">
        <f t="shared" si="364"/>
        <v>-</v>
      </c>
      <c r="N123" s="69" t="str">
        <f t="shared" si="364"/>
        <v>-</v>
      </c>
      <c r="O123" s="69" t="str">
        <f t="shared" si="364"/>
        <v>-</v>
      </c>
      <c r="P123" s="69" t="str">
        <f t="shared" si="364"/>
        <v>-</v>
      </c>
      <c r="Q123" s="69" t="str">
        <f t="shared" si="364"/>
        <v>-</v>
      </c>
      <c r="R123" s="69" t="str">
        <f t="shared" si="364"/>
        <v>-</v>
      </c>
      <c r="S123" s="69" t="str">
        <f t="shared" si="364"/>
        <v>-</v>
      </c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F123" s="87" t="str">
        <f t="shared" si="352"/>
        <v>-</v>
      </c>
      <c r="BG123" s="87" t="str">
        <f t="shared" si="353"/>
        <v>-</v>
      </c>
      <c r="BH123" s="87" t="str">
        <f t="shared" si="354"/>
        <v>-</v>
      </c>
      <c r="BI123" s="87" t="str">
        <f t="shared" si="355"/>
        <v>-</v>
      </c>
      <c r="BJ123" s="87" t="str">
        <f t="shared" si="356"/>
        <v>-</v>
      </c>
      <c r="BK123" s="87" t="str">
        <f t="shared" si="357"/>
        <v>-</v>
      </c>
      <c r="BL123" s="87" t="str">
        <f t="shared" si="358"/>
        <v>-</v>
      </c>
      <c r="BM123" s="87" t="str">
        <f t="shared" si="359"/>
        <v>-</v>
      </c>
      <c r="BN123" s="87" t="str">
        <f t="shared" si="360"/>
        <v>-</v>
      </c>
      <c r="BO123" s="87" t="str">
        <f t="shared" si="361"/>
        <v>-</v>
      </c>
      <c r="BP123" s="87" t="str">
        <f t="shared" si="362"/>
        <v>-</v>
      </c>
      <c r="BQ123" s="87" t="str">
        <f t="shared" si="363"/>
        <v>-</v>
      </c>
    </row>
    <row r="124" spans="1:69" x14ac:dyDescent="0.25">
      <c r="A124" s="44" t="s">
        <v>180</v>
      </c>
      <c r="B124" s="22" t="s">
        <v>45</v>
      </c>
      <c r="C124" s="69" t="str">
        <f t="shared" si="349"/>
        <v>-</v>
      </c>
      <c r="D124" s="69" t="str">
        <f t="shared" si="349"/>
        <v>-</v>
      </c>
      <c r="E124" s="69" t="str">
        <f t="shared" si="349"/>
        <v>-</v>
      </c>
      <c r="F124" s="68" t="str">
        <f t="shared" si="350"/>
        <v/>
      </c>
      <c r="H124" s="69" t="str">
        <f t="shared" si="364"/>
        <v>-</v>
      </c>
      <c r="I124" s="69" t="str">
        <f t="shared" si="364"/>
        <v>-</v>
      </c>
      <c r="J124" s="69" t="str">
        <f t="shared" si="364"/>
        <v>-</v>
      </c>
      <c r="K124" s="69" t="str">
        <f t="shared" si="364"/>
        <v>-</v>
      </c>
      <c r="L124" s="69" t="str">
        <f t="shared" si="364"/>
        <v>-</v>
      </c>
      <c r="M124" s="69" t="str">
        <f t="shared" si="364"/>
        <v>-</v>
      </c>
      <c r="N124" s="69" t="str">
        <f t="shared" si="364"/>
        <v>-</v>
      </c>
      <c r="O124" s="69" t="str">
        <f t="shared" si="364"/>
        <v>-</v>
      </c>
      <c r="P124" s="69" t="str">
        <f t="shared" si="364"/>
        <v>-</v>
      </c>
      <c r="Q124" s="69" t="str">
        <f t="shared" si="364"/>
        <v>-</v>
      </c>
      <c r="R124" s="69" t="str">
        <f t="shared" si="364"/>
        <v>-</v>
      </c>
      <c r="S124" s="69" t="str">
        <f t="shared" si="364"/>
        <v>-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F124" s="87" t="str">
        <f t="shared" si="352"/>
        <v>-</v>
      </c>
      <c r="BG124" s="87" t="str">
        <f t="shared" si="353"/>
        <v>-</v>
      </c>
      <c r="BH124" s="87" t="str">
        <f t="shared" si="354"/>
        <v>-</v>
      </c>
      <c r="BI124" s="87" t="str">
        <f t="shared" si="355"/>
        <v>-</v>
      </c>
      <c r="BJ124" s="87" t="str">
        <f t="shared" si="356"/>
        <v>-</v>
      </c>
      <c r="BK124" s="87" t="str">
        <f t="shared" si="357"/>
        <v>-</v>
      </c>
      <c r="BL124" s="87" t="str">
        <f t="shared" si="358"/>
        <v>-</v>
      </c>
      <c r="BM124" s="87" t="str">
        <f t="shared" si="359"/>
        <v>-</v>
      </c>
      <c r="BN124" s="87" t="str">
        <f t="shared" si="360"/>
        <v>-</v>
      </c>
      <c r="BO124" s="87" t="str">
        <f t="shared" si="361"/>
        <v>-</v>
      </c>
      <c r="BP124" s="87" t="str">
        <f t="shared" si="362"/>
        <v>-</v>
      </c>
      <c r="BQ124" s="87" t="str">
        <f t="shared" si="363"/>
        <v>-</v>
      </c>
    </row>
    <row r="125" spans="1:69" x14ac:dyDescent="0.25">
      <c r="A125" s="44" t="s">
        <v>181</v>
      </c>
      <c r="B125" s="22" t="s">
        <v>46</v>
      </c>
      <c r="C125" s="69" t="str">
        <f t="shared" si="349"/>
        <v>-</v>
      </c>
      <c r="D125" s="69" t="str">
        <f t="shared" si="349"/>
        <v>-</v>
      </c>
      <c r="E125" s="69" t="str">
        <f t="shared" si="349"/>
        <v>-</v>
      </c>
      <c r="F125" s="68" t="str">
        <f t="shared" si="350"/>
        <v/>
      </c>
      <c r="H125" s="69" t="str">
        <f t="shared" si="364"/>
        <v>-</v>
      </c>
      <c r="I125" s="69" t="str">
        <f t="shared" si="364"/>
        <v>-</v>
      </c>
      <c r="J125" s="69" t="str">
        <f t="shared" si="364"/>
        <v>-</v>
      </c>
      <c r="K125" s="69" t="str">
        <f t="shared" si="364"/>
        <v>-</v>
      </c>
      <c r="L125" s="69" t="str">
        <f t="shared" si="364"/>
        <v>-</v>
      </c>
      <c r="M125" s="69" t="str">
        <f t="shared" si="364"/>
        <v>-</v>
      </c>
      <c r="N125" s="69" t="str">
        <f t="shared" si="364"/>
        <v>-</v>
      </c>
      <c r="O125" s="69" t="str">
        <f t="shared" si="364"/>
        <v>-</v>
      </c>
      <c r="P125" s="69" t="str">
        <f t="shared" si="364"/>
        <v>-</v>
      </c>
      <c r="Q125" s="69" t="str">
        <f t="shared" si="364"/>
        <v>-</v>
      </c>
      <c r="R125" s="69" t="str">
        <f t="shared" si="364"/>
        <v>-</v>
      </c>
      <c r="S125" s="69" t="str">
        <f t="shared" si="364"/>
        <v>-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F125" s="87" t="str">
        <f t="shared" si="352"/>
        <v>-</v>
      </c>
      <c r="BG125" s="87" t="str">
        <f t="shared" si="353"/>
        <v>-</v>
      </c>
      <c r="BH125" s="87" t="str">
        <f t="shared" si="354"/>
        <v>-</v>
      </c>
      <c r="BI125" s="87" t="str">
        <f t="shared" si="355"/>
        <v>-</v>
      </c>
      <c r="BJ125" s="87" t="str">
        <f t="shared" si="356"/>
        <v>-</v>
      </c>
      <c r="BK125" s="87" t="str">
        <f t="shared" si="357"/>
        <v>-</v>
      </c>
      <c r="BL125" s="87" t="str">
        <f t="shared" si="358"/>
        <v>-</v>
      </c>
      <c r="BM125" s="87" t="str">
        <f t="shared" si="359"/>
        <v>-</v>
      </c>
      <c r="BN125" s="87" t="str">
        <f t="shared" si="360"/>
        <v>-</v>
      </c>
      <c r="BO125" s="87" t="str">
        <f t="shared" si="361"/>
        <v>-</v>
      </c>
      <c r="BP125" s="87" t="str">
        <f t="shared" si="362"/>
        <v>-</v>
      </c>
      <c r="BQ125" s="87" t="str">
        <f t="shared" si="363"/>
        <v>-</v>
      </c>
    </row>
    <row r="126" spans="1:69" x14ac:dyDescent="0.25">
      <c r="A126" s="44" t="s">
        <v>182</v>
      </c>
      <c r="B126" s="22" t="s">
        <v>47</v>
      </c>
      <c r="C126" s="69" t="str">
        <f t="shared" si="349"/>
        <v>-</v>
      </c>
      <c r="D126" s="69" t="str">
        <f t="shared" si="349"/>
        <v>-</v>
      </c>
      <c r="E126" s="69" t="str">
        <f t="shared" si="349"/>
        <v>-</v>
      </c>
      <c r="F126" s="68" t="str">
        <f t="shared" si="350"/>
        <v/>
      </c>
      <c r="H126" s="69" t="str">
        <f t="shared" si="364"/>
        <v>-</v>
      </c>
      <c r="I126" s="69" t="str">
        <f t="shared" si="364"/>
        <v>-</v>
      </c>
      <c r="J126" s="69" t="str">
        <f t="shared" si="364"/>
        <v>-</v>
      </c>
      <c r="K126" s="69" t="str">
        <f t="shared" si="364"/>
        <v>-</v>
      </c>
      <c r="L126" s="69" t="str">
        <f t="shared" si="364"/>
        <v>-</v>
      </c>
      <c r="M126" s="69" t="str">
        <f t="shared" si="364"/>
        <v>-</v>
      </c>
      <c r="N126" s="69" t="str">
        <f t="shared" si="364"/>
        <v>-</v>
      </c>
      <c r="O126" s="69" t="str">
        <f t="shared" si="364"/>
        <v>-</v>
      </c>
      <c r="P126" s="69" t="str">
        <f t="shared" si="364"/>
        <v>-</v>
      </c>
      <c r="Q126" s="69" t="str">
        <f t="shared" si="364"/>
        <v>-</v>
      </c>
      <c r="R126" s="69" t="str">
        <f t="shared" si="364"/>
        <v>-</v>
      </c>
      <c r="S126" s="69" t="str">
        <f t="shared" si="364"/>
        <v>-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F126" s="87" t="str">
        <f t="shared" si="352"/>
        <v>-</v>
      </c>
      <c r="BG126" s="87" t="str">
        <f t="shared" si="353"/>
        <v>-</v>
      </c>
      <c r="BH126" s="87" t="str">
        <f t="shared" si="354"/>
        <v>-</v>
      </c>
      <c r="BI126" s="87" t="str">
        <f t="shared" si="355"/>
        <v>-</v>
      </c>
      <c r="BJ126" s="87" t="str">
        <f t="shared" si="356"/>
        <v>-</v>
      </c>
      <c r="BK126" s="87" t="str">
        <f t="shared" si="357"/>
        <v>-</v>
      </c>
      <c r="BL126" s="87" t="str">
        <f t="shared" si="358"/>
        <v>-</v>
      </c>
      <c r="BM126" s="87" t="str">
        <f t="shared" si="359"/>
        <v>-</v>
      </c>
      <c r="BN126" s="87" t="str">
        <f t="shared" si="360"/>
        <v>-</v>
      </c>
      <c r="BO126" s="87" t="str">
        <f t="shared" si="361"/>
        <v>-</v>
      </c>
      <c r="BP126" s="87" t="str">
        <f t="shared" si="362"/>
        <v>-</v>
      </c>
      <c r="BQ126" s="87" t="str">
        <f t="shared" si="363"/>
        <v>-</v>
      </c>
    </row>
    <row r="127" spans="1:69" x14ac:dyDescent="0.25">
      <c r="A127" s="44" t="s">
        <v>183</v>
      </c>
      <c r="B127" s="22" t="s">
        <v>48</v>
      </c>
      <c r="C127" s="69" t="str">
        <f t="shared" si="349"/>
        <v>-</v>
      </c>
      <c r="D127" s="69" t="str">
        <f t="shared" si="349"/>
        <v>-</v>
      </c>
      <c r="E127" s="69" t="str">
        <f t="shared" si="349"/>
        <v>-</v>
      </c>
      <c r="F127" s="68" t="str">
        <f t="shared" si="350"/>
        <v/>
      </c>
      <c r="H127" s="69" t="str">
        <f t="shared" si="364"/>
        <v>-</v>
      </c>
      <c r="I127" s="69" t="str">
        <f t="shared" si="364"/>
        <v>-</v>
      </c>
      <c r="J127" s="69" t="str">
        <f t="shared" si="364"/>
        <v>-</v>
      </c>
      <c r="K127" s="69" t="str">
        <f t="shared" si="364"/>
        <v>-</v>
      </c>
      <c r="L127" s="69" t="str">
        <f t="shared" si="364"/>
        <v>-</v>
      </c>
      <c r="M127" s="69" t="str">
        <f t="shared" si="364"/>
        <v>-</v>
      </c>
      <c r="N127" s="69" t="str">
        <f t="shared" si="364"/>
        <v>-</v>
      </c>
      <c r="O127" s="69" t="str">
        <f t="shared" si="364"/>
        <v>-</v>
      </c>
      <c r="P127" s="69" t="str">
        <f t="shared" si="364"/>
        <v>-</v>
      </c>
      <c r="Q127" s="69" t="str">
        <f t="shared" si="364"/>
        <v>-</v>
      </c>
      <c r="R127" s="69" t="str">
        <f t="shared" si="364"/>
        <v>-</v>
      </c>
      <c r="S127" s="69" t="str">
        <f t="shared" si="364"/>
        <v>-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F127" s="87" t="str">
        <f t="shared" si="352"/>
        <v>-</v>
      </c>
      <c r="BG127" s="87" t="str">
        <f t="shared" si="353"/>
        <v>-</v>
      </c>
      <c r="BH127" s="87" t="str">
        <f t="shared" si="354"/>
        <v>-</v>
      </c>
      <c r="BI127" s="87" t="str">
        <f t="shared" si="355"/>
        <v>-</v>
      </c>
      <c r="BJ127" s="87" t="str">
        <f t="shared" si="356"/>
        <v>-</v>
      </c>
      <c r="BK127" s="87" t="str">
        <f t="shared" si="357"/>
        <v>-</v>
      </c>
      <c r="BL127" s="87" t="str">
        <f t="shared" si="358"/>
        <v>-</v>
      </c>
      <c r="BM127" s="87" t="str">
        <f t="shared" si="359"/>
        <v>-</v>
      </c>
      <c r="BN127" s="87" t="str">
        <f t="shared" si="360"/>
        <v>-</v>
      </c>
      <c r="BO127" s="87" t="str">
        <f t="shared" si="361"/>
        <v>-</v>
      </c>
      <c r="BP127" s="87" t="str">
        <f t="shared" si="362"/>
        <v>-</v>
      </c>
      <c r="BQ127" s="87" t="str">
        <f t="shared" si="363"/>
        <v>-</v>
      </c>
    </row>
    <row r="128" spans="1:69" x14ac:dyDescent="0.25">
      <c r="A128" s="44" t="s">
        <v>184</v>
      </c>
      <c r="B128" s="22" t="s">
        <v>49</v>
      </c>
      <c r="C128" s="69" t="str">
        <f t="shared" si="349"/>
        <v>-</v>
      </c>
      <c r="D128" s="69" t="str">
        <f t="shared" si="349"/>
        <v>-</v>
      </c>
      <c r="E128" s="69" t="str">
        <f t="shared" si="349"/>
        <v>-</v>
      </c>
      <c r="F128" s="68" t="str">
        <f t="shared" si="350"/>
        <v/>
      </c>
      <c r="H128" s="69" t="str">
        <f t="shared" si="364"/>
        <v>-</v>
      </c>
      <c r="I128" s="69" t="str">
        <f t="shared" si="364"/>
        <v>-</v>
      </c>
      <c r="J128" s="69" t="str">
        <f t="shared" si="364"/>
        <v>-</v>
      </c>
      <c r="K128" s="69" t="str">
        <f t="shared" si="364"/>
        <v>-</v>
      </c>
      <c r="L128" s="69" t="str">
        <f t="shared" si="364"/>
        <v>-</v>
      </c>
      <c r="M128" s="69" t="str">
        <f t="shared" si="364"/>
        <v>-</v>
      </c>
      <c r="N128" s="69" t="str">
        <f t="shared" si="364"/>
        <v>-</v>
      </c>
      <c r="O128" s="69" t="str">
        <f t="shared" si="364"/>
        <v>-</v>
      </c>
      <c r="P128" s="69" t="str">
        <f t="shared" si="364"/>
        <v>-</v>
      </c>
      <c r="Q128" s="69" t="str">
        <f t="shared" si="364"/>
        <v>-</v>
      </c>
      <c r="R128" s="69" t="str">
        <f t="shared" si="364"/>
        <v>-</v>
      </c>
      <c r="S128" s="69" t="str">
        <f t="shared" si="364"/>
        <v>-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F128" s="87" t="str">
        <f t="shared" si="352"/>
        <v>-</v>
      </c>
      <c r="BG128" s="87" t="str">
        <f t="shared" si="353"/>
        <v>-</v>
      </c>
      <c r="BH128" s="87" t="str">
        <f t="shared" si="354"/>
        <v>-</v>
      </c>
      <c r="BI128" s="87" t="str">
        <f t="shared" si="355"/>
        <v>-</v>
      </c>
      <c r="BJ128" s="87" t="str">
        <f t="shared" si="356"/>
        <v>-</v>
      </c>
      <c r="BK128" s="87" t="str">
        <f t="shared" si="357"/>
        <v>-</v>
      </c>
      <c r="BL128" s="87" t="str">
        <f t="shared" si="358"/>
        <v>-</v>
      </c>
      <c r="BM128" s="87" t="str">
        <f t="shared" si="359"/>
        <v>-</v>
      </c>
      <c r="BN128" s="87" t="str">
        <f t="shared" si="360"/>
        <v>-</v>
      </c>
      <c r="BO128" s="87" t="str">
        <f t="shared" si="361"/>
        <v>-</v>
      </c>
      <c r="BP128" s="87" t="str">
        <f t="shared" si="362"/>
        <v>-</v>
      </c>
      <c r="BQ128" s="87" t="str">
        <f t="shared" si="363"/>
        <v>-</v>
      </c>
    </row>
    <row r="129" spans="1:69" x14ac:dyDescent="0.25">
      <c r="A129" s="44" t="s">
        <v>185</v>
      </c>
      <c r="B129" s="22" t="s">
        <v>50</v>
      </c>
      <c r="C129" s="69" t="str">
        <f t="shared" si="349"/>
        <v>-</v>
      </c>
      <c r="D129" s="69" t="str">
        <f t="shared" si="349"/>
        <v>-</v>
      </c>
      <c r="E129" s="69" t="str">
        <f t="shared" si="349"/>
        <v>-</v>
      </c>
      <c r="F129" s="68" t="str">
        <f t="shared" si="350"/>
        <v/>
      </c>
      <c r="H129" s="69" t="str">
        <f t="shared" si="364"/>
        <v>-</v>
      </c>
      <c r="I129" s="69" t="str">
        <f t="shared" si="364"/>
        <v>-</v>
      </c>
      <c r="J129" s="69" t="str">
        <f t="shared" si="364"/>
        <v>-</v>
      </c>
      <c r="K129" s="69" t="str">
        <f t="shared" si="364"/>
        <v>-</v>
      </c>
      <c r="L129" s="69" t="str">
        <f t="shared" si="364"/>
        <v>-</v>
      </c>
      <c r="M129" s="69" t="str">
        <f t="shared" si="364"/>
        <v>-</v>
      </c>
      <c r="N129" s="69" t="str">
        <f t="shared" si="364"/>
        <v>-</v>
      </c>
      <c r="O129" s="69" t="str">
        <f t="shared" si="364"/>
        <v>-</v>
      </c>
      <c r="P129" s="69" t="str">
        <f t="shared" si="364"/>
        <v>-</v>
      </c>
      <c r="Q129" s="69" t="str">
        <f t="shared" si="364"/>
        <v>-</v>
      </c>
      <c r="R129" s="69" t="str">
        <f t="shared" si="364"/>
        <v>-</v>
      </c>
      <c r="S129" s="69" t="str">
        <f t="shared" si="364"/>
        <v>-</v>
      </c>
      <c r="T129" s="7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F129" s="87" t="str">
        <f t="shared" si="352"/>
        <v>-</v>
      </c>
      <c r="BG129" s="87" t="str">
        <f t="shared" si="353"/>
        <v>-</v>
      </c>
      <c r="BH129" s="87" t="str">
        <f t="shared" si="354"/>
        <v>-</v>
      </c>
      <c r="BI129" s="87" t="str">
        <f t="shared" si="355"/>
        <v>-</v>
      </c>
      <c r="BJ129" s="87" t="str">
        <f t="shared" si="356"/>
        <v>-</v>
      </c>
      <c r="BK129" s="87" t="str">
        <f t="shared" si="357"/>
        <v>-</v>
      </c>
      <c r="BL129" s="87" t="str">
        <f t="shared" si="358"/>
        <v>-</v>
      </c>
      <c r="BM129" s="87" t="str">
        <f t="shared" si="359"/>
        <v>-</v>
      </c>
      <c r="BN129" s="87" t="str">
        <f t="shared" si="360"/>
        <v>-</v>
      </c>
      <c r="BO129" s="87" t="str">
        <f t="shared" si="361"/>
        <v>-</v>
      </c>
      <c r="BP129" s="87" t="str">
        <f t="shared" si="362"/>
        <v>-</v>
      </c>
      <c r="BQ129" s="87" t="str">
        <f t="shared" si="363"/>
        <v>-</v>
      </c>
    </row>
    <row r="130" spans="1:69" x14ac:dyDescent="0.25">
      <c r="A130" s="44"/>
      <c r="B130" s="3" t="s">
        <v>153</v>
      </c>
      <c r="C130" s="69" t="str">
        <f t="shared" si="349"/>
        <v>-</v>
      </c>
      <c r="D130" s="69" t="str">
        <f t="shared" si="349"/>
        <v>-</v>
      </c>
      <c r="E130" s="69" t="str">
        <f t="shared" si="349"/>
        <v>-</v>
      </c>
      <c r="F130" s="68" t="str">
        <f t="shared" si="350"/>
        <v/>
      </c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7"/>
      <c r="U130" s="74" t="str">
        <f>IFERROR(U57/U118,"-")</f>
        <v>-</v>
      </c>
      <c r="V130" s="74" t="str">
        <f t="shared" ref="V130:BD130" si="365">IFERROR(V57/V118,"-")</f>
        <v>-</v>
      </c>
      <c r="W130" s="74" t="str">
        <f t="shared" si="365"/>
        <v>-</v>
      </c>
      <c r="X130" s="74" t="str">
        <f t="shared" si="365"/>
        <v>-</v>
      </c>
      <c r="Y130" s="74" t="str">
        <f t="shared" si="365"/>
        <v>-</v>
      </c>
      <c r="Z130" s="74" t="str">
        <f t="shared" si="365"/>
        <v>-</v>
      </c>
      <c r="AA130" s="74" t="str">
        <f t="shared" si="365"/>
        <v>-</v>
      </c>
      <c r="AB130" s="74" t="str">
        <f t="shared" si="365"/>
        <v>-</v>
      </c>
      <c r="AC130" s="74" t="str">
        <f t="shared" si="365"/>
        <v>-</v>
      </c>
      <c r="AD130" s="74" t="str">
        <f t="shared" si="365"/>
        <v>-</v>
      </c>
      <c r="AE130" s="74" t="str">
        <f t="shared" si="365"/>
        <v>-</v>
      </c>
      <c r="AF130" s="74" t="str">
        <f t="shared" si="365"/>
        <v>-</v>
      </c>
      <c r="AG130" s="74" t="str">
        <f t="shared" si="365"/>
        <v>-</v>
      </c>
      <c r="AH130" s="74" t="str">
        <f t="shared" si="365"/>
        <v>-</v>
      </c>
      <c r="AI130" s="74" t="str">
        <f t="shared" si="365"/>
        <v>-</v>
      </c>
      <c r="AJ130" s="74" t="str">
        <f t="shared" si="365"/>
        <v>-</v>
      </c>
      <c r="AK130" s="74" t="str">
        <f t="shared" si="365"/>
        <v>-</v>
      </c>
      <c r="AL130" s="74" t="str">
        <f t="shared" si="365"/>
        <v>-</v>
      </c>
      <c r="AM130" s="74" t="str">
        <f t="shared" si="365"/>
        <v>-</v>
      </c>
      <c r="AN130" s="74" t="str">
        <f t="shared" si="365"/>
        <v>-</v>
      </c>
      <c r="AO130" s="74" t="str">
        <f t="shared" si="365"/>
        <v>-</v>
      </c>
      <c r="AP130" s="74" t="str">
        <f t="shared" si="365"/>
        <v>-</v>
      </c>
      <c r="AQ130" s="74" t="str">
        <f t="shared" si="365"/>
        <v>-</v>
      </c>
      <c r="AR130" s="74" t="str">
        <f t="shared" si="365"/>
        <v>-</v>
      </c>
      <c r="AS130" s="74" t="str">
        <f t="shared" si="365"/>
        <v>-</v>
      </c>
      <c r="AT130" s="74" t="str">
        <f t="shared" si="365"/>
        <v>-</v>
      </c>
      <c r="AU130" s="74" t="str">
        <f t="shared" si="365"/>
        <v>-</v>
      </c>
      <c r="AV130" s="74" t="str">
        <f t="shared" si="365"/>
        <v>-</v>
      </c>
      <c r="AW130" s="74" t="str">
        <f t="shared" si="365"/>
        <v>-</v>
      </c>
      <c r="AX130" s="74" t="str">
        <f t="shared" si="365"/>
        <v>-</v>
      </c>
      <c r="AY130" s="74" t="str">
        <f t="shared" si="365"/>
        <v>-</v>
      </c>
      <c r="AZ130" s="74" t="str">
        <f t="shared" si="365"/>
        <v>-</v>
      </c>
      <c r="BA130" s="74" t="str">
        <f t="shared" si="365"/>
        <v>-</v>
      </c>
      <c r="BB130" s="74" t="str">
        <f t="shared" si="365"/>
        <v>-</v>
      </c>
      <c r="BC130" s="74" t="str">
        <f t="shared" si="365"/>
        <v>-</v>
      </c>
      <c r="BD130" s="74" t="str">
        <f t="shared" si="365"/>
        <v>-</v>
      </c>
      <c r="BF130" s="87" t="str">
        <f t="shared" ref="BF130:BF131" si="366">IFERROR(AS130/AG130,"-")</f>
        <v>-</v>
      </c>
      <c r="BG130" s="87" t="str">
        <f t="shared" ref="BG130:BG131" si="367">IFERROR(AT130/AH130,"-")</f>
        <v>-</v>
      </c>
      <c r="BH130" s="87" t="str">
        <f t="shared" ref="BH130:BH131" si="368">IFERROR(AU130/AI130,"-")</f>
        <v>-</v>
      </c>
      <c r="BI130" s="87" t="str">
        <f t="shared" ref="BI130:BI131" si="369">IFERROR(AV130/AJ130,"-")</f>
        <v>-</v>
      </c>
      <c r="BJ130" s="87" t="str">
        <f t="shared" ref="BJ130:BJ131" si="370">IFERROR(AW130/AK130,"-")</f>
        <v>-</v>
      </c>
      <c r="BK130" s="87" t="str">
        <f t="shared" ref="BK130:BK131" si="371">IFERROR(AX130/AL130,"-")</f>
        <v>-</v>
      </c>
      <c r="BL130" s="87" t="str">
        <f t="shared" ref="BL130:BL131" si="372">IFERROR(AY130/AM130,"-")</f>
        <v>-</v>
      </c>
      <c r="BM130" s="87" t="str">
        <f t="shared" ref="BM130:BM131" si="373">IFERROR(AZ130/AN130,"-")</f>
        <v>-</v>
      </c>
      <c r="BN130" s="87" t="str">
        <f t="shared" ref="BN130:BN131" si="374">IFERROR(BA130/AO130,"-")</f>
        <v>-</v>
      </c>
      <c r="BO130" s="87" t="str">
        <f t="shared" ref="BO130:BO131" si="375">IFERROR(BB130/AP130,"-")</f>
        <v>-</v>
      </c>
      <c r="BP130" s="87" t="str">
        <f t="shared" ref="BP130:BP131" si="376">IFERROR(BC130/AQ130,"-")</f>
        <v>-</v>
      </c>
      <c r="BQ130" s="87" t="str">
        <f t="shared" ref="BQ130:BQ131" si="377">IFERROR(BD130/AR130,"-")</f>
        <v>-</v>
      </c>
    </row>
    <row r="131" spans="1:69" x14ac:dyDescent="0.25">
      <c r="A131" s="45" t="s">
        <v>209</v>
      </c>
      <c r="B131" s="3" t="s">
        <v>61</v>
      </c>
      <c r="C131" s="69" t="str">
        <f>IFERROR(C58/C119,"-")</f>
        <v>-</v>
      </c>
      <c r="D131" s="69" t="str">
        <f t="shared" ref="D131:E131" si="378">IFERROR(D58/D119,"-")</f>
        <v>-</v>
      </c>
      <c r="E131" s="69" t="str">
        <f t="shared" si="378"/>
        <v>-</v>
      </c>
      <c r="F131" s="68" t="str">
        <f>IFERROR(E131/D131,"")</f>
        <v/>
      </c>
      <c r="H131" s="69" t="str">
        <f t="shared" ref="H131:S131" si="379">IFERROR(H58/H119,"-")</f>
        <v>-</v>
      </c>
      <c r="I131" s="69" t="str">
        <f t="shared" si="379"/>
        <v>-</v>
      </c>
      <c r="J131" s="69" t="str">
        <f t="shared" si="379"/>
        <v>-</v>
      </c>
      <c r="K131" s="69" t="str">
        <f t="shared" si="379"/>
        <v>-</v>
      </c>
      <c r="L131" s="69" t="str">
        <f t="shared" si="379"/>
        <v>-</v>
      </c>
      <c r="M131" s="69" t="str">
        <f t="shared" si="379"/>
        <v>-</v>
      </c>
      <c r="N131" s="69" t="str">
        <f t="shared" si="379"/>
        <v>-</v>
      </c>
      <c r="O131" s="69" t="str">
        <f t="shared" si="379"/>
        <v>-</v>
      </c>
      <c r="P131" s="69" t="str">
        <f t="shared" si="379"/>
        <v>-</v>
      </c>
      <c r="Q131" s="69" t="str">
        <f t="shared" si="379"/>
        <v>-</v>
      </c>
      <c r="R131" s="69" t="str">
        <f t="shared" si="379"/>
        <v>-</v>
      </c>
      <c r="S131" s="69" t="str">
        <f t="shared" si="379"/>
        <v>-</v>
      </c>
      <c r="T131" s="5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F131" s="87" t="str">
        <f t="shared" si="366"/>
        <v>-</v>
      </c>
      <c r="BG131" s="87" t="str">
        <f t="shared" si="367"/>
        <v>-</v>
      </c>
      <c r="BH131" s="87" t="str">
        <f t="shared" si="368"/>
        <v>-</v>
      </c>
      <c r="BI131" s="87" t="str">
        <f t="shared" si="369"/>
        <v>-</v>
      </c>
      <c r="BJ131" s="87" t="str">
        <f t="shared" si="370"/>
        <v>-</v>
      </c>
      <c r="BK131" s="87" t="str">
        <f t="shared" si="371"/>
        <v>-</v>
      </c>
      <c r="BL131" s="87" t="str">
        <f t="shared" si="372"/>
        <v>-</v>
      </c>
      <c r="BM131" s="87" t="str">
        <f t="shared" si="373"/>
        <v>-</v>
      </c>
      <c r="BN131" s="87" t="str">
        <f t="shared" si="374"/>
        <v>-</v>
      </c>
      <c r="BO131" s="87" t="str">
        <f t="shared" si="375"/>
        <v>-</v>
      </c>
      <c r="BP131" s="87" t="str">
        <f t="shared" si="376"/>
        <v>-</v>
      </c>
      <c r="BQ131" s="87" t="str">
        <f t="shared" si="377"/>
        <v>-</v>
      </c>
    </row>
    <row r="132" spans="1:69" x14ac:dyDescent="0.25">
      <c r="A132" s="44" t="s">
        <v>33</v>
      </c>
      <c r="B132" s="22"/>
    </row>
    <row r="133" spans="1:69" x14ac:dyDescent="0.25">
      <c r="A133" s="43" t="s">
        <v>84</v>
      </c>
      <c r="B133" s="23" t="s">
        <v>84</v>
      </c>
      <c r="C133" s="21" t="str">
        <f>$C$3</f>
        <v>YTD '15</v>
      </c>
      <c r="D133" s="21" t="str">
        <f>$D$3</f>
        <v>YTD '16</v>
      </c>
      <c r="E133" s="21" t="str">
        <f>$E$3</f>
        <v>YTD '17</v>
      </c>
      <c r="F133" s="21" t="str">
        <f>$F$3</f>
        <v>YoY</v>
      </c>
      <c r="G133" s="2" t="s">
        <v>33</v>
      </c>
      <c r="H133" s="27" t="str">
        <f>$H$3</f>
        <v>Q1 '15</v>
      </c>
      <c r="I133" s="27" t="str">
        <f>$I$3</f>
        <v>Q2 '15</v>
      </c>
      <c r="J133" s="27" t="str">
        <f>$J$3</f>
        <v>Q3 '15</v>
      </c>
      <c r="K133" s="27" t="str">
        <f>$K$3</f>
        <v>Q4 '15</v>
      </c>
      <c r="L133" s="30" t="str">
        <f>$L$3</f>
        <v>Q1 '16</v>
      </c>
      <c r="M133" s="30" t="str">
        <f>$M$3</f>
        <v>Q2 '16</v>
      </c>
      <c r="N133" s="30" t="str">
        <f>$N$3</f>
        <v>Q3 '16</v>
      </c>
      <c r="O133" s="30" t="str">
        <f>$O$3</f>
        <v>Q4 '16</v>
      </c>
      <c r="P133" s="27" t="str">
        <f>$P$3</f>
        <v>Q1 '17</v>
      </c>
      <c r="Q133" s="27" t="str">
        <f>$Q$3</f>
        <v>Q2 '17</v>
      </c>
      <c r="R133" s="27" t="str">
        <f>$R$3</f>
        <v>Q3 '17</v>
      </c>
      <c r="S133" s="27" t="str">
        <f>$S$3</f>
        <v>Q4 '17</v>
      </c>
      <c r="T133" s="17" t="s">
        <v>33</v>
      </c>
      <c r="U133" s="27" t="s">
        <v>1</v>
      </c>
      <c r="V133" s="27" t="s">
        <v>2</v>
      </c>
      <c r="W133" s="27" t="s">
        <v>3</v>
      </c>
      <c r="X133" s="27" t="s">
        <v>4</v>
      </c>
      <c r="Y133" s="27" t="s">
        <v>5</v>
      </c>
      <c r="Z133" s="27" t="s">
        <v>6</v>
      </c>
      <c r="AA133" s="27" t="s">
        <v>7</v>
      </c>
      <c r="AB133" s="27" t="s">
        <v>8</v>
      </c>
      <c r="AC133" s="27" t="s">
        <v>9</v>
      </c>
      <c r="AD133" s="27" t="s">
        <v>10</v>
      </c>
      <c r="AE133" s="27" t="s">
        <v>11</v>
      </c>
      <c r="AF133" s="27" t="s">
        <v>12</v>
      </c>
      <c r="AG133" s="29" t="s">
        <v>13</v>
      </c>
      <c r="AH133" s="29" t="s">
        <v>14</v>
      </c>
      <c r="AI133" s="29" t="s">
        <v>15</v>
      </c>
      <c r="AJ133" s="29" t="s">
        <v>16</v>
      </c>
      <c r="AK133" s="29" t="s">
        <v>17</v>
      </c>
      <c r="AL133" s="29" t="s">
        <v>18</v>
      </c>
      <c r="AM133" s="29" t="s">
        <v>19</v>
      </c>
      <c r="AN133" s="29" t="s">
        <v>20</v>
      </c>
      <c r="AO133" s="29" t="s">
        <v>21</v>
      </c>
      <c r="AP133" s="29" t="s">
        <v>22</v>
      </c>
      <c r="AQ133" s="29" t="s">
        <v>23</v>
      </c>
      <c r="AR133" s="29" t="s">
        <v>24</v>
      </c>
      <c r="AS133" s="25" t="s">
        <v>25</v>
      </c>
      <c r="AT133" s="25" t="s">
        <v>26</v>
      </c>
      <c r="AU133" s="25" t="s">
        <v>27</v>
      </c>
      <c r="AV133" s="25" t="s">
        <v>28</v>
      </c>
      <c r="AW133" s="25" t="s">
        <v>29</v>
      </c>
      <c r="AX133" s="25" t="s">
        <v>30</v>
      </c>
      <c r="AY133" s="31" t="s">
        <v>99</v>
      </c>
      <c r="AZ133" s="31" t="s">
        <v>100</v>
      </c>
      <c r="BA133" s="31" t="s">
        <v>101</v>
      </c>
      <c r="BB133" s="31" t="s">
        <v>102</v>
      </c>
      <c r="BC133" s="31" t="s">
        <v>103</v>
      </c>
      <c r="BD133" s="31" t="s">
        <v>104</v>
      </c>
      <c r="BF133" s="32">
        <v>42736</v>
      </c>
      <c r="BG133" s="32">
        <v>42767</v>
      </c>
      <c r="BH133" s="32">
        <v>42795</v>
      </c>
      <c r="BI133" s="32">
        <v>42826</v>
      </c>
      <c r="BJ133" s="32">
        <v>42856</v>
      </c>
      <c r="BK133" s="32">
        <v>42887</v>
      </c>
      <c r="BL133" s="32">
        <v>42917</v>
      </c>
      <c r="BM133" s="32">
        <v>42948</v>
      </c>
      <c r="BN133" s="32">
        <v>42979</v>
      </c>
      <c r="BO133" s="32">
        <v>43009</v>
      </c>
      <c r="BP133" s="32">
        <v>43040</v>
      </c>
      <c r="BQ133" s="32">
        <v>43070</v>
      </c>
    </row>
    <row r="134" spans="1:69" x14ac:dyDescent="0.25">
      <c r="A134" s="44" t="s">
        <v>170</v>
      </c>
      <c r="B134" s="16" t="s">
        <v>58</v>
      </c>
      <c r="C134" s="69" t="str">
        <f t="shared" ref="C134:E143" si="380">IFERROR(C110/C86,"-")</f>
        <v>-</v>
      </c>
      <c r="D134" s="69" t="str">
        <f t="shared" si="380"/>
        <v>-</v>
      </c>
      <c r="E134" s="69" t="str">
        <f t="shared" si="380"/>
        <v>-</v>
      </c>
      <c r="F134" s="68" t="str">
        <f t="shared" ref="F134:F142" si="381">IFERROR(E134/D134,"")</f>
        <v/>
      </c>
      <c r="H134" s="69" t="str">
        <f t="shared" ref="H134:S134" si="382">IFERROR(H110/H86,"-")</f>
        <v>-</v>
      </c>
      <c r="I134" s="69" t="str">
        <f t="shared" si="382"/>
        <v>-</v>
      </c>
      <c r="J134" s="69" t="str">
        <f t="shared" si="382"/>
        <v>-</v>
      </c>
      <c r="K134" s="69" t="str">
        <f t="shared" si="382"/>
        <v>-</v>
      </c>
      <c r="L134" s="69" t="str">
        <f t="shared" si="382"/>
        <v>-</v>
      </c>
      <c r="M134" s="69" t="str">
        <f t="shared" si="382"/>
        <v>-</v>
      </c>
      <c r="N134" s="69" t="str">
        <f t="shared" si="382"/>
        <v>-</v>
      </c>
      <c r="O134" s="69" t="str">
        <f t="shared" si="382"/>
        <v>-</v>
      </c>
      <c r="P134" s="69" t="str">
        <f t="shared" si="382"/>
        <v>-</v>
      </c>
      <c r="Q134" s="69" t="str">
        <f t="shared" si="382"/>
        <v>-</v>
      </c>
      <c r="R134" s="69" t="str">
        <f t="shared" si="382"/>
        <v>-</v>
      </c>
      <c r="S134" s="69" t="str">
        <f t="shared" si="382"/>
        <v>-</v>
      </c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F134" s="87" t="str">
        <f t="shared" ref="BF134:BF141" si="383">IFERROR(AS134/AG134,"-")</f>
        <v>-</v>
      </c>
      <c r="BG134" s="87" t="str">
        <f t="shared" ref="BG134:BG141" si="384">IFERROR(AT134/AH134,"-")</f>
        <v>-</v>
      </c>
      <c r="BH134" s="87" t="str">
        <f t="shared" ref="BH134:BH141" si="385">IFERROR(AU134/AI134,"-")</f>
        <v>-</v>
      </c>
      <c r="BI134" s="87" t="str">
        <f t="shared" ref="BI134:BI141" si="386">IFERROR(AV134/AJ134,"-")</f>
        <v>-</v>
      </c>
      <c r="BJ134" s="87" t="str">
        <f t="shared" ref="BJ134:BJ141" si="387">IFERROR(AW134/AK134,"-")</f>
        <v>-</v>
      </c>
      <c r="BK134" s="87" t="str">
        <f t="shared" ref="BK134:BK141" si="388">IFERROR(AX134/AL134,"-")</f>
        <v>-</v>
      </c>
      <c r="BL134" s="87" t="str">
        <f t="shared" ref="BL134:BL141" si="389">IFERROR(AY134/AM134,"-")</f>
        <v>-</v>
      </c>
      <c r="BM134" s="87" t="str">
        <f t="shared" ref="BM134:BM141" si="390">IFERROR(AZ134/AN134,"-")</f>
        <v>-</v>
      </c>
      <c r="BN134" s="87" t="str">
        <f t="shared" ref="BN134:BN141" si="391">IFERROR(BA134/AO134,"-")</f>
        <v>-</v>
      </c>
      <c r="BO134" s="87" t="str">
        <f t="shared" ref="BO134:BO141" si="392">IFERROR(BB134/AP134,"-")</f>
        <v>-</v>
      </c>
      <c r="BP134" s="87" t="str">
        <f t="shared" ref="BP134:BP141" si="393">IFERROR(BC134/AQ134,"-")</f>
        <v>-</v>
      </c>
      <c r="BQ134" s="87" t="str">
        <f t="shared" ref="BQ134:BQ141" si="394">IFERROR(BD134/AR134,"-")</f>
        <v>-</v>
      </c>
    </row>
    <row r="135" spans="1:69" x14ac:dyDescent="0.25">
      <c r="A135" s="44" t="s">
        <v>171</v>
      </c>
      <c r="B135" s="22" t="s">
        <v>44</v>
      </c>
      <c r="C135" s="69" t="str">
        <f t="shared" si="380"/>
        <v>-</v>
      </c>
      <c r="D135" s="69" t="str">
        <f t="shared" si="380"/>
        <v>-</v>
      </c>
      <c r="E135" s="69" t="str">
        <f t="shared" si="380"/>
        <v>-</v>
      </c>
      <c r="F135" s="68" t="str">
        <f>IFERROR(E135/D135,"")</f>
        <v/>
      </c>
      <c r="H135" s="69" t="str">
        <f t="shared" ref="H135:S135" si="395">IFERROR(H111/H87,"-")</f>
        <v>-</v>
      </c>
      <c r="I135" s="69" t="str">
        <f t="shared" si="395"/>
        <v>-</v>
      </c>
      <c r="J135" s="69" t="str">
        <f t="shared" si="395"/>
        <v>-</v>
      </c>
      <c r="K135" s="69" t="str">
        <f t="shared" si="395"/>
        <v>-</v>
      </c>
      <c r="L135" s="69" t="str">
        <f t="shared" si="395"/>
        <v>-</v>
      </c>
      <c r="M135" s="69" t="str">
        <f t="shared" si="395"/>
        <v>-</v>
      </c>
      <c r="N135" s="69" t="str">
        <f t="shared" si="395"/>
        <v>-</v>
      </c>
      <c r="O135" s="69" t="str">
        <f t="shared" si="395"/>
        <v>-</v>
      </c>
      <c r="P135" s="69" t="str">
        <f t="shared" si="395"/>
        <v>-</v>
      </c>
      <c r="Q135" s="69" t="str">
        <f t="shared" si="395"/>
        <v>-</v>
      </c>
      <c r="R135" s="69" t="str">
        <f t="shared" si="395"/>
        <v>-</v>
      </c>
      <c r="S135" s="69" t="str">
        <f t="shared" si="395"/>
        <v>-</v>
      </c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F135" s="87" t="str">
        <f t="shared" si="383"/>
        <v>-</v>
      </c>
      <c r="BG135" s="87" t="str">
        <f t="shared" si="384"/>
        <v>-</v>
      </c>
      <c r="BH135" s="87" t="str">
        <f t="shared" si="385"/>
        <v>-</v>
      </c>
      <c r="BI135" s="87" t="str">
        <f t="shared" si="386"/>
        <v>-</v>
      </c>
      <c r="BJ135" s="87" t="str">
        <f t="shared" si="387"/>
        <v>-</v>
      </c>
      <c r="BK135" s="87" t="str">
        <f t="shared" si="388"/>
        <v>-</v>
      </c>
      <c r="BL135" s="87" t="str">
        <f t="shared" si="389"/>
        <v>-</v>
      </c>
      <c r="BM135" s="87" t="str">
        <f t="shared" si="390"/>
        <v>-</v>
      </c>
      <c r="BN135" s="87" t="str">
        <f t="shared" si="391"/>
        <v>-</v>
      </c>
      <c r="BO135" s="87" t="str">
        <f t="shared" si="392"/>
        <v>-</v>
      </c>
      <c r="BP135" s="87" t="str">
        <f t="shared" si="393"/>
        <v>-</v>
      </c>
      <c r="BQ135" s="87" t="str">
        <f t="shared" si="394"/>
        <v>-</v>
      </c>
    </row>
    <row r="136" spans="1:69" x14ac:dyDescent="0.25">
      <c r="A136" s="44" t="s">
        <v>172</v>
      </c>
      <c r="B136" s="22" t="s">
        <v>45</v>
      </c>
      <c r="C136" s="69" t="str">
        <f t="shared" si="380"/>
        <v>-</v>
      </c>
      <c r="D136" s="69" t="str">
        <f t="shared" si="380"/>
        <v>-</v>
      </c>
      <c r="E136" s="69" t="str">
        <f t="shared" si="380"/>
        <v>-</v>
      </c>
      <c r="F136" s="68" t="str">
        <f t="shared" si="381"/>
        <v/>
      </c>
      <c r="H136" s="69" t="str">
        <f t="shared" ref="H136:S136" si="396">IFERROR(H112/H88,"-")</f>
        <v>-</v>
      </c>
      <c r="I136" s="69" t="str">
        <f t="shared" si="396"/>
        <v>-</v>
      </c>
      <c r="J136" s="69" t="str">
        <f t="shared" si="396"/>
        <v>-</v>
      </c>
      <c r="K136" s="69" t="str">
        <f t="shared" si="396"/>
        <v>-</v>
      </c>
      <c r="L136" s="69" t="str">
        <f t="shared" si="396"/>
        <v>-</v>
      </c>
      <c r="M136" s="69" t="str">
        <f t="shared" si="396"/>
        <v>-</v>
      </c>
      <c r="N136" s="69" t="str">
        <f t="shared" si="396"/>
        <v>-</v>
      </c>
      <c r="O136" s="69" t="str">
        <f t="shared" si="396"/>
        <v>-</v>
      </c>
      <c r="P136" s="69" t="str">
        <f t="shared" si="396"/>
        <v>-</v>
      </c>
      <c r="Q136" s="69" t="str">
        <f t="shared" si="396"/>
        <v>-</v>
      </c>
      <c r="R136" s="69" t="str">
        <f t="shared" si="396"/>
        <v>-</v>
      </c>
      <c r="S136" s="69" t="str">
        <f t="shared" si="396"/>
        <v>-</v>
      </c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F136" s="87" t="str">
        <f t="shared" si="383"/>
        <v>-</v>
      </c>
      <c r="BG136" s="87" t="str">
        <f t="shared" si="384"/>
        <v>-</v>
      </c>
      <c r="BH136" s="87" t="str">
        <f t="shared" si="385"/>
        <v>-</v>
      </c>
      <c r="BI136" s="87" t="str">
        <f t="shared" si="386"/>
        <v>-</v>
      </c>
      <c r="BJ136" s="87" t="str">
        <f t="shared" si="387"/>
        <v>-</v>
      </c>
      <c r="BK136" s="87" t="str">
        <f t="shared" si="388"/>
        <v>-</v>
      </c>
      <c r="BL136" s="87" t="str">
        <f t="shared" si="389"/>
        <v>-</v>
      </c>
      <c r="BM136" s="87" t="str">
        <f t="shared" si="390"/>
        <v>-</v>
      </c>
      <c r="BN136" s="87" t="str">
        <f t="shared" si="391"/>
        <v>-</v>
      </c>
      <c r="BO136" s="87" t="str">
        <f t="shared" si="392"/>
        <v>-</v>
      </c>
      <c r="BP136" s="87" t="str">
        <f t="shared" si="393"/>
        <v>-</v>
      </c>
      <c r="BQ136" s="87" t="str">
        <f t="shared" si="394"/>
        <v>-</v>
      </c>
    </row>
    <row r="137" spans="1:69" x14ac:dyDescent="0.25">
      <c r="A137" s="44" t="s">
        <v>173</v>
      </c>
      <c r="B137" s="22" t="s">
        <v>46</v>
      </c>
      <c r="C137" s="69" t="str">
        <f t="shared" si="380"/>
        <v>-</v>
      </c>
      <c r="D137" s="69" t="str">
        <f t="shared" si="380"/>
        <v>-</v>
      </c>
      <c r="E137" s="69" t="str">
        <f t="shared" si="380"/>
        <v>-</v>
      </c>
      <c r="F137" s="68" t="str">
        <f t="shared" si="381"/>
        <v/>
      </c>
      <c r="H137" s="69" t="str">
        <f t="shared" ref="H137:S137" si="397">IFERROR(H113/H89,"-")</f>
        <v>-</v>
      </c>
      <c r="I137" s="69" t="str">
        <f t="shared" si="397"/>
        <v>-</v>
      </c>
      <c r="J137" s="69" t="str">
        <f t="shared" si="397"/>
        <v>-</v>
      </c>
      <c r="K137" s="69" t="str">
        <f t="shared" si="397"/>
        <v>-</v>
      </c>
      <c r="L137" s="69" t="str">
        <f t="shared" si="397"/>
        <v>-</v>
      </c>
      <c r="M137" s="69" t="str">
        <f t="shared" si="397"/>
        <v>-</v>
      </c>
      <c r="N137" s="69" t="str">
        <f t="shared" si="397"/>
        <v>-</v>
      </c>
      <c r="O137" s="69" t="str">
        <f t="shared" si="397"/>
        <v>-</v>
      </c>
      <c r="P137" s="69" t="str">
        <f t="shared" si="397"/>
        <v>-</v>
      </c>
      <c r="Q137" s="69" t="str">
        <f t="shared" si="397"/>
        <v>-</v>
      </c>
      <c r="R137" s="69" t="str">
        <f t="shared" si="397"/>
        <v>-</v>
      </c>
      <c r="S137" s="69" t="str">
        <f t="shared" si="397"/>
        <v>-</v>
      </c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F137" s="87" t="str">
        <f t="shared" si="383"/>
        <v>-</v>
      </c>
      <c r="BG137" s="87" t="str">
        <f t="shared" si="384"/>
        <v>-</v>
      </c>
      <c r="BH137" s="87" t="str">
        <f t="shared" si="385"/>
        <v>-</v>
      </c>
      <c r="BI137" s="87" t="str">
        <f t="shared" si="386"/>
        <v>-</v>
      </c>
      <c r="BJ137" s="87" t="str">
        <f t="shared" si="387"/>
        <v>-</v>
      </c>
      <c r="BK137" s="87" t="str">
        <f t="shared" si="388"/>
        <v>-</v>
      </c>
      <c r="BL137" s="87" t="str">
        <f t="shared" si="389"/>
        <v>-</v>
      </c>
      <c r="BM137" s="87" t="str">
        <f t="shared" si="390"/>
        <v>-</v>
      </c>
      <c r="BN137" s="87" t="str">
        <f t="shared" si="391"/>
        <v>-</v>
      </c>
      <c r="BO137" s="87" t="str">
        <f t="shared" si="392"/>
        <v>-</v>
      </c>
      <c r="BP137" s="87" t="str">
        <f t="shared" si="393"/>
        <v>-</v>
      </c>
      <c r="BQ137" s="87" t="str">
        <f t="shared" si="394"/>
        <v>-</v>
      </c>
    </row>
    <row r="138" spans="1:69" x14ac:dyDescent="0.25">
      <c r="A138" s="44" t="s">
        <v>174</v>
      </c>
      <c r="B138" s="22" t="s">
        <v>47</v>
      </c>
      <c r="C138" s="69" t="str">
        <f t="shared" si="380"/>
        <v>-</v>
      </c>
      <c r="D138" s="69" t="str">
        <f t="shared" si="380"/>
        <v>-</v>
      </c>
      <c r="E138" s="69" t="str">
        <f t="shared" si="380"/>
        <v>-</v>
      </c>
      <c r="F138" s="68" t="str">
        <f t="shared" si="381"/>
        <v/>
      </c>
      <c r="H138" s="69" t="str">
        <f t="shared" ref="H138:S138" si="398">IFERROR(H114/H90,"-")</f>
        <v>-</v>
      </c>
      <c r="I138" s="69" t="str">
        <f t="shared" si="398"/>
        <v>-</v>
      </c>
      <c r="J138" s="69" t="str">
        <f t="shared" si="398"/>
        <v>-</v>
      </c>
      <c r="K138" s="69" t="str">
        <f t="shared" si="398"/>
        <v>-</v>
      </c>
      <c r="L138" s="69" t="str">
        <f t="shared" si="398"/>
        <v>-</v>
      </c>
      <c r="M138" s="69" t="str">
        <f t="shared" si="398"/>
        <v>-</v>
      </c>
      <c r="N138" s="69" t="str">
        <f t="shared" si="398"/>
        <v>-</v>
      </c>
      <c r="O138" s="69" t="str">
        <f t="shared" si="398"/>
        <v>-</v>
      </c>
      <c r="P138" s="69" t="str">
        <f t="shared" si="398"/>
        <v>-</v>
      </c>
      <c r="Q138" s="69" t="str">
        <f t="shared" si="398"/>
        <v>-</v>
      </c>
      <c r="R138" s="69" t="str">
        <f t="shared" si="398"/>
        <v>-</v>
      </c>
      <c r="S138" s="69" t="str">
        <f t="shared" si="398"/>
        <v>-</v>
      </c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F138" s="87" t="str">
        <f t="shared" si="383"/>
        <v>-</v>
      </c>
      <c r="BG138" s="87" t="str">
        <f t="shared" si="384"/>
        <v>-</v>
      </c>
      <c r="BH138" s="87" t="str">
        <f t="shared" si="385"/>
        <v>-</v>
      </c>
      <c r="BI138" s="87" t="str">
        <f t="shared" si="386"/>
        <v>-</v>
      </c>
      <c r="BJ138" s="87" t="str">
        <f t="shared" si="387"/>
        <v>-</v>
      </c>
      <c r="BK138" s="87" t="str">
        <f t="shared" si="388"/>
        <v>-</v>
      </c>
      <c r="BL138" s="87" t="str">
        <f t="shared" si="389"/>
        <v>-</v>
      </c>
      <c r="BM138" s="87" t="str">
        <f t="shared" si="390"/>
        <v>-</v>
      </c>
      <c r="BN138" s="87" t="str">
        <f t="shared" si="391"/>
        <v>-</v>
      </c>
      <c r="BO138" s="87" t="str">
        <f t="shared" si="392"/>
        <v>-</v>
      </c>
      <c r="BP138" s="87" t="str">
        <f t="shared" si="393"/>
        <v>-</v>
      </c>
      <c r="BQ138" s="87" t="str">
        <f t="shared" si="394"/>
        <v>-</v>
      </c>
    </row>
    <row r="139" spans="1:69" x14ac:dyDescent="0.25">
      <c r="A139" s="44" t="s">
        <v>175</v>
      </c>
      <c r="B139" s="22" t="s">
        <v>48</v>
      </c>
      <c r="C139" s="69" t="str">
        <f t="shared" si="380"/>
        <v>-</v>
      </c>
      <c r="D139" s="69" t="str">
        <f t="shared" si="380"/>
        <v>-</v>
      </c>
      <c r="E139" s="69" t="str">
        <f t="shared" si="380"/>
        <v>-</v>
      </c>
      <c r="F139" s="68" t="str">
        <f t="shared" si="381"/>
        <v/>
      </c>
      <c r="H139" s="69" t="str">
        <f t="shared" ref="H139:S139" si="399">IFERROR(H115/H91,"-")</f>
        <v>-</v>
      </c>
      <c r="I139" s="69" t="str">
        <f t="shared" si="399"/>
        <v>-</v>
      </c>
      <c r="J139" s="69" t="str">
        <f t="shared" si="399"/>
        <v>-</v>
      </c>
      <c r="K139" s="69" t="str">
        <f t="shared" si="399"/>
        <v>-</v>
      </c>
      <c r="L139" s="69" t="str">
        <f t="shared" si="399"/>
        <v>-</v>
      </c>
      <c r="M139" s="69" t="str">
        <f t="shared" si="399"/>
        <v>-</v>
      </c>
      <c r="N139" s="69" t="str">
        <f t="shared" si="399"/>
        <v>-</v>
      </c>
      <c r="O139" s="69" t="str">
        <f t="shared" si="399"/>
        <v>-</v>
      </c>
      <c r="P139" s="69" t="str">
        <f t="shared" si="399"/>
        <v>-</v>
      </c>
      <c r="Q139" s="69" t="str">
        <f t="shared" si="399"/>
        <v>-</v>
      </c>
      <c r="R139" s="69" t="str">
        <f t="shared" si="399"/>
        <v>-</v>
      </c>
      <c r="S139" s="69" t="str">
        <f t="shared" si="399"/>
        <v>-</v>
      </c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F139" s="87" t="str">
        <f t="shared" si="383"/>
        <v>-</v>
      </c>
      <c r="BG139" s="87" t="str">
        <f t="shared" si="384"/>
        <v>-</v>
      </c>
      <c r="BH139" s="87" t="str">
        <f t="shared" si="385"/>
        <v>-</v>
      </c>
      <c r="BI139" s="87" t="str">
        <f t="shared" si="386"/>
        <v>-</v>
      </c>
      <c r="BJ139" s="87" t="str">
        <f t="shared" si="387"/>
        <v>-</v>
      </c>
      <c r="BK139" s="87" t="str">
        <f t="shared" si="388"/>
        <v>-</v>
      </c>
      <c r="BL139" s="87" t="str">
        <f t="shared" si="389"/>
        <v>-</v>
      </c>
      <c r="BM139" s="87" t="str">
        <f t="shared" si="390"/>
        <v>-</v>
      </c>
      <c r="BN139" s="87" t="str">
        <f t="shared" si="391"/>
        <v>-</v>
      </c>
      <c r="BO139" s="87" t="str">
        <f t="shared" si="392"/>
        <v>-</v>
      </c>
      <c r="BP139" s="87" t="str">
        <f t="shared" si="393"/>
        <v>-</v>
      </c>
      <c r="BQ139" s="87" t="str">
        <f t="shared" si="394"/>
        <v>-</v>
      </c>
    </row>
    <row r="140" spans="1:69" x14ac:dyDescent="0.25">
      <c r="A140" s="44" t="s">
        <v>176</v>
      </c>
      <c r="B140" s="22" t="s">
        <v>49</v>
      </c>
      <c r="C140" s="69" t="str">
        <f t="shared" si="380"/>
        <v>-</v>
      </c>
      <c r="D140" s="69" t="str">
        <f t="shared" si="380"/>
        <v>-</v>
      </c>
      <c r="E140" s="69" t="str">
        <f t="shared" si="380"/>
        <v>-</v>
      </c>
      <c r="F140" s="68" t="str">
        <f t="shared" si="381"/>
        <v/>
      </c>
      <c r="H140" s="69" t="str">
        <f t="shared" ref="H140:S140" si="400">IFERROR(H116/H92,"-")</f>
        <v>-</v>
      </c>
      <c r="I140" s="69" t="str">
        <f t="shared" si="400"/>
        <v>-</v>
      </c>
      <c r="J140" s="69" t="str">
        <f t="shared" si="400"/>
        <v>-</v>
      </c>
      <c r="K140" s="69" t="str">
        <f t="shared" si="400"/>
        <v>-</v>
      </c>
      <c r="L140" s="69" t="str">
        <f t="shared" si="400"/>
        <v>-</v>
      </c>
      <c r="M140" s="69" t="str">
        <f t="shared" si="400"/>
        <v>-</v>
      </c>
      <c r="N140" s="69" t="str">
        <f t="shared" si="400"/>
        <v>-</v>
      </c>
      <c r="O140" s="69" t="str">
        <f t="shared" si="400"/>
        <v>-</v>
      </c>
      <c r="P140" s="69" t="str">
        <f t="shared" si="400"/>
        <v>-</v>
      </c>
      <c r="Q140" s="69" t="str">
        <f t="shared" si="400"/>
        <v>-</v>
      </c>
      <c r="R140" s="69" t="str">
        <f t="shared" si="400"/>
        <v>-</v>
      </c>
      <c r="S140" s="69" t="str">
        <f t="shared" si="400"/>
        <v>-</v>
      </c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F140" s="87" t="str">
        <f t="shared" si="383"/>
        <v>-</v>
      </c>
      <c r="BG140" s="87" t="str">
        <f t="shared" si="384"/>
        <v>-</v>
      </c>
      <c r="BH140" s="87" t="str">
        <f t="shared" si="385"/>
        <v>-</v>
      </c>
      <c r="BI140" s="87" t="str">
        <f t="shared" si="386"/>
        <v>-</v>
      </c>
      <c r="BJ140" s="87" t="str">
        <f t="shared" si="387"/>
        <v>-</v>
      </c>
      <c r="BK140" s="87" t="str">
        <f t="shared" si="388"/>
        <v>-</v>
      </c>
      <c r="BL140" s="87" t="str">
        <f t="shared" si="389"/>
        <v>-</v>
      </c>
      <c r="BM140" s="87" t="str">
        <f t="shared" si="390"/>
        <v>-</v>
      </c>
      <c r="BN140" s="87" t="str">
        <f t="shared" si="391"/>
        <v>-</v>
      </c>
      <c r="BO140" s="87" t="str">
        <f t="shared" si="392"/>
        <v>-</v>
      </c>
      <c r="BP140" s="87" t="str">
        <f t="shared" si="393"/>
        <v>-</v>
      </c>
      <c r="BQ140" s="87" t="str">
        <f t="shared" si="394"/>
        <v>-</v>
      </c>
    </row>
    <row r="141" spans="1:69" x14ac:dyDescent="0.25">
      <c r="A141" s="44" t="s">
        <v>177</v>
      </c>
      <c r="B141" s="22" t="s">
        <v>50</v>
      </c>
      <c r="C141" s="69" t="str">
        <f t="shared" si="380"/>
        <v>-</v>
      </c>
      <c r="D141" s="69" t="str">
        <f t="shared" si="380"/>
        <v>-</v>
      </c>
      <c r="E141" s="69" t="str">
        <f t="shared" si="380"/>
        <v>-</v>
      </c>
      <c r="F141" s="68" t="str">
        <f t="shared" si="381"/>
        <v/>
      </c>
      <c r="H141" s="69" t="str">
        <f t="shared" ref="H141:S141" si="401">IFERROR(H117/H93,"-")</f>
        <v>-</v>
      </c>
      <c r="I141" s="69" t="str">
        <f t="shared" si="401"/>
        <v>-</v>
      </c>
      <c r="J141" s="69" t="str">
        <f t="shared" si="401"/>
        <v>-</v>
      </c>
      <c r="K141" s="69" t="str">
        <f t="shared" si="401"/>
        <v>-</v>
      </c>
      <c r="L141" s="69" t="str">
        <f t="shared" si="401"/>
        <v>-</v>
      </c>
      <c r="M141" s="69" t="str">
        <f t="shared" si="401"/>
        <v>-</v>
      </c>
      <c r="N141" s="69" t="str">
        <f t="shared" si="401"/>
        <v>-</v>
      </c>
      <c r="O141" s="69" t="str">
        <f t="shared" si="401"/>
        <v>-</v>
      </c>
      <c r="P141" s="69" t="str">
        <f t="shared" si="401"/>
        <v>-</v>
      </c>
      <c r="Q141" s="69" t="str">
        <f t="shared" si="401"/>
        <v>-</v>
      </c>
      <c r="R141" s="69" t="str">
        <f t="shared" si="401"/>
        <v>-</v>
      </c>
      <c r="S141" s="69" t="str">
        <f t="shared" si="401"/>
        <v>-</v>
      </c>
      <c r="T141" s="7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F141" s="87" t="str">
        <f t="shared" si="383"/>
        <v>-</v>
      </c>
      <c r="BG141" s="87" t="str">
        <f t="shared" si="384"/>
        <v>-</v>
      </c>
      <c r="BH141" s="87" t="str">
        <f t="shared" si="385"/>
        <v>-</v>
      </c>
      <c r="BI141" s="87" t="str">
        <f t="shared" si="386"/>
        <v>-</v>
      </c>
      <c r="BJ141" s="87" t="str">
        <f t="shared" si="387"/>
        <v>-</v>
      </c>
      <c r="BK141" s="87" t="str">
        <f t="shared" si="388"/>
        <v>-</v>
      </c>
      <c r="BL141" s="87" t="str">
        <f t="shared" si="389"/>
        <v>-</v>
      </c>
      <c r="BM141" s="87" t="str">
        <f t="shared" si="390"/>
        <v>-</v>
      </c>
      <c r="BN141" s="87" t="str">
        <f t="shared" si="391"/>
        <v>-</v>
      </c>
      <c r="BO141" s="87" t="str">
        <f t="shared" si="392"/>
        <v>-</v>
      </c>
      <c r="BP141" s="87" t="str">
        <f t="shared" si="393"/>
        <v>-</v>
      </c>
      <c r="BQ141" s="87" t="str">
        <f t="shared" si="394"/>
        <v>-</v>
      </c>
    </row>
    <row r="142" spans="1:69" x14ac:dyDescent="0.25">
      <c r="A142" s="44"/>
      <c r="B142" s="3" t="s">
        <v>153</v>
      </c>
      <c r="C142" s="69" t="str">
        <f t="shared" si="380"/>
        <v>-</v>
      </c>
      <c r="D142" s="69" t="str">
        <f t="shared" si="380"/>
        <v>-</v>
      </c>
      <c r="E142" s="69" t="str">
        <f t="shared" si="380"/>
        <v>-</v>
      </c>
      <c r="F142" s="68" t="str">
        <f t="shared" si="381"/>
        <v/>
      </c>
      <c r="H142" s="69" t="str">
        <f t="shared" ref="H142:S143" si="402">IFERROR(H118/H94,"-")</f>
        <v>-</v>
      </c>
      <c r="I142" s="69" t="str">
        <f>IFERROR(I118/I94,"-")</f>
        <v>-</v>
      </c>
      <c r="J142" s="69" t="str">
        <f t="shared" si="402"/>
        <v>-</v>
      </c>
      <c r="K142" s="69" t="str">
        <f t="shared" si="402"/>
        <v>-</v>
      </c>
      <c r="L142" s="69" t="str">
        <f t="shared" si="402"/>
        <v>-</v>
      </c>
      <c r="M142" s="69" t="str">
        <f t="shared" si="402"/>
        <v>-</v>
      </c>
      <c r="N142" s="69" t="str">
        <f t="shared" si="402"/>
        <v>-</v>
      </c>
      <c r="O142" s="69" t="str">
        <f t="shared" si="402"/>
        <v>-</v>
      </c>
      <c r="P142" s="69" t="str">
        <f t="shared" si="402"/>
        <v>-</v>
      </c>
      <c r="Q142" s="69" t="str">
        <f t="shared" si="402"/>
        <v>-</v>
      </c>
      <c r="R142" s="69" t="str">
        <f t="shared" si="402"/>
        <v>-</v>
      </c>
      <c r="S142" s="69" t="str">
        <f t="shared" si="402"/>
        <v>-</v>
      </c>
      <c r="T142" s="7"/>
      <c r="U142" s="74" t="str">
        <f>IFERROR(U118/U94,"-")</f>
        <v>-</v>
      </c>
      <c r="V142" s="74" t="str">
        <f t="shared" ref="V142:BD142" si="403">IFERROR(V118/V94,"-")</f>
        <v>-</v>
      </c>
      <c r="W142" s="74" t="str">
        <f t="shared" si="403"/>
        <v>-</v>
      </c>
      <c r="X142" s="74" t="str">
        <f t="shared" si="403"/>
        <v>-</v>
      </c>
      <c r="Y142" s="74" t="str">
        <f t="shared" si="403"/>
        <v>-</v>
      </c>
      <c r="Z142" s="74" t="str">
        <f t="shared" si="403"/>
        <v>-</v>
      </c>
      <c r="AA142" s="74" t="str">
        <f t="shared" si="403"/>
        <v>-</v>
      </c>
      <c r="AB142" s="74" t="str">
        <f t="shared" si="403"/>
        <v>-</v>
      </c>
      <c r="AC142" s="74" t="str">
        <f t="shared" si="403"/>
        <v>-</v>
      </c>
      <c r="AD142" s="74" t="str">
        <f t="shared" si="403"/>
        <v>-</v>
      </c>
      <c r="AE142" s="74" t="str">
        <f t="shared" si="403"/>
        <v>-</v>
      </c>
      <c r="AF142" s="74" t="str">
        <f t="shared" si="403"/>
        <v>-</v>
      </c>
      <c r="AG142" s="74" t="str">
        <f t="shared" si="403"/>
        <v>-</v>
      </c>
      <c r="AH142" s="74" t="str">
        <f t="shared" si="403"/>
        <v>-</v>
      </c>
      <c r="AI142" s="74" t="str">
        <f t="shared" si="403"/>
        <v>-</v>
      </c>
      <c r="AJ142" s="74" t="str">
        <f t="shared" si="403"/>
        <v>-</v>
      </c>
      <c r="AK142" s="74" t="str">
        <f t="shared" si="403"/>
        <v>-</v>
      </c>
      <c r="AL142" s="74" t="str">
        <f t="shared" si="403"/>
        <v>-</v>
      </c>
      <c r="AM142" s="74" t="str">
        <f t="shared" si="403"/>
        <v>-</v>
      </c>
      <c r="AN142" s="74" t="str">
        <f t="shared" si="403"/>
        <v>-</v>
      </c>
      <c r="AO142" s="74" t="str">
        <f t="shared" si="403"/>
        <v>-</v>
      </c>
      <c r="AP142" s="74" t="str">
        <f t="shared" si="403"/>
        <v>-</v>
      </c>
      <c r="AQ142" s="74" t="str">
        <f t="shared" si="403"/>
        <v>-</v>
      </c>
      <c r="AR142" s="74" t="str">
        <f t="shared" si="403"/>
        <v>-</v>
      </c>
      <c r="AS142" s="74" t="str">
        <f t="shared" si="403"/>
        <v>-</v>
      </c>
      <c r="AT142" s="74" t="str">
        <f t="shared" si="403"/>
        <v>-</v>
      </c>
      <c r="AU142" s="74" t="str">
        <f t="shared" si="403"/>
        <v>-</v>
      </c>
      <c r="AV142" s="74" t="str">
        <f t="shared" si="403"/>
        <v>-</v>
      </c>
      <c r="AW142" s="74" t="str">
        <f t="shared" si="403"/>
        <v>-</v>
      </c>
      <c r="AX142" s="74" t="str">
        <f t="shared" si="403"/>
        <v>-</v>
      </c>
      <c r="AY142" s="74" t="str">
        <f t="shared" si="403"/>
        <v>-</v>
      </c>
      <c r="AZ142" s="74" t="str">
        <f t="shared" si="403"/>
        <v>-</v>
      </c>
      <c r="BA142" s="74" t="str">
        <f t="shared" si="403"/>
        <v>-</v>
      </c>
      <c r="BB142" s="74" t="str">
        <f t="shared" si="403"/>
        <v>-</v>
      </c>
      <c r="BC142" s="74" t="str">
        <f t="shared" si="403"/>
        <v>-</v>
      </c>
      <c r="BD142" s="74" t="str">
        <f t="shared" si="403"/>
        <v>-</v>
      </c>
      <c r="BF142" s="87" t="str">
        <f t="shared" ref="BF142:BF143" si="404">IFERROR(AS142/AG142,"-")</f>
        <v>-</v>
      </c>
      <c r="BG142" s="87" t="str">
        <f t="shared" ref="BG142:BG143" si="405">IFERROR(AT142/AH142,"-")</f>
        <v>-</v>
      </c>
      <c r="BH142" s="87" t="str">
        <f t="shared" ref="BH142:BH143" si="406">IFERROR(AU142/AI142,"-")</f>
        <v>-</v>
      </c>
      <c r="BI142" s="87" t="str">
        <f t="shared" ref="BI142:BI143" si="407">IFERROR(AV142/AJ142,"-")</f>
        <v>-</v>
      </c>
      <c r="BJ142" s="87" t="str">
        <f t="shared" ref="BJ142:BJ143" si="408">IFERROR(AW142/AK142,"-")</f>
        <v>-</v>
      </c>
      <c r="BK142" s="87" t="str">
        <f t="shared" ref="BK142:BK143" si="409">IFERROR(AX142/AL142,"-")</f>
        <v>-</v>
      </c>
      <c r="BL142" s="87" t="str">
        <f t="shared" ref="BL142:BL143" si="410">IFERROR(AY142/AM142,"-")</f>
        <v>-</v>
      </c>
      <c r="BM142" s="87" t="str">
        <f t="shared" ref="BM142:BM143" si="411">IFERROR(AZ142/AN142,"-")</f>
        <v>-</v>
      </c>
      <c r="BN142" s="87" t="str">
        <f t="shared" ref="BN142:BN143" si="412">IFERROR(BA142/AO142,"-")</f>
        <v>-</v>
      </c>
      <c r="BO142" s="87" t="str">
        <f t="shared" ref="BO142:BO143" si="413">IFERROR(BB142/AP142,"-")</f>
        <v>-</v>
      </c>
      <c r="BP142" s="87" t="str">
        <f t="shared" ref="BP142:BP143" si="414">IFERROR(BC142/AQ142,"-")</f>
        <v>-</v>
      </c>
      <c r="BQ142" s="87" t="str">
        <f t="shared" ref="BQ142:BQ143" si="415">IFERROR(BD142/AR142,"-")</f>
        <v>-</v>
      </c>
    </row>
    <row r="143" spans="1:69" x14ac:dyDescent="0.25">
      <c r="A143" s="45" t="s">
        <v>207</v>
      </c>
      <c r="B143" s="3" t="s">
        <v>61</v>
      </c>
      <c r="C143" s="69" t="str">
        <f t="shared" si="380"/>
        <v>-</v>
      </c>
      <c r="D143" s="69" t="str">
        <f t="shared" si="380"/>
        <v>-</v>
      </c>
      <c r="E143" s="69" t="str">
        <f t="shared" si="380"/>
        <v>-</v>
      </c>
      <c r="F143" s="68" t="str">
        <f>IFERROR(E143/D143,"")</f>
        <v/>
      </c>
      <c r="H143" s="69" t="str">
        <f t="shared" si="402"/>
        <v>-</v>
      </c>
      <c r="I143" s="69" t="str">
        <f>IFERROR(I119/I95,"-")</f>
        <v>-</v>
      </c>
      <c r="J143" s="69" t="str">
        <f t="shared" si="402"/>
        <v>-</v>
      </c>
      <c r="K143" s="69" t="str">
        <f t="shared" si="402"/>
        <v>-</v>
      </c>
      <c r="L143" s="69" t="str">
        <f t="shared" si="402"/>
        <v>-</v>
      </c>
      <c r="M143" s="69" t="str">
        <f t="shared" si="402"/>
        <v>-</v>
      </c>
      <c r="N143" s="69" t="str">
        <f t="shared" si="402"/>
        <v>-</v>
      </c>
      <c r="O143" s="69" t="str">
        <f t="shared" si="402"/>
        <v>-</v>
      </c>
      <c r="P143" s="69" t="str">
        <f t="shared" si="402"/>
        <v>-</v>
      </c>
      <c r="Q143" s="69" t="str">
        <f t="shared" si="402"/>
        <v>-</v>
      </c>
      <c r="R143" s="69" t="str">
        <f t="shared" si="402"/>
        <v>-</v>
      </c>
      <c r="S143" s="69" t="str">
        <f t="shared" si="402"/>
        <v>-</v>
      </c>
      <c r="T143" s="5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F143" s="87" t="str">
        <f t="shared" si="404"/>
        <v>-</v>
      </c>
      <c r="BG143" s="87" t="str">
        <f t="shared" si="405"/>
        <v>-</v>
      </c>
      <c r="BH143" s="87" t="str">
        <f t="shared" si="406"/>
        <v>-</v>
      </c>
      <c r="BI143" s="87" t="str">
        <f t="shared" si="407"/>
        <v>-</v>
      </c>
      <c r="BJ143" s="87" t="str">
        <f t="shared" si="408"/>
        <v>-</v>
      </c>
      <c r="BK143" s="87" t="str">
        <f t="shared" si="409"/>
        <v>-</v>
      </c>
      <c r="BL143" s="87" t="str">
        <f t="shared" si="410"/>
        <v>-</v>
      </c>
      <c r="BM143" s="87" t="str">
        <f t="shared" si="411"/>
        <v>-</v>
      </c>
      <c r="BN143" s="87" t="str">
        <f t="shared" si="412"/>
        <v>-</v>
      </c>
      <c r="BO143" s="87" t="str">
        <f t="shared" si="413"/>
        <v>-</v>
      </c>
      <c r="BP143" s="87" t="str">
        <f t="shared" si="414"/>
        <v>-</v>
      </c>
      <c r="BQ143" s="87" t="str">
        <f t="shared" si="415"/>
        <v>-</v>
      </c>
    </row>
    <row r="144" spans="1:69" x14ac:dyDescent="0.25">
      <c r="A144" s="44" t="s">
        <v>33</v>
      </c>
      <c r="B144" s="22"/>
    </row>
    <row r="145" spans="1:69" x14ac:dyDescent="0.25">
      <c r="A145" s="43" t="s">
        <v>83</v>
      </c>
      <c r="B145" s="23" t="s">
        <v>83</v>
      </c>
      <c r="C145" s="21" t="str">
        <f>$C$3</f>
        <v>YTD '15</v>
      </c>
      <c r="D145" s="21" t="str">
        <f>$D$3</f>
        <v>YTD '16</v>
      </c>
      <c r="E145" s="21" t="str">
        <f>$E$3</f>
        <v>YTD '17</v>
      </c>
      <c r="F145" s="21" t="str">
        <f>$F$3</f>
        <v>YoY</v>
      </c>
      <c r="G145" s="2" t="s">
        <v>33</v>
      </c>
      <c r="H145" s="27" t="str">
        <f>$H$3</f>
        <v>Q1 '15</v>
      </c>
      <c r="I145" s="27" t="str">
        <f>$I$3</f>
        <v>Q2 '15</v>
      </c>
      <c r="J145" s="27" t="str">
        <f>$J$3</f>
        <v>Q3 '15</v>
      </c>
      <c r="K145" s="27" t="str">
        <f>$K$3</f>
        <v>Q4 '15</v>
      </c>
      <c r="L145" s="30" t="str">
        <f>$L$3</f>
        <v>Q1 '16</v>
      </c>
      <c r="M145" s="30" t="str">
        <f>$M$3</f>
        <v>Q2 '16</v>
      </c>
      <c r="N145" s="30" t="str">
        <f>$N$3</f>
        <v>Q3 '16</v>
      </c>
      <c r="O145" s="30" t="str">
        <f>$O$3</f>
        <v>Q4 '16</v>
      </c>
      <c r="P145" s="27" t="str">
        <f>$P$3</f>
        <v>Q1 '17</v>
      </c>
      <c r="Q145" s="27" t="str">
        <f>$Q$3</f>
        <v>Q2 '17</v>
      </c>
      <c r="R145" s="27" t="str">
        <f>$R$3</f>
        <v>Q3 '17</v>
      </c>
      <c r="S145" s="27" t="str">
        <f>$S$3</f>
        <v>Q4 '17</v>
      </c>
      <c r="T145" s="17" t="s">
        <v>33</v>
      </c>
      <c r="U145" s="27" t="s">
        <v>1</v>
      </c>
      <c r="V145" s="27" t="s">
        <v>2</v>
      </c>
      <c r="W145" s="27" t="s">
        <v>3</v>
      </c>
      <c r="X145" s="27" t="s">
        <v>4</v>
      </c>
      <c r="Y145" s="27" t="s">
        <v>5</v>
      </c>
      <c r="Z145" s="27" t="s">
        <v>6</v>
      </c>
      <c r="AA145" s="27" t="s">
        <v>7</v>
      </c>
      <c r="AB145" s="27" t="s">
        <v>8</v>
      </c>
      <c r="AC145" s="27" t="s">
        <v>9</v>
      </c>
      <c r="AD145" s="27" t="s">
        <v>10</v>
      </c>
      <c r="AE145" s="27" t="s">
        <v>11</v>
      </c>
      <c r="AF145" s="27" t="s">
        <v>12</v>
      </c>
      <c r="AG145" s="29" t="s">
        <v>13</v>
      </c>
      <c r="AH145" s="29" t="s">
        <v>14</v>
      </c>
      <c r="AI145" s="29" t="s">
        <v>15</v>
      </c>
      <c r="AJ145" s="29" t="s">
        <v>16</v>
      </c>
      <c r="AK145" s="29" t="s">
        <v>17</v>
      </c>
      <c r="AL145" s="29" t="s">
        <v>18</v>
      </c>
      <c r="AM145" s="29" t="s">
        <v>19</v>
      </c>
      <c r="AN145" s="29" t="s">
        <v>20</v>
      </c>
      <c r="AO145" s="29" t="s">
        <v>21</v>
      </c>
      <c r="AP145" s="29" t="s">
        <v>22</v>
      </c>
      <c r="AQ145" s="29" t="s">
        <v>23</v>
      </c>
      <c r="AR145" s="29" t="s">
        <v>24</v>
      </c>
      <c r="AS145" s="25" t="s">
        <v>25</v>
      </c>
      <c r="AT145" s="25" t="s">
        <v>26</v>
      </c>
      <c r="AU145" s="25" t="s">
        <v>27</v>
      </c>
      <c r="AV145" s="25" t="s">
        <v>28</v>
      </c>
      <c r="AW145" s="25" t="s">
        <v>29</v>
      </c>
      <c r="AX145" s="25" t="s">
        <v>30</v>
      </c>
      <c r="AY145" s="31" t="s">
        <v>99</v>
      </c>
      <c r="AZ145" s="31" t="s">
        <v>100</v>
      </c>
      <c r="BA145" s="31" t="s">
        <v>101</v>
      </c>
      <c r="BB145" s="31" t="s">
        <v>102</v>
      </c>
      <c r="BC145" s="31" t="s">
        <v>103</v>
      </c>
      <c r="BD145" s="31" t="s">
        <v>104</v>
      </c>
      <c r="BF145" s="32">
        <v>42736</v>
      </c>
      <c r="BG145" s="32">
        <v>42767</v>
      </c>
      <c r="BH145" s="32">
        <v>42795</v>
      </c>
      <c r="BI145" s="32">
        <v>42826</v>
      </c>
      <c r="BJ145" s="32">
        <v>42856</v>
      </c>
      <c r="BK145" s="32">
        <v>42887</v>
      </c>
      <c r="BL145" s="32">
        <v>42917</v>
      </c>
      <c r="BM145" s="32">
        <v>42948</v>
      </c>
      <c r="BN145" s="32">
        <v>42979</v>
      </c>
      <c r="BO145" s="32">
        <v>43009</v>
      </c>
      <c r="BP145" s="32">
        <v>43040</v>
      </c>
      <c r="BQ145" s="32">
        <v>43070</v>
      </c>
    </row>
    <row r="146" spans="1:69" x14ac:dyDescent="0.25">
      <c r="A146" s="44"/>
      <c r="B146" s="16" t="s">
        <v>58</v>
      </c>
      <c r="C146" s="69" t="str">
        <f t="shared" ref="C146:C153" si="416">IFERROR(C49/C74,"-")</f>
        <v>-</v>
      </c>
      <c r="D146" s="69" t="str">
        <f t="shared" ref="D146:E146" si="417">IFERROR(D49/D74,"-")</f>
        <v>-</v>
      </c>
      <c r="E146" s="69" t="str">
        <f t="shared" si="417"/>
        <v>-</v>
      </c>
      <c r="F146" s="68" t="str">
        <f t="shared" ref="F146:F155" si="418">IFERROR(E146/D146,"")</f>
        <v/>
      </c>
      <c r="H146" s="1" t="str">
        <f t="shared" ref="H146:S155" si="419">IFERROR(H49/H74,"")</f>
        <v/>
      </c>
      <c r="I146" s="1" t="str">
        <f t="shared" si="419"/>
        <v/>
      </c>
      <c r="J146" s="1" t="str">
        <f t="shared" si="419"/>
        <v/>
      </c>
      <c r="K146" s="1" t="str">
        <f t="shared" si="419"/>
        <v/>
      </c>
      <c r="L146" s="1" t="str">
        <f t="shared" si="419"/>
        <v/>
      </c>
      <c r="M146" s="1" t="str">
        <f t="shared" si="419"/>
        <v/>
      </c>
      <c r="N146" s="1" t="str">
        <f t="shared" si="419"/>
        <v/>
      </c>
      <c r="O146" s="1" t="str">
        <f t="shared" si="419"/>
        <v/>
      </c>
      <c r="P146" s="1" t="str">
        <f t="shared" si="419"/>
        <v/>
      </c>
      <c r="Q146" s="1" t="str">
        <f t="shared" si="419"/>
        <v/>
      </c>
      <c r="R146" s="11" t="str">
        <f t="shared" si="419"/>
        <v/>
      </c>
      <c r="S146" s="11" t="str">
        <f t="shared" si="419"/>
        <v/>
      </c>
      <c r="U146" s="1" t="str">
        <f t="shared" ref="U146:BD146" si="420">IFERROR(U49/U74,"")</f>
        <v/>
      </c>
      <c r="V146" s="1" t="str">
        <f t="shared" si="420"/>
        <v/>
      </c>
      <c r="W146" s="1" t="str">
        <f t="shared" si="420"/>
        <v/>
      </c>
      <c r="X146" s="1" t="str">
        <f t="shared" si="420"/>
        <v/>
      </c>
      <c r="Y146" s="1" t="str">
        <f t="shared" si="420"/>
        <v/>
      </c>
      <c r="Z146" s="1" t="str">
        <f t="shared" si="420"/>
        <v/>
      </c>
      <c r="AA146" s="1" t="str">
        <f t="shared" si="420"/>
        <v/>
      </c>
      <c r="AB146" s="1" t="str">
        <f t="shared" si="420"/>
        <v/>
      </c>
      <c r="AC146" s="1" t="str">
        <f t="shared" si="420"/>
        <v/>
      </c>
      <c r="AD146" s="1" t="str">
        <f t="shared" si="420"/>
        <v/>
      </c>
      <c r="AE146" s="1" t="str">
        <f t="shared" si="420"/>
        <v/>
      </c>
      <c r="AF146" s="1" t="str">
        <f t="shared" si="420"/>
        <v/>
      </c>
      <c r="AG146" s="1" t="str">
        <f t="shared" si="420"/>
        <v/>
      </c>
      <c r="AH146" s="1" t="str">
        <f t="shared" si="420"/>
        <v/>
      </c>
      <c r="AI146" s="1" t="str">
        <f t="shared" si="420"/>
        <v/>
      </c>
      <c r="AJ146" s="1" t="str">
        <f t="shared" si="420"/>
        <v/>
      </c>
      <c r="AK146" s="1" t="str">
        <f t="shared" si="420"/>
        <v/>
      </c>
      <c r="AL146" s="1" t="str">
        <f t="shared" si="420"/>
        <v/>
      </c>
      <c r="AM146" s="1" t="str">
        <f t="shared" si="420"/>
        <v/>
      </c>
      <c r="AN146" s="1" t="str">
        <f t="shared" si="420"/>
        <v/>
      </c>
      <c r="AO146" s="1" t="str">
        <f t="shared" si="420"/>
        <v/>
      </c>
      <c r="AP146" s="1" t="str">
        <f t="shared" si="420"/>
        <v/>
      </c>
      <c r="AQ146" s="1" t="str">
        <f t="shared" si="420"/>
        <v/>
      </c>
      <c r="AR146" s="1" t="str">
        <f t="shared" si="420"/>
        <v/>
      </c>
      <c r="AS146" s="1" t="str">
        <f t="shared" si="420"/>
        <v/>
      </c>
      <c r="AT146" s="1" t="str">
        <f t="shared" si="420"/>
        <v/>
      </c>
      <c r="AU146" s="1" t="str">
        <f t="shared" si="420"/>
        <v/>
      </c>
      <c r="AV146" s="1" t="str">
        <f t="shared" si="420"/>
        <v/>
      </c>
      <c r="AW146" s="1" t="str">
        <f t="shared" si="420"/>
        <v/>
      </c>
      <c r="AX146" s="1" t="str">
        <f t="shared" si="420"/>
        <v/>
      </c>
      <c r="AY146" s="1" t="str">
        <f t="shared" si="420"/>
        <v/>
      </c>
      <c r="AZ146" s="1" t="str">
        <f t="shared" si="420"/>
        <v/>
      </c>
      <c r="BA146" s="1" t="str">
        <f t="shared" si="420"/>
        <v/>
      </c>
      <c r="BB146" s="1" t="str">
        <f t="shared" si="420"/>
        <v/>
      </c>
      <c r="BC146" s="1" t="str">
        <f t="shared" si="420"/>
        <v/>
      </c>
      <c r="BD146" s="1" t="str">
        <f t="shared" si="420"/>
        <v/>
      </c>
      <c r="BF146" s="87" t="str">
        <f t="shared" ref="BF146:BF153" si="421">IFERROR(AS146/AG146,"-")</f>
        <v>-</v>
      </c>
      <c r="BG146" s="87" t="str">
        <f t="shared" ref="BG146:BG153" si="422">IFERROR(AT146/AH146,"-")</f>
        <v>-</v>
      </c>
      <c r="BH146" s="87" t="str">
        <f t="shared" ref="BH146:BH153" si="423">IFERROR(AU146/AI146,"-")</f>
        <v>-</v>
      </c>
      <c r="BI146" s="87" t="str">
        <f t="shared" ref="BI146:BI153" si="424">IFERROR(AV146/AJ146,"-")</f>
        <v>-</v>
      </c>
      <c r="BJ146" s="87" t="str">
        <f t="shared" ref="BJ146:BJ153" si="425">IFERROR(AW146/AK146,"-")</f>
        <v>-</v>
      </c>
      <c r="BK146" s="87" t="str">
        <f t="shared" ref="BK146:BK153" si="426">IFERROR(AX146/AL146,"-")</f>
        <v>-</v>
      </c>
      <c r="BL146" s="87" t="str">
        <f t="shared" ref="BL146:BL153" si="427">IFERROR(AY146/AM146,"-")</f>
        <v>-</v>
      </c>
      <c r="BM146" s="87" t="str">
        <f t="shared" ref="BM146:BM153" si="428">IFERROR(AZ146/AN146,"-")</f>
        <v>-</v>
      </c>
      <c r="BN146" s="87" t="str">
        <f t="shared" ref="BN146:BN153" si="429">IFERROR(BA146/AO146,"-")</f>
        <v>-</v>
      </c>
      <c r="BO146" s="87" t="str">
        <f t="shared" ref="BO146:BO153" si="430">IFERROR(BB146/AP146,"-")</f>
        <v>-</v>
      </c>
      <c r="BP146" s="87" t="str">
        <f t="shared" ref="BP146:BP153" si="431">IFERROR(BC146/AQ146,"-")</f>
        <v>-</v>
      </c>
      <c r="BQ146" s="87" t="str">
        <f t="shared" ref="BQ146:BQ153" si="432">IFERROR(BD146/AR146,"-")</f>
        <v>-</v>
      </c>
    </row>
    <row r="147" spans="1:69" x14ac:dyDescent="0.25">
      <c r="A147" s="44"/>
      <c r="B147" s="22" t="s">
        <v>44</v>
      </c>
      <c r="C147" s="69" t="str">
        <f t="shared" si="416"/>
        <v>-</v>
      </c>
      <c r="D147" s="69" t="str">
        <f t="shared" ref="D147:E153" si="433">IFERROR(D50/D75,"-")</f>
        <v>-</v>
      </c>
      <c r="E147" s="69" t="str">
        <f t="shared" si="433"/>
        <v>-</v>
      </c>
      <c r="F147" s="68" t="str">
        <f t="shared" si="418"/>
        <v/>
      </c>
      <c r="H147" s="1" t="str">
        <f t="shared" si="419"/>
        <v/>
      </c>
      <c r="I147" s="1" t="str">
        <f t="shared" si="419"/>
        <v/>
      </c>
      <c r="J147" s="1" t="str">
        <f t="shared" si="419"/>
        <v/>
      </c>
      <c r="K147" s="1" t="str">
        <f t="shared" si="419"/>
        <v/>
      </c>
      <c r="L147" s="1" t="str">
        <f t="shared" si="419"/>
        <v/>
      </c>
      <c r="M147" s="1" t="str">
        <f t="shared" si="419"/>
        <v/>
      </c>
      <c r="N147" s="1" t="str">
        <f t="shared" si="419"/>
        <v/>
      </c>
      <c r="O147" s="1" t="str">
        <f t="shared" si="419"/>
        <v/>
      </c>
      <c r="P147" s="1" t="str">
        <f t="shared" si="419"/>
        <v/>
      </c>
      <c r="Q147" s="1" t="str">
        <f t="shared" si="419"/>
        <v/>
      </c>
      <c r="R147" s="11" t="str">
        <f t="shared" si="419"/>
        <v/>
      </c>
      <c r="S147" s="11" t="str">
        <f t="shared" si="419"/>
        <v/>
      </c>
      <c r="U147" s="1" t="str">
        <f t="shared" ref="U147:BD147" si="434">IFERROR(U50/U75,"")</f>
        <v/>
      </c>
      <c r="V147" s="1" t="str">
        <f t="shared" si="434"/>
        <v/>
      </c>
      <c r="W147" s="1" t="str">
        <f t="shared" si="434"/>
        <v/>
      </c>
      <c r="X147" s="1" t="str">
        <f t="shared" si="434"/>
        <v/>
      </c>
      <c r="Y147" s="1" t="str">
        <f t="shared" si="434"/>
        <v/>
      </c>
      <c r="Z147" s="1" t="str">
        <f t="shared" si="434"/>
        <v/>
      </c>
      <c r="AA147" s="1" t="str">
        <f t="shared" si="434"/>
        <v/>
      </c>
      <c r="AB147" s="1" t="str">
        <f t="shared" si="434"/>
        <v/>
      </c>
      <c r="AC147" s="1" t="str">
        <f t="shared" si="434"/>
        <v/>
      </c>
      <c r="AD147" s="1" t="str">
        <f t="shared" si="434"/>
        <v/>
      </c>
      <c r="AE147" s="1" t="str">
        <f t="shared" si="434"/>
        <v/>
      </c>
      <c r="AF147" s="1" t="str">
        <f t="shared" si="434"/>
        <v/>
      </c>
      <c r="AG147" s="1" t="str">
        <f t="shared" si="434"/>
        <v/>
      </c>
      <c r="AH147" s="1" t="str">
        <f t="shared" si="434"/>
        <v/>
      </c>
      <c r="AI147" s="1" t="str">
        <f t="shared" si="434"/>
        <v/>
      </c>
      <c r="AJ147" s="1" t="str">
        <f t="shared" si="434"/>
        <v/>
      </c>
      <c r="AK147" s="1" t="str">
        <f t="shared" si="434"/>
        <v/>
      </c>
      <c r="AL147" s="1" t="str">
        <f t="shared" si="434"/>
        <v/>
      </c>
      <c r="AM147" s="1" t="str">
        <f t="shared" si="434"/>
        <v/>
      </c>
      <c r="AN147" s="1" t="str">
        <f t="shared" si="434"/>
        <v/>
      </c>
      <c r="AO147" s="1" t="str">
        <f t="shared" si="434"/>
        <v/>
      </c>
      <c r="AP147" s="1" t="str">
        <f t="shared" si="434"/>
        <v/>
      </c>
      <c r="AQ147" s="1" t="str">
        <f t="shared" si="434"/>
        <v/>
      </c>
      <c r="AR147" s="1" t="str">
        <f t="shared" si="434"/>
        <v/>
      </c>
      <c r="AS147" s="1" t="str">
        <f t="shared" si="434"/>
        <v/>
      </c>
      <c r="AT147" s="1" t="str">
        <f t="shared" si="434"/>
        <v/>
      </c>
      <c r="AU147" s="1" t="str">
        <f t="shared" si="434"/>
        <v/>
      </c>
      <c r="AV147" s="1" t="str">
        <f t="shared" si="434"/>
        <v/>
      </c>
      <c r="AW147" s="1" t="str">
        <f t="shared" si="434"/>
        <v/>
      </c>
      <c r="AX147" s="1" t="str">
        <f t="shared" si="434"/>
        <v/>
      </c>
      <c r="AY147" s="1" t="str">
        <f t="shared" si="434"/>
        <v/>
      </c>
      <c r="AZ147" s="1" t="str">
        <f t="shared" si="434"/>
        <v/>
      </c>
      <c r="BA147" s="1" t="str">
        <f t="shared" si="434"/>
        <v/>
      </c>
      <c r="BB147" s="1" t="str">
        <f t="shared" si="434"/>
        <v/>
      </c>
      <c r="BC147" s="1" t="str">
        <f t="shared" si="434"/>
        <v/>
      </c>
      <c r="BD147" s="1" t="str">
        <f t="shared" si="434"/>
        <v/>
      </c>
      <c r="BF147" s="87" t="str">
        <f t="shared" si="421"/>
        <v>-</v>
      </c>
      <c r="BG147" s="87" t="str">
        <f t="shared" si="422"/>
        <v>-</v>
      </c>
      <c r="BH147" s="87" t="str">
        <f t="shared" si="423"/>
        <v>-</v>
      </c>
      <c r="BI147" s="87" t="str">
        <f t="shared" si="424"/>
        <v>-</v>
      </c>
      <c r="BJ147" s="87" t="str">
        <f t="shared" si="425"/>
        <v>-</v>
      </c>
      <c r="BK147" s="87" t="str">
        <f t="shared" si="426"/>
        <v>-</v>
      </c>
      <c r="BL147" s="87" t="str">
        <f t="shared" si="427"/>
        <v>-</v>
      </c>
      <c r="BM147" s="87" t="str">
        <f t="shared" si="428"/>
        <v>-</v>
      </c>
      <c r="BN147" s="87" t="str">
        <f t="shared" si="429"/>
        <v>-</v>
      </c>
      <c r="BO147" s="87" t="str">
        <f t="shared" si="430"/>
        <v>-</v>
      </c>
      <c r="BP147" s="87" t="str">
        <f t="shared" si="431"/>
        <v>-</v>
      </c>
      <c r="BQ147" s="87" t="str">
        <f t="shared" si="432"/>
        <v>-</v>
      </c>
    </row>
    <row r="148" spans="1:69" x14ac:dyDescent="0.25">
      <c r="A148" s="44"/>
      <c r="B148" s="22" t="s">
        <v>45</v>
      </c>
      <c r="C148" s="69" t="str">
        <f t="shared" si="416"/>
        <v>-</v>
      </c>
      <c r="D148" s="69" t="str">
        <f t="shared" si="433"/>
        <v>-</v>
      </c>
      <c r="E148" s="69" t="str">
        <f t="shared" si="433"/>
        <v>-</v>
      </c>
      <c r="F148" s="68" t="str">
        <f t="shared" si="418"/>
        <v/>
      </c>
      <c r="H148" s="1" t="str">
        <f t="shared" si="419"/>
        <v/>
      </c>
      <c r="I148" s="1" t="str">
        <f t="shared" si="419"/>
        <v/>
      </c>
      <c r="J148" s="1" t="str">
        <f t="shared" si="419"/>
        <v/>
      </c>
      <c r="K148" s="1" t="str">
        <f t="shared" si="419"/>
        <v/>
      </c>
      <c r="L148" s="1" t="str">
        <f t="shared" si="419"/>
        <v/>
      </c>
      <c r="M148" s="1" t="str">
        <f t="shared" si="419"/>
        <v/>
      </c>
      <c r="N148" s="1" t="str">
        <f t="shared" si="419"/>
        <v/>
      </c>
      <c r="O148" s="1" t="str">
        <f t="shared" si="419"/>
        <v/>
      </c>
      <c r="P148" s="1" t="str">
        <f t="shared" si="419"/>
        <v/>
      </c>
      <c r="Q148" s="1" t="str">
        <f t="shared" si="419"/>
        <v/>
      </c>
      <c r="R148" s="11" t="str">
        <f t="shared" si="419"/>
        <v/>
      </c>
      <c r="S148" s="11" t="str">
        <f t="shared" si="419"/>
        <v/>
      </c>
      <c r="U148" s="1" t="str">
        <f t="shared" ref="U148:BD148" si="435">IFERROR(U51/U76,"")</f>
        <v/>
      </c>
      <c r="V148" s="1" t="str">
        <f t="shared" si="435"/>
        <v/>
      </c>
      <c r="W148" s="1" t="str">
        <f t="shared" si="435"/>
        <v/>
      </c>
      <c r="X148" s="1" t="str">
        <f t="shared" si="435"/>
        <v/>
      </c>
      <c r="Y148" s="1" t="str">
        <f t="shared" si="435"/>
        <v/>
      </c>
      <c r="Z148" s="1" t="str">
        <f t="shared" si="435"/>
        <v/>
      </c>
      <c r="AA148" s="1" t="str">
        <f t="shared" si="435"/>
        <v/>
      </c>
      <c r="AB148" s="1" t="str">
        <f t="shared" si="435"/>
        <v/>
      </c>
      <c r="AC148" s="1" t="str">
        <f t="shared" si="435"/>
        <v/>
      </c>
      <c r="AD148" s="1" t="str">
        <f t="shared" si="435"/>
        <v/>
      </c>
      <c r="AE148" s="1" t="str">
        <f t="shared" si="435"/>
        <v/>
      </c>
      <c r="AF148" s="1" t="str">
        <f t="shared" si="435"/>
        <v/>
      </c>
      <c r="AG148" s="1" t="str">
        <f t="shared" si="435"/>
        <v/>
      </c>
      <c r="AH148" s="1" t="str">
        <f t="shared" si="435"/>
        <v/>
      </c>
      <c r="AI148" s="1" t="str">
        <f t="shared" si="435"/>
        <v/>
      </c>
      <c r="AJ148" s="1" t="str">
        <f t="shared" si="435"/>
        <v/>
      </c>
      <c r="AK148" s="1" t="str">
        <f t="shared" si="435"/>
        <v/>
      </c>
      <c r="AL148" s="1" t="str">
        <f t="shared" si="435"/>
        <v/>
      </c>
      <c r="AM148" s="1" t="str">
        <f t="shared" si="435"/>
        <v/>
      </c>
      <c r="AN148" s="1" t="str">
        <f t="shared" si="435"/>
        <v/>
      </c>
      <c r="AO148" s="1" t="str">
        <f t="shared" si="435"/>
        <v/>
      </c>
      <c r="AP148" s="1" t="str">
        <f t="shared" si="435"/>
        <v/>
      </c>
      <c r="AQ148" s="1" t="str">
        <f t="shared" si="435"/>
        <v/>
      </c>
      <c r="AR148" s="1" t="str">
        <f t="shared" si="435"/>
        <v/>
      </c>
      <c r="AS148" s="1" t="str">
        <f t="shared" si="435"/>
        <v/>
      </c>
      <c r="AT148" s="1" t="str">
        <f t="shared" si="435"/>
        <v/>
      </c>
      <c r="AU148" s="1" t="str">
        <f t="shared" si="435"/>
        <v/>
      </c>
      <c r="AV148" s="1" t="str">
        <f t="shared" si="435"/>
        <v/>
      </c>
      <c r="AW148" s="1" t="str">
        <f t="shared" si="435"/>
        <v/>
      </c>
      <c r="AX148" s="1" t="str">
        <f t="shared" si="435"/>
        <v/>
      </c>
      <c r="AY148" s="1" t="str">
        <f t="shared" si="435"/>
        <v/>
      </c>
      <c r="AZ148" s="1" t="str">
        <f t="shared" si="435"/>
        <v/>
      </c>
      <c r="BA148" s="1" t="str">
        <f t="shared" si="435"/>
        <v/>
      </c>
      <c r="BB148" s="1" t="str">
        <f t="shared" si="435"/>
        <v/>
      </c>
      <c r="BC148" s="1" t="str">
        <f t="shared" si="435"/>
        <v/>
      </c>
      <c r="BD148" s="1" t="str">
        <f t="shared" si="435"/>
        <v/>
      </c>
      <c r="BF148" s="87" t="str">
        <f t="shared" si="421"/>
        <v>-</v>
      </c>
      <c r="BG148" s="87" t="str">
        <f t="shared" si="422"/>
        <v>-</v>
      </c>
      <c r="BH148" s="87" t="str">
        <f t="shared" si="423"/>
        <v>-</v>
      </c>
      <c r="BI148" s="87" t="str">
        <f t="shared" si="424"/>
        <v>-</v>
      </c>
      <c r="BJ148" s="87" t="str">
        <f t="shared" si="425"/>
        <v>-</v>
      </c>
      <c r="BK148" s="87" t="str">
        <f t="shared" si="426"/>
        <v>-</v>
      </c>
      <c r="BL148" s="87" t="str">
        <f t="shared" si="427"/>
        <v>-</v>
      </c>
      <c r="BM148" s="87" t="str">
        <f t="shared" si="428"/>
        <v>-</v>
      </c>
      <c r="BN148" s="87" t="str">
        <f t="shared" si="429"/>
        <v>-</v>
      </c>
      <c r="BO148" s="87" t="str">
        <f t="shared" si="430"/>
        <v>-</v>
      </c>
      <c r="BP148" s="87" t="str">
        <f t="shared" si="431"/>
        <v>-</v>
      </c>
      <c r="BQ148" s="87" t="str">
        <f t="shared" si="432"/>
        <v>-</v>
      </c>
    </row>
    <row r="149" spans="1:69" x14ac:dyDescent="0.25">
      <c r="A149" s="44"/>
      <c r="B149" s="22" t="s">
        <v>46</v>
      </c>
      <c r="C149" s="69" t="str">
        <f t="shared" si="416"/>
        <v>-</v>
      </c>
      <c r="D149" s="69" t="str">
        <f t="shared" si="433"/>
        <v>-</v>
      </c>
      <c r="E149" s="69" t="str">
        <f t="shared" si="433"/>
        <v>-</v>
      </c>
      <c r="F149" s="68" t="str">
        <f t="shared" si="418"/>
        <v/>
      </c>
      <c r="H149" s="1" t="str">
        <f t="shared" si="419"/>
        <v/>
      </c>
      <c r="I149" s="1" t="str">
        <f t="shared" si="419"/>
        <v/>
      </c>
      <c r="J149" s="1" t="str">
        <f t="shared" si="419"/>
        <v/>
      </c>
      <c r="K149" s="1" t="str">
        <f t="shared" si="419"/>
        <v/>
      </c>
      <c r="L149" s="1" t="str">
        <f t="shared" si="419"/>
        <v/>
      </c>
      <c r="M149" s="1" t="str">
        <f t="shared" si="419"/>
        <v/>
      </c>
      <c r="N149" s="1" t="str">
        <f t="shared" si="419"/>
        <v/>
      </c>
      <c r="O149" s="1" t="str">
        <f t="shared" si="419"/>
        <v/>
      </c>
      <c r="P149" s="1" t="str">
        <f t="shared" si="419"/>
        <v/>
      </c>
      <c r="Q149" s="1" t="str">
        <f t="shared" si="419"/>
        <v/>
      </c>
      <c r="R149" s="11" t="str">
        <f t="shared" si="419"/>
        <v/>
      </c>
      <c r="S149" s="11" t="str">
        <f t="shared" si="419"/>
        <v/>
      </c>
      <c r="U149" s="1" t="str">
        <f t="shared" ref="U149:BD149" si="436">IFERROR(U52/U77,"")</f>
        <v/>
      </c>
      <c r="V149" s="1" t="str">
        <f t="shared" si="436"/>
        <v/>
      </c>
      <c r="W149" s="1" t="str">
        <f t="shared" si="436"/>
        <v/>
      </c>
      <c r="X149" s="1" t="str">
        <f t="shared" si="436"/>
        <v/>
      </c>
      <c r="Y149" s="1" t="str">
        <f t="shared" si="436"/>
        <v/>
      </c>
      <c r="Z149" s="1" t="str">
        <f t="shared" si="436"/>
        <v/>
      </c>
      <c r="AA149" s="1" t="str">
        <f t="shared" si="436"/>
        <v/>
      </c>
      <c r="AB149" s="1" t="str">
        <f t="shared" si="436"/>
        <v/>
      </c>
      <c r="AC149" s="1" t="str">
        <f t="shared" si="436"/>
        <v/>
      </c>
      <c r="AD149" s="1" t="str">
        <f t="shared" si="436"/>
        <v/>
      </c>
      <c r="AE149" s="1" t="str">
        <f t="shared" si="436"/>
        <v/>
      </c>
      <c r="AF149" s="1" t="str">
        <f t="shared" si="436"/>
        <v/>
      </c>
      <c r="AG149" s="1" t="str">
        <f t="shared" si="436"/>
        <v/>
      </c>
      <c r="AH149" s="1" t="str">
        <f t="shared" si="436"/>
        <v/>
      </c>
      <c r="AI149" s="1" t="str">
        <f t="shared" si="436"/>
        <v/>
      </c>
      <c r="AJ149" s="1" t="str">
        <f t="shared" si="436"/>
        <v/>
      </c>
      <c r="AK149" s="1" t="str">
        <f t="shared" si="436"/>
        <v/>
      </c>
      <c r="AL149" s="1" t="str">
        <f t="shared" si="436"/>
        <v/>
      </c>
      <c r="AM149" s="1" t="str">
        <f t="shared" si="436"/>
        <v/>
      </c>
      <c r="AN149" s="1" t="str">
        <f t="shared" si="436"/>
        <v/>
      </c>
      <c r="AO149" s="1" t="str">
        <f t="shared" si="436"/>
        <v/>
      </c>
      <c r="AP149" s="1" t="str">
        <f t="shared" si="436"/>
        <v/>
      </c>
      <c r="AQ149" s="1" t="str">
        <f t="shared" si="436"/>
        <v/>
      </c>
      <c r="AR149" s="1" t="str">
        <f t="shared" si="436"/>
        <v/>
      </c>
      <c r="AS149" s="1" t="str">
        <f t="shared" si="436"/>
        <v/>
      </c>
      <c r="AT149" s="1" t="str">
        <f t="shared" si="436"/>
        <v/>
      </c>
      <c r="AU149" s="1" t="str">
        <f t="shared" si="436"/>
        <v/>
      </c>
      <c r="AV149" s="1" t="str">
        <f t="shared" si="436"/>
        <v/>
      </c>
      <c r="AW149" s="1" t="str">
        <f t="shared" si="436"/>
        <v/>
      </c>
      <c r="AX149" s="1" t="str">
        <f t="shared" si="436"/>
        <v/>
      </c>
      <c r="AY149" s="1" t="str">
        <f t="shared" si="436"/>
        <v/>
      </c>
      <c r="AZ149" s="1" t="str">
        <f t="shared" si="436"/>
        <v/>
      </c>
      <c r="BA149" s="1" t="str">
        <f t="shared" si="436"/>
        <v/>
      </c>
      <c r="BB149" s="1" t="str">
        <f t="shared" si="436"/>
        <v/>
      </c>
      <c r="BC149" s="1" t="str">
        <f t="shared" si="436"/>
        <v/>
      </c>
      <c r="BD149" s="1" t="str">
        <f t="shared" si="436"/>
        <v/>
      </c>
      <c r="BF149" s="87" t="str">
        <f t="shared" si="421"/>
        <v>-</v>
      </c>
      <c r="BG149" s="87" t="str">
        <f t="shared" si="422"/>
        <v>-</v>
      </c>
      <c r="BH149" s="87" t="str">
        <f t="shared" si="423"/>
        <v>-</v>
      </c>
      <c r="BI149" s="87" t="str">
        <f t="shared" si="424"/>
        <v>-</v>
      </c>
      <c r="BJ149" s="87" t="str">
        <f t="shared" si="425"/>
        <v>-</v>
      </c>
      <c r="BK149" s="87" t="str">
        <f t="shared" si="426"/>
        <v>-</v>
      </c>
      <c r="BL149" s="87" t="str">
        <f t="shared" si="427"/>
        <v>-</v>
      </c>
      <c r="BM149" s="87" t="str">
        <f t="shared" si="428"/>
        <v>-</v>
      </c>
      <c r="BN149" s="87" t="str">
        <f t="shared" si="429"/>
        <v>-</v>
      </c>
      <c r="BO149" s="87" t="str">
        <f t="shared" si="430"/>
        <v>-</v>
      </c>
      <c r="BP149" s="87" t="str">
        <f t="shared" si="431"/>
        <v>-</v>
      </c>
      <c r="BQ149" s="87" t="str">
        <f t="shared" si="432"/>
        <v>-</v>
      </c>
    </row>
    <row r="150" spans="1:69" x14ac:dyDescent="0.25">
      <c r="A150" s="44"/>
      <c r="B150" s="22" t="s">
        <v>47</v>
      </c>
      <c r="C150" s="69" t="str">
        <f t="shared" si="416"/>
        <v>-</v>
      </c>
      <c r="D150" s="69" t="str">
        <f t="shared" si="433"/>
        <v>-</v>
      </c>
      <c r="E150" s="69" t="str">
        <f t="shared" si="433"/>
        <v>-</v>
      </c>
      <c r="F150" s="68" t="str">
        <f t="shared" si="418"/>
        <v/>
      </c>
      <c r="H150" s="1" t="str">
        <f t="shared" si="419"/>
        <v/>
      </c>
      <c r="I150" s="1" t="str">
        <f t="shared" si="419"/>
        <v/>
      </c>
      <c r="J150" s="1" t="str">
        <f t="shared" si="419"/>
        <v/>
      </c>
      <c r="K150" s="1" t="str">
        <f t="shared" si="419"/>
        <v/>
      </c>
      <c r="L150" s="1" t="str">
        <f t="shared" si="419"/>
        <v/>
      </c>
      <c r="M150" s="1" t="str">
        <f t="shared" si="419"/>
        <v/>
      </c>
      <c r="N150" s="1" t="str">
        <f t="shared" si="419"/>
        <v/>
      </c>
      <c r="O150" s="1" t="str">
        <f t="shared" si="419"/>
        <v/>
      </c>
      <c r="P150" s="1" t="str">
        <f t="shared" si="419"/>
        <v/>
      </c>
      <c r="Q150" s="1" t="str">
        <f t="shared" si="419"/>
        <v/>
      </c>
      <c r="R150" s="11" t="str">
        <f t="shared" si="419"/>
        <v/>
      </c>
      <c r="S150" s="11" t="str">
        <f t="shared" si="419"/>
        <v/>
      </c>
      <c r="U150" s="1" t="str">
        <f t="shared" ref="U150:BD150" si="437">IFERROR(U53/U78,"")</f>
        <v/>
      </c>
      <c r="V150" s="1" t="str">
        <f t="shared" si="437"/>
        <v/>
      </c>
      <c r="W150" s="1" t="str">
        <f t="shared" si="437"/>
        <v/>
      </c>
      <c r="X150" s="1" t="str">
        <f t="shared" si="437"/>
        <v/>
      </c>
      <c r="Y150" s="1" t="str">
        <f t="shared" si="437"/>
        <v/>
      </c>
      <c r="Z150" s="1" t="str">
        <f t="shared" si="437"/>
        <v/>
      </c>
      <c r="AA150" s="1" t="str">
        <f t="shared" si="437"/>
        <v/>
      </c>
      <c r="AB150" s="1" t="str">
        <f t="shared" si="437"/>
        <v/>
      </c>
      <c r="AC150" s="1" t="str">
        <f t="shared" si="437"/>
        <v/>
      </c>
      <c r="AD150" s="1" t="str">
        <f t="shared" si="437"/>
        <v/>
      </c>
      <c r="AE150" s="1" t="str">
        <f t="shared" si="437"/>
        <v/>
      </c>
      <c r="AF150" s="1" t="str">
        <f t="shared" si="437"/>
        <v/>
      </c>
      <c r="AG150" s="1" t="str">
        <f t="shared" si="437"/>
        <v/>
      </c>
      <c r="AH150" s="1" t="str">
        <f t="shared" si="437"/>
        <v/>
      </c>
      <c r="AI150" s="1" t="str">
        <f t="shared" si="437"/>
        <v/>
      </c>
      <c r="AJ150" s="1" t="str">
        <f t="shared" si="437"/>
        <v/>
      </c>
      <c r="AK150" s="1" t="str">
        <f t="shared" si="437"/>
        <v/>
      </c>
      <c r="AL150" s="1" t="str">
        <f t="shared" si="437"/>
        <v/>
      </c>
      <c r="AM150" s="1" t="str">
        <f t="shared" si="437"/>
        <v/>
      </c>
      <c r="AN150" s="1" t="str">
        <f t="shared" si="437"/>
        <v/>
      </c>
      <c r="AO150" s="1" t="str">
        <f t="shared" si="437"/>
        <v/>
      </c>
      <c r="AP150" s="1" t="str">
        <f t="shared" si="437"/>
        <v/>
      </c>
      <c r="AQ150" s="1" t="str">
        <f t="shared" si="437"/>
        <v/>
      </c>
      <c r="AR150" s="1" t="str">
        <f t="shared" si="437"/>
        <v/>
      </c>
      <c r="AS150" s="1" t="str">
        <f t="shared" si="437"/>
        <v/>
      </c>
      <c r="AT150" s="1" t="str">
        <f t="shared" si="437"/>
        <v/>
      </c>
      <c r="AU150" s="1" t="str">
        <f t="shared" si="437"/>
        <v/>
      </c>
      <c r="AV150" s="1" t="str">
        <f t="shared" si="437"/>
        <v/>
      </c>
      <c r="AW150" s="1" t="str">
        <f t="shared" si="437"/>
        <v/>
      </c>
      <c r="AX150" s="1" t="str">
        <f t="shared" si="437"/>
        <v/>
      </c>
      <c r="AY150" s="1" t="str">
        <f t="shared" si="437"/>
        <v/>
      </c>
      <c r="AZ150" s="1" t="str">
        <f t="shared" si="437"/>
        <v/>
      </c>
      <c r="BA150" s="1" t="str">
        <f t="shared" si="437"/>
        <v/>
      </c>
      <c r="BB150" s="1" t="str">
        <f t="shared" si="437"/>
        <v/>
      </c>
      <c r="BC150" s="1" t="str">
        <f t="shared" si="437"/>
        <v/>
      </c>
      <c r="BD150" s="1" t="str">
        <f t="shared" si="437"/>
        <v/>
      </c>
      <c r="BF150" s="87" t="str">
        <f t="shared" si="421"/>
        <v>-</v>
      </c>
      <c r="BG150" s="87" t="str">
        <f t="shared" si="422"/>
        <v>-</v>
      </c>
      <c r="BH150" s="87" t="str">
        <f t="shared" si="423"/>
        <v>-</v>
      </c>
      <c r="BI150" s="87" t="str">
        <f t="shared" si="424"/>
        <v>-</v>
      </c>
      <c r="BJ150" s="87" t="str">
        <f t="shared" si="425"/>
        <v>-</v>
      </c>
      <c r="BK150" s="87" t="str">
        <f t="shared" si="426"/>
        <v>-</v>
      </c>
      <c r="BL150" s="87" t="str">
        <f t="shared" si="427"/>
        <v>-</v>
      </c>
      <c r="BM150" s="87" t="str">
        <f t="shared" si="428"/>
        <v>-</v>
      </c>
      <c r="BN150" s="87" t="str">
        <f t="shared" si="429"/>
        <v>-</v>
      </c>
      <c r="BO150" s="87" t="str">
        <f t="shared" si="430"/>
        <v>-</v>
      </c>
      <c r="BP150" s="87" t="str">
        <f t="shared" si="431"/>
        <v>-</v>
      </c>
      <c r="BQ150" s="87" t="str">
        <f t="shared" si="432"/>
        <v>-</v>
      </c>
    </row>
    <row r="151" spans="1:69" x14ac:dyDescent="0.25">
      <c r="A151" s="44"/>
      <c r="B151" s="22" t="s">
        <v>48</v>
      </c>
      <c r="C151" s="69" t="str">
        <f t="shared" si="416"/>
        <v>-</v>
      </c>
      <c r="D151" s="69" t="str">
        <f t="shared" si="433"/>
        <v>-</v>
      </c>
      <c r="E151" s="69" t="str">
        <f t="shared" si="433"/>
        <v>-</v>
      </c>
      <c r="F151" s="68" t="str">
        <f t="shared" si="418"/>
        <v/>
      </c>
      <c r="H151" s="1" t="str">
        <f t="shared" si="419"/>
        <v/>
      </c>
      <c r="I151" s="1" t="str">
        <f t="shared" si="419"/>
        <v/>
      </c>
      <c r="J151" s="1" t="str">
        <f t="shared" si="419"/>
        <v/>
      </c>
      <c r="K151" s="1" t="str">
        <f t="shared" si="419"/>
        <v/>
      </c>
      <c r="L151" s="1" t="str">
        <f t="shared" si="419"/>
        <v/>
      </c>
      <c r="M151" s="1" t="str">
        <f t="shared" si="419"/>
        <v/>
      </c>
      <c r="N151" s="1" t="str">
        <f t="shared" si="419"/>
        <v/>
      </c>
      <c r="O151" s="1" t="str">
        <f t="shared" si="419"/>
        <v/>
      </c>
      <c r="P151" s="1" t="str">
        <f t="shared" si="419"/>
        <v/>
      </c>
      <c r="Q151" s="1" t="str">
        <f t="shared" si="419"/>
        <v/>
      </c>
      <c r="R151" s="11" t="str">
        <f t="shared" si="419"/>
        <v/>
      </c>
      <c r="S151" s="11" t="str">
        <f t="shared" si="419"/>
        <v/>
      </c>
      <c r="U151" s="1" t="str">
        <f t="shared" ref="U151:BD151" si="438">IFERROR(U54/U79,"")</f>
        <v/>
      </c>
      <c r="V151" s="1" t="str">
        <f t="shared" si="438"/>
        <v/>
      </c>
      <c r="W151" s="1" t="str">
        <f t="shared" si="438"/>
        <v/>
      </c>
      <c r="X151" s="1" t="str">
        <f t="shared" si="438"/>
        <v/>
      </c>
      <c r="Y151" s="1" t="str">
        <f t="shared" si="438"/>
        <v/>
      </c>
      <c r="Z151" s="1" t="str">
        <f t="shared" si="438"/>
        <v/>
      </c>
      <c r="AA151" s="1" t="str">
        <f t="shared" si="438"/>
        <v/>
      </c>
      <c r="AB151" s="1" t="str">
        <f t="shared" si="438"/>
        <v/>
      </c>
      <c r="AC151" s="1" t="str">
        <f t="shared" si="438"/>
        <v/>
      </c>
      <c r="AD151" s="1" t="str">
        <f t="shared" si="438"/>
        <v/>
      </c>
      <c r="AE151" s="1" t="str">
        <f t="shared" si="438"/>
        <v/>
      </c>
      <c r="AF151" s="1" t="str">
        <f t="shared" si="438"/>
        <v/>
      </c>
      <c r="AG151" s="1" t="str">
        <f t="shared" si="438"/>
        <v/>
      </c>
      <c r="AH151" s="1" t="str">
        <f t="shared" si="438"/>
        <v/>
      </c>
      <c r="AI151" s="1" t="str">
        <f t="shared" si="438"/>
        <v/>
      </c>
      <c r="AJ151" s="1" t="str">
        <f t="shared" si="438"/>
        <v/>
      </c>
      <c r="AK151" s="1" t="str">
        <f t="shared" si="438"/>
        <v/>
      </c>
      <c r="AL151" s="1" t="str">
        <f t="shared" si="438"/>
        <v/>
      </c>
      <c r="AM151" s="1" t="str">
        <f t="shared" si="438"/>
        <v/>
      </c>
      <c r="AN151" s="1" t="str">
        <f t="shared" si="438"/>
        <v/>
      </c>
      <c r="AO151" s="1" t="str">
        <f t="shared" si="438"/>
        <v/>
      </c>
      <c r="AP151" s="1" t="str">
        <f t="shared" si="438"/>
        <v/>
      </c>
      <c r="AQ151" s="1" t="str">
        <f t="shared" si="438"/>
        <v/>
      </c>
      <c r="AR151" s="1" t="str">
        <f t="shared" si="438"/>
        <v/>
      </c>
      <c r="AS151" s="1" t="str">
        <f t="shared" si="438"/>
        <v/>
      </c>
      <c r="AT151" s="1" t="str">
        <f t="shared" si="438"/>
        <v/>
      </c>
      <c r="AU151" s="1" t="str">
        <f t="shared" si="438"/>
        <v/>
      </c>
      <c r="AV151" s="1" t="str">
        <f t="shared" si="438"/>
        <v/>
      </c>
      <c r="AW151" s="1" t="str">
        <f t="shared" si="438"/>
        <v/>
      </c>
      <c r="AX151" s="1" t="str">
        <f t="shared" si="438"/>
        <v/>
      </c>
      <c r="AY151" s="1" t="str">
        <f t="shared" si="438"/>
        <v/>
      </c>
      <c r="AZ151" s="1" t="str">
        <f t="shared" si="438"/>
        <v/>
      </c>
      <c r="BA151" s="1" t="str">
        <f t="shared" si="438"/>
        <v/>
      </c>
      <c r="BB151" s="1" t="str">
        <f t="shared" si="438"/>
        <v/>
      </c>
      <c r="BC151" s="1" t="str">
        <f t="shared" si="438"/>
        <v/>
      </c>
      <c r="BD151" s="1" t="str">
        <f t="shared" si="438"/>
        <v/>
      </c>
      <c r="BF151" s="87" t="str">
        <f t="shared" si="421"/>
        <v>-</v>
      </c>
      <c r="BG151" s="87" t="str">
        <f t="shared" si="422"/>
        <v>-</v>
      </c>
      <c r="BH151" s="87" t="str">
        <f t="shared" si="423"/>
        <v>-</v>
      </c>
      <c r="BI151" s="87" t="str">
        <f t="shared" si="424"/>
        <v>-</v>
      </c>
      <c r="BJ151" s="87" t="str">
        <f t="shared" si="425"/>
        <v>-</v>
      </c>
      <c r="BK151" s="87" t="str">
        <f t="shared" si="426"/>
        <v>-</v>
      </c>
      <c r="BL151" s="87" t="str">
        <f t="shared" si="427"/>
        <v>-</v>
      </c>
      <c r="BM151" s="87" t="str">
        <f t="shared" si="428"/>
        <v>-</v>
      </c>
      <c r="BN151" s="87" t="str">
        <f t="shared" si="429"/>
        <v>-</v>
      </c>
      <c r="BO151" s="87" t="str">
        <f t="shared" si="430"/>
        <v>-</v>
      </c>
      <c r="BP151" s="87" t="str">
        <f t="shared" si="431"/>
        <v>-</v>
      </c>
      <c r="BQ151" s="87" t="str">
        <f t="shared" si="432"/>
        <v>-</v>
      </c>
    </row>
    <row r="152" spans="1:69" x14ac:dyDescent="0.25">
      <c r="A152" s="44"/>
      <c r="B152" s="22" t="s">
        <v>49</v>
      </c>
      <c r="C152" s="69" t="str">
        <f t="shared" si="416"/>
        <v>-</v>
      </c>
      <c r="D152" s="69" t="str">
        <f t="shared" si="433"/>
        <v>-</v>
      </c>
      <c r="E152" s="69" t="str">
        <f t="shared" si="433"/>
        <v>-</v>
      </c>
      <c r="F152" s="68" t="str">
        <f t="shared" si="418"/>
        <v/>
      </c>
      <c r="H152" s="1" t="str">
        <f t="shared" si="419"/>
        <v/>
      </c>
      <c r="I152" s="1" t="str">
        <f t="shared" si="419"/>
        <v/>
      </c>
      <c r="J152" s="1" t="str">
        <f t="shared" si="419"/>
        <v/>
      </c>
      <c r="K152" s="1" t="str">
        <f t="shared" si="419"/>
        <v/>
      </c>
      <c r="L152" s="1" t="str">
        <f t="shared" si="419"/>
        <v/>
      </c>
      <c r="M152" s="1" t="str">
        <f t="shared" si="419"/>
        <v/>
      </c>
      <c r="N152" s="1" t="str">
        <f t="shared" si="419"/>
        <v/>
      </c>
      <c r="O152" s="1" t="str">
        <f t="shared" si="419"/>
        <v/>
      </c>
      <c r="P152" s="1" t="str">
        <f t="shared" si="419"/>
        <v/>
      </c>
      <c r="Q152" s="1" t="str">
        <f t="shared" si="419"/>
        <v/>
      </c>
      <c r="R152" s="11" t="str">
        <f t="shared" si="419"/>
        <v/>
      </c>
      <c r="S152" s="11" t="str">
        <f t="shared" si="419"/>
        <v/>
      </c>
      <c r="U152" s="1" t="str">
        <f t="shared" ref="U152:BD152" si="439">IFERROR(U55/U80,"")</f>
        <v/>
      </c>
      <c r="V152" s="1" t="str">
        <f t="shared" si="439"/>
        <v/>
      </c>
      <c r="W152" s="1" t="str">
        <f t="shared" si="439"/>
        <v/>
      </c>
      <c r="X152" s="1" t="str">
        <f t="shared" si="439"/>
        <v/>
      </c>
      <c r="Y152" s="1" t="str">
        <f t="shared" si="439"/>
        <v/>
      </c>
      <c r="Z152" s="1" t="str">
        <f t="shared" si="439"/>
        <v/>
      </c>
      <c r="AA152" s="1" t="str">
        <f t="shared" si="439"/>
        <v/>
      </c>
      <c r="AB152" s="1" t="str">
        <f t="shared" si="439"/>
        <v/>
      </c>
      <c r="AC152" s="1" t="str">
        <f t="shared" si="439"/>
        <v/>
      </c>
      <c r="AD152" s="1" t="str">
        <f t="shared" si="439"/>
        <v/>
      </c>
      <c r="AE152" s="1" t="str">
        <f t="shared" si="439"/>
        <v/>
      </c>
      <c r="AF152" s="1" t="str">
        <f t="shared" si="439"/>
        <v/>
      </c>
      <c r="AG152" s="1" t="str">
        <f t="shared" si="439"/>
        <v/>
      </c>
      <c r="AH152" s="1" t="str">
        <f t="shared" si="439"/>
        <v/>
      </c>
      <c r="AI152" s="1" t="str">
        <f t="shared" si="439"/>
        <v/>
      </c>
      <c r="AJ152" s="1" t="str">
        <f t="shared" si="439"/>
        <v/>
      </c>
      <c r="AK152" s="1" t="str">
        <f t="shared" si="439"/>
        <v/>
      </c>
      <c r="AL152" s="1" t="str">
        <f t="shared" si="439"/>
        <v/>
      </c>
      <c r="AM152" s="1" t="str">
        <f t="shared" si="439"/>
        <v/>
      </c>
      <c r="AN152" s="1" t="str">
        <f t="shared" si="439"/>
        <v/>
      </c>
      <c r="AO152" s="1" t="str">
        <f t="shared" si="439"/>
        <v/>
      </c>
      <c r="AP152" s="1" t="str">
        <f t="shared" si="439"/>
        <v/>
      </c>
      <c r="AQ152" s="1" t="str">
        <f t="shared" si="439"/>
        <v/>
      </c>
      <c r="AR152" s="1" t="str">
        <f t="shared" si="439"/>
        <v/>
      </c>
      <c r="AS152" s="1" t="str">
        <f t="shared" si="439"/>
        <v/>
      </c>
      <c r="AT152" s="1" t="str">
        <f t="shared" si="439"/>
        <v/>
      </c>
      <c r="AU152" s="1" t="str">
        <f t="shared" si="439"/>
        <v/>
      </c>
      <c r="AV152" s="1" t="str">
        <f t="shared" si="439"/>
        <v/>
      </c>
      <c r="AW152" s="1" t="str">
        <f t="shared" si="439"/>
        <v/>
      </c>
      <c r="AX152" s="1" t="str">
        <f t="shared" si="439"/>
        <v/>
      </c>
      <c r="AY152" s="1" t="str">
        <f t="shared" si="439"/>
        <v/>
      </c>
      <c r="AZ152" s="1" t="str">
        <f t="shared" si="439"/>
        <v/>
      </c>
      <c r="BA152" s="1" t="str">
        <f t="shared" si="439"/>
        <v/>
      </c>
      <c r="BB152" s="1" t="str">
        <f t="shared" si="439"/>
        <v/>
      </c>
      <c r="BC152" s="1" t="str">
        <f t="shared" si="439"/>
        <v/>
      </c>
      <c r="BD152" s="1" t="str">
        <f t="shared" si="439"/>
        <v/>
      </c>
      <c r="BF152" s="87" t="str">
        <f t="shared" si="421"/>
        <v>-</v>
      </c>
      <c r="BG152" s="87" t="str">
        <f t="shared" si="422"/>
        <v>-</v>
      </c>
      <c r="BH152" s="87" t="str">
        <f t="shared" si="423"/>
        <v>-</v>
      </c>
      <c r="BI152" s="87" t="str">
        <f t="shared" si="424"/>
        <v>-</v>
      </c>
      <c r="BJ152" s="87" t="str">
        <f t="shared" si="425"/>
        <v>-</v>
      </c>
      <c r="BK152" s="87" t="str">
        <f t="shared" si="426"/>
        <v>-</v>
      </c>
      <c r="BL152" s="87" t="str">
        <f t="shared" si="427"/>
        <v>-</v>
      </c>
      <c r="BM152" s="87" t="str">
        <f t="shared" si="428"/>
        <v>-</v>
      </c>
      <c r="BN152" s="87" t="str">
        <f t="shared" si="429"/>
        <v>-</v>
      </c>
      <c r="BO152" s="87" t="str">
        <f t="shared" si="430"/>
        <v>-</v>
      </c>
      <c r="BP152" s="87" t="str">
        <f t="shared" si="431"/>
        <v>-</v>
      </c>
      <c r="BQ152" s="87" t="str">
        <f t="shared" si="432"/>
        <v>-</v>
      </c>
    </row>
    <row r="153" spans="1:69" x14ac:dyDescent="0.25">
      <c r="A153" s="44"/>
      <c r="B153" s="22" t="s">
        <v>50</v>
      </c>
      <c r="C153" s="69" t="str">
        <f t="shared" si="416"/>
        <v>-</v>
      </c>
      <c r="D153" s="69" t="str">
        <f t="shared" si="433"/>
        <v>-</v>
      </c>
      <c r="E153" s="69" t="str">
        <f t="shared" si="433"/>
        <v>-</v>
      </c>
      <c r="F153" s="68" t="str">
        <f t="shared" si="418"/>
        <v/>
      </c>
      <c r="H153" s="1" t="str">
        <f t="shared" si="419"/>
        <v/>
      </c>
      <c r="I153" s="1" t="str">
        <f t="shared" si="419"/>
        <v/>
      </c>
      <c r="J153" s="1" t="str">
        <f t="shared" si="419"/>
        <v/>
      </c>
      <c r="K153" s="1" t="str">
        <f t="shared" si="419"/>
        <v/>
      </c>
      <c r="L153" s="1" t="str">
        <f t="shared" si="419"/>
        <v/>
      </c>
      <c r="M153" s="1" t="str">
        <f t="shared" si="419"/>
        <v/>
      </c>
      <c r="N153" s="1" t="str">
        <f t="shared" si="419"/>
        <v/>
      </c>
      <c r="O153" s="1" t="str">
        <f t="shared" si="419"/>
        <v/>
      </c>
      <c r="P153" s="1" t="str">
        <f t="shared" si="419"/>
        <v/>
      </c>
      <c r="Q153" s="1" t="str">
        <f t="shared" si="419"/>
        <v/>
      </c>
      <c r="R153" s="11" t="str">
        <f t="shared" si="419"/>
        <v/>
      </c>
      <c r="S153" s="11" t="str">
        <f t="shared" si="419"/>
        <v/>
      </c>
      <c r="U153" s="1" t="str">
        <f t="shared" ref="U153:BD153" si="440">IFERROR(U56/U81,"")</f>
        <v/>
      </c>
      <c r="V153" s="1" t="str">
        <f t="shared" si="440"/>
        <v/>
      </c>
      <c r="W153" s="1" t="str">
        <f t="shared" si="440"/>
        <v/>
      </c>
      <c r="X153" s="1" t="str">
        <f t="shared" si="440"/>
        <v/>
      </c>
      <c r="Y153" s="1" t="str">
        <f t="shared" si="440"/>
        <v/>
      </c>
      <c r="Z153" s="1" t="str">
        <f t="shared" si="440"/>
        <v/>
      </c>
      <c r="AA153" s="1" t="str">
        <f t="shared" si="440"/>
        <v/>
      </c>
      <c r="AB153" s="1" t="str">
        <f t="shared" si="440"/>
        <v/>
      </c>
      <c r="AC153" s="1" t="str">
        <f t="shared" si="440"/>
        <v/>
      </c>
      <c r="AD153" s="1" t="str">
        <f t="shared" si="440"/>
        <v/>
      </c>
      <c r="AE153" s="1" t="str">
        <f t="shared" si="440"/>
        <v/>
      </c>
      <c r="AF153" s="1" t="str">
        <f t="shared" si="440"/>
        <v/>
      </c>
      <c r="AG153" s="1" t="str">
        <f t="shared" si="440"/>
        <v/>
      </c>
      <c r="AH153" s="1" t="str">
        <f t="shared" si="440"/>
        <v/>
      </c>
      <c r="AI153" s="1" t="str">
        <f t="shared" si="440"/>
        <v/>
      </c>
      <c r="AJ153" s="1" t="str">
        <f t="shared" si="440"/>
        <v/>
      </c>
      <c r="AK153" s="1" t="str">
        <f t="shared" si="440"/>
        <v/>
      </c>
      <c r="AL153" s="1" t="str">
        <f t="shared" si="440"/>
        <v/>
      </c>
      <c r="AM153" s="1" t="str">
        <f t="shared" si="440"/>
        <v/>
      </c>
      <c r="AN153" s="1" t="str">
        <f t="shared" si="440"/>
        <v/>
      </c>
      <c r="AO153" s="1" t="str">
        <f t="shared" si="440"/>
        <v/>
      </c>
      <c r="AP153" s="1" t="str">
        <f t="shared" si="440"/>
        <v/>
      </c>
      <c r="AQ153" s="1" t="str">
        <f t="shared" si="440"/>
        <v/>
      </c>
      <c r="AR153" s="1" t="str">
        <f t="shared" si="440"/>
        <v/>
      </c>
      <c r="AS153" s="1" t="str">
        <f t="shared" si="440"/>
        <v/>
      </c>
      <c r="AT153" s="1" t="str">
        <f t="shared" si="440"/>
        <v/>
      </c>
      <c r="AU153" s="1" t="str">
        <f t="shared" si="440"/>
        <v/>
      </c>
      <c r="AV153" s="1" t="str">
        <f t="shared" si="440"/>
        <v/>
      </c>
      <c r="AW153" s="1" t="str">
        <f t="shared" si="440"/>
        <v/>
      </c>
      <c r="AX153" s="1" t="str">
        <f t="shared" si="440"/>
        <v/>
      </c>
      <c r="AY153" s="1" t="str">
        <f t="shared" si="440"/>
        <v/>
      </c>
      <c r="AZ153" s="1" t="str">
        <f t="shared" si="440"/>
        <v/>
      </c>
      <c r="BA153" s="1" t="str">
        <f t="shared" si="440"/>
        <v/>
      </c>
      <c r="BB153" s="1" t="str">
        <f t="shared" si="440"/>
        <v/>
      </c>
      <c r="BC153" s="1" t="str">
        <f t="shared" si="440"/>
        <v/>
      </c>
      <c r="BD153" s="1" t="str">
        <f t="shared" si="440"/>
        <v/>
      </c>
      <c r="BF153" s="87" t="str">
        <f t="shared" si="421"/>
        <v>-</v>
      </c>
      <c r="BG153" s="87" t="str">
        <f t="shared" si="422"/>
        <v>-</v>
      </c>
      <c r="BH153" s="87" t="str">
        <f t="shared" si="423"/>
        <v>-</v>
      </c>
      <c r="BI153" s="87" t="str">
        <f t="shared" si="424"/>
        <v>-</v>
      </c>
      <c r="BJ153" s="87" t="str">
        <f t="shared" si="425"/>
        <v>-</v>
      </c>
      <c r="BK153" s="87" t="str">
        <f t="shared" si="426"/>
        <v>-</v>
      </c>
      <c r="BL153" s="87" t="str">
        <f t="shared" si="427"/>
        <v>-</v>
      </c>
      <c r="BM153" s="87" t="str">
        <f t="shared" si="428"/>
        <v>-</v>
      </c>
      <c r="BN153" s="87" t="str">
        <f t="shared" si="429"/>
        <v>-</v>
      </c>
      <c r="BO153" s="87" t="str">
        <f t="shared" si="430"/>
        <v>-</v>
      </c>
      <c r="BP153" s="87" t="str">
        <f t="shared" si="431"/>
        <v>-</v>
      </c>
      <c r="BQ153" s="87" t="str">
        <f t="shared" si="432"/>
        <v>-</v>
      </c>
    </row>
    <row r="154" spans="1:69" x14ac:dyDescent="0.25">
      <c r="A154" s="44"/>
      <c r="B154" s="3" t="s">
        <v>153</v>
      </c>
      <c r="C154" s="69" t="str">
        <f t="shared" ref="C154:D155" si="441">IFERROR(C57/C82,"-")</f>
        <v>-</v>
      </c>
      <c r="D154" s="69" t="str">
        <f t="shared" si="441"/>
        <v>-</v>
      </c>
      <c r="E154" s="69" t="str">
        <f>IFERROR(E57/E82,"-")</f>
        <v>-</v>
      </c>
      <c r="F154" s="68" t="str">
        <f t="shared" si="418"/>
        <v/>
      </c>
      <c r="H154" s="1" t="str">
        <f t="shared" si="419"/>
        <v/>
      </c>
      <c r="I154" s="1" t="str">
        <f>IFERROR(I57/I82,"")</f>
        <v/>
      </c>
      <c r="J154" s="1" t="str">
        <f t="shared" si="419"/>
        <v/>
      </c>
      <c r="K154" s="1" t="str">
        <f t="shared" si="419"/>
        <v/>
      </c>
      <c r="L154" s="1" t="str">
        <f t="shared" si="419"/>
        <v/>
      </c>
      <c r="M154" s="1" t="str">
        <f t="shared" si="419"/>
        <v/>
      </c>
      <c r="N154" s="1" t="str">
        <f t="shared" si="419"/>
        <v/>
      </c>
      <c r="O154" s="1" t="str">
        <f t="shared" si="419"/>
        <v/>
      </c>
      <c r="P154" s="1" t="str">
        <f t="shared" si="419"/>
        <v/>
      </c>
      <c r="Q154" s="1" t="str">
        <f t="shared" si="419"/>
        <v/>
      </c>
      <c r="R154" s="11" t="str">
        <f t="shared" si="419"/>
        <v/>
      </c>
      <c r="S154" s="11" t="str">
        <f t="shared" si="419"/>
        <v/>
      </c>
      <c r="U154" s="1" t="str">
        <f>IFERROR(U57/U82,"")</f>
        <v/>
      </c>
      <c r="V154" s="1" t="str">
        <f t="shared" ref="V154:BD154" si="442">IFERROR(V57/V82,"")</f>
        <v/>
      </c>
      <c r="W154" s="1" t="str">
        <f t="shared" si="442"/>
        <v/>
      </c>
      <c r="X154" s="1" t="str">
        <f t="shared" si="442"/>
        <v/>
      </c>
      <c r="Y154" s="1" t="str">
        <f t="shared" si="442"/>
        <v/>
      </c>
      <c r="Z154" s="1" t="str">
        <f t="shared" si="442"/>
        <v/>
      </c>
      <c r="AA154" s="1" t="str">
        <f t="shared" si="442"/>
        <v/>
      </c>
      <c r="AB154" s="1" t="str">
        <f t="shared" si="442"/>
        <v/>
      </c>
      <c r="AC154" s="1" t="str">
        <f t="shared" si="442"/>
        <v/>
      </c>
      <c r="AD154" s="1" t="str">
        <f t="shared" si="442"/>
        <v/>
      </c>
      <c r="AE154" s="1" t="str">
        <f t="shared" si="442"/>
        <v/>
      </c>
      <c r="AF154" s="1" t="str">
        <f t="shared" si="442"/>
        <v/>
      </c>
      <c r="AG154" s="1" t="str">
        <f t="shared" si="442"/>
        <v/>
      </c>
      <c r="AH154" s="1" t="str">
        <f t="shared" si="442"/>
        <v/>
      </c>
      <c r="AI154" s="1" t="str">
        <f t="shared" si="442"/>
        <v/>
      </c>
      <c r="AJ154" s="1" t="str">
        <f t="shared" si="442"/>
        <v/>
      </c>
      <c r="AK154" s="1" t="str">
        <f t="shared" si="442"/>
        <v/>
      </c>
      <c r="AL154" s="1" t="str">
        <f t="shared" si="442"/>
        <v/>
      </c>
      <c r="AM154" s="1" t="str">
        <f t="shared" si="442"/>
        <v/>
      </c>
      <c r="AN154" s="1" t="str">
        <f t="shared" si="442"/>
        <v/>
      </c>
      <c r="AO154" s="1" t="str">
        <f t="shared" si="442"/>
        <v/>
      </c>
      <c r="AP154" s="1" t="str">
        <f t="shared" si="442"/>
        <v/>
      </c>
      <c r="AQ154" s="1" t="str">
        <f t="shared" si="442"/>
        <v/>
      </c>
      <c r="AR154" s="1" t="str">
        <f t="shared" si="442"/>
        <v/>
      </c>
      <c r="AS154" s="1" t="str">
        <f t="shared" si="442"/>
        <v/>
      </c>
      <c r="AT154" s="1" t="str">
        <f t="shared" si="442"/>
        <v/>
      </c>
      <c r="AU154" s="1" t="str">
        <f t="shared" si="442"/>
        <v/>
      </c>
      <c r="AV154" s="1" t="str">
        <f t="shared" si="442"/>
        <v/>
      </c>
      <c r="AW154" s="1" t="str">
        <f t="shared" si="442"/>
        <v/>
      </c>
      <c r="AX154" s="1" t="str">
        <f t="shared" si="442"/>
        <v/>
      </c>
      <c r="AY154" s="1" t="str">
        <f t="shared" si="442"/>
        <v/>
      </c>
      <c r="AZ154" s="1" t="str">
        <f t="shared" si="442"/>
        <v/>
      </c>
      <c r="BA154" s="1" t="str">
        <f t="shared" si="442"/>
        <v/>
      </c>
      <c r="BB154" s="1" t="str">
        <f t="shared" si="442"/>
        <v/>
      </c>
      <c r="BC154" s="1" t="str">
        <f t="shared" si="442"/>
        <v/>
      </c>
      <c r="BD154" s="1" t="str">
        <f t="shared" si="442"/>
        <v/>
      </c>
      <c r="BF154" s="87" t="str">
        <f t="shared" ref="BF154:BF155" si="443">IFERROR(AS154/AG154,"-")</f>
        <v>-</v>
      </c>
      <c r="BG154" s="87" t="str">
        <f t="shared" ref="BG154:BG155" si="444">IFERROR(AT154/AH154,"-")</f>
        <v>-</v>
      </c>
      <c r="BH154" s="87" t="str">
        <f t="shared" ref="BH154:BH155" si="445">IFERROR(AU154/AI154,"-")</f>
        <v>-</v>
      </c>
      <c r="BI154" s="87" t="str">
        <f t="shared" ref="BI154:BI155" si="446">IFERROR(AV154/AJ154,"-")</f>
        <v>-</v>
      </c>
      <c r="BJ154" s="87" t="str">
        <f t="shared" ref="BJ154:BJ155" si="447">IFERROR(AW154/AK154,"-")</f>
        <v>-</v>
      </c>
      <c r="BK154" s="87" t="str">
        <f t="shared" ref="BK154:BK155" si="448">IFERROR(AX154/AL154,"-")</f>
        <v>-</v>
      </c>
      <c r="BL154" s="87" t="str">
        <f t="shared" ref="BL154:BL155" si="449">IFERROR(AY154/AM154,"-")</f>
        <v>-</v>
      </c>
      <c r="BM154" s="87" t="str">
        <f t="shared" ref="BM154:BM155" si="450">IFERROR(AZ154/AN154,"-")</f>
        <v>-</v>
      </c>
      <c r="BN154" s="87" t="str">
        <f t="shared" ref="BN154:BN155" si="451">IFERROR(BA154/AO154,"-")</f>
        <v>-</v>
      </c>
      <c r="BO154" s="87" t="str">
        <f t="shared" ref="BO154:BO155" si="452">IFERROR(BB154/AP154,"-")</f>
        <v>-</v>
      </c>
      <c r="BP154" s="87" t="str">
        <f t="shared" ref="BP154:BP155" si="453">IFERROR(BC154/AQ154,"-")</f>
        <v>-</v>
      </c>
      <c r="BQ154" s="87" t="str">
        <f t="shared" ref="BQ154:BQ155" si="454">IFERROR(BD154/AR154,"-")</f>
        <v>-</v>
      </c>
    </row>
    <row r="155" spans="1:69" x14ac:dyDescent="0.25">
      <c r="A155" s="45"/>
      <c r="B155" s="3" t="s">
        <v>61</v>
      </c>
      <c r="C155" s="69" t="str">
        <f t="shared" si="441"/>
        <v>-</v>
      </c>
      <c r="D155" s="69" t="str">
        <f t="shared" si="441"/>
        <v>-</v>
      </c>
      <c r="E155" s="69" t="str">
        <f>IFERROR(E58/E83,"-")</f>
        <v>-</v>
      </c>
      <c r="F155" s="68" t="str">
        <f t="shared" si="418"/>
        <v/>
      </c>
      <c r="H155" s="1" t="str">
        <f t="shared" si="419"/>
        <v/>
      </c>
      <c r="I155" s="1" t="str">
        <f t="shared" si="419"/>
        <v/>
      </c>
      <c r="J155" s="1" t="str">
        <f t="shared" si="419"/>
        <v/>
      </c>
      <c r="K155" s="1" t="str">
        <f t="shared" si="419"/>
        <v/>
      </c>
      <c r="L155" s="1" t="str">
        <f t="shared" si="419"/>
        <v/>
      </c>
      <c r="M155" s="1" t="str">
        <f t="shared" si="419"/>
        <v/>
      </c>
      <c r="N155" s="1" t="str">
        <f t="shared" si="419"/>
        <v/>
      </c>
      <c r="O155" s="1" t="str">
        <f t="shared" si="419"/>
        <v/>
      </c>
      <c r="P155" s="1" t="str">
        <f t="shared" si="419"/>
        <v/>
      </c>
      <c r="Q155" s="1" t="str">
        <f t="shared" si="419"/>
        <v/>
      </c>
      <c r="R155" s="11" t="str">
        <f t="shared" si="419"/>
        <v/>
      </c>
      <c r="S155" s="11" t="str">
        <f t="shared" si="419"/>
        <v/>
      </c>
      <c r="U155" s="1" t="str">
        <f t="shared" ref="U155:BD155" si="455">IFERROR(U58/U83,"")</f>
        <v/>
      </c>
      <c r="V155" s="1" t="str">
        <f t="shared" si="455"/>
        <v/>
      </c>
      <c r="W155" s="1" t="str">
        <f t="shared" si="455"/>
        <v/>
      </c>
      <c r="X155" s="1" t="str">
        <f t="shared" si="455"/>
        <v/>
      </c>
      <c r="Y155" s="1" t="str">
        <f t="shared" si="455"/>
        <v/>
      </c>
      <c r="Z155" s="1" t="str">
        <f t="shared" si="455"/>
        <v/>
      </c>
      <c r="AA155" s="1" t="str">
        <f t="shared" si="455"/>
        <v/>
      </c>
      <c r="AB155" s="1" t="str">
        <f t="shared" si="455"/>
        <v/>
      </c>
      <c r="AC155" s="1" t="str">
        <f t="shared" si="455"/>
        <v/>
      </c>
      <c r="AD155" s="1" t="str">
        <f t="shared" si="455"/>
        <v/>
      </c>
      <c r="AE155" s="1" t="str">
        <f t="shared" si="455"/>
        <v/>
      </c>
      <c r="AF155" s="1" t="str">
        <f t="shared" si="455"/>
        <v/>
      </c>
      <c r="AG155" s="1" t="str">
        <f t="shared" si="455"/>
        <v/>
      </c>
      <c r="AH155" s="1" t="str">
        <f t="shared" si="455"/>
        <v/>
      </c>
      <c r="AI155" s="1" t="str">
        <f t="shared" si="455"/>
        <v/>
      </c>
      <c r="AJ155" s="1" t="str">
        <f t="shared" si="455"/>
        <v/>
      </c>
      <c r="AK155" s="1" t="str">
        <f t="shared" si="455"/>
        <v/>
      </c>
      <c r="AL155" s="1" t="str">
        <f t="shared" si="455"/>
        <v/>
      </c>
      <c r="AM155" s="1" t="str">
        <f t="shared" si="455"/>
        <v/>
      </c>
      <c r="AN155" s="1" t="str">
        <f t="shared" si="455"/>
        <v/>
      </c>
      <c r="AO155" s="1" t="str">
        <f t="shared" si="455"/>
        <v/>
      </c>
      <c r="AP155" s="1" t="str">
        <f t="shared" si="455"/>
        <v/>
      </c>
      <c r="AQ155" s="1" t="str">
        <f t="shared" si="455"/>
        <v/>
      </c>
      <c r="AR155" s="1" t="str">
        <f t="shared" si="455"/>
        <v/>
      </c>
      <c r="AS155" s="1" t="str">
        <f t="shared" si="455"/>
        <v/>
      </c>
      <c r="AT155" s="1" t="str">
        <f t="shared" si="455"/>
        <v/>
      </c>
      <c r="AU155" s="1" t="str">
        <f t="shared" si="455"/>
        <v/>
      </c>
      <c r="AV155" s="1" t="str">
        <f t="shared" si="455"/>
        <v/>
      </c>
      <c r="AW155" s="1" t="str">
        <f t="shared" si="455"/>
        <v/>
      </c>
      <c r="AX155" s="1" t="str">
        <f t="shared" si="455"/>
        <v/>
      </c>
      <c r="AY155" s="1" t="str">
        <f t="shared" si="455"/>
        <v/>
      </c>
      <c r="AZ155" s="1" t="str">
        <f t="shared" si="455"/>
        <v/>
      </c>
      <c r="BA155" s="1" t="str">
        <f t="shared" si="455"/>
        <v/>
      </c>
      <c r="BB155" s="1" t="str">
        <f t="shared" si="455"/>
        <v/>
      </c>
      <c r="BC155" s="1" t="str">
        <f t="shared" si="455"/>
        <v/>
      </c>
      <c r="BD155" s="1" t="str">
        <f t="shared" si="455"/>
        <v/>
      </c>
      <c r="BF155" s="87" t="str">
        <f t="shared" si="443"/>
        <v>-</v>
      </c>
      <c r="BG155" s="87" t="str">
        <f t="shared" si="444"/>
        <v>-</v>
      </c>
      <c r="BH155" s="87" t="str">
        <f t="shared" si="445"/>
        <v>-</v>
      </c>
      <c r="BI155" s="87" t="str">
        <f t="shared" si="446"/>
        <v>-</v>
      </c>
      <c r="BJ155" s="87" t="str">
        <f t="shared" si="447"/>
        <v>-</v>
      </c>
      <c r="BK155" s="87" t="str">
        <f t="shared" si="448"/>
        <v>-</v>
      </c>
      <c r="BL155" s="87" t="str">
        <f t="shared" si="449"/>
        <v>-</v>
      </c>
      <c r="BM155" s="87" t="str">
        <f t="shared" si="450"/>
        <v>-</v>
      </c>
      <c r="BN155" s="87" t="str">
        <f t="shared" si="451"/>
        <v>-</v>
      </c>
      <c r="BO155" s="87" t="str">
        <f t="shared" si="452"/>
        <v>-</v>
      </c>
      <c r="BP155" s="87" t="str">
        <f t="shared" si="453"/>
        <v>-</v>
      </c>
      <c r="BQ155" s="87" t="str">
        <f t="shared" si="454"/>
        <v>-</v>
      </c>
    </row>
    <row r="156" spans="1:69" x14ac:dyDescent="0.25">
      <c r="A156" s="44" t="s">
        <v>33</v>
      </c>
      <c r="B156" s="22"/>
    </row>
    <row r="157" spans="1:69" x14ac:dyDescent="0.25">
      <c r="A157" s="43" t="s">
        <v>89</v>
      </c>
      <c r="B157" s="23" t="s">
        <v>89</v>
      </c>
      <c r="C157" s="21" t="str">
        <f>$C$3</f>
        <v>YTD '15</v>
      </c>
      <c r="D157" s="21" t="str">
        <f>$D$3</f>
        <v>YTD '16</v>
      </c>
      <c r="E157" s="21" t="str">
        <f>$E$3</f>
        <v>YTD '17</v>
      </c>
      <c r="F157" s="21" t="str">
        <f>$F$3</f>
        <v>YoY</v>
      </c>
      <c r="G157" s="2" t="s">
        <v>33</v>
      </c>
      <c r="H157" s="27" t="str">
        <f>$H$3</f>
        <v>Q1 '15</v>
      </c>
      <c r="I157" s="27" t="str">
        <f>$I$3</f>
        <v>Q2 '15</v>
      </c>
      <c r="J157" s="27" t="str">
        <f>$J$3</f>
        <v>Q3 '15</v>
      </c>
      <c r="K157" s="27" t="str">
        <f>$K$3</f>
        <v>Q4 '15</v>
      </c>
      <c r="L157" s="30" t="str">
        <f>$L$3</f>
        <v>Q1 '16</v>
      </c>
      <c r="M157" s="30" t="str">
        <f>$M$3</f>
        <v>Q2 '16</v>
      </c>
      <c r="N157" s="30" t="str">
        <f>$N$3</f>
        <v>Q3 '16</v>
      </c>
      <c r="O157" s="30" t="str">
        <f>$O$3</f>
        <v>Q4 '16</v>
      </c>
      <c r="P157" s="27" t="str">
        <f>$P$3</f>
        <v>Q1 '17</v>
      </c>
      <c r="Q157" s="27" t="str">
        <f>$Q$3</f>
        <v>Q2 '17</v>
      </c>
      <c r="R157" s="27" t="str">
        <f>$R$3</f>
        <v>Q3 '17</v>
      </c>
      <c r="S157" s="27" t="str">
        <f>$S$3</f>
        <v>Q4 '17</v>
      </c>
      <c r="T157" s="17" t="s">
        <v>33</v>
      </c>
      <c r="U157" s="27" t="s">
        <v>1</v>
      </c>
      <c r="V157" s="27" t="s">
        <v>2</v>
      </c>
      <c r="W157" s="27" t="s">
        <v>3</v>
      </c>
      <c r="X157" s="27" t="s">
        <v>4</v>
      </c>
      <c r="Y157" s="27" t="s">
        <v>5</v>
      </c>
      <c r="Z157" s="27" t="s">
        <v>6</v>
      </c>
      <c r="AA157" s="27" t="s">
        <v>7</v>
      </c>
      <c r="AB157" s="27" t="s">
        <v>8</v>
      </c>
      <c r="AC157" s="27" t="s">
        <v>9</v>
      </c>
      <c r="AD157" s="27" t="s">
        <v>10</v>
      </c>
      <c r="AE157" s="27" t="s">
        <v>11</v>
      </c>
      <c r="AF157" s="27" t="s">
        <v>12</v>
      </c>
      <c r="AG157" s="29" t="s">
        <v>13</v>
      </c>
      <c r="AH157" s="29" t="s">
        <v>14</v>
      </c>
      <c r="AI157" s="29" t="s">
        <v>15</v>
      </c>
      <c r="AJ157" s="29" t="s">
        <v>16</v>
      </c>
      <c r="AK157" s="29" t="s">
        <v>17</v>
      </c>
      <c r="AL157" s="29" t="s">
        <v>18</v>
      </c>
      <c r="AM157" s="29" t="s">
        <v>19</v>
      </c>
      <c r="AN157" s="29" t="s">
        <v>20</v>
      </c>
      <c r="AO157" s="29" t="s">
        <v>21</v>
      </c>
      <c r="AP157" s="29" t="s">
        <v>22</v>
      </c>
      <c r="AQ157" s="29" t="s">
        <v>23</v>
      </c>
      <c r="AR157" s="29" t="s">
        <v>24</v>
      </c>
      <c r="AS157" s="25" t="s">
        <v>25</v>
      </c>
      <c r="AT157" s="25" t="s">
        <v>26</v>
      </c>
      <c r="AU157" s="25" t="s">
        <v>27</v>
      </c>
      <c r="AV157" s="25" t="s">
        <v>28</v>
      </c>
      <c r="AW157" s="25" t="s">
        <v>29</v>
      </c>
      <c r="AX157" s="25" t="s">
        <v>30</v>
      </c>
      <c r="AY157" s="31" t="s">
        <v>99</v>
      </c>
      <c r="AZ157" s="31" t="s">
        <v>100</v>
      </c>
      <c r="BA157" s="31" t="s">
        <v>101</v>
      </c>
      <c r="BB157" s="31" t="s">
        <v>102</v>
      </c>
      <c r="BC157" s="31" t="s">
        <v>103</v>
      </c>
      <c r="BD157" s="31" t="s">
        <v>104</v>
      </c>
      <c r="BF157" s="32">
        <v>42736</v>
      </c>
      <c r="BG157" s="32">
        <v>42767</v>
      </c>
      <c r="BH157" s="32">
        <v>42795</v>
      </c>
      <c r="BI157" s="32">
        <v>42826</v>
      </c>
      <c r="BJ157" s="32">
        <v>42856</v>
      </c>
      <c r="BK157" s="32">
        <v>42887</v>
      </c>
      <c r="BL157" s="32">
        <v>42917</v>
      </c>
      <c r="BM157" s="32">
        <v>42948</v>
      </c>
      <c r="BN157" s="32">
        <v>42979</v>
      </c>
      <c r="BO157" s="32">
        <v>43009</v>
      </c>
      <c r="BP157" s="32">
        <v>43040</v>
      </c>
      <c r="BQ157" s="32">
        <v>43070</v>
      </c>
    </row>
    <row r="158" spans="1:69" x14ac:dyDescent="0.25">
      <c r="A158" s="16" t="s">
        <v>136</v>
      </c>
      <c r="B158" s="22" t="s">
        <v>90</v>
      </c>
      <c r="C158" s="74">
        <f>SUM(U158                : INDEX(U158:AF158,$B$2))</f>
        <v>0</v>
      </c>
      <c r="D158" s="74">
        <f>SUM(AG158           : INDEX(AG158:AR158,$B$2))</f>
        <v>0</v>
      </c>
      <c r="E158" s="74">
        <f>SUM(AS158            : INDEX(AS158:BD158,$B$2))</f>
        <v>0</v>
      </c>
      <c r="F158" s="70" t="str">
        <f>IFERROR(E158/D158,"-")</f>
        <v>-</v>
      </c>
      <c r="H158" s="4">
        <f>SUM(U158:W158)</f>
        <v>0</v>
      </c>
      <c r="I158" s="4">
        <f>SUM(X158:Z158)</f>
        <v>0</v>
      </c>
      <c r="J158" s="4">
        <f>SUM(AA158:AC158)</f>
        <v>0</v>
      </c>
      <c r="K158" s="4">
        <f>SUM(AD158:AF158)</f>
        <v>0</v>
      </c>
      <c r="L158" s="4">
        <f>SUM(AG158:AI158)</f>
        <v>0</v>
      </c>
      <c r="M158" s="4">
        <f>SUM(AJ158:AL158)</f>
        <v>0</v>
      </c>
      <c r="N158" s="4">
        <f>SUM(AM158:AO158)</f>
        <v>0</v>
      </c>
      <c r="O158" s="4">
        <f>SUM(AP158:AR158)</f>
        <v>0</v>
      </c>
      <c r="P158" s="4">
        <f>SUM(AS158:AU158)</f>
        <v>0</v>
      </c>
      <c r="Q158" s="4">
        <f>SUM(AV158:AX158)</f>
        <v>0</v>
      </c>
      <c r="R158" s="4">
        <f>SUM(AY158:BA158)</f>
        <v>0</v>
      </c>
      <c r="S158" s="4">
        <f>SUM(BB158:BD158)</f>
        <v>0</v>
      </c>
      <c r="BF158" s="87" t="str">
        <f t="shared" ref="BF158:BF166" si="456">IFERROR(AS158/AG158,"-")</f>
        <v>-</v>
      </c>
      <c r="BG158" s="87" t="str">
        <f t="shared" ref="BG158:BG166" si="457">IFERROR(AT158/AH158,"-")</f>
        <v>-</v>
      </c>
      <c r="BH158" s="87" t="str">
        <f t="shared" ref="BH158:BH166" si="458">IFERROR(AU158/AI158,"-")</f>
        <v>-</v>
      </c>
      <c r="BI158" s="87" t="str">
        <f t="shared" ref="BI158:BI166" si="459">IFERROR(AV158/AJ158,"-")</f>
        <v>-</v>
      </c>
      <c r="BJ158" s="87" t="str">
        <f t="shared" ref="BJ158:BJ166" si="460">IFERROR(AW158/AK158,"-")</f>
        <v>-</v>
      </c>
      <c r="BK158" s="87" t="str">
        <f t="shared" ref="BK158:BK166" si="461">IFERROR(AX158/AL158,"-")</f>
        <v>-</v>
      </c>
      <c r="BL158" s="87" t="str">
        <f t="shared" ref="BL158:BL166" si="462">IFERROR(AY158/AM158,"-")</f>
        <v>-</v>
      </c>
      <c r="BM158" s="87" t="str">
        <f t="shared" ref="BM158:BM166" si="463">IFERROR(AZ158/AN158,"-")</f>
        <v>-</v>
      </c>
      <c r="BN158" s="87" t="str">
        <f t="shared" ref="BN158:BN166" si="464">IFERROR(BA158/AO158,"-")</f>
        <v>-</v>
      </c>
      <c r="BO158" s="87" t="str">
        <f t="shared" ref="BO158:BO166" si="465">IFERROR(BB158/AP158,"-")</f>
        <v>-</v>
      </c>
      <c r="BP158" s="87" t="str">
        <f t="shared" ref="BP158:BP166" si="466">IFERROR(BC158/AQ158,"-")</f>
        <v>-</v>
      </c>
      <c r="BQ158" s="87" t="str">
        <f t="shared" ref="BQ158:BQ166" si="467">IFERROR(BD158/AR158,"-")</f>
        <v>-</v>
      </c>
    </row>
    <row r="159" spans="1:69" x14ac:dyDescent="0.25">
      <c r="A159" s="22" t="s">
        <v>91</v>
      </c>
      <c r="B159" s="22" t="s">
        <v>91</v>
      </c>
      <c r="C159" s="74">
        <f>SUM(U159                : INDEX(U159:AF159,$B$2))</f>
        <v>0</v>
      </c>
      <c r="D159" s="74">
        <f>SUM(AG159           : INDEX(AG159:AR159,$B$2))</f>
        <v>0</v>
      </c>
      <c r="E159" s="74">
        <f>SUM(AS159            : INDEX(AS159:BD159,$B$2))</f>
        <v>0</v>
      </c>
      <c r="F159" s="70" t="str">
        <f t="shared" ref="F159:F166" si="468">IFERROR(E159/D159,"-")</f>
        <v>-</v>
      </c>
      <c r="H159" s="4">
        <f t="shared" ref="H159:H162" si="469">SUM(U159:W159)</f>
        <v>0</v>
      </c>
      <c r="I159" s="4">
        <f t="shared" ref="I159:I162" si="470">SUM(X159:Z159)</f>
        <v>0</v>
      </c>
      <c r="J159" s="4">
        <f t="shared" ref="J159:J162" si="471">SUM(AA159:AC159)</f>
        <v>0</v>
      </c>
      <c r="K159" s="4">
        <f t="shared" ref="K159:K162" si="472">SUM(AD159:AF159)</f>
        <v>0</v>
      </c>
      <c r="L159" s="4">
        <f t="shared" ref="L159:L162" si="473">SUM(AG159:AI159)</f>
        <v>0</v>
      </c>
      <c r="M159" s="4">
        <f t="shared" ref="M159:M162" si="474">SUM(AJ159:AL159)</f>
        <v>0</v>
      </c>
      <c r="N159" s="4">
        <f t="shared" ref="N159:N162" si="475">SUM(AM159:AO159)</f>
        <v>0</v>
      </c>
      <c r="O159" s="4">
        <f t="shared" ref="O159:O162" si="476">SUM(AP159:AR159)</f>
        <v>0</v>
      </c>
      <c r="P159" s="4">
        <f t="shared" ref="P159:P162" si="477">SUM(AS159:AU159)</f>
        <v>0</v>
      </c>
      <c r="Q159" s="4">
        <f t="shared" ref="Q159:Q162" si="478">SUM(AV159:AX159)</f>
        <v>0</v>
      </c>
      <c r="R159" s="4">
        <f t="shared" ref="R159:R162" si="479">SUM(AY159:BA159)</f>
        <v>0</v>
      </c>
      <c r="S159" s="4">
        <f t="shared" ref="S159:S162" si="480">SUM(BB159:BD159)</f>
        <v>0</v>
      </c>
      <c r="BF159" s="87" t="str">
        <f t="shared" si="456"/>
        <v>-</v>
      </c>
      <c r="BG159" s="87" t="str">
        <f t="shared" si="457"/>
        <v>-</v>
      </c>
      <c r="BH159" s="87" t="str">
        <f t="shared" si="458"/>
        <v>-</v>
      </c>
      <c r="BI159" s="87" t="str">
        <f t="shared" si="459"/>
        <v>-</v>
      </c>
      <c r="BJ159" s="87" t="str">
        <f t="shared" si="460"/>
        <v>-</v>
      </c>
      <c r="BK159" s="87" t="str">
        <f t="shared" si="461"/>
        <v>-</v>
      </c>
      <c r="BL159" s="87" t="str">
        <f t="shared" si="462"/>
        <v>-</v>
      </c>
      <c r="BM159" s="87" t="str">
        <f t="shared" si="463"/>
        <v>-</v>
      </c>
      <c r="BN159" s="87" t="str">
        <f t="shared" si="464"/>
        <v>-</v>
      </c>
      <c r="BO159" s="87" t="str">
        <f t="shared" si="465"/>
        <v>-</v>
      </c>
      <c r="BP159" s="87" t="str">
        <f t="shared" si="466"/>
        <v>-</v>
      </c>
      <c r="BQ159" s="87" t="str">
        <f t="shared" si="467"/>
        <v>-</v>
      </c>
    </row>
    <row r="160" spans="1:69" x14ac:dyDescent="0.25">
      <c r="A160" s="22" t="s">
        <v>92</v>
      </c>
      <c r="B160" s="22" t="s">
        <v>92</v>
      </c>
      <c r="C160" s="74">
        <f>SUM(U160                : INDEX(U160:AF160,$B$2))</f>
        <v>0</v>
      </c>
      <c r="D160" s="74">
        <f>SUM(AG160           : INDEX(AG160:AR160,$B$2))</f>
        <v>0</v>
      </c>
      <c r="E160" s="74">
        <f>SUM(AS160            : INDEX(AS160:BD160,$B$2))</f>
        <v>0</v>
      </c>
      <c r="F160" s="70" t="str">
        <f t="shared" si="468"/>
        <v>-</v>
      </c>
      <c r="H160" s="4">
        <f t="shared" si="469"/>
        <v>0</v>
      </c>
      <c r="I160" s="4">
        <f t="shared" si="470"/>
        <v>0</v>
      </c>
      <c r="J160" s="4">
        <f t="shared" si="471"/>
        <v>0</v>
      </c>
      <c r="K160" s="4">
        <f t="shared" si="472"/>
        <v>0</v>
      </c>
      <c r="L160" s="4">
        <f t="shared" si="473"/>
        <v>0</v>
      </c>
      <c r="M160" s="4">
        <f t="shared" si="474"/>
        <v>0</v>
      </c>
      <c r="N160" s="4">
        <f t="shared" si="475"/>
        <v>0</v>
      </c>
      <c r="O160" s="4">
        <f t="shared" si="476"/>
        <v>0</v>
      </c>
      <c r="P160" s="4">
        <f t="shared" si="477"/>
        <v>0</v>
      </c>
      <c r="Q160" s="4">
        <f t="shared" si="478"/>
        <v>0</v>
      </c>
      <c r="R160" s="4">
        <f t="shared" si="479"/>
        <v>0</v>
      </c>
      <c r="S160" s="4">
        <f t="shared" si="480"/>
        <v>0</v>
      </c>
      <c r="BF160" s="87" t="str">
        <f t="shared" si="456"/>
        <v>-</v>
      </c>
      <c r="BG160" s="87" t="str">
        <f t="shared" si="457"/>
        <v>-</v>
      </c>
      <c r="BH160" s="87" t="str">
        <f t="shared" si="458"/>
        <v>-</v>
      </c>
      <c r="BI160" s="87" t="str">
        <f t="shared" si="459"/>
        <v>-</v>
      </c>
      <c r="BJ160" s="87" t="str">
        <f t="shared" si="460"/>
        <v>-</v>
      </c>
      <c r="BK160" s="87" t="str">
        <f t="shared" si="461"/>
        <v>-</v>
      </c>
      <c r="BL160" s="87" t="str">
        <f t="shared" si="462"/>
        <v>-</v>
      </c>
      <c r="BM160" s="87" t="str">
        <f t="shared" si="463"/>
        <v>-</v>
      </c>
      <c r="BN160" s="87" t="str">
        <f t="shared" si="464"/>
        <v>-</v>
      </c>
      <c r="BO160" s="87" t="str">
        <f t="shared" si="465"/>
        <v>-</v>
      </c>
      <c r="BP160" s="87" t="str">
        <f t="shared" si="466"/>
        <v>-</v>
      </c>
      <c r="BQ160" s="87" t="str">
        <f t="shared" si="467"/>
        <v>-</v>
      </c>
    </row>
    <row r="161" spans="1:69" x14ac:dyDescent="0.25">
      <c r="A161" s="22" t="s">
        <v>93</v>
      </c>
      <c r="B161" s="22" t="s">
        <v>93</v>
      </c>
      <c r="C161" s="74">
        <f>SUM(U161                : INDEX(U161:AF161,$B$2))</f>
        <v>0</v>
      </c>
      <c r="D161" s="74">
        <f>SUM(AG161           : INDEX(AG161:AR161,$B$2))</f>
        <v>0</v>
      </c>
      <c r="E161" s="74">
        <f>SUM(AS161            : INDEX(AS161:BD161,$B$2))</f>
        <v>0</v>
      </c>
      <c r="F161" s="70" t="str">
        <f t="shared" si="468"/>
        <v>-</v>
      </c>
      <c r="H161" s="4">
        <f t="shared" si="469"/>
        <v>0</v>
      </c>
      <c r="I161" s="4">
        <f t="shared" si="470"/>
        <v>0</v>
      </c>
      <c r="J161" s="4">
        <f t="shared" si="471"/>
        <v>0</v>
      </c>
      <c r="K161" s="4">
        <f t="shared" si="472"/>
        <v>0</v>
      </c>
      <c r="L161" s="4">
        <f t="shared" si="473"/>
        <v>0</v>
      </c>
      <c r="M161" s="4">
        <f t="shared" si="474"/>
        <v>0</v>
      </c>
      <c r="N161" s="4">
        <f t="shared" si="475"/>
        <v>0</v>
      </c>
      <c r="O161" s="4">
        <f t="shared" si="476"/>
        <v>0</v>
      </c>
      <c r="P161" s="4">
        <f t="shared" si="477"/>
        <v>0</v>
      </c>
      <c r="Q161" s="4">
        <f t="shared" si="478"/>
        <v>0</v>
      </c>
      <c r="R161" s="4">
        <f t="shared" si="479"/>
        <v>0</v>
      </c>
      <c r="S161" s="4">
        <f t="shared" si="480"/>
        <v>0</v>
      </c>
      <c r="BF161" s="87" t="str">
        <f t="shared" si="456"/>
        <v>-</v>
      </c>
      <c r="BG161" s="87" t="str">
        <f t="shared" si="457"/>
        <v>-</v>
      </c>
      <c r="BH161" s="87" t="str">
        <f t="shared" si="458"/>
        <v>-</v>
      </c>
      <c r="BI161" s="87" t="str">
        <f t="shared" si="459"/>
        <v>-</v>
      </c>
      <c r="BJ161" s="87" t="str">
        <f t="shared" si="460"/>
        <v>-</v>
      </c>
      <c r="BK161" s="87" t="str">
        <f t="shared" si="461"/>
        <v>-</v>
      </c>
      <c r="BL161" s="87" t="str">
        <f t="shared" si="462"/>
        <v>-</v>
      </c>
      <c r="BM161" s="87" t="str">
        <f t="shared" si="463"/>
        <v>-</v>
      </c>
      <c r="BN161" s="87" t="str">
        <f t="shared" si="464"/>
        <v>-</v>
      </c>
      <c r="BO161" s="87" t="str">
        <f t="shared" si="465"/>
        <v>-</v>
      </c>
      <c r="BP161" s="87" t="str">
        <f t="shared" si="466"/>
        <v>-</v>
      </c>
      <c r="BQ161" s="87" t="str">
        <f t="shared" si="467"/>
        <v>-</v>
      </c>
    </row>
    <row r="162" spans="1:69" x14ac:dyDescent="0.25">
      <c r="A162" s="22" t="s">
        <v>94</v>
      </c>
      <c r="B162" s="22" t="s">
        <v>94</v>
      </c>
      <c r="C162" s="74">
        <f>SUM(U162                : INDEX(U162:AF162,$B$2))</f>
        <v>0</v>
      </c>
      <c r="D162" s="74">
        <f>SUM(AG162           : INDEX(AG162:AR162,$B$2))</f>
        <v>0</v>
      </c>
      <c r="E162" s="74">
        <f>SUM(AS162            : INDEX(AS162:BD162,$B$2))</f>
        <v>0</v>
      </c>
      <c r="F162" s="70" t="str">
        <f t="shared" si="468"/>
        <v>-</v>
      </c>
      <c r="H162" s="4">
        <f t="shared" si="469"/>
        <v>0</v>
      </c>
      <c r="I162" s="4">
        <f t="shared" si="470"/>
        <v>0</v>
      </c>
      <c r="J162" s="4">
        <f t="shared" si="471"/>
        <v>0</v>
      </c>
      <c r="K162" s="4">
        <f t="shared" si="472"/>
        <v>0</v>
      </c>
      <c r="L162" s="4">
        <f t="shared" si="473"/>
        <v>0</v>
      </c>
      <c r="M162" s="4">
        <f t="shared" si="474"/>
        <v>0</v>
      </c>
      <c r="N162" s="4">
        <f t="shared" si="475"/>
        <v>0</v>
      </c>
      <c r="O162" s="4">
        <f t="shared" si="476"/>
        <v>0</v>
      </c>
      <c r="P162" s="4">
        <f t="shared" si="477"/>
        <v>0</v>
      </c>
      <c r="Q162" s="4">
        <f t="shared" si="478"/>
        <v>0</v>
      </c>
      <c r="R162" s="4">
        <f t="shared" si="479"/>
        <v>0</v>
      </c>
      <c r="S162" s="4">
        <f t="shared" si="480"/>
        <v>0</v>
      </c>
      <c r="BF162" s="87" t="str">
        <f t="shared" si="456"/>
        <v>-</v>
      </c>
      <c r="BG162" s="87" t="str">
        <f t="shared" si="457"/>
        <v>-</v>
      </c>
      <c r="BH162" s="87" t="str">
        <f t="shared" si="458"/>
        <v>-</v>
      </c>
      <c r="BI162" s="87" t="str">
        <f t="shared" si="459"/>
        <v>-</v>
      </c>
      <c r="BJ162" s="87" t="str">
        <f t="shared" si="460"/>
        <v>-</v>
      </c>
      <c r="BK162" s="87" t="str">
        <f t="shared" si="461"/>
        <v>-</v>
      </c>
      <c r="BL162" s="87" t="str">
        <f t="shared" si="462"/>
        <v>-</v>
      </c>
      <c r="BM162" s="87" t="str">
        <f t="shared" si="463"/>
        <v>-</v>
      </c>
      <c r="BN162" s="87" t="str">
        <f t="shared" si="464"/>
        <v>-</v>
      </c>
      <c r="BO162" s="87" t="str">
        <f t="shared" si="465"/>
        <v>-</v>
      </c>
      <c r="BP162" s="87" t="str">
        <f t="shared" si="466"/>
        <v>-</v>
      </c>
      <c r="BQ162" s="87" t="str">
        <f t="shared" si="467"/>
        <v>-</v>
      </c>
    </row>
    <row r="163" spans="1:69" x14ac:dyDescent="0.25">
      <c r="A163" s="44"/>
      <c r="B163" s="22" t="s">
        <v>95</v>
      </c>
      <c r="C163" s="87" t="str">
        <f t="shared" ref="C163:E166" si="481">IFERROR(C159/C$158,"")</f>
        <v/>
      </c>
      <c r="D163" s="87" t="str">
        <f t="shared" si="481"/>
        <v/>
      </c>
      <c r="E163" s="87" t="str">
        <f t="shared" si="481"/>
        <v/>
      </c>
      <c r="F163" s="70" t="str">
        <f t="shared" si="468"/>
        <v>-</v>
      </c>
      <c r="H163" s="87" t="str">
        <f>IFERROR(H159/H$158,"")</f>
        <v/>
      </c>
      <c r="I163" s="87" t="str">
        <f t="shared" ref="I163:Q166" si="482">IFERROR(I159/I$158,"")</f>
        <v/>
      </c>
      <c r="J163" s="87" t="str">
        <f t="shared" si="482"/>
        <v/>
      </c>
      <c r="K163" s="87" t="str">
        <f t="shared" si="482"/>
        <v/>
      </c>
      <c r="L163" s="87" t="str">
        <f t="shared" si="482"/>
        <v/>
      </c>
      <c r="M163" s="87" t="str">
        <f t="shared" si="482"/>
        <v/>
      </c>
      <c r="N163" s="87" t="str">
        <f t="shared" si="482"/>
        <v/>
      </c>
      <c r="O163" s="87" t="str">
        <f t="shared" si="482"/>
        <v/>
      </c>
      <c r="P163" s="87" t="str">
        <f t="shared" si="482"/>
        <v/>
      </c>
      <c r="Q163" s="87" t="str">
        <f t="shared" si="482"/>
        <v/>
      </c>
      <c r="R163" s="87" t="str">
        <f t="shared" ref="R163:S166" si="483">IFERROR(R159/R$158,"")</f>
        <v/>
      </c>
      <c r="S163" s="87" t="str">
        <f t="shared" si="483"/>
        <v/>
      </c>
      <c r="U163" s="87" t="str">
        <f t="shared" ref="U163:AX163" si="484">IFERROR(U159/U$158,"")</f>
        <v/>
      </c>
      <c r="V163" s="87" t="str">
        <f t="shared" si="484"/>
        <v/>
      </c>
      <c r="W163" s="87" t="str">
        <f t="shared" si="484"/>
        <v/>
      </c>
      <c r="X163" s="87" t="str">
        <f t="shared" si="484"/>
        <v/>
      </c>
      <c r="Y163" s="87" t="str">
        <f t="shared" si="484"/>
        <v/>
      </c>
      <c r="Z163" s="87" t="str">
        <f t="shared" si="484"/>
        <v/>
      </c>
      <c r="AA163" s="87" t="str">
        <f t="shared" si="484"/>
        <v/>
      </c>
      <c r="AB163" s="87" t="str">
        <f t="shared" si="484"/>
        <v/>
      </c>
      <c r="AC163" s="87" t="str">
        <f t="shared" si="484"/>
        <v/>
      </c>
      <c r="AD163" s="87" t="str">
        <f t="shared" si="484"/>
        <v/>
      </c>
      <c r="AE163" s="87" t="str">
        <f t="shared" si="484"/>
        <v/>
      </c>
      <c r="AF163" s="87" t="str">
        <f t="shared" si="484"/>
        <v/>
      </c>
      <c r="AG163" s="87" t="str">
        <f t="shared" si="484"/>
        <v/>
      </c>
      <c r="AH163" s="87" t="str">
        <f t="shared" si="484"/>
        <v/>
      </c>
      <c r="AI163" s="87" t="str">
        <f t="shared" si="484"/>
        <v/>
      </c>
      <c r="AJ163" s="87" t="str">
        <f t="shared" si="484"/>
        <v/>
      </c>
      <c r="AK163" s="87" t="str">
        <f t="shared" si="484"/>
        <v/>
      </c>
      <c r="AL163" s="87" t="str">
        <f t="shared" si="484"/>
        <v/>
      </c>
      <c r="AM163" s="87" t="str">
        <f t="shared" si="484"/>
        <v/>
      </c>
      <c r="AN163" s="87" t="str">
        <f t="shared" si="484"/>
        <v/>
      </c>
      <c r="AO163" s="87" t="str">
        <f t="shared" si="484"/>
        <v/>
      </c>
      <c r="AP163" s="87" t="str">
        <f t="shared" si="484"/>
        <v/>
      </c>
      <c r="AQ163" s="87" t="str">
        <f t="shared" si="484"/>
        <v/>
      </c>
      <c r="AR163" s="87" t="str">
        <f t="shared" si="484"/>
        <v/>
      </c>
      <c r="AS163" s="87" t="str">
        <f t="shared" si="484"/>
        <v/>
      </c>
      <c r="AT163" s="87" t="str">
        <f t="shared" si="484"/>
        <v/>
      </c>
      <c r="AU163" s="87" t="str">
        <f t="shared" si="484"/>
        <v/>
      </c>
      <c r="AV163" s="87" t="str">
        <f t="shared" si="484"/>
        <v/>
      </c>
      <c r="AW163" s="87" t="str">
        <f t="shared" si="484"/>
        <v/>
      </c>
      <c r="AX163" s="87" t="str">
        <f t="shared" si="484"/>
        <v/>
      </c>
      <c r="AY163" s="87" t="str">
        <f>IFERROR(AY159/AY$158,"")</f>
        <v/>
      </c>
      <c r="AZ163" s="87" t="str">
        <f t="shared" ref="AZ163:BD163" si="485">IFERROR(AZ159/AZ$158,"")</f>
        <v/>
      </c>
      <c r="BA163" s="87" t="str">
        <f t="shared" si="485"/>
        <v/>
      </c>
      <c r="BB163" s="87" t="str">
        <f t="shared" si="485"/>
        <v/>
      </c>
      <c r="BC163" s="87" t="str">
        <f t="shared" si="485"/>
        <v/>
      </c>
      <c r="BD163" s="87" t="str">
        <f t="shared" si="485"/>
        <v/>
      </c>
      <c r="BF163" s="87" t="str">
        <f t="shared" si="456"/>
        <v>-</v>
      </c>
      <c r="BG163" s="87" t="str">
        <f t="shared" si="457"/>
        <v>-</v>
      </c>
      <c r="BH163" s="87" t="str">
        <f t="shared" si="458"/>
        <v>-</v>
      </c>
      <c r="BI163" s="87" t="str">
        <f t="shared" si="459"/>
        <v>-</v>
      </c>
      <c r="BJ163" s="87" t="str">
        <f t="shared" si="460"/>
        <v>-</v>
      </c>
      <c r="BK163" s="87" t="str">
        <f t="shared" si="461"/>
        <v>-</v>
      </c>
      <c r="BL163" s="87" t="str">
        <f t="shared" si="462"/>
        <v>-</v>
      </c>
      <c r="BM163" s="87" t="str">
        <f t="shared" si="463"/>
        <v>-</v>
      </c>
      <c r="BN163" s="87" t="str">
        <f t="shared" si="464"/>
        <v>-</v>
      </c>
      <c r="BO163" s="87" t="str">
        <f t="shared" si="465"/>
        <v>-</v>
      </c>
      <c r="BP163" s="87" t="str">
        <f t="shared" si="466"/>
        <v>-</v>
      </c>
      <c r="BQ163" s="87" t="str">
        <f t="shared" si="467"/>
        <v>-</v>
      </c>
    </row>
    <row r="164" spans="1:69" x14ac:dyDescent="0.25">
      <c r="A164" s="44"/>
      <c r="B164" s="22" t="s">
        <v>96</v>
      </c>
      <c r="C164" s="87" t="str">
        <f t="shared" si="481"/>
        <v/>
      </c>
      <c r="D164" s="87" t="str">
        <f t="shared" si="481"/>
        <v/>
      </c>
      <c r="E164" s="87" t="str">
        <f t="shared" si="481"/>
        <v/>
      </c>
      <c r="F164" s="70" t="str">
        <f t="shared" si="468"/>
        <v>-</v>
      </c>
      <c r="H164" s="87" t="str">
        <f>IFERROR(H160/H$158,"")</f>
        <v/>
      </c>
      <c r="I164" s="87" t="str">
        <f t="shared" si="482"/>
        <v/>
      </c>
      <c r="J164" s="87" t="str">
        <f t="shared" si="482"/>
        <v/>
      </c>
      <c r="K164" s="87" t="str">
        <f t="shared" si="482"/>
        <v/>
      </c>
      <c r="L164" s="87" t="str">
        <f t="shared" si="482"/>
        <v/>
      </c>
      <c r="M164" s="87" t="str">
        <f t="shared" si="482"/>
        <v/>
      </c>
      <c r="N164" s="87" t="str">
        <f t="shared" si="482"/>
        <v/>
      </c>
      <c r="O164" s="87" t="str">
        <f t="shared" si="482"/>
        <v/>
      </c>
      <c r="P164" s="87" t="str">
        <f t="shared" si="482"/>
        <v/>
      </c>
      <c r="Q164" s="87" t="str">
        <f t="shared" si="482"/>
        <v/>
      </c>
      <c r="R164" s="87" t="str">
        <f t="shared" si="483"/>
        <v/>
      </c>
      <c r="S164" s="87" t="str">
        <f t="shared" si="483"/>
        <v/>
      </c>
      <c r="U164" s="87" t="str">
        <f t="shared" ref="U164:AX164" si="486">IFERROR(U160/U$158,"")</f>
        <v/>
      </c>
      <c r="V164" s="87" t="str">
        <f t="shared" si="486"/>
        <v/>
      </c>
      <c r="W164" s="87" t="str">
        <f t="shared" si="486"/>
        <v/>
      </c>
      <c r="X164" s="87" t="str">
        <f t="shared" si="486"/>
        <v/>
      </c>
      <c r="Y164" s="87" t="str">
        <f t="shared" si="486"/>
        <v/>
      </c>
      <c r="Z164" s="87" t="str">
        <f t="shared" si="486"/>
        <v/>
      </c>
      <c r="AA164" s="87" t="str">
        <f t="shared" si="486"/>
        <v/>
      </c>
      <c r="AB164" s="87" t="str">
        <f t="shared" si="486"/>
        <v/>
      </c>
      <c r="AC164" s="87" t="str">
        <f t="shared" si="486"/>
        <v/>
      </c>
      <c r="AD164" s="87" t="str">
        <f t="shared" si="486"/>
        <v/>
      </c>
      <c r="AE164" s="87" t="str">
        <f t="shared" si="486"/>
        <v/>
      </c>
      <c r="AF164" s="87" t="str">
        <f t="shared" si="486"/>
        <v/>
      </c>
      <c r="AG164" s="87" t="str">
        <f t="shared" si="486"/>
        <v/>
      </c>
      <c r="AH164" s="87" t="str">
        <f t="shared" si="486"/>
        <v/>
      </c>
      <c r="AI164" s="87" t="str">
        <f t="shared" si="486"/>
        <v/>
      </c>
      <c r="AJ164" s="87" t="str">
        <f t="shared" si="486"/>
        <v/>
      </c>
      <c r="AK164" s="87" t="str">
        <f t="shared" si="486"/>
        <v/>
      </c>
      <c r="AL164" s="87" t="str">
        <f t="shared" si="486"/>
        <v/>
      </c>
      <c r="AM164" s="87" t="str">
        <f t="shared" si="486"/>
        <v/>
      </c>
      <c r="AN164" s="87" t="str">
        <f t="shared" si="486"/>
        <v/>
      </c>
      <c r="AO164" s="87" t="str">
        <f t="shared" si="486"/>
        <v/>
      </c>
      <c r="AP164" s="87" t="str">
        <f t="shared" si="486"/>
        <v/>
      </c>
      <c r="AQ164" s="87" t="str">
        <f t="shared" si="486"/>
        <v/>
      </c>
      <c r="AR164" s="87" t="str">
        <f t="shared" si="486"/>
        <v/>
      </c>
      <c r="AS164" s="87" t="str">
        <f t="shared" si="486"/>
        <v/>
      </c>
      <c r="AT164" s="87" t="str">
        <f t="shared" si="486"/>
        <v/>
      </c>
      <c r="AU164" s="87" t="str">
        <f t="shared" si="486"/>
        <v/>
      </c>
      <c r="AV164" s="87" t="str">
        <f t="shared" si="486"/>
        <v/>
      </c>
      <c r="AW164" s="87" t="str">
        <f t="shared" si="486"/>
        <v/>
      </c>
      <c r="AX164" s="87" t="str">
        <f t="shared" si="486"/>
        <v/>
      </c>
      <c r="AY164" s="87" t="str">
        <f t="shared" ref="AY164:BD166" si="487">IFERROR(AY160/AY$158,"")</f>
        <v/>
      </c>
      <c r="AZ164" s="87" t="str">
        <f t="shared" si="487"/>
        <v/>
      </c>
      <c r="BA164" s="87" t="str">
        <f t="shared" si="487"/>
        <v/>
      </c>
      <c r="BB164" s="87" t="str">
        <f t="shared" si="487"/>
        <v/>
      </c>
      <c r="BC164" s="87" t="str">
        <f t="shared" si="487"/>
        <v/>
      </c>
      <c r="BD164" s="87" t="str">
        <f t="shared" si="487"/>
        <v/>
      </c>
      <c r="BF164" s="87" t="str">
        <f t="shared" si="456"/>
        <v>-</v>
      </c>
      <c r="BG164" s="87" t="str">
        <f t="shared" si="457"/>
        <v>-</v>
      </c>
      <c r="BH164" s="87" t="str">
        <f t="shared" si="458"/>
        <v>-</v>
      </c>
      <c r="BI164" s="87" t="str">
        <f t="shared" si="459"/>
        <v>-</v>
      </c>
      <c r="BJ164" s="87" t="str">
        <f t="shared" si="460"/>
        <v>-</v>
      </c>
      <c r="BK164" s="87" t="str">
        <f t="shared" si="461"/>
        <v>-</v>
      </c>
      <c r="BL164" s="87" t="str">
        <f t="shared" si="462"/>
        <v>-</v>
      </c>
      <c r="BM164" s="87" t="str">
        <f t="shared" si="463"/>
        <v>-</v>
      </c>
      <c r="BN164" s="87" t="str">
        <f t="shared" si="464"/>
        <v>-</v>
      </c>
      <c r="BO164" s="87" t="str">
        <f t="shared" si="465"/>
        <v>-</v>
      </c>
      <c r="BP164" s="87" t="str">
        <f t="shared" si="466"/>
        <v>-</v>
      </c>
      <c r="BQ164" s="87" t="str">
        <f t="shared" si="467"/>
        <v>-</v>
      </c>
    </row>
    <row r="165" spans="1:69" x14ac:dyDescent="0.25">
      <c r="A165" s="44"/>
      <c r="B165" s="22" t="s">
        <v>97</v>
      </c>
      <c r="C165" s="87" t="str">
        <f t="shared" si="481"/>
        <v/>
      </c>
      <c r="D165" s="87" t="str">
        <f t="shared" si="481"/>
        <v/>
      </c>
      <c r="E165" s="87" t="str">
        <f t="shared" si="481"/>
        <v/>
      </c>
      <c r="F165" s="70" t="str">
        <f t="shared" si="468"/>
        <v>-</v>
      </c>
      <c r="H165" s="87" t="str">
        <f>IFERROR(H161/H$158,"")</f>
        <v/>
      </c>
      <c r="I165" s="87" t="str">
        <f t="shared" si="482"/>
        <v/>
      </c>
      <c r="J165" s="87" t="str">
        <f t="shared" si="482"/>
        <v/>
      </c>
      <c r="K165" s="87" t="str">
        <f t="shared" si="482"/>
        <v/>
      </c>
      <c r="L165" s="87" t="str">
        <f t="shared" si="482"/>
        <v/>
      </c>
      <c r="M165" s="87" t="str">
        <f t="shared" si="482"/>
        <v/>
      </c>
      <c r="N165" s="87" t="str">
        <f t="shared" si="482"/>
        <v/>
      </c>
      <c r="O165" s="87" t="str">
        <f t="shared" si="482"/>
        <v/>
      </c>
      <c r="P165" s="87" t="str">
        <f t="shared" si="482"/>
        <v/>
      </c>
      <c r="Q165" s="87" t="str">
        <f t="shared" si="482"/>
        <v/>
      </c>
      <c r="R165" s="87" t="str">
        <f t="shared" si="483"/>
        <v/>
      </c>
      <c r="S165" s="87" t="str">
        <f t="shared" si="483"/>
        <v/>
      </c>
      <c r="U165" s="87" t="str">
        <f t="shared" ref="U165:AX165" si="488">IFERROR(U161/U$158,"")</f>
        <v/>
      </c>
      <c r="V165" s="87" t="str">
        <f t="shared" si="488"/>
        <v/>
      </c>
      <c r="W165" s="87" t="str">
        <f t="shared" si="488"/>
        <v/>
      </c>
      <c r="X165" s="87" t="str">
        <f t="shared" si="488"/>
        <v/>
      </c>
      <c r="Y165" s="87" t="str">
        <f t="shared" si="488"/>
        <v/>
      </c>
      <c r="Z165" s="87" t="str">
        <f t="shared" si="488"/>
        <v/>
      </c>
      <c r="AA165" s="87" t="str">
        <f t="shared" si="488"/>
        <v/>
      </c>
      <c r="AB165" s="87" t="str">
        <f t="shared" si="488"/>
        <v/>
      </c>
      <c r="AC165" s="87" t="str">
        <f t="shared" si="488"/>
        <v/>
      </c>
      <c r="AD165" s="87" t="str">
        <f t="shared" si="488"/>
        <v/>
      </c>
      <c r="AE165" s="87" t="str">
        <f t="shared" si="488"/>
        <v/>
      </c>
      <c r="AF165" s="87" t="str">
        <f t="shared" si="488"/>
        <v/>
      </c>
      <c r="AG165" s="87" t="str">
        <f t="shared" si="488"/>
        <v/>
      </c>
      <c r="AH165" s="87" t="str">
        <f t="shared" si="488"/>
        <v/>
      </c>
      <c r="AI165" s="87" t="str">
        <f t="shared" si="488"/>
        <v/>
      </c>
      <c r="AJ165" s="87" t="str">
        <f t="shared" si="488"/>
        <v/>
      </c>
      <c r="AK165" s="87" t="str">
        <f t="shared" si="488"/>
        <v/>
      </c>
      <c r="AL165" s="87" t="str">
        <f t="shared" si="488"/>
        <v/>
      </c>
      <c r="AM165" s="87" t="str">
        <f t="shared" si="488"/>
        <v/>
      </c>
      <c r="AN165" s="87" t="str">
        <f t="shared" si="488"/>
        <v/>
      </c>
      <c r="AO165" s="87" t="str">
        <f t="shared" si="488"/>
        <v/>
      </c>
      <c r="AP165" s="87" t="str">
        <f t="shared" si="488"/>
        <v/>
      </c>
      <c r="AQ165" s="87" t="str">
        <f t="shared" si="488"/>
        <v/>
      </c>
      <c r="AR165" s="87" t="str">
        <f t="shared" si="488"/>
        <v/>
      </c>
      <c r="AS165" s="87" t="str">
        <f t="shared" si="488"/>
        <v/>
      </c>
      <c r="AT165" s="87" t="str">
        <f t="shared" si="488"/>
        <v/>
      </c>
      <c r="AU165" s="87" t="str">
        <f t="shared" si="488"/>
        <v/>
      </c>
      <c r="AV165" s="87" t="str">
        <f t="shared" si="488"/>
        <v/>
      </c>
      <c r="AW165" s="87" t="str">
        <f t="shared" si="488"/>
        <v/>
      </c>
      <c r="AX165" s="87" t="str">
        <f t="shared" si="488"/>
        <v/>
      </c>
      <c r="AY165" s="87" t="str">
        <f t="shared" si="487"/>
        <v/>
      </c>
      <c r="AZ165" s="87" t="str">
        <f t="shared" si="487"/>
        <v/>
      </c>
      <c r="BA165" s="87" t="str">
        <f t="shared" si="487"/>
        <v/>
      </c>
      <c r="BB165" s="87" t="str">
        <f t="shared" si="487"/>
        <v/>
      </c>
      <c r="BC165" s="87" t="str">
        <f t="shared" si="487"/>
        <v/>
      </c>
      <c r="BD165" s="87" t="str">
        <f t="shared" si="487"/>
        <v/>
      </c>
      <c r="BF165" s="87" t="str">
        <f t="shared" si="456"/>
        <v>-</v>
      </c>
      <c r="BG165" s="87" t="str">
        <f t="shared" si="457"/>
        <v>-</v>
      </c>
      <c r="BH165" s="87" t="str">
        <f t="shared" si="458"/>
        <v>-</v>
      </c>
      <c r="BI165" s="87" t="str">
        <f t="shared" si="459"/>
        <v>-</v>
      </c>
      <c r="BJ165" s="87" t="str">
        <f t="shared" si="460"/>
        <v>-</v>
      </c>
      <c r="BK165" s="87" t="str">
        <f t="shared" si="461"/>
        <v>-</v>
      </c>
      <c r="BL165" s="87" t="str">
        <f t="shared" si="462"/>
        <v>-</v>
      </c>
      <c r="BM165" s="87" t="str">
        <f t="shared" si="463"/>
        <v>-</v>
      </c>
      <c r="BN165" s="87" t="str">
        <f t="shared" si="464"/>
        <v>-</v>
      </c>
      <c r="BO165" s="87" t="str">
        <f t="shared" si="465"/>
        <v>-</v>
      </c>
      <c r="BP165" s="87" t="str">
        <f t="shared" si="466"/>
        <v>-</v>
      </c>
      <c r="BQ165" s="87" t="str">
        <f t="shared" si="467"/>
        <v>-</v>
      </c>
    </row>
    <row r="166" spans="1:69" x14ac:dyDescent="0.25">
      <c r="A166" s="44"/>
      <c r="B166" s="22" t="s">
        <v>98</v>
      </c>
      <c r="C166" s="87" t="str">
        <f t="shared" si="481"/>
        <v/>
      </c>
      <c r="D166" s="87" t="str">
        <f t="shared" si="481"/>
        <v/>
      </c>
      <c r="E166" s="87" t="str">
        <f t="shared" si="481"/>
        <v/>
      </c>
      <c r="F166" s="70" t="str">
        <f t="shared" si="468"/>
        <v>-</v>
      </c>
      <c r="H166" s="87" t="str">
        <f>IFERROR(H162/H$158,"")</f>
        <v/>
      </c>
      <c r="I166" s="87" t="str">
        <f t="shared" si="482"/>
        <v/>
      </c>
      <c r="J166" s="87" t="str">
        <f t="shared" si="482"/>
        <v/>
      </c>
      <c r="K166" s="87" t="str">
        <f t="shared" si="482"/>
        <v/>
      </c>
      <c r="L166" s="87" t="str">
        <f t="shared" si="482"/>
        <v/>
      </c>
      <c r="M166" s="87" t="str">
        <f t="shared" si="482"/>
        <v/>
      </c>
      <c r="N166" s="87" t="str">
        <f t="shared" si="482"/>
        <v/>
      </c>
      <c r="O166" s="87" t="str">
        <f t="shared" si="482"/>
        <v/>
      </c>
      <c r="P166" s="87" t="str">
        <f t="shared" si="482"/>
        <v/>
      </c>
      <c r="Q166" s="87" t="str">
        <f t="shared" si="482"/>
        <v/>
      </c>
      <c r="R166" s="87" t="str">
        <f t="shared" si="483"/>
        <v/>
      </c>
      <c r="S166" s="87" t="str">
        <f t="shared" si="483"/>
        <v/>
      </c>
      <c r="U166" s="87" t="str">
        <f t="shared" ref="U166:AX166" si="489">IFERROR(U162/U$158,"")</f>
        <v/>
      </c>
      <c r="V166" s="87" t="str">
        <f t="shared" si="489"/>
        <v/>
      </c>
      <c r="W166" s="87" t="str">
        <f t="shared" si="489"/>
        <v/>
      </c>
      <c r="X166" s="87" t="str">
        <f t="shared" si="489"/>
        <v/>
      </c>
      <c r="Y166" s="87" t="str">
        <f t="shared" si="489"/>
        <v/>
      </c>
      <c r="Z166" s="87" t="str">
        <f t="shared" si="489"/>
        <v/>
      </c>
      <c r="AA166" s="87" t="str">
        <f t="shared" si="489"/>
        <v/>
      </c>
      <c r="AB166" s="87" t="str">
        <f t="shared" si="489"/>
        <v/>
      </c>
      <c r="AC166" s="87" t="str">
        <f t="shared" si="489"/>
        <v/>
      </c>
      <c r="AD166" s="87" t="str">
        <f t="shared" si="489"/>
        <v/>
      </c>
      <c r="AE166" s="87" t="str">
        <f t="shared" si="489"/>
        <v/>
      </c>
      <c r="AF166" s="87" t="str">
        <f t="shared" si="489"/>
        <v/>
      </c>
      <c r="AG166" s="87" t="str">
        <f t="shared" si="489"/>
        <v/>
      </c>
      <c r="AH166" s="87" t="str">
        <f t="shared" si="489"/>
        <v/>
      </c>
      <c r="AI166" s="87" t="str">
        <f t="shared" si="489"/>
        <v/>
      </c>
      <c r="AJ166" s="87" t="str">
        <f t="shared" si="489"/>
        <v/>
      </c>
      <c r="AK166" s="87" t="str">
        <f t="shared" si="489"/>
        <v/>
      </c>
      <c r="AL166" s="87" t="str">
        <f t="shared" si="489"/>
        <v/>
      </c>
      <c r="AM166" s="87" t="str">
        <f t="shared" si="489"/>
        <v/>
      </c>
      <c r="AN166" s="87" t="str">
        <f t="shared" si="489"/>
        <v/>
      </c>
      <c r="AO166" s="87" t="str">
        <f t="shared" si="489"/>
        <v/>
      </c>
      <c r="AP166" s="87" t="str">
        <f t="shared" si="489"/>
        <v/>
      </c>
      <c r="AQ166" s="87" t="str">
        <f t="shared" si="489"/>
        <v/>
      </c>
      <c r="AR166" s="87" t="str">
        <f t="shared" si="489"/>
        <v/>
      </c>
      <c r="AS166" s="87" t="str">
        <f t="shared" si="489"/>
        <v/>
      </c>
      <c r="AT166" s="87" t="str">
        <f t="shared" si="489"/>
        <v/>
      </c>
      <c r="AU166" s="87" t="str">
        <f t="shared" si="489"/>
        <v/>
      </c>
      <c r="AV166" s="87" t="str">
        <f t="shared" si="489"/>
        <v/>
      </c>
      <c r="AW166" s="87" t="str">
        <f t="shared" si="489"/>
        <v/>
      </c>
      <c r="AX166" s="87" t="str">
        <f t="shared" si="489"/>
        <v/>
      </c>
      <c r="AY166" s="87" t="str">
        <f t="shared" si="487"/>
        <v/>
      </c>
      <c r="AZ166" s="87" t="str">
        <f t="shared" si="487"/>
        <v/>
      </c>
      <c r="BA166" s="87" t="str">
        <f t="shared" si="487"/>
        <v/>
      </c>
      <c r="BB166" s="87" t="str">
        <f t="shared" si="487"/>
        <v/>
      </c>
      <c r="BC166" s="87" t="str">
        <f t="shared" si="487"/>
        <v/>
      </c>
      <c r="BD166" s="87" t="str">
        <f t="shared" si="487"/>
        <v/>
      </c>
      <c r="BF166" s="87" t="str">
        <f t="shared" si="456"/>
        <v>-</v>
      </c>
      <c r="BG166" s="87" t="str">
        <f t="shared" si="457"/>
        <v>-</v>
      </c>
      <c r="BH166" s="87" t="str">
        <f t="shared" si="458"/>
        <v>-</v>
      </c>
      <c r="BI166" s="87" t="str">
        <f t="shared" si="459"/>
        <v>-</v>
      </c>
      <c r="BJ166" s="87" t="str">
        <f t="shared" si="460"/>
        <v>-</v>
      </c>
      <c r="BK166" s="87" t="str">
        <f t="shared" si="461"/>
        <v>-</v>
      </c>
      <c r="BL166" s="87" t="str">
        <f t="shared" si="462"/>
        <v>-</v>
      </c>
      <c r="BM166" s="87" t="str">
        <f t="shared" si="463"/>
        <v>-</v>
      </c>
      <c r="BN166" s="87" t="str">
        <f t="shared" si="464"/>
        <v>-</v>
      </c>
      <c r="BO166" s="87" t="str">
        <f t="shared" si="465"/>
        <v>-</v>
      </c>
      <c r="BP166" s="87" t="str">
        <f t="shared" si="466"/>
        <v>-</v>
      </c>
      <c r="BQ166" s="87" t="str">
        <f t="shared" si="467"/>
        <v>-</v>
      </c>
    </row>
    <row r="167" spans="1:69" x14ac:dyDescent="0.25">
      <c r="R167" s="11"/>
      <c r="S167" s="11"/>
    </row>
    <row r="168" spans="1:69" x14ac:dyDescent="0.25">
      <c r="A168" s="23" t="s">
        <v>213</v>
      </c>
      <c r="B168" s="23" t="s">
        <v>213</v>
      </c>
      <c r="C168" s="21" t="str">
        <f>$C$3</f>
        <v>YTD '15</v>
      </c>
      <c r="D168" s="21" t="str">
        <f>$D$3</f>
        <v>YTD '16</v>
      </c>
      <c r="E168" s="21" t="str">
        <f>$E$3</f>
        <v>YTD '17</v>
      </c>
      <c r="F168" s="21" t="str">
        <f>$F$3</f>
        <v>YoY</v>
      </c>
      <c r="G168" s="2" t="s">
        <v>33</v>
      </c>
      <c r="H168" s="27" t="str">
        <f>$H$3</f>
        <v>Q1 '15</v>
      </c>
      <c r="I168" s="27" t="str">
        <f>$I$3</f>
        <v>Q2 '15</v>
      </c>
      <c r="J168" s="27" t="str">
        <f>$J$3</f>
        <v>Q3 '15</v>
      </c>
      <c r="K168" s="27" t="str">
        <f>$K$3</f>
        <v>Q4 '15</v>
      </c>
      <c r="L168" s="30" t="str">
        <f>$L$3</f>
        <v>Q1 '16</v>
      </c>
      <c r="M168" s="30" t="str">
        <f>$M$3</f>
        <v>Q2 '16</v>
      </c>
      <c r="N168" s="30" t="str">
        <f>$N$3</f>
        <v>Q3 '16</v>
      </c>
      <c r="O168" s="30" t="str">
        <f>$O$3</f>
        <v>Q4 '16</v>
      </c>
      <c r="P168" s="27" t="str">
        <f>$P$3</f>
        <v>Q1 '17</v>
      </c>
      <c r="Q168" s="27" t="str">
        <f>$Q$3</f>
        <v>Q2 '17</v>
      </c>
      <c r="R168" s="27" t="str">
        <f>$R$3</f>
        <v>Q3 '17</v>
      </c>
      <c r="S168" s="27" t="str">
        <f>$S$3</f>
        <v>Q4 '17</v>
      </c>
      <c r="T168" s="17" t="s">
        <v>33</v>
      </c>
      <c r="U168" s="27" t="s">
        <v>1</v>
      </c>
      <c r="V168" s="27" t="s">
        <v>2</v>
      </c>
      <c r="W168" s="27" t="s">
        <v>3</v>
      </c>
      <c r="X168" s="27" t="s">
        <v>4</v>
      </c>
      <c r="Y168" s="27" t="s">
        <v>5</v>
      </c>
      <c r="Z168" s="27" t="s">
        <v>6</v>
      </c>
      <c r="AA168" s="27" t="s">
        <v>7</v>
      </c>
      <c r="AB168" s="27" t="s">
        <v>8</v>
      </c>
      <c r="AC168" s="27" t="s">
        <v>9</v>
      </c>
      <c r="AD168" s="27" t="s">
        <v>10</v>
      </c>
      <c r="AE168" s="27" t="s">
        <v>11</v>
      </c>
      <c r="AF168" s="27" t="s">
        <v>12</v>
      </c>
      <c r="AG168" s="29" t="s">
        <v>13</v>
      </c>
      <c r="AH168" s="29" t="s">
        <v>14</v>
      </c>
      <c r="AI168" s="29" t="s">
        <v>15</v>
      </c>
      <c r="AJ168" s="29" t="s">
        <v>16</v>
      </c>
      <c r="AK168" s="29" t="s">
        <v>17</v>
      </c>
      <c r="AL168" s="29" t="s">
        <v>18</v>
      </c>
      <c r="AM168" s="29" t="s">
        <v>19</v>
      </c>
      <c r="AN168" s="29" t="s">
        <v>20</v>
      </c>
      <c r="AO168" s="29" t="s">
        <v>21</v>
      </c>
      <c r="AP168" s="29" t="s">
        <v>22</v>
      </c>
      <c r="AQ168" s="29" t="s">
        <v>23</v>
      </c>
      <c r="AR168" s="29" t="s">
        <v>24</v>
      </c>
      <c r="AS168" s="31" t="s">
        <v>25</v>
      </c>
      <c r="AT168" s="31" t="s">
        <v>26</v>
      </c>
      <c r="AU168" s="31" t="s">
        <v>27</v>
      </c>
      <c r="AV168" s="31" t="s">
        <v>28</v>
      </c>
      <c r="AW168" s="31" t="s">
        <v>29</v>
      </c>
      <c r="AX168" s="31" t="s">
        <v>30</v>
      </c>
      <c r="AY168" s="31" t="s">
        <v>99</v>
      </c>
      <c r="AZ168" s="31" t="s">
        <v>100</v>
      </c>
      <c r="BA168" s="31" t="s">
        <v>101</v>
      </c>
      <c r="BB168" s="31" t="s">
        <v>102</v>
      </c>
      <c r="BC168" s="31" t="s">
        <v>103</v>
      </c>
      <c r="BD168" s="31" t="s">
        <v>104</v>
      </c>
      <c r="BF168" s="32">
        <v>42736</v>
      </c>
      <c r="BG168" s="32">
        <v>42767</v>
      </c>
      <c r="BH168" s="32">
        <v>42795</v>
      </c>
      <c r="BI168" s="32">
        <v>42826</v>
      </c>
      <c r="BJ168" s="32">
        <v>42856</v>
      </c>
      <c r="BK168" s="32">
        <v>42887</v>
      </c>
      <c r="BL168" s="32">
        <v>42917</v>
      </c>
      <c r="BM168" s="32">
        <v>42948</v>
      </c>
      <c r="BN168" s="32">
        <v>42979</v>
      </c>
      <c r="BO168" s="32">
        <v>43009</v>
      </c>
      <c r="BP168" s="32">
        <v>43040</v>
      </c>
      <c r="BQ168" s="32">
        <v>43070</v>
      </c>
    </row>
    <row r="169" spans="1:69" x14ac:dyDescent="0.25">
      <c r="A169" s="44" t="s">
        <v>214</v>
      </c>
      <c r="B169" s="22" t="s">
        <v>215</v>
      </c>
      <c r="C169" s="85">
        <f>SUM(U169            : INDEX(U169:AF169,$B$2))</f>
        <v>0</v>
      </c>
      <c r="D169" s="85">
        <f>SUM(AG169             : INDEX(AG169:AR169,$B$2))</f>
        <v>0</v>
      </c>
      <c r="E169" s="85">
        <f>SUM(AS169            : INDEX(AS169:BD169,$B$2))</f>
        <v>0</v>
      </c>
      <c r="F169" s="68" t="str">
        <f>IFERROR(E169/D169,"")</f>
        <v/>
      </c>
      <c r="H169" s="4">
        <f>SUM(U169:W169)</f>
        <v>0</v>
      </c>
      <c r="I169" s="4">
        <f t="shared" ref="I169:I178" si="490">SUM(X169:Z169)</f>
        <v>0</v>
      </c>
      <c r="J169" s="4">
        <f>SUM(AA169:AC169)</f>
        <v>0</v>
      </c>
      <c r="K169" s="4">
        <f t="shared" ref="K169:K178" si="491">SUM(AD169:AF169)</f>
        <v>0</v>
      </c>
      <c r="L169" s="4">
        <f t="shared" ref="L169:L178" si="492">SUM(AG169:AI169)</f>
        <v>0</v>
      </c>
      <c r="M169" s="4">
        <f t="shared" ref="M169:M178" si="493">SUM(AJ169:AL169)</f>
        <v>0</v>
      </c>
      <c r="N169" s="4">
        <f t="shared" ref="N169:N178" si="494">SUM(AM169:AO169)</f>
        <v>0</v>
      </c>
      <c r="O169" s="4">
        <f t="shared" ref="O169:O178" si="495">SUM(AP169:AR169)</f>
        <v>0</v>
      </c>
      <c r="P169" s="4">
        <f t="shared" ref="P169:P178" si="496">SUM(AS169:AU169)</f>
        <v>0</v>
      </c>
      <c r="Q169" s="4">
        <f t="shared" ref="Q169:Q178" si="497">SUM(AV169:AX169)</f>
        <v>0</v>
      </c>
      <c r="R169" s="4">
        <f t="shared" ref="R169:R178" si="498">SUM(AY169:BA169)</f>
        <v>0</v>
      </c>
      <c r="S169" s="4">
        <f t="shared" ref="S169:S178" si="499">SUM(BB169:BD169)</f>
        <v>0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F169" s="87" t="str">
        <f t="shared" ref="BF169:BF176" si="500">IFERROR(AS169/AG169,"-")</f>
        <v>-</v>
      </c>
      <c r="BG169" s="87" t="str">
        <f t="shared" ref="BG169:BG176" si="501">IFERROR(AT169/AH169,"-")</f>
        <v>-</v>
      </c>
      <c r="BH169" s="87" t="str">
        <f t="shared" ref="BH169:BH176" si="502">IFERROR(AU169/AI169,"-")</f>
        <v>-</v>
      </c>
      <c r="BI169" s="87" t="str">
        <f t="shared" ref="BI169:BI176" si="503">IFERROR(AV169/AJ169,"-")</f>
        <v>-</v>
      </c>
      <c r="BJ169" s="87" t="str">
        <f t="shared" ref="BJ169:BJ176" si="504">IFERROR(AW169/AK169,"-")</f>
        <v>-</v>
      </c>
      <c r="BK169" s="87" t="str">
        <f t="shared" ref="BK169:BK176" si="505">IFERROR(AX169/AL169,"-")</f>
        <v>-</v>
      </c>
      <c r="BL169" s="87" t="str">
        <f t="shared" ref="BL169:BL176" si="506">IFERROR(AY169/AM169,"-")</f>
        <v>-</v>
      </c>
      <c r="BM169" s="87" t="str">
        <f t="shared" ref="BM169:BM176" si="507">IFERROR(AZ169/AN169,"-")</f>
        <v>-</v>
      </c>
      <c r="BN169" s="87" t="str">
        <f t="shared" ref="BN169:BN176" si="508">IFERROR(BA169/AO169,"-")</f>
        <v>-</v>
      </c>
      <c r="BO169" s="87" t="str">
        <f t="shared" ref="BO169:BO176" si="509">IFERROR(BB169/AP169,"-")</f>
        <v>-</v>
      </c>
      <c r="BP169" s="87" t="str">
        <f t="shared" ref="BP169:BP176" si="510">IFERROR(BC169/AQ169,"-")</f>
        <v>-</v>
      </c>
      <c r="BQ169" s="87" t="str">
        <f t="shared" ref="BQ169:BQ176" si="511">IFERROR(BD169/AR169,"-")</f>
        <v>-</v>
      </c>
    </row>
    <row r="170" spans="1:69" x14ac:dyDescent="0.25">
      <c r="A170" s="44" t="s">
        <v>216</v>
      </c>
      <c r="B170" s="22" t="s">
        <v>44</v>
      </c>
      <c r="C170" s="85">
        <f>SUM(U170            : INDEX(U170:AF170,$B$2))</f>
        <v>0</v>
      </c>
      <c r="D170" s="85">
        <f>SUM(AG170             : INDEX(AG170:AR170,$B$2))</f>
        <v>0</v>
      </c>
      <c r="E170" s="85">
        <f>SUM(AS170            : INDEX(AS170:BD170,$B$2))</f>
        <v>0</v>
      </c>
      <c r="F170" s="68" t="str">
        <f t="shared" ref="F170:F178" si="512">IFERROR(E170/D170,"")</f>
        <v/>
      </c>
      <c r="H170" s="4">
        <f t="shared" ref="H170:H178" si="513">SUM(U170:W170)</f>
        <v>0</v>
      </c>
      <c r="I170" s="4">
        <f t="shared" si="490"/>
        <v>0</v>
      </c>
      <c r="J170" s="4">
        <f t="shared" ref="J170:J178" si="514">SUM(AA170:AC170)</f>
        <v>0</v>
      </c>
      <c r="K170" s="4">
        <f t="shared" si="491"/>
        <v>0</v>
      </c>
      <c r="L170" s="4">
        <f t="shared" si="492"/>
        <v>0</v>
      </c>
      <c r="M170" s="4">
        <f t="shared" si="493"/>
        <v>0</v>
      </c>
      <c r="N170" s="4">
        <f t="shared" si="494"/>
        <v>0</v>
      </c>
      <c r="O170" s="4">
        <f t="shared" si="495"/>
        <v>0</v>
      </c>
      <c r="P170" s="4">
        <f t="shared" si="496"/>
        <v>0</v>
      </c>
      <c r="Q170" s="4">
        <f t="shared" si="497"/>
        <v>0</v>
      </c>
      <c r="R170" s="4">
        <f t="shared" si="498"/>
        <v>0</v>
      </c>
      <c r="S170" s="4">
        <f t="shared" si="499"/>
        <v>0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F170" s="87" t="str">
        <f t="shared" si="500"/>
        <v>-</v>
      </c>
      <c r="BG170" s="87" t="str">
        <f t="shared" si="501"/>
        <v>-</v>
      </c>
      <c r="BH170" s="87" t="str">
        <f t="shared" si="502"/>
        <v>-</v>
      </c>
      <c r="BI170" s="87" t="str">
        <f t="shared" si="503"/>
        <v>-</v>
      </c>
      <c r="BJ170" s="87" t="str">
        <f t="shared" si="504"/>
        <v>-</v>
      </c>
      <c r="BK170" s="87" t="str">
        <f t="shared" si="505"/>
        <v>-</v>
      </c>
      <c r="BL170" s="87" t="str">
        <f t="shared" si="506"/>
        <v>-</v>
      </c>
      <c r="BM170" s="87" t="str">
        <f t="shared" si="507"/>
        <v>-</v>
      </c>
      <c r="BN170" s="87" t="str">
        <f t="shared" si="508"/>
        <v>-</v>
      </c>
      <c r="BO170" s="87" t="str">
        <f t="shared" si="509"/>
        <v>-</v>
      </c>
      <c r="BP170" s="87" t="str">
        <f t="shared" si="510"/>
        <v>-</v>
      </c>
      <c r="BQ170" s="87" t="str">
        <f t="shared" si="511"/>
        <v>-</v>
      </c>
    </row>
    <row r="171" spans="1:69" x14ac:dyDescent="0.25">
      <c r="A171" s="44" t="s">
        <v>217</v>
      </c>
      <c r="B171" s="22" t="s">
        <v>45</v>
      </c>
      <c r="C171" s="85">
        <f>SUM(U171            : INDEX(U171:AF171,$B$2))</f>
        <v>0</v>
      </c>
      <c r="D171" s="85">
        <f>SUM(AG171             : INDEX(AG171:AR171,$B$2))</f>
        <v>0</v>
      </c>
      <c r="E171" s="85">
        <f>SUM(AS171            : INDEX(AS171:BD171,$B$2))</f>
        <v>0</v>
      </c>
      <c r="F171" s="68" t="str">
        <f t="shared" si="512"/>
        <v/>
      </c>
      <c r="H171" s="4">
        <f t="shared" si="513"/>
        <v>0</v>
      </c>
      <c r="I171" s="4">
        <f t="shared" si="490"/>
        <v>0</v>
      </c>
      <c r="J171" s="4">
        <f t="shared" si="514"/>
        <v>0</v>
      </c>
      <c r="K171" s="4">
        <f t="shared" si="491"/>
        <v>0</v>
      </c>
      <c r="L171" s="4">
        <f t="shared" si="492"/>
        <v>0</v>
      </c>
      <c r="M171" s="4">
        <f t="shared" si="493"/>
        <v>0</v>
      </c>
      <c r="N171" s="4">
        <f t="shared" si="494"/>
        <v>0</v>
      </c>
      <c r="O171" s="4">
        <f t="shared" si="495"/>
        <v>0</v>
      </c>
      <c r="P171" s="4">
        <f t="shared" si="496"/>
        <v>0</v>
      </c>
      <c r="Q171" s="4">
        <f t="shared" si="497"/>
        <v>0</v>
      </c>
      <c r="R171" s="4">
        <f t="shared" si="498"/>
        <v>0</v>
      </c>
      <c r="S171" s="4">
        <f t="shared" si="499"/>
        <v>0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F171" s="87" t="str">
        <f t="shared" si="500"/>
        <v>-</v>
      </c>
      <c r="BG171" s="87" t="str">
        <f t="shared" si="501"/>
        <v>-</v>
      </c>
      <c r="BH171" s="87" t="str">
        <f t="shared" si="502"/>
        <v>-</v>
      </c>
      <c r="BI171" s="87" t="str">
        <f t="shared" si="503"/>
        <v>-</v>
      </c>
      <c r="BJ171" s="87" t="str">
        <f t="shared" si="504"/>
        <v>-</v>
      </c>
      <c r="BK171" s="87" t="str">
        <f t="shared" si="505"/>
        <v>-</v>
      </c>
      <c r="BL171" s="87" t="str">
        <f t="shared" si="506"/>
        <v>-</v>
      </c>
      <c r="BM171" s="87" t="str">
        <f t="shared" si="507"/>
        <v>-</v>
      </c>
      <c r="BN171" s="87" t="str">
        <f t="shared" si="508"/>
        <v>-</v>
      </c>
      <c r="BO171" s="87" t="str">
        <f t="shared" si="509"/>
        <v>-</v>
      </c>
      <c r="BP171" s="87" t="str">
        <f t="shared" si="510"/>
        <v>-</v>
      </c>
      <c r="BQ171" s="87" t="str">
        <f t="shared" si="511"/>
        <v>-</v>
      </c>
    </row>
    <row r="172" spans="1:69" x14ac:dyDescent="0.25">
      <c r="A172" s="44" t="s">
        <v>218</v>
      </c>
      <c r="B172" s="22" t="s">
        <v>46</v>
      </c>
      <c r="C172" s="85">
        <f>SUM(U172            : INDEX(U172:AF172,$B$2))</f>
        <v>0</v>
      </c>
      <c r="D172" s="85">
        <f>SUM(AG172             : INDEX(AG172:AR172,$B$2))</f>
        <v>0</v>
      </c>
      <c r="E172" s="85">
        <f>SUM(AS172            : INDEX(AS172:BD172,$B$2))</f>
        <v>0</v>
      </c>
      <c r="F172" s="68" t="str">
        <f t="shared" si="512"/>
        <v/>
      </c>
      <c r="H172" s="4">
        <f t="shared" si="513"/>
        <v>0</v>
      </c>
      <c r="I172" s="4">
        <f t="shared" si="490"/>
        <v>0</v>
      </c>
      <c r="J172" s="4">
        <f t="shared" si="514"/>
        <v>0</v>
      </c>
      <c r="K172" s="4">
        <f t="shared" si="491"/>
        <v>0</v>
      </c>
      <c r="L172" s="4">
        <f t="shared" si="492"/>
        <v>0</v>
      </c>
      <c r="M172" s="4">
        <f t="shared" si="493"/>
        <v>0</v>
      </c>
      <c r="N172" s="4">
        <f t="shared" si="494"/>
        <v>0</v>
      </c>
      <c r="O172" s="4">
        <f t="shared" si="495"/>
        <v>0</v>
      </c>
      <c r="P172" s="4">
        <f t="shared" si="496"/>
        <v>0</v>
      </c>
      <c r="Q172" s="4">
        <f t="shared" si="497"/>
        <v>0</v>
      </c>
      <c r="R172" s="4">
        <f t="shared" si="498"/>
        <v>0</v>
      </c>
      <c r="S172" s="4">
        <f t="shared" si="499"/>
        <v>0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F172" s="87" t="str">
        <f t="shared" si="500"/>
        <v>-</v>
      </c>
      <c r="BG172" s="87" t="str">
        <f t="shared" si="501"/>
        <v>-</v>
      </c>
      <c r="BH172" s="87" t="str">
        <f t="shared" si="502"/>
        <v>-</v>
      </c>
      <c r="BI172" s="87" t="str">
        <f t="shared" si="503"/>
        <v>-</v>
      </c>
      <c r="BJ172" s="87" t="str">
        <f t="shared" si="504"/>
        <v>-</v>
      </c>
      <c r="BK172" s="87" t="str">
        <f t="shared" si="505"/>
        <v>-</v>
      </c>
      <c r="BL172" s="87" t="str">
        <f t="shared" si="506"/>
        <v>-</v>
      </c>
      <c r="BM172" s="87" t="str">
        <f t="shared" si="507"/>
        <v>-</v>
      </c>
      <c r="BN172" s="87" t="str">
        <f t="shared" si="508"/>
        <v>-</v>
      </c>
      <c r="BO172" s="87" t="str">
        <f t="shared" si="509"/>
        <v>-</v>
      </c>
      <c r="BP172" s="87" t="str">
        <f t="shared" si="510"/>
        <v>-</v>
      </c>
      <c r="BQ172" s="87" t="str">
        <f t="shared" si="511"/>
        <v>-</v>
      </c>
    </row>
    <row r="173" spans="1:69" x14ac:dyDescent="0.25">
      <c r="A173" s="44" t="s">
        <v>219</v>
      </c>
      <c r="B173" s="22" t="s">
        <v>47</v>
      </c>
      <c r="C173" s="85">
        <f>SUM(U173            : INDEX(U173:AF173,$B$2))</f>
        <v>0</v>
      </c>
      <c r="D173" s="85">
        <f>SUM(AG173             : INDEX(AG173:AR173,$B$2))</f>
        <v>0</v>
      </c>
      <c r="E173" s="85">
        <f>SUM(AS173            : INDEX(AS173:BD173,$B$2))</f>
        <v>0</v>
      </c>
      <c r="F173" s="68" t="str">
        <f t="shared" si="512"/>
        <v/>
      </c>
      <c r="H173" s="4">
        <f t="shared" si="513"/>
        <v>0</v>
      </c>
      <c r="I173" s="4">
        <f t="shared" si="490"/>
        <v>0</v>
      </c>
      <c r="J173" s="4">
        <f t="shared" si="514"/>
        <v>0</v>
      </c>
      <c r="K173" s="4">
        <f t="shared" si="491"/>
        <v>0</v>
      </c>
      <c r="L173" s="4">
        <f t="shared" si="492"/>
        <v>0</v>
      </c>
      <c r="M173" s="4">
        <f t="shared" si="493"/>
        <v>0</v>
      </c>
      <c r="N173" s="4">
        <f t="shared" si="494"/>
        <v>0</v>
      </c>
      <c r="O173" s="4">
        <f t="shared" si="495"/>
        <v>0</v>
      </c>
      <c r="P173" s="4">
        <f t="shared" si="496"/>
        <v>0</v>
      </c>
      <c r="Q173" s="4">
        <f t="shared" si="497"/>
        <v>0</v>
      </c>
      <c r="R173" s="4">
        <f t="shared" si="498"/>
        <v>0</v>
      </c>
      <c r="S173" s="4">
        <f t="shared" si="499"/>
        <v>0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F173" s="87" t="str">
        <f t="shared" si="500"/>
        <v>-</v>
      </c>
      <c r="BG173" s="87" t="str">
        <f t="shared" si="501"/>
        <v>-</v>
      </c>
      <c r="BH173" s="87" t="str">
        <f t="shared" si="502"/>
        <v>-</v>
      </c>
      <c r="BI173" s="87" t="str">
        <f t="shared" si="503"/>
        <v>-</v>
      </c>
      <c r="BJ173" s="87" t="str">
        <f t="shared" si="504"/>
        <v>-</v>
      </c>
      <c r="BK173" s="87" t="str">
        <f t="shared" si="505"/>
        <v>-</v>
      </c>
      <c r="BL173" s="87" t="str">
        <f t="shared" si="506"/>
        <v>-</v>
      </c>
      <c r="BM173" s="87" t="str">
        <f t="shared" si="507"/>
        <v>-</v>
      </c>
      <c r="BN173" s="87" t="str">
        <f t="shared" si="508"/>
        <v>-</v>
      </c>
      <c r="BO173" s="87" t="str">
        <f t="shared" si="509"/>
        <v>-</v>
      </c>
      <c r="BP173" s="87" t="str">
        <f t="shared" si="510"/>
        <v>-</v>
      </c>
      <c r="BQ173" s="87" t="str">
        <f t="shared" si="511"/>
        <v>-</v>
      </c>
    </row>
    <row r="174" spans="1:69" x14ac:dyDescent="0.25">
      <c r="A174" s="44" t="s">
        <v>220</v>
      </c>
      <c r="B174" s="22" t="s">
        <v>48</v>
      </c>
      <c r="C174" s="85">
        <f>SUM(U174            : INDEX(U174:AF174,$B$2))</f>
        <v>0</v>
      </c>
      <c r="D174" s="85">
        <f>SUM(AG174             : INDEX(AG174:AR174,$B$2))</f>
        <v>0</v>
      </c>
      <c r="E174" s="85">
        <f>SUM(AS174            : INDEX(AS174:BD174,$B$2))</f>
        <v>0</v>
      </c>
      <c r="F174" s="68" t="str">
        <f t="shared" si="512"/>
        <v/>
      </c>
      <c r="H174" s="4">
        <f t="shared" si="513"/>
        <v>0</v>
      </c>
      <c r="I174" s="4">
        <f t="shared" si="490"/>
        <v>0</v>
      </c>
      <c r="J174" s="4">
        <f t="shared" si="514"/>
        <v>0</v>
      </c>
      <c r="K174" s="4">
        <f t="shared" si="491"/>
        <v>0</v>
      </c>
      <c r="L174" s="4">
        <f t="shared" si="492"/>
        <v>0</v>
      </c>
      <c r="M174" s="4">
        <f t="shared" si="493"/>
        <v>0</v>
      </c>
      <c r="N174" s="4">
        <f t="shared" si="494"/>
        <v>0</v>
      </c>
      <c r="O174" s="4">
        <f t="shared" si="495"/>
        <v>0</v>
      </c>
      <c r="P174" s="4">
        <f t="shared" si="496"/>
        <v>0</v>
      </c>
      <c r="Q174" s="4">
        <f t="shared" si="497"/>
        <v>0</v>
      </c>
      <c r="R174" s="4">
        <f t="shared" si="498"/>
        <v>0</v>
      </c>
      <c r="S174" s="4">
        <f t="shared" si="499"/>
        <v>0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F174" s="87" t="str">
        <f t="shared" si="500"/>
        <v>-</v>
      </c>
      <c r="BG174" s="87" t="str">
        <f t="shared" si="501"/>
        <v>-</v>
      </c>
      <c r="BH174" s="87" t="str">
        <f t="shared" si="502"/>
        <v>-</v>
      </c>
      <c r="BI174" s="87" t="str">
        <f t="shared" si="503"/>
        <v>-</v>
      </c>
      <c r="BJ174" s="87" t="str">
        <f t="shared" si="504"/>
        <v>-</v>
      </c>
      <c r="BK174" s="87" t="str">
        <f t="shared" si="505"/>
        <v>-</v>
      </c>
      <c r="BL174" s="87" t="str">
        <f t="shared" si="506"/>
        <v>-</v>
      </c>
      <c r="BM174" s="87" t="str">
        <f t="shared" si="507"/>
        <v>-</v>
      </c>
      <c r="BN174" s="87" t="str">
        <f t="shared" si="508"/>
        <v>-</v>
      </c>
      <c r="BO174" s="87" t="str">
        <f t="shared" si="509"/>
        <v>-</v>
      </c>
      <c r="BP174" s="87" t="str">
        <f t="shared" si="510"/>
        <v>-</v>
      </c>
      <c r="BQ174" s="87" t="str">
        <f t="shared" si="511"/>
        <v>-</v>
      </c>
    </row>
    <row r="175" spans="1:69" x14ac:dyDescent="0.25">
      <c r="A175" s="44" t="s">
        <v>221</v>
      </c>
      <c r="B175" s="22" t="s">
        <v>49</v>
      </c>
      <c r="C175" s="85">
        <f>SUM(U175            : INDEX(U175:AF175,$B$2))</f>
        <v>0</v>
      </c>
      <c r="D175" s="85">
        <f>SUM(AG175             : INDEX(AG175:AR175,$B$2))</f>
        <v>0</v>
      </c>
      <c r="E175" s="85">
        <f>SUM(AS175            : INDEX(AS175:BD175,$B$2))</f>
        <v>0</v>
      </c>
      <c r="F175" s="68" t="str">
        <f t="shared" si="512"/>
        <v/>
      </c>
      <c r="H175" s="4">
        <f t="shared" si="513"/>
        <v>0</v>
      </c>
      <c r="I175" s="4">
        <f t="shared" si="490"/>
        <v>0</v>
      </c>
      <c r="J175" s="4">
        <f t="shared" si="514"/>
        <v>0</v>
      </c>
      <c r="K175" s="4">
        <f t="shared" si="491"/>
        <v>0</v>
      </c>
      <c r="L175" s="4">
        <f t="shared" si="492"/>
        <v>0</v>
      </c>
      <c r="M175" s="4">
        <f t="shared" si="493"/>
        <v>0</v>
      </c>
      <c r="N175" s="4">
        <f t="shared" si="494"/>
        <v>0</v>
      </c>
      <c r="O175" s="4">
        <f t="shared" si="495"/>
        <v>0</v>
      </c>
      <c r="P175" s="4">
        <f t="shared" si="496"/>
        <v>0</v>
      </c>
      <c r="Q175" s="4">
        <f t="shared" si="497"/>
        <v>0</v>
      </c>
      <c r="R175" s="4">
        <f t="shared" si="498"/>
        <v>0</v>
      </c>
      <c r="S175" s="4">
        <f t="shared" si="499"/>
        <v>0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F175" s="87" t="str">
        <f t="shared" si="500"/>
        <v>-</v>
      </c>
      <c r="BG175" s="87" t="str">
        <f t="shared" si="501"/>
        <v>-</v>
      </c>
      <c r="BH175" s="87" t="str">
        <f t="shared" si="502"/>
        <v>-</v>
      </c>
      <c r="BI175" s="87" t="str">
        <f t="shared" si="503"/>
        <v>-</v>
      </c>
      <c r="BJ175" s="87" t="str">
        <f t="shared" si="504"/>
        <v>-</v>
      </c>
      <c r="BK175" s="87" t="str">
        <f t="shared" si="505"/>
        <v>-</v>
      </c>
      <c r="BL175" s="87" t="str">
        <f t="shared" si="506"/>
        <v>-</v>
      </c>
      <c r="BM175" s="87" t="str">
        <f t="shared" si="507"/>
        <v>-</v>
      </c>
      <c r="BN175" s="87" t="str">
        <f t="shared" si="508"/>
        <v>-</v>
      </c>
      <c r="BO175" s="87" t="str">
        <f t="shared" si="509"/>
        <v>-</v>
      </c>
      <c r="BP175" s="87" t="str">
        <f t="shared" si="510"/>
        <v>-</v>
      </c>
      <c r="BQ175" s="87" t="str">
        <f t="shared" si="511"/>
        <v>-</v>
      </c>
    </row>
    <row r="176" spans="1:69" x14ac:dyDescent="0.25">
      <c r="A176" s="44" t="s">
        <v>222</v>
      </c>
      <c r="B176" s="22" t="s">
        <v>50</v>
      </c>
      <c r="C176" s="85">
        <f>SUM(U176            : INDEX(U176:AF176,$B$2))</f>
        <v>0</v>
      </c>
      <c r="D176" s="85">
        <f>SUM(AG176             : INDEX(AG176:AR176,$B$2))</f>
        <v>0</v>
      </c>
      <c r="E176" s="85">
        <f>SUM(AS176            : INDEX(AS176:BD176,$B$2))</f>
        <v>0</v>
      </c>
      <c r="F176" s="68" t="str">
        <f t="shared" si="512"/>
        <v/>
      </c>
      <c r="H176" s="4">
        <f t="shared" si="513"/>
        <v>0</v>
      </c>
      <c r="I176" s="4">
        <f t="shared" si="490"/>
        <v>0</v>
      </c>
      <c r="J176" s="4">
        <f t="shared" si="514"/>
        <v>0</v>
      </c>
      <c r="K176" s="4">
        <f t="shared" si="491"/>
        <v>0</v>
      </c>
      <c r="L176" s="4">
        <f t="shared" si="492"/>
        <v>0</v>
      </c>
      <c r="M176" s="4">
        <f t="shared" si="493"/>
        <v>0</v>
      </c>
      <c r="N176" s="4">
        <f t="shared" si="494"/>
        <v>0</v>
      </c>
      <c r="O176" s="4">
        <f t="shared" si="495"/>
        <v>0</v>
      </c>
      <c r="P176" s="4">
        <f t="shared" si="496"/>
        <v>0</v>
      </c>
      <c r="Q176" s="4">
        <f t="shared" si="497"/>
        <v>0</v>
      </c>
      <c r="R176" s="4">
        <f>SUM(AY176:BA176)</f>
        <v>0</v>
      </c>
      <c r="S176" s="4">
        <f t="shared" si="499"/>
        <v>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F176" s="87" t="str">
        <f t="shared" si="500"/>
        <v>-</v>
      </c>
      <c r="BG176" s="87" t="str">
        <f t="shared" si="501"/>
        <v>-</v>
      </c>
      <c r="BH176" s="87" t="str">
        <f t="shared" si="502"/>
        <v>-</v>
      </c>
      <c r="BI176" s="87" t="str">
        <f t="shared" si="503"/>
        <v>-</v>
      </c>
      <c r="BJ176" s="87" t="str">
        <f t="shared" si="504"/>
        <v>-</v>
      </c>
      <c r="BK176" s="87" t="str">
        <f t="shared" si="505"/>
        <v>-</v>
      </c>
      <c r="BL176" s="87" t="str">
        <f t="shared" si="506"/>
        <v>-</v>
      </c>
      <c r="BM176" s="87" t="str">
        <f t="shared" si="507"/>
        <v>-</v>
      </c>
      <c r="BN176" s="87" t="str">
        <f t="shared" si="508"/>
        <v>-</v>
      </c>
      <c r="BO176" s="87" t="str">
        <f t="shared" si="509"/>
        <v>-</v>
      </c>
      <c r="BP176" s="87" t="str">
        <f t="shared" si="510"/>
        <v>-</v>
      </c>
      <c r="BQ176" s="87" t="str">
        <f t="shared" si="511"/>
        <v>-</v>
      </c>
    </row>
    <row r="177" spans="1:69" x14ac:dyDescent="0.25">
      <c r="A177" s="44"/>
      <c r="B177" s="3" t="s">
        <v>153</v>
      </c>
      <c r="C177" s="85">
        <f>SUM(U177            : INDEX(U177:AF177,$B$2))</f>
        <v>0</v>
      </c>
      <c r="D177" s="85">
        <f>SUM(AG177             : INDEX(AG177:AR177,$B$2))</f>
        <v>0</v>
      </c>
      <c r="E177" s="85">
        <f>SUM(AS177             : INDEX(AS177:BD177,$B$2))</f>
        <v>0</v>
      </c>
      <c r="F177" s="68" t="str">
        <f t="shared" si="512"/>
        <v/>
      </c>
      <c r="H177" s="4">
        <f t="shared" si="513"/>
        <v>0</v>
      </c>
      <c r="I177" s="4">
        <f t="shared" si="490"/>
        <v>0</v>
      </c>
      <c r="J177" s="4">
        <f t="shared" si="514"/>
        <v>0</v>
      </c>
      <c r="K177" s="4">
        <f t="shared" si="491"/>
        <v>0</v>
      </c>
      <c r="L177" s="4">
        <f t="shared" si="492"/>
        <v>0</v>
      </c>
      <c r="M177" s="4">
        <f t="shared" si="493"/>
        <v>0</v>
      </c>
      <c r="N177" s="4">
        <f t="shared" si="494"/>
        <v>0</v>
      </c>
      <c r="O177" s="4">
        <f t="shared" si="495"/>
        <v>0</v>
      </c>
      <c r="P177" s="4">
        <f t="shared" si="496"/>
        <v>0</v>
      </c>
      <c r="Q177" s="4">
        <f t="shared" si="497"/>
        <v>0</v>
      </c>
      <c r="R177" s="4">
        <f t="shared" si="498"/>
        <v>0</v>
      </c>
      <c r="S177" s="4">
        <f t="shared" si="499"/>
        <v>0</v>
      </c>
      <c r="U177" s="64">
        <f>SUM(U169:U175)</f>
        <v>0</v>
      </c>
      <c r="V177" s="64">
        <f>SUM(V169:V175)</f>
        <v>0</v>
      </c>
      <c r="W177" s="64">
        <f>SUM(W169:W175)</f>
        <v>0</v>
      </c>
      <c r="X177" s="64">
        <f>SUM(X169:X175)</f>
        <v>0</v>
      </c>
      <c r="Y177" s="64">
        <f>SUM(Y169:Y175)</f>
        <v>0</v>
      </c>
      <c r="Z177" s="64">
        <f t="shared" ref="Z177:BD177" si="515">SUM(Z169:Z175)</f>
        <v>0</v>
      </c>
      <c r="AA177" s="64">
        <f t="shared" si="515"/>
        <v>0</v>
      </c>
      <c r="AB177" s="64">
        <f t="shared" si="515"/>
        <v>0</v>
      </c>
      <c r="AC177" s="64">
        <f t="shared" si="515"/>
        <v>0</v>
      </c>
      <c r="AD177" s="64">
        <f t="shared" si="515"/>
        <v>0</v>
      </c>
      <c r="AE177" s="64">
        <f t="shared" si="515"/>
        <v>0</v>
      </c>
      <c r="AF177" s="64">
        <f t="shared" si="515"/>
        <v>0</v>
      </c>
      <c r="AG177" s="64">
        <f t="shared" si="515"/>
        <v>0</v>
      </c>
      <c r="AH177" s="64">
        <f t="shared" si="515"/>
        <v>0</v>
      </c>
      <c r="AI177" s="64">
        <f t="shared" si="515"/>
        <v>0</v>
      </c>
      <c r="AJ177" s="64">
        <f>SUM(AJ169:AJ175)</f>
        <v>0</v>
      </c>
      <c r="AK177" s="64">
        <f t="shared" si="515"/>
        <v>0</v>
      </c>
      <c r="AL177" s="64">
        <f t="shared" si="515"/>
        <v>0</v>
      </c>
      <c r="AM177" s="64">
        <f t="shared" si="515"/>
        <v>0</v>
      </c>
      <c r="AN177" s="64">
        <f t="shared" si="515"/>
        <v>0</v>
      </c>
      <c r="AO177" s="64">
        <f t="shared" si="515"/>
        <v>0</v>
      </c>
      <c r="AP177" s="64">
        <f t="shared" si="515"/>
        <v>0</v>
      </c>
      <c r="AQ177" s="64">
        <f t="shared" si="515"/>
        <v>0</v>
      </c>
      <c r="AR177" s="64">
        <f t="shared" si="515"/>
        <v>0</v>
      </c>
      <c r="AS177" s="64">
        <f t="shared" si="515"/>
        <v>0</v>
      </c>
      <c r="AT177" s="64">
        <f t="shared" si="515"/>
        <v>0</v>
      </c>
      <c r="AU177" s="64">
        <f t="shared" si="515"/>
        <v>0</v>
      </c>
      <c r="AV177" s="64">
        <f t="shared" si="515"/>
        <v>0</v>
      </c>
      <c r="AW177" s="64">
        <f t="shared" si="515"/>
        <v>0</v>
      </c>
      <c r="AX177" s="64">
        <f t="shared" si="515"/>
        <v>0</v>
      </c>
      <c r="AY177" s="64">
        <f t="shared" si="515"/>
        <v>0</v>
      </c>
      <c r="AZ177" s="64">
        <f t="shared" si="515"/>
        <v>0</v>
      </c>
      <c r="BA177" s="64">
        <f t="shared" si="515"/>
        <v>0</v>
      </c>
      <c r="BB177" s="64">
        <f t="shared" si="515"/>
        <v>0</v>
      </c>
      <c r="BC177" s="64">
        <f t="shared" si="515"/>
        <v>0</v>
      </c>
      <c r="BD177" s="64">
        <f t="shared" si="515"/>
        <v>0</v>
      </c>
      <c r="BF177" s="87" t="str">
        <f t="shared" ref="BF177:BF178" si="516">IFERROR(AS177/AG177,"-")</f>
        <v>-</v>
      </c>
      <c r="BG177" s="87" t="str">
        <f t="shared" ref="BG177:BG178" si="517">IFERROR(AT177/AH177,"-")</f>
        <v>-</v>
      </c>
      <c r="BH177" s="87" t="str">
        <f t="shared" ref="BH177:BH178" si="518">IFERROR(AU177/AI177,"-")</f>
        <v>-</v>
      </c>
      <c r="BI177" s="87" t="str">
        <f t="shared" ref="BI177:BI178" si="519">IFERROR(AV177/AJ177,"-")</f>
        <v>-</v>
      </c>
      <c r="BJ177" s="87" t="str">
        <f t="shared" ref="BJ177:BJ178" si="520">IFERROR(AW177/AK177,"-")</f>
        <v>-</v>
      </c>
      <c r="BK177" s="87" t="str">
        <f t="shared" ref="BK177:BK178" si="521">IFERROR(AX177/AL177,"-")</f>
        <v>-</v>
      </c>
      <c r="BL177" s="87" t="str">
        <f t="shared" ref="BL177:BL178" si="522">IFERROR(AY177/AM177,"-")</f>
        <v>-</v>
      </c>
      <c r="BM177" s="87" t="str">
        <f t="shared" ref="BM177:BM178" si="523">IFERROR(AZ177/AN177,"-")</f>
        <v>-</v>
      </c>
      <c r="BN177" s="87" t="str">
        <f t="shared" ref="BN177:BN178" si="524">IFERROR(BA177/AO177,"-")</f>
        <v>-</v>
      </c>
      <c r="BO177" s="87" t="str">
        <f t="shared" ref="BO177:BO178" si="525">IFERROR(BB177/AP177,"-")</f>
        <v>-</v>
      </c>
      <c r="BP177" s="87" t="str">
        <f t="shared" ref="BP177:BP178" si="526">IFERROR(BC177/AQ177,"-")</f>
        <v>-</v>
      </c>
      <c r="BQ177" s="87" t="str">
        <f t="shared" ref="BQ177:BQ178" si="527">IFERROR(BD177/AR177,"-")</f>
        <v>-</v>
      </c>
    </row>
    <row r="178" spans="1:69" x14ac:dyDescent="0.25">
      <c r="A178" s="44" t="s">
        <v>223</v>
      </c>
      <c r="B178" s="3" t="s">
        <v>61</v>
      </c>
      <c r="C178" s="86">
        <f>SUM(C169:C176)</f>
        <v>0</v>
      </c>
      <c r="D178" s="86">
        <f t="shared" ref="D178:E178" si="528">SUM(D169:D176)</f>
        <v>0</v>
      </c>
      <c r="E178" s="86">
        <f t="shared" si="528"/>
        <v>0</v>
      </c>
      <c r="F178" s="68" t="str">
        <f t="shared" si="512"/>
        <v/>
      </c>
      <c r="H178" s="4">
        <f t="shared" si="513"/>
        <v>0</v>
      </c>
      <c r="I178" s="4">
        <f t="shared" si="490"/>
        <v>0</v>
      </c>
      <c r="J178" s="4">
        <f t="shared" si="514"/>
        <v>0</v>
      </c>
      <c r="K178" s="4">
        <f t="shared" si="491"/>
        <v>0</v>
      </c>
      <c r="L178" s="4">
        <f t="shared" si="492"/>
        <v>0</v>
      </c>
      <c r="M178" s="4">
        <f t="shared" si="493"/>
        <v>0</v>
      </c>
      <c r="N178" s="4">
        <f t="shared" si="494"/>
        <v>0</v>
      </c>
      <c r="O178" s="4">
        <f t="shared" si="495"/>
        <v>0</v>
      </c>
      <c r="P178" s="4">
        <f t="shared" si="496"/>
        <v>0</v>
      </c>
      <c r="Q178" s="4">
        <f t="shared" si="497"/>
        <v>0</v>
      </c>
      <c r="R178" s="4">
        <f t="shared" si="498"/>
        <v>0</v>
      </c>
      <c r="S178" s="4">
        <f t="shared" si="499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F178" s="87" t="str">
        <f t="shared" si="516"/>
        <v>-</v>
      </c>
      <c r="BG178" s="87" t="str">
        <f t="shared" si="517"/>
        <v>-</v>
      </c>
      <c r="BH178" s="87" t="str">
        <f t="shared" si="518"/>
        <v>-</v>
      </c>
      <c r="BI178" s="87" t="str">
        <f t="shared" si="519"/>
        <v>-</v>
      </c>
      <c r="BJ178" s="87" t="str">
        <f t="shared" si="520"/>
        <v>-</v>
      </c>
      <c r="BK178" s="87" t="str">
        <f t="shared" si="521"/>
        <v>-</v>
      </c>
      <c r="BL178" s="87" t="str">
        <f t="shared" si="522"/>
        <v>-</v>
      </c>
      <c r="BM178" s="87" t="str">
        <f t="shared" si="523"/>
        <v>-</v>
      </c>
      <c r="BN178" s="87" t="str">
        <f t="shared" si="524"/>
        <v>-</v>
      </c>
      <c r="BO178" s="87" t="str">
        <f t="shared" si="525"/>
        <v>-</v>
      </c>
      <c r="BP178" s="87" t="str">
        <f t="shared" si="526"/>
        <v>-</v>
      </c>
      <c r="BQ178" s="87" t="str">
        <f t="shared" si="527"/>
        <v>-</v>
      </c>
    </row>
  </sheetData>
  <mergeCells count="1">
    <mergeCell ref="BF2:BK2"/>
  </mergeCells>
  <conditionalFormatting sqref="AG107:AR107">
    <cfRule type="expression" dxfId="2" priority="1">
      <formula>$A$2=COLUMNS($N107:AG107)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X66"/>
  <sheetViews>
    <sheetView tabSelected="1" zoomScale="90" zoomScaleNormal="90" workbookViewId="0">
      <pane xSplit="7" ySplit="2" topLeftCell="H3" activePane="bottomRight" state="frozen"/>
      <selection pane="topRight" activeCell="G1" sqref="G1"/>
      <selection pane="bottomLeft" activeCell="A2" sqref="A2"/>
      <selection pane="bottomRight" activeCell="L19" sqref="L19"/>
    </sheetView>
  </sheetViews>
  <sheetFormatPr defaultRowHeight="12.75" x14ac:dyDescent="0.2"/>
  <cols>
    <col min="1" max="1" width="10.875" style="63" bestFit="1" customWidth="1"/>
    <col min="2" max="2" width="10.375" style="63" bestFit="1" customWidth="1"/>
    <col min="3" max="3" width="10.625" style="63" bestFit="1" customWidth="1"/>
    <col min="4" max="4" width="11.75" style="63" bestFit="1" customWidth="1"/>
    <col min="5" max="5" width="9" style="63"/>
    <col min="6" max="6" width="10.75" style="63" customWidth="1"/>
    <col min="7" max="7" width="12.125" style="63" bestFit="1" customWidth="1"/>
    <col min="8" max="43" width="11.125" style="63" customWidth="1"/>
    <col min="44" max="44" width="9" style="63"/>
    <col min="45" max="46" width="14" style="103" customWidth="1"/>
    <col min="47" max="47" width="9" style="103"/>
    <col min="48" max="49" width="9.25" style="103" customWidth="1"/>
    <col min="50" max="16384" width="9" style="63"/>
  </cols>
  <sheetData>
    <row r="2" spans="1:50" s="94" customFormat="1" x14ac:dyDescent="0.2">
      <c r="A2" s="93" t="s">
        <v>251</v>
      </c>
      <c r="B2" s="93" t="s">
        <v>252</v>
      </c>
      <c r="C2" s="93" t="s">
        <v>253</v>
      </c>
      <c r="D2" s="93" t="s">
        <v>254</v>
      </c>
      <c r="E2" s="93" t="s">
        <v>255</v>
      </c>
      <c r="F2" s="93" t="s">
        <v>256</v>
      </c>
      <c r="G2" s="93" t="s">
        <v>257</v>
      </c>
      <c r="H2" s="93">
        <v>201501</v>
      </c>
      <c r="I2" s="93">
        <v>201502</v>
      </c>
      <c r="J2" s="93">
        <v>201503</v>
      </c>
      <c r="K2" s="93">
        <v>201504</v>
      </c>
      <c r="L2" s="93">
        <v>201505</v>
      </c>
      <c r="M2" s="93">
        <v>201506</v>
      </c>
      <c r="N2" s="93">
        <v>201507</v>
      </c>
      <c r="O2" s="93">
        <v>201508</v>
      </c>
      <c r="P2" s="93">
        <v>201509</v>
      </c>
      <c r="Q2" s="93">
        <v>201510</v>
      </c>
      <c r="R2" s="93">
        <v>201511</v>
      </c>
      <c r="S2" s="93">
        <v>201512</v>
      </c>
      <c r="T2" s="93">
        <v>201601</v>
      </c>
      <c r="U2" s="93">
        <v>201602</v>
      </c>
      <c r="V2" s="93">
        <v>201603</v>
      </c>
      <c r="W2" s="93">
        <v>201604</v>
      </c>
      <c r="X2" s="93">
        <v>201605</v>
      </c>
      <c r="Y2" s="93">
        <v>201606</v>
      </c>
      <c r="Z2" s="93">
        <v>201607</v>
      </c>
      <c r="AA2" s="93">
        <v>201608</v>
      </c>
      <c r="AB2" s="93">
        <v>201609</v>
      </c>
      <c r="AC2" s="93">
        <v>201610</v>
      </c>
      <c r="AD2" s="93">
        <v>201611</v>
      </c>
      <c r="AE2" s="93">
        <v>201612</v>
      </c>
      <c r="AF2" s="93">
        <v>201701</v>
      </c>
      <c r="AG2" s="93">
        <v>201702</v>
      </c>
      <c r="AH2" s="93">
        <v>201703</v>
      </c>
      <c r="AI2" s="93">
        <v>201704</v>
      </c>
      <c r="AJ2" s="93">
        <v>201705</v>
      </c>
      <c r="AK2" s="93">
        <v>201706</v>
      </c>
      <c r="AL2" s="93">
        <v>201707</v>
      </c>
      <c r="AM2" s="93">
        <v>201708</v>
      </c>
      <c r="AN2" s="93">
        <v>201709</v>
      </c>
      <c r="AO2" s="93">
        <v>201710</v>
      </c>
      <c r="AP2" s="93">
        <v>201711</v>
      </c>
      <c r="AQ2" s="93">
        <v>201712</v>
      </c>
      <c r="AS2" s="93" t="s">
        <v>258</v>
      </c>
      <c r="AT2" s="93" t="s">
        <v>259</v>
      </c>
      <c r="AU2" s="93"/>
      <c r="AV2" s="93" t="s">
        <v>203</v>
      </c>
      <c r="AW2" s="93" t="s">
        <v>0</v>
      </c>
      <c r="AX2" s="93"/>
    </row>
    <row r="3" spans="1:50" s="95" customFormat="1" x14ac:dyDescent="0.2">
      <c r="A3" s="95" t="s">
        <v>260</v>
      </c>
      <c r="B3" s="95" t="s">
        <v>261</v>
      </c>
      <c r="C3" s="95" t="s">
        <v>262</v>
      </c>
      <c r="D3" s="95" t="s">
        <v>263</v>
      </c>
      <c r="E3" s="95" t="s">
        <v>264</v>
      </c>
      <c r="G3" s="95" t="s">
        <v>265</v>
      </c>
      <c r="AS3" s="96"/>
      <c r="AT3" s="96"/>
      <c r="AU3" s="96"/>
      <c r="AV3" s="96"/>
      <c r="AW3" s="96"/>
    </row>
    <row r="4" spans="1:50" s="95" customFormat="1" x14ac:dyDescent="0.2">
      <c r="A4" s="95" t="s">
        <v>260</v>
      </c>
      <c r="B4" s="95" t="s">
        <v>261</v>
      </c>
      <c r="C4" s="95" t="s">
        <v>262</v>
      </c>
      <c r="D4" s="95" t="s">
        <v>263</v>
      </c>
      <c r="E4" s="95" t="s">
        <v>264</v>
      </c>
      <c r="G4" s="95" t="s">
        <v>266</v>
      </c>
      <c r="AS4" s="96"/>
      <c r="AT4" s="96"/>
      <c r="AU4" s="96"/>
      <c r="AV4" s="96"/>
      <c r="AW4" s="96"/>
    </row>
    <row r="5" spans="1:50" s="95" customFormat="1" x14ac:dyDescent="0.2">
      <c r="A5" s="95" t="s">
        <v>260</v>
      </c>
      <c r="B5" s="95" t="s">
        <v>261</v>
      </c>
      <c r="C5" s="95" t="s">
        <v>262</v>
      </c>
      <c r="D5" s="95" t="s">
        <v>263</v>
      </c>
      <c r="E5" s="95" t="s">
        <v>264</v>
      </c>
      <c r="G5" s="95" t="s">
        <v>267</v>
      </c>
      <c r="AS5" s="96"/>
      <c r="AT5" s="96"/>
      <c r="AU5" s="96"/>
      <c r="AV5" s="96"/>
      <c r="AW5" s="96"/>
    </row>
    <row r="6" spans="1:50" s="95" customFormat="1" x14ac:dyDescent="0.2">
      <c r="A6" s="95" t="s">
        <v>260</v>
      </c>
      <c r="B6" s="95" t="s">
        <v>261</v>
      </c>
      <c r="C6" s="95" t="s">
        <v>262</v>
      </c>
      <c r="D6" s="95" t="s">
        <v>263</v>
      </c>
      <c r="E6" s="95" t="s">
        <v>264</v>
      </c>
      <c r="G6" s="95" t="s">
        <v>84</v>
      </c>
      <c r="AS6" s="96"/>
      <c r="AT6" s="96"/>
      <c r="AU6" s="96"/>
      <c r="AV6" s="96"/>
      <c r="AW6" s="96"/>
    </row>
    <row r="7" spans="1:50" s="95" customFormat="1" x14ac:dyDescent="0.2">
      <c r="A7" s="95" t="s">
        <v>260</v>
      </c>
      <c r="B7" s="95" t="s">
        <v>261</v>
      </c>
      <c r="C7" s="95" t="s">
        <v>262</v>
      </c>
      <c r="D7" s="95" t="s">
        <v>263</v>
      </c>
      <c r="E7" s="95" t="s">
        <v>264</v>
      </c>
      <c r="G7" s="95" t="s">
        <v>70</v>
      </c>
      <c r="AS7" s="96"/>
      <c r="AT7" s="96"/>
      <c r="AU7" s="96"/>
      <c r="AV7" s="96"/>
      <c r="AW7" s="96"/>
    </row>
    <row r="8" spans="1:50" s="95" customFormat="1" x14ac:dyDescent="0.2">
      <c r="A8" s="95" t="s">
        <v>260</v>
      </c>
      <c r="B8" s="95" t="s">
        <v>261</v>
      </c>
      <c r="C8" s="95" t="s">
        <v>262</v>
      </c>
      <c r="D8" s="95" t="s">
        <v>263</v>
      </c>
      <c r="E8" s="95" t="s">
        <v>264</v>
      </c>
      <c r="G8" s="95" t="s">
        <v>85</v>
      </c>
      <c r="AS8" s="96"/>
      <c r="AT8" s="96"/>
      <c r="AU8" s="96"/>
      <c r="AV8" s="96"/>
      <c r="AW8" s="96"/>
    </row>
    <row r="9" spans="1:50" s="95" customFormat="1" x14ac:dyDescent="0.2">
      <c r="A9" s="95" t="s">
        <v>260</v>
      </c>
      <c r="B9" s="95" t="s">
        <v>261</v>
      </c>
      <c r="C9" s="95" t="s">
        <v>262</v>
      </c>
      <c r="D9" s="95" t="s">
        <v>263</v>
      </c>
      <c r="E9" s="95" t="s">
        <v>264</v>
      </c>
      <c r="G9" s="95" t="s">
        <v>268</v>
      </c>
      <c r="AS9" s="96"/>
      <c r="AT9" s="96"/>
      <c r="AU9" s="96"/>
      <c r="AV9" s="96"/>
      <c r="AW9" s="96"/>
    </row>
    <row r="10" spans="1:50" s="95" customFormat="1" x14ac:dyDescent="0.2">
      <c r="A10" s="95" t="s">
        <v>260</v>
      </c>
      <c r="B10" s="95" t="s">
        <v>261</v>
      </c>
      <c r="C10" s="95" t="s">
        <v>262</v>
      </c>
      <c r="D10" s="95" t="s">
        <v>263</v>
      </c>
      <c r="E10" s="95" t="s">
        <v>264</v>
      </c>
      <c r="G10" s="95" t="s">
        <v>269</v>
      </c>
      <c r="AS10" s="96"/>
      <c r="AT10" s="96"/>
      <c r="AU10" s="96"/>
      <c r="AV10" s="96"/>
      <c r="AW10" s="96"/>
    </row>
    <row r="11" spans="1:50" s="95" customFormat="1" x14ac:dyDescent="0.2">
      <c r="A11" s="95" t="s">
        <v>260</v>
      </c>
      <c r="B11" s="95" t="s">
        <v>270</v>
      </c>
      <c r="C11" s="95" t="s">
        <v>271</v>
      </c>
      <c r="D11" s="95" t="s">
        <v>272</v>
      </c>
      <c r="E11" s="95" t="s">
        <v>273</v>
      </c>
      <c r="G11" s="95" t="s">
        <v>265</v>
      </c>
      <c r="AS11" s="96"/>
      <c r="AT11" s="96"/>
      <c r="AU11" s="96"/>
      <c r="AV11" s="96"/>
      <c r="AW11" s="96"/>
    </row>
    <row r="12" spans="1:50" s="95" customFormat="1" x14ac:dyDescent="0.2">
      <c r="A12" s="95" t="s">
        <v>260</v>
      </c>
      <c r="B12" s="95" t="s">
        <v>270</v>
      </c>
      <c r="C12" s="95" t="s">
        <v>271</v>
      </c>
      <c r="D12" s="95" t="s">
        <v>272</v>
      </c>
      <c r="E12" s="95" t="s">
        <v>273</v>
      </c>
      <c r="G12" s="95" t="s">
        <v>266</v>
      </c>
      <c r="AS12" s="96"/>
      <c r="AT12" s="96"/>
      <c r="AU12" s="96"/>
      <c r="AV12" s="96"/>
      <c r="AW12" s="96"/>
    </row>
    <row r="13" spans="1:50" s="95" customFormat="1" x14ac:dyDescent="0.2">
      <c r="A13" s="95" t="s">
        <v>260</v>
      </c>
      <c r="B13" s="95" t="s">
        <v>270</v>
      </c>
      <c r="C13" s="95" t="s">
        <v>271</v>
      </c>
      <c r="D13" s="95" t="s">
        <v>272</v>
      </c>
      <c r="E13" s="95" t="s">
        <v>273</v>
      </c>
      <c r="G13" s="95" t="s">
        <v>267</v>
      </c>
      <c r="AS13" s="96"/>
      <c r="AT13" s="96"/>
      <c r="AU13" s="96"/>
      <c r="AV13" s="96"/>
      <c r="AW13" s="96"/>
    </row>
    <row r="14" spans="1:50" s="95" customFormat="1" x14ac:dyDescent="0.2">
      <c r="A14" s="95" t="s">
        <v>260</v>
      </c>
      <c r="B14" s="95" t="s">
        <v>270</v>
      </c>
      <c r="C14" s="95" t="s">
        <v>271</v>
      </c>
      <c r="D14" s="95" t="s">
        <v>272</v>
      </c>
      <c r="E14" s="95" t="s">
        <v>273</v>
      </c>
      <c r="G14" s="95" t="s">
        <v>84</v>
      </c>
      <c r="AS14" s="96"/>
      <c r="AT14" s="96"/>
      <c r="AU14" s="96"/>
      <c r="AV14" s="96"/>
      <c r="AW14" s="96"/>
    </row>
    <row r="15" spans="1:50" s="95" customFormat="1" x14ac:dyDescent="0.2">
      <c r="A15" s="95" t="s">
        <v>260</v>
      </c>
      <c r="B15" s="95" t="s">
        <v>270</v>
      </c>
      <c r="C15" s="95" t="s">
        <v>271</v>
      </c>
      <c r="D15" s="95" t="s">
        <v>272</v>
      </c>
      <c r="E15" s="95" t="s">
        <v>273</v>
      </c>
      <c r="G15" s="95" t="s">
        <v>70</v>
      </c>
      <c r="AS15" s="96"/>
      <c r="AT15" s="96"/>
      <c r="AU15" s="96"/>
      <c r="AV15" s="96"/>
      <c r="AW15" s="96"/>
    </row>
    <row r="16" spans="1:50" s="95" customFormat="1" x14ac:dyDescent="0.2">
      <c r="A16" s="95" t="s">
        <v>260</v>
      </c>
      <c r="B16" s="95" t="s">
        <v>270</v>
      </c>
      <c r="C16" s="95" t="s">
        <v>271</v>
      </c>
      <c r="D16" s="95" t="s">
        <v>272</v>
      </c>
      <c r="E16" s="95" t="s">
        <v>273</v>
      </c>
      <c r="G16" s="95" t="s">
        <v>85</v>
      </c>
      <c r="AS16" s="96"/>
      <c r="AT16" s="96"/>
      <c r="AU16" s="96"/>
      <c r="AV16" s="96"/>
      <c r="AW16" s="96"/>
    </row>
    <row r="17" spans="1:49" s="95" customFormat="1" x14ac:dyDescent="0.2">
      <c r="A17" s="95" t="s">
        <v>260</v>
      </c>
      <c r="B17" s="95" t="s">
        <v>270</v>
      </c>
      <c r="C17" s="95" t="s">
        <v>271</v>
      </c>
      <c r="D17" s="95" t="s">
        <v>272</v>
      </c>
      <c r="E17" s="95" t="s">
        <v>273</v>
      </c>
      <c r="G17" s="95" t="s">
        <v>268</v>
      </c>
      <c r="AS17" s="96"/>
      <c r="AT17" s="96"/>
      <c r="AU17" s="96"/>
      <c r="AV17" s="96"/>
      <c r="AW17" s="96"/>
    </row>
    <row r="18" spans="1:49" s="95" customFormat="1" x14ac:dyDescent="0.2">
      <c r="A18" s="95" t="s">
        <v>260</v>
      </c>
      <c r="B18" s="95" t="s">
        <v>270</v>
      </c>
      <c r="C18" s="95" t="s">
        <v>271</v>
      </c>
      <c r="D18" s="95" t="s">
        <v>272</v>
      </c>
      <c r="E18" s="95" t="s">
        <v>273</v>
      </c>
      <c r="G18" s="95" t="s">
        <v>269</v>
      </c>
      <c r="AS18" s="96"/>
      <c r="AT18" s="96"/>
      <c r="AU18" s="96"/>
      <c r="AV18" s="96"/>
      <c r="AW18" s="96"/>
    </row>
    <row r="19" spans="1:49" s="97" customFormat="1" x14ac:dyDescent="0.2">
      <c r="A19" s="97" t="s">
        <v>274</v>
      </c>
      <c r="B19" s="97" t="s">
        <v>271</v>
      </c>
      <c r="C19" s="97" t="s">
        <v>271</v>
      </c>
      <c r="D19" s="97" t="s">
        <v>272</v>
      </c>
      <c r="E19" s="97" t="s">
        <v>273</v>
      </c>
      <c r="G19" s="97" t="s">
        <v>265</v>
      </c>
      <c r="AS19" s="98"/>
      <c r="AT19" s="98"/>
      <c r="AU19" s="98"/>
      <c r="AV19" s="98"/>
      <c r="AW19" s="98"/>
    </row>
    <row r="20" spans="1:49" s="97" customFormat="1" x14ac:dyDescent="0.2">
      <c r="A20" s="97" t="s">
        <v>274</v>
      </c>
      <c r="B20" s="97" t="s">
        <v>271</v>
      </c>
      <c r="C20" s="97" t="s">
        <v>271</v>
      </c>
      <c r="D20" s="97" t="s">
        <v>272</v>
      </c>
      <c r="E20" s="97" t="s">
        <v>273</v>
      </c>
      <c r="G20" s="97" t="s">
        <v>266</v>
      </c>
      <c r="AS20" s="98"/>
      <c r="AT20" s="98"/>
      <c r="AU20" s="98"/>
      <c r="AV20" s="98"/>
      <c r="AW20" s="98"/>
    </row>
    <row r="21" spans="1:49" s="97" customFormat="1" x14ac:dyDescent="0.2">
      <c r="A21" s="97" t="s">
        <v>274</v>
      </c>
      <c r="B21" s="97" t="s">
        <v>271</v>
      </c>
      <c r="C21" s="97" t="s">
        <v>271</v>
      </c>
      <c r="D21" s="97" t="s">
        <v>272</v>
      </c>
      <c r="E21" s="97" t="s">
        <v>273</v>
      </c>
      <c r="G21" s="97" t="s">
        <v>267</v>
      </c>
      <c r="AS21" s="98"/>
      <c r="AT21" s="98"/>
      <c r="AU21" s="98"/>
      <c r="AV21" s="98"/>
      <c r="AW21" s="98"/>
    </row>
    <row r="22" spans="1:49" s="97" customFormat="1" x14ac:dyDescent="0.2">
      <c r="A22" s="97" t="s">
        <v>274</v>
      </c>
      <c r="B22" s="97" t="s">
        <v>271</v>
      </c>
      <c r="C22" s="97" t="s">
        <v>271</v>
      </c>
      <c r="D22" s="97" t="s">
        <v>272</v>
      </c>
      <c r="E22" s="97" t="s">
        <v>273</v>
      </c>
      <c r="G22" s="97" t="s">
        <v>84</v>
      </c>
      <c r="AS22" s="98"/>
      <c r="AT22" s="98"/>
      <c r="AU22" s="98"/>
      <c r="AV22" s="98"/>
      <c r="AW22" s="98"/>
    </row>
    <row r="23" spans="1:49" s="97" customFormat="1" x14ac:dyDescent="0.2">
      <c r="A23" s="97" t="s">
        <v>274</v>
      </c>
      <c r="B23" s="97" t="s">
        <v>271</v>
      </c>
      <c r="C23" s="97" t="s">
        <v>271</v>
      </c>
      <c r="D23" s="97" t="s">
        <v>272</v>
      </c>
      <c r="E23" s="97" t="s">
        <v>273</v>
      </c>
      <c r="G23" s="97" t="s">
        <v>70</v>
      </c>
      <c r="AS23" s="98"/>
      <c r="AT23" s="98"/>
      <c r="AU23" s="98"/>
      <c r="AV23" s="98"/>
      <c r="AW23" s="98"/>
    </row>
    <row r="24" spans="1:49" s="97" customFormat="1" x14ac:dyDescent="0.2">
      <c r="A24" s="97" t="s">
        <v>274</v>
      </c>
      <c r="B24" s="97" t="s">
        <v>271</v>
      </c>
      <c r="C24" s="97" t="s">
        <v>271</v>
      </c>
      <c r="D24" s="97" t="s">
        <v>272</v>
      </c>
      <c r="E24" s="97" t="s">
        <v>273</v>
      </c>
      <c r="G24" s="97" t="s">
        <v>85</v>
      </c>
      <c r="AS24" s="98"/>
      <c r="AT24" s="98"/>
      <c r="AU24" s="98"/>
      <c r="AV24" s="98"/>
      <c r="AW24" s="98"/>
    </row>
    <row r="25" spans="1:49" s="97" customFormat="1" x14ac:dyDescent="0.2">
      <c r="A25" s="97" t="s">
        <v>274</v>
      </c>
      <c r="B25" s="97" t="s">
        <v>271</v>
      </c>
      <c r="C25" s="97" t="s">
        <v>271</v>
      </c>
      <c r="D25" s="97" t="s">
        <v>272</v>
      </c>
      <c r="E25" s="97" t="s">
        <v>273</v>
      </c>
      <c r="G25" s="97" t="s">
        <v>268</v>
      </c>
      <c r="AS25" s="98"/>
      <c r="AT25" s="98"/>
      <c r="AU25" s="98"/>
      <c r="AV25" s="98"/>
      <c r="AW25" s="98"/>
    </row>
    <row r="26" spans="1:49" s="97" customFormat="1" x14ac:dyDescent="0.2">
      <c r="A26" s="97" t="s">
        <v>274</v>
      </c>
      <c r="B26" s="97" t="s">
        <v>271</v>
      </c>
      <c r="C26" s="97" t="s">
        <v>271</v>
      </c>
      <c r="D26" s="97" t="s">
        <v>272</v>
      </c>
      <c r="E26" s="97" t="s">
        <v>273</v>
      </c>
      <c r="G26" s="97" t="s">
        <v>269</v>
      </c>
      <c r="AS26" s="98"/>
      <c r="AT26" s="98"/>
      <c r="AU26" s="98"/>
      <c r="AV26" s="98"/>
      <c r="AW26" s="98"/>
    </row>
    <row r="27" spans="1:49" s="97" customFormat="1" x14ac:dyDescent="0.2">
      <c r="A27" s="97" t="s">
        <v>274</v>
      </c>
      <c r="B27" s="97" t="s">
        <v>262</v>
      </c>
      <c r="C27" s="97" t="s">
        <v>262</v>
      </c>
      <c r="D27" s="97" t="s">
        <v>263</v>
      </c>
      <c r="E27" s="97" t="s">
        <v>264</v>
      </c>
      <c r="G27" s="97" t="s">
        <v>265</v>
      </c>
      <c r="AS27" s="98"/>
      <c r="AT27" s="98"/>
      <c r="AU27" s="98"/>
      <c r="AV27" s="98"/>
      <c r="AW27" s="98"/>
    </row>
    <row r="28" spans="1:49" s="97" customFormat="1" x14ac:dyDescent="0.2">
      <c r="A28" s="97" t="s">
        <v>274</v>
      </c>
      <c r="B28" s="97" t="s">
        <v>262</v>
      </c>
      <c r="C28" s="97" t="s">
        <v>262</v>
      </c>
      <c r="D28" s="97" t="s">
        <v>263</v>
      </c>
      <c r="E28" s="97" t="s">
        <v>264</v>
      </c>
      <c r="G28" s="97" t="s">
        <v>266</v>
      </c>
      <c r="AS28" s="98"/>
      <c r="AT28" s="98"/>
      <c r="AU28" s="98"/>
      <c r="AV28" s="98"/>
      <c r="AW28" s="98"/>
    </row>
    <row r="29" spans="1:49" s="97" customFormat="1" x14ac:dyDescent="0.2">
      <c r="A29" s="97" t="s">
        <v>274</v>
      </c>
      <c r="B29" s="97" t="s">
        <v>262</v>
      </c>
      <c r="C29" s="97" t="s">
        <v>262</v>
      </c>
      <c r="D29" s="97" t="s">
        <v>263</v>
      </c>
      <c r="E29" s="97" t="s">
        <v>264</v>
      </c>
      <c r="G29" s="97" t="s">
        <v>267</v>
      </c>
      <c r="AS29" s="98"/>
      <c r="AT29" s="98"/>
      <c r="AU29" s="98"/>
      <c r="AV29" s="98"/>
      <c r="AW29" s="98"/>
    </row>
    <row r="30" spans="1:49" s="97" customFormat="1" x14ac:dyDescent="0.2">
      <c r="A30" s="97" t="s">
        <v>274</v>
      </c>
      <c r="B30" s="97" t="s">
        <v>262</v>
      </c>
      <c r="C30" s="97" t="s">
        <v>262</v>
      </c>
      <c r="D30" s="97" t="s">
        <v>263</v>
      </c>
      <c r="E30" s="97" t="s">
        <v>264</v>
      </c>
      <c r="G30" s="97" t="s">
        <v>84</v>
      </c>
      <c r="AS30" s="98"/>
      <c r="AT30" s="98"/>
      <c r="AU30" s="98"/>
      <c r="AV30" s="98"/>
      <c r="AW30" s="98"/>
    </row>
    <row r="31" spans="1:49" s="97" customFormat="1" x14ac:dyDescent="0.2">
      <c r="A31" s="97" t="s">
        <v>274</v>
      </c>
      <c r="B31" s="97" t="s">
        <v>262</v>
      </c>
      <c r="C31" s="97" t="s">
        <v>262</v>
      </c>
      <c r="D31" s="97" t="s">
        <v>263</v>
      </c>
      <c r="E31" s="97" t="s">
        <v>264</v>
      </c>
      <c r="G31" s="97" t="s">
        <v>70</v>
      </c>
      <c r="AS31" s="98"/>
      <c r="AT31" s="98"/>
      <c r="AU31" s="98"/>
      <c r="AV31" s="98"/>
      <c r="AW31" s="98"/>
    </row>
    <row r="32" spans="1:49" s="97" customFormat="1" x14ac:dyDescent="0.2">
      <c r="A32" s="97" t="s">
        <v>274</v>
      </c>
      <c r="B32" s="97" t="s">
        <v>262</v>
      </c>
      <c r="C32" s="97" t="s">
        <v>262</v>
      </c>
      <c r="D32" s="97" t="s">
        <v>263</v>
      </c>
      <c r="E32" s="97" t="s">
        <v>264</v>
      </c>
      <c r="G32" s="97" t="s">
        <v>85</v>
      </c>
      <c r="AS32" s="98"/>
      <c r="AT32" s="98"/>
      <c r="AU32" s="98"/>
      <c r="AV32" s="98"/>
      <c r="AW32" s="98"/>
    </row>
    <row r="33" spans="1:49" s="97" customFormat="1" x14ac:dyDescent="0.2">
      <c r="A33" s="97" t="s">
        <v>274</v>
      </c>
      <c r="B33" s="97" t="s">
        <v>262</v>
      </c>
      <c r="C33" s="97" t="s">
        <v>262</v>
      </c>
      <c r="D33" s="97" t="s">
        <v>263</v>
      </c>
      <c r="E33" s="97" t="s">
        <v>264</v>
      </c>
      <c r="G33" s="97" t="s">
        <v>268</v>
      </c>
      <c r="AS33" s="98"/>
      <c r="AT33" s="98"/>
      <c r="AU33" s="98"/>
      <c r="AV33" s="98"/>
      <c r="AW33" s="98"/>
    </row>
    <row r="34" spans="1:49" s="97" customFormat="1" ht="14.25" customHeight="1" x14ac:dyDescent="0.2">
      <c r="A34" s="97" t="s">
        <v>274</v>
      </c>
      <c r="B34" s="97" t="s">
        <v>262</v>
      </c>
      <c r="C34" s="97" t="s">
        <v>262</v>
      </c>
      <c r="D34" s="97" t="s">
        <v>263</v>
      </c>
      <c r="E34" s="97" t="s">
        <v>264</v>
      </c>
      <c r="G34" s="97" t="s">
        <v>269</v>
      </c>
      <c r="AS34" s="98"/>
      <c r="AT34" s="98"/>
      <c r="AU34" s="98"/>
      <c r="AV34" s="98"/>
      <c r="AW34" s="98"/>
    </row>
    <row r="35" spans="1:49" s="95" customFormat="1" x14ac:dyDescent="0.2">
      <c r="A35" s="95" t="s">
        <v>275</v>
      </c>
      <c r="B35" s="95" t="s">
        <v>272</v>
      </c>
      <c r="D35" s="95" t="s">
        <v>272</v>
      </c>
      <c r="E35" s="95" t="s">
        <v>273</v>
      </c>
      <c r="G35" s="95" t="s">
        <v>265</v>
      </c>
      <c r="AS35" s="96"/>
      <c r="AT35" s="96"/>
      <c r="AU35" s="96"/>
      <c r="AV35" s="96"/>
      <c r="AW35" s="96"/>
    </row>
    <row r="36" spans="1:49" s="95" customFormat="1" x14ac:dyDescent="0.2">
      <c r="A36" s="95" t="s">
        <v>275</v>
      </c>
      <c r="B36" s="95" t="s">
        <v>272</v>
      </c>
      <c r="D36" s="95" t="s">
        <v>272</v>
      </c>
      <c r="E36" s="95" t="s">
        <v>273</v>
      </c>
      <c r="G36" s="95" t="s">
        <v>266</v>
      </c>
      <c r="AS36" s="96"/>
      <c r="AT36" s="96"/>
      <c r="AU36" s="96"/>
      <c r="AV36" s="96"/>
      <c r="AW36" s="96"/>
    </row>
    <row r="37" spans="1:49" s="95" customFormat="1" x14ac:dyDescent="0.2">
      <c r="A37" s="95" t="s">
        <v>275</v>
      </c>
      <c r="B37" s="95" t="s">
        <v>272</v>
      </c>
      <c r="D37" s="95" t="s">
        <v>272</v>
      </c>
      <c r="E37" s="95" t="s">
        <v>273</v>
      </c>
      <c r="G37" s="95" t="s">
        <v>267</v>
      </c>
      <c r="AS37" s="96"/>
      <c r="AT37" s="96"/>
      <c r="AU37" s="96"/>
      <c r="AV37" s="96"/>
      <c r="AW37" s="96"/>
    </row>
    <row r="38" spans="1:49" s="95" customFormat="1" x14ac:dyDescent="0.2">
      <c r="A38" s="95" t="s">
        <v>275</v>
      </c>
      <c r="B38" s="95" t="s">
        <v>272</v>
      </c>
      <c r="D38" s="95" t="s">
        <v>272</v>
      </c>
      <c r="E38" s="95" t="s">
        <v>273</v>
      </c>
      <c r="G38" s="95" t="s">
        <v>84</v>
      </c>
      <c r="AS38" s="96"/>
      <c r="AT38" s="96"/>
      <c r="AU38" s="96"/>
      <c r="AV38" s="96"/>
      <c r="AW38" s="96"/>
    </row>
    <row r="39" spans="1:49" s="95" customFormat="1" x14ac:dyDescent="0.2">
      <c r="A39" s="95" t="s">
        <v>275</v>
      </c>
      <c r="B39" s="95" t="s">
        <v>272</v>
      </c>
      <c r="D39" s="95" t="s">
        <v>272</v>
      </c>
      <c r="E39" s="95" t="s">
        <v>273</v>
      </c>
      <c r="G39" s="95" t="s">
        <v>70</v>
      </c>
      <c r="AS39" s="96"/>
      <c r="AT39" s="96"/>
      <c r="AU39" s="96"/>
      <c r="AV39" s="96"/>
      <c r="AW39" s="96"/>
    </row>
    <row r="40" spans="1:49" s="95" customFormat="1" x14ac:dyDescent="0.2">
      <c r="A40" s="95" t="s">
        <v>275</v>
      </c>
      <c r="B40" s="95" t="s">
        <v>272</v>
      </c>
      <c r="D40" s="95" t="s">
        <v>272</v>
      </c>
      <c r="E40" s="95" t="s">
        <v>273</v>
      </c>
      <c r="G40" s="95" t="s">
        <v>85</v>
      </c>
      <c r="AS40" s="96"/>
      <c r="AT40" s="96"/>
      <c r="AU40" s="96"/>
      <c r="AV40" s="96"/>
      <c r="AW40" s="96"/>
    </row>
    <row r="41" spans="1:49" s="95" customFormat="1" x14ac:dyDescent="0.2">
      <c r="A41" s="95" t="s">
        <v>275</v>
      </c>
      <c r="B41" s="95" t="s">
        <v>272</v>
      </c>
      <c r="D41" s="95" t="s">
        <v>272</v>
      </c>
      <c r="E41" s="95" t="s">
        <v>273</v>
      </c>
      <c r="G41" s="95" t="s">
        <v>268</v>
      </c>
      <c r="AS41" s="96"/>
      <c r="AT41" s="96"/>
      <c r="AU41" s="96"/>
      <c r="AV41" s="96"/>
      <c r="AW41" s="96"/>
    </row>
    <row r="42" spans="1:49" s="95" customFormat="1" x14ac:dyDescent="0.2">
      <c r="A42" s="95" t="s">
        <v>275</v>
      </c>
      <c r="B42" s="95" t="s">
        <v>272</v>
      </c>
      <c r="D42" s="95" t="s">
        <v>272</v>
      </c>
      <c r="E42" s="95" t="s">
        <v>273</v>
      </c>
      <c r="G42" s="95" t="s">
        <v>269</v>
      </c>
      <c r="AS42" s="96"/>
      <c r="AT42" s="96"/>
      <c r="AU42" s="96"/>
      <c r="AV42" s="96"/>
      <c r="AW42" s="96"/>
    </row>
    <row r="43" spans="1:49" s="99" customFormat="1" x14ac:dyDescent="0.2">
      <c r="A43" s="99" t="s">
        <v>276</v>
      </c>
      <c r="B43" s="99" t="s">
        <v>273</v>
      </c>
      <c r="E43" s="99" t="s">
        <v>273</v>
      </c>
      <c r="G43" s="99" t="s">
        <v>265</v>
      </c>
      <c r="AS43" s="100"/>
      <c r="AT43" s="100"/>
      <c r="AU43" s="100"/>
      <c r="AV43" s="100"/>
      <c r="AW43" s="100"/>
    </row>
    <row r="44" spans="1:49" s="99" customFormat="1" x14ac:dyDescent="0.2">
      <c r="A44" s="99" t="s">
        <v>276</v>
      </c>
      <c r="B44" s="99" t="s">
        <v>273</v>
      </c>
      <c r="E44" s="99" t="s">
        <v>273</v>
      </c>
      <c r="G44" s="99" t="s">
        <v>266</v>
      </c>
      <c r="AS44" s="100"/>
      <c r="AT44" s="100"/>
      <c r="AU44" s="100"/>
      <c r="AV44" s="100"/>
      <c r="AW44" s="100"/>
    </row>
    <row r="45" spans="1:49" s="99" customFormat="1" x14ac:dyDescent="0.2">
      <c r="A45" s="99" t="s">
        <v>276</v>
      </c>
      <c r="B45" s="99" t="s">
        <v>273</v>
      </c>
      <c r="E45" s="99" t="s">
        <v>273</v>
      </c>
      <c r="G45" s="99" t="s">
        <v>267</v>
      </c>
      <c r="AS45" s="100"/>
      <c r="AT45" s="100"/>
      <c r="AU45" s="100"/>
      <c r="AV45" s="100"/>
      <c r="AW45" s="100"/>
    </row>
    <row r="46" spans="1:49" s="99" customFormat="1" x14ac:dyDescent="0.2">
      <c r="A46" s="99" t="s">
        <v>276</v>
      </c>
      <c r="B46" s="99" t="s">
        <v>273</v>
      </c>
      <c r="E46" s="99" t="s">
        <v>273</v>
      </c>
      <c r="G46" s="99" t="s">
        <v>84</v>
      </c>
      <c r="AS46" s="100"/>
      <c r="AT46" s="100"/>
      <c r="AU46" s="100"/>
      <c r="AV46" s="100"/>
      <c r="AW46" s="100"/>
    </row>
    <row r="47" spans="1:49" s="99" customFormat="1" x14ac:dyDescent="0.2">
      <c r="A47" s="99" t="s">
        <v>276</v>
      </c>
      <c r="B47" s="99" t="s">
        <v>273</v>
      </c>
      <c r="E47" s="99" t="s">
        <v>273</v>
      </c>
      <c r="G47" s="99" t="s">
        <v>70</v>
      </c>
      <c r="AS47" s="100"/>
      <c r="AT47" s="100"/>
      <c r="AU47" s="100"/>
      <c r="AV47" s="100"/>
      <c r="AW47" s="100"/>
    </row>
    <row r="48" spans="1:49" s="99" customFormat="1" x14ac:dyDescent="0.2">
      <c r="A48" s="99" t="s">
        <v>276</v>
      </c>
      <c r="B48" s="99" t="s">
        <v>273</v>
      </c>
      <c r="E48" s="99" t="s">
        <v>273</v>
      </c>
      <c r="G48" s="99" t="s">
        <v>85</v>
      </c>
      <c r="AS48" s="100"/>
      <c r="AT48" s="100"/>
      <c r="AU48" s="100"/>
      <c r="AV48" s="100"/>
      <c r="AW48" s="100"/>
    </row>
    <row r="49" spans="1:49" s="99" customFormat="1" x14ac:dyDescent="0.2">
      <c r="A49" s="99" t="s">
        <v>276</v>
      </c>
      <c r="B49" s="99" t="s">
        <v>273</v>
      </c>
      <c r="E49" s="99" t="s">
        <v>273</v>
      </c>
      <c r="G49" s="99" t="s">
        <v>268</v>
      </c>
      <c r="AS49" s="100"/>
      <c r="AT49" s="100"/>
      <c r="AU49" s="100"/>
      <c r="AV49" s="100"/>
      <c r="AW49" s="100"/>
    </row>
    <row r="50" spans="1:49" s="99" customFormat="1" x14ac:dyDescent="0.2">
      <c r="A50" s="99" t="s">
        <v>276</v>
      </c>
      <c r="B50" s="99" t="s">
        <v>273</v>
      </c>
      <c r="E50" s="99" t="s">
        <v>273</v>
      </c>
      <c r="G50" s="99" t="s">
        <v>269</v>
      </c>
      <c r="AS50" s="100"/>
      <c r="AT50" s="100"/>
      <c r="AU50" s="100"/>
      <c r="AV50" s="100"/>
      <c r="AW50" s="100"/>
    </row>
    <row r="51" spans="1:49" s="99" customFormat="1" x14ac:dyDescent="0.2">
      <c r="A51" s="99" t="s">
        <v>276</v>
      </c>
      <c r="B51" s="99" t="s">
        <v>264</v>
      </c>
      <c r="E51" s="99" t="s">
        <v>264</v>
      </c>
      <c r="G51" s="99" t="s">
        <v>265</v>
      </c>
      <c r="AS51" s="100"/>
      <c r="AT51" s="100"/>
      <c r="AU51" s="100"/>
      <c r="AV51" s="100"/>
      <c r="AW51" s="100"/>
    </row>
    <row r="52" spans="1:49" s="99" customFormat="1" x14ac:dyDescent="0.2">
      <c r="A52" s="99" t="s">
        <v>276</v>
      </c>
      <c r="B52" s="99" t="s">
        <v>264</v>
      </c>
      <c r="E52" s="99" t="s">
        <v>264</v>
      </c>
      <c r="G52" s="99" t="s">
        <v>266</v>
      </c>
      <c r="AS52" s="100"/>
      <c r="AT52" s="100"/>
      <c r="AU52" s="100"/>
      <c r="AV52" s="100"/>
      <c r="AW52" s="100"/>
    </row>
    <row r="53" spans="1:49" s="99" customFormat="1" x14ac:dyDescent="0.2">
      <c r="A53" s="99" t="s">
        <v>276</v>
      </c>
      <c r="B53" s="99" t="s">
        <v>264</v>
      </c>
      <c r="E53" s="99" t="s">
        <v>264</v>
      </c>
      <c r="G53" s="99" t="s">
        <v>267</v>
      </c>
      <c r="AS53" s="100"/>
      <c r="AT53" s="100"/>
      <c r="AU53" s="100"/>
      <c r="AV53" s="100"/>
      <c r="AW53" s="100"/>
    </row>
    <row r="54" spans="1:49" s="99" customFormat="1" x14ac:dyDescent="0.2">
      <c r="A54" s="99" t="s">
        <v>276</v>
      </c>
      <c r="B54" s="99" t="s">
        <v>264</v>
      </c>
      <c r="E54" s="99" t="s">
        <v>264</v>
      </c>
      <c r="G54" s="99" t="s">
        <v>84</v>
      </c>
      <c r="AS54" s="100"/>
      <c r="AT54" s="100"/>
      <c r="AU54" s="100"/>
      <c r="AV54" s="100"/>
      <c r="AW54" s="100"/>
    </row>
    <row r="55" spans="1:49" s="99" customFormat="1" x14ac:dyDescent="0.2">
      <c r="A55" s="99" t="s">
        <v>276</v>
      </c>
      <c r="B55" s="99" t="s">
        <v>264</v>
      </c>
      <c r="E55" s="99" t="s">
        <v>264</v>
      </c>
      <c r="G55" s="99" t="s">
        <v>70</v>
      </c>
      <c r="AS55" s="100"/>
      <c r="AT55" s="100"/>
      <c r="AU55" s="100"/>
      <c r="AV55" s="100"/>
      <c r="AW55" s="100"/>
    </row>
    <row r="56" spans="1:49" s="99" customFormat="1" x14ac:dyDescent="0.2">
      <c r="A56" s="99" t="s">
        <v>276</v>
      </c>
      <c r="B56" s="99" t="s">
        <v>264</v>
      </c>
      <c r="E56" s="99" t="s">
        <v>264</v>
      </c>
      <c r="G56" s="99" t="s">
        <v>85</v>
      </c>
      <c r="AS56" s="100"/>
      <c r="AT56" s="100"/>
      <c r="AU56" s="100"/>
      <c r="AV56" s="100"/>
      <c r="AW56" s="100"/>
    </row>
    <row r="57" spans="1:49" s="99" customFormat="1" x14ac:dyDescent="0.2">
      <c r="A57" s="99" t="s">
        <v>276</v>
      </c>
      <c r="B57" s="99" t="s">
        <v>264</v>
      </c>
      <c r="E57" s="99" t="s">
        <v>264</v>
      </c>
      <c r="G57" s="99" t="s">
        <v>268</v>
      </c>
      <c r="AS57" s="100"/>
      <c r="AT57" s="100"/>
      <c r="AU57" s="100"/>
      <c r="AV57" s="100"/>
      <c r="AW57" s="100"/>
    </row>
    <row r="58" spans="1:49" s="99" customFormat="1" x14ac:dyDescent="0.2">
      <c r="A58" s="99" t="s">
        <v>276</v>
      </c>
      <c r="B58" s="99" t="s">
        <v>264</v>
      </c>
      <c r="E58" s="99" t="s">
        <v>264</v>
      </c>
      <c r="G58" s="99" t="s">
        <v>269</v>
      </c>
      <c r="AS58" s="100"/>
      <c r="AT58" s="100"/>
      <c r="AU58" s="100"/>
      <c r="AV58" s="100"/>
      <c r="AW58" s="100"/>
    </row>
    <row r="59" spans="1:49" s="101" customFormat="1" x14ac:dyDescent="0.2">
      <c r="A59" s="101" t="s">
        <v>277</v>
      </c>
      <c r="G59" s="101" t="s">
        <v>265</v>
      </c>
      <c r="AS59" s="102"/>
      <c r="AT59" s="102"/>
      <c r="AU59" s="102"/>
      <c r="AV59" s="102"/>
      <c r="AW59" s="102"/>
    </row>
    <row r="60" spans="1:49" s="101" customFormat="1" x14ac:dyDescent="0.2">
      <c r="A60" s="101" t="s">
        <v>277</v>
      </c>
      <c r="G60" s="101" t="s">
        <v>266</v>
      </c>
      <c r="AS60" s="102"/>
      <c r="AT60" s="102"/>
      <c r="AU60" s="102"/>
      <c r="AV60" s="102"/>
      <c r="AW60" s="102"/>
    </row>
    <row r="61" spans="1:49" s="101" customFormat="1" x14ac:dyDescent="0.2">
      <c r="A61" s="101" t="s">
        <v>277</v>
      </c>
      <c r="G61" s="101" t="s">
        <v>267</v>
      </c>
      <c r="AS61" s="102"/>
      <c r="AT61" s="102"/>
      <c r="AU61" s="102"/>
      <c r="AV61" s="102"/>
      <c r="AW61" s="102"/>
    </row>
    <row r="62" spans="1:49" s="101" customFormat="1" x14ac:dyDescent="0.2">
      <c r="A62" s="101" t="s">
        <v>277</v>
      </c>
      <c r="G62" s="101" t="s">
        <v>84</v>
      </c>
      <c r="AS62" s="102"/>
      <c r="AT62" s="102"/>
      <c r="AU62" s="102"/>
      <c r="AV62" s="102"/>
      <c r="AW62" s="102"/>
    </row>
    <row r="63" spans="1:49" s="101" customFormat="1" x14ac:dyDescent="0.2">
      <c r="A63" s="101" t="s">
        <v>277</v>
      </c>
      <c r="G63" s="101" t="s">
        <v>70</v>
      </c>
      <c r="AS63" s="102"/>
      <c r="AT63" s="102"/>
      <c r="AU63" s="102"/>
      <c r="AV63" s="102"/>
      <c r="AW63" s="102"/>
    </row>
    <row r="64" spans="1:49" s="101" customFormat="1" x14ac:dyDescent="0.2">
      <c r="A64" s="101" t="s">
        <v>277</v>
      </c>
      <c r="G64" s="101" t="s">
        <v>85</v>
      </c>
      <c r="AS64" s="102"/>
      <c r="AT64" s="102"/>
      <c r="AU64" s="102"/>
      <c r="AV64" s="102"/>
      <c r="AW64" s="102"/>
    </row>
    <row r="65" spans="1:49" s="101" customFormat="1" x14ac:dyDescent="0.2">
      <c r="A65" s="101" t="s">
        <v>277</v>
      </c>
      <c r="G65" s="101" t="s">
        <v>268</v>
      </c>
      <c r="AS65" s="102"/>
      <c r="AT65" s="102"/>
      <c r="AU65" s="102"/>
      <c r="AV65" s="102"/>
      <c r="AW65" s="102"/>
    </row>
    <row r="66" spans="1:49" s="101" customFormat="1" x14ac:dyDescent="0.2">
      <c r="A66" s="101" t="s">
        <v>277</v>
      </c>
      <c r="G66" s="101" t="s">
        <v>269</v>
      </c>
      <c r="AS66" s="102"/>
      <c r="AT66" s="102"/>
      <c r="AU66" s="102"/>
      <c r="AV66" s="102"/>
      <c r="AW66" s="102"/>
    </row>
  </sheetData>
  <autoFilter ref="A2:AX6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North</vt:lpstr>
      <vt:lpstr>South</vt:lpstr>
      <vt:lpstr>Production_AD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Tung Nguyen (DA)</cp:lastModifiedBy>
  <dcterms:created xsi:type="dcterms:W3CDTF">2017-07-19T10:40:18Z</dcterms:created>
  <dcterms:modified xsi:type="dcterms:W3CDTF">2017-08-31T10:34:43Z</dcterms:modified>
</cp:coreProperties>
</file>