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om\Google ドライブ\source\repos\Space Engineers\Space-Engineers-Easy_Survival\SEModCreateTool\"/>
    </mc:Choice>
  </mc:AlternateContent>
  <bookViews>
    <workbookView xWindow="9105" yWindow="1620" windowWidth="16935" windowHeight="12630" activeTab="1"/>
  </bookViews>
  <sheets>
    <sheet name="数値" sheetId="1" r:id="rId1"/>
    <sheet name="Sheet1" sheetId="5" r:id="rId2"/>
    <sheet name="image1" sheetId="3" r:id="rId3"/>
    <sheet name="image2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5" l="1"/>
  <c r="J6" i="5"/>
  <c r="I20" i="1" l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G20" i="1"/>
  <c r="H20" i="1" s="1"/>
  <c r="G19" i="1"/>
  <c r="H19" i="1" s="1"/>
  <c r="G18" i="1"/>
  <c r="H18" i="1" s="1"/>
  <c r="G17" i="1"/>
  <c r="H17" i="1" s="1"/>
  <c r="G16" i="1"/>
  <c r="G15" i="1"/>
  <c r="H15" i="1" s="1"/>
  <c r="G14" i="1"/>
  <c r="H14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I9" i="1"/>
  <c r="J9" i="1" s="1"/>
  <c r="I10" i="1"/>
  <c r="J10" i="1" s="1"/>
  <c r="I11" i="1"/>
  <c r="J11" i="1" s="1"/>
  <c r="I12" i="1"/>
  <c r="J12" i="1" s="1"/>
  <c r="G12" i="1"/>
  <c r="H12" i="1" s="1"/>
  <c r="G11" i="1"/>
  <c r="H11" i="1" s="1"/>
  <c r="G10" i="1"/>
  <c r="H10" i="1" s="1"/>
  <c r="G9" i="1"/>
  <c r="H9" i="1" s="1"/>
  <c r="E12" i="1"/>
  <c r="F12" i="1" s="1"/>
  <c r="E11" i="1"/>
  <c r="F11" i="1" s="1"/>
  <c r="E10" i="1"/>
  <c r="F10" i="1" s="1"/>
  <c r="E9" i="1"/>
  <c r="F9" i="1" s="1"/>
  <c r="I6" i="1"/>
  <c r="J6" i="1" s="1"/>
  <c r="I5" i="1"/>
  <c r="I4" i="1"/>
  <c r="I3" i="1"/>
  <c r="G6" i="1"/>
  <c r="G5" i="1"/>
  <c r="H5" i="1" s="1"/>
  <c r="G4" i="1"/>
  <c r="G3" i="1"/>
  <c r="H3" i="1" s="1"/>
  <c r="E6" i="1"/>
  <c r="F6" i="1" s="1"/>
  <c r="E5" i="1"/>
  <c r="F5" i="1" s="1"/>
  <c r="E4" i="1"/>
  <c r="F4" i="1" s="1"/>
  <c r="E3" i="1"/>
  <c r="F3" i="1" s="1"/>
  <c r="J20" i="1"/>
  <c r="J5" i="1"/>
  <c r="J4" i="1"/>
  <c r="J3" i="1"/>
  <c r="H16" i="1"/>
  <c r="D20" i="1"/>
  <c r="D19" i="1"/>
  <c r="D18" i="1"/>
  <c r="D17" i="1"/>
  <c r="D16" i="1"/>
  <c r="D15" i="1"/>
  <c r="D14" i="1"/>
  <c r="H6" i="1"/>
  <c r="H4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<sst xmlns="http://schemas.openxmlformats.org/spreadsheetml/2006/main" count="40" uniqueCount="34">
  <si>
    <t>ORG</t>
    <phoneticPr fontId="1"/>
  </si>
  <si>
    <t>Src</t>
    <phoneticPr fontId="1"/>
  </si>
  <si>
    <t>Result</t>
    <phoneticPr fontId="1"/>
  </si>
  <si>
    <t>Stone</t>
  </si>
  <si>
    <t>Iron</t>
  </si>
  <si>
    <t>Nickel</t>
  </si>
  <si>
    <t>Silicon</t>
  </si>
  <si>
    <t>Ice</t>
  </si>
  <si>
    <t>Cobalt</t>
  </si>
  <si>
    <t>Magnesium</t>
  </si>
  <si>
    <t>Silver</t>
  </si>
  <si>
    <t>Gold</t>
  </si>
  <si>
    <t>Platinum</t>
  </si>
  <si>
    <t>Uranium</t>
  </si>
  <si>
    <t>MaxCrouchWalkSpeed</t>
    <phoneticPr fontId="1"/>
  </si>
  <si>
    <t>MaxCrouchBackwalkSpeed</t>
    <phoneticPr fontId="1"/>
  </si>
  <si>
    <t>MaxCrouchStrafingSpeed</t>
    <phoneticPr fontId="1"/>
  </si>
  <si>
    <t>OxygenConsumption</t>
    <phoneticPr fontId="1"/>
  </si>
  <si>
    <t>Hydrogen suit [MaxCapacity]</t>
    <phoneticPr fontId="1"/>
  </si>
  <si>
    <t>Oxygen suit [MaxCapacity]</t>
    <phoneticPr fontId="1"/>
  </si>
  <si>
    <t>SuitConsumptionInTemperatureExtreme</t>
    <phoneticPr fontId="1"/>
  </si>
  <si>
    <t>MaxPowerConsumption</t>
    <phoneticPr fontId="1"/>
  </si>
  <si>
    <t>ConsumptionFactorPerG</t>
    <phoneticPr fontId="1"/>
  </si>
  <si>
    <t>InventoryVolume</t>
    <phoneticPr fontId="1"/>
  </si>
  <si>
    <t>vanilla</t>
    <phoneticPr fontId="1"/>
  </si>
  <si>
    <t>mod</t>
    <phoneticPr fontId="1"/>
  </si>
  <si>
    <t>(vanilla crouch speed is awful, now it's the same as walk speed [3])</t>
    <phoneticPr fontId="1"/>
  </si>
  <si>
    <t>(bit less oxygen consumption)</t>
    <phoneticPr fontId="1"/>
  </si>
  <si>
    <t>(less Medical Room visits, when building in space)</t>
    <phoneticPr fontId="1"/>
  </si>
  <si>
    <t>(reduced general power required)</t>
    <phoneticPr fontId="1"/>
  </si>
  <si>
    <t>(less hydrogen consumption on planets)</t>
    <phoneticPr fontId="1"/>
  </si>
  <si>
    <t>40.000L normal, 400.000L in X10 mode</t>
    <phoneticPr fontId="1"/>
  </si>
  <si>
    <t>hydrogen bottle = 1000L</t>
    <phoneticPr fontId="1"/>
  </si>
  <si>
    <t>oxygen bottle = 100L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</si>
</sst>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00_ "/>
    <numFmt numFmtId="177" formatCode="#,##0.0000_ "/>
    <numFmt numFmtId="178" formatCode="#,##0.00000_);[Red]\(#,##0.00000\)"/>
    <numFmt numFmtId="179" formatCode="&quot;x&quot;\ #,##0_);[Red]\(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171451</xdr:colOff>
      <xdr:row>6</xdr:row>
      <xdr:rowOff>95250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76225" y="238125"/>
          <a:ext cx="3000376" cy="1285875"/>
        </a:xfrm>
        <a:prstGeom prst="rect">
          <a:avLst/>
        </a:prstGeom>
      </xdr:spPr>
    </xdr:pic>
    <xdr:clientData/>
  </xdr:twoCellAnchor>
  <xdr:twoCellAnchor>
    <xdr:from>
      <xdr:col>5</xdr:col>
      <xdr:colOff>266700</xdr:colOff>
      <xdr:row>4</xdr:row>
      <xdr:rowOff>85725</xdr:rowOff>
    </xdr:from>
    <xdr:to>
      <xdr:col>11</xdr:col>
      <xdr:colOff>200025</xdr:colOff>
      <xdr:row>6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1647825" y="103822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47625</xdr:colOff>
      <xdr:row>21</xdr:row>
      <xdr:rowOff>171450</xdr:rowOff>
    </xdr:from>
    <xdr:to>
      <xdr:col>12</xdr:col>
      <xdr:colOff>209550</xdr:colOff>
      <xdr:row>29</xdr:row>
      <xdr:rowOff>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26</xdr:row>
      <xdr:rowOff>133350</xdr:rowOff>
    </xdr:from>
    <xdr:to>
      <xdr:col>11</xdr:col>
      <xdr:colOff>257175</xdr:colOff>
      <xdr:row>28</xdr:row>
      <xdr:rowOff>209550</xdr:rowOff>
    </xdr:to>
    <xdr:sp macro="" textlink="">
      <xdr:nvSpPr>
        <xdr:cNvPr id="7" name="テキスト ボックス 6"/>
        <xdr:cNvSpPr txBox="1"/>
      </xdr:nvSpPr>
      <xdr:spPr>
        <a:xfrm>
          <a:off x="1704975" y="2990850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47625</xdr:colOff>
      <xdr:row>30</xdr:row>
      <xdr:rowOff>171450</xdr:rowOff>
    </xdr:from>
    <xdr:ext cx="2990850" cy="1733550"/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oneCellAnchor>
  <xdr:twoCellAnchor>
    <xdr:from>
      <xdr:col>6</xdr:col>
      <xdr:colOff>47625</xdr:colOff>
      <xdr:row>35</xdr:row>
      <xdr:rowOff>133350</xdr:rowOff>
    </xdr:from>
    <xdr:to>
      <xdr:col>11</xdr:col>
      <xdr:colOff>257175</xdr:colOff>
      <xdr:row>37</xdr:row>
      <xdr:rowOff>209550</xdr:rowOff>
    </xdr:to>
    <xdr:sp macro="" textlink="">
      <xdr:nvSpPr>
        <xdr:cNvPr id="9" name="テキスト ボックス 8"/>
        <xdr:cNvSpPr txBox="1"/>
      </xdr:nvSpPr>
      <xdr:spPr>
        <a:xfrm>
          <a:off x="1704975" y="513397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47625</xdr:colOff>
      <xdr:row>40</xdr:row>
      <xdr:rowOff>171450</xdr:rowOff>
    </xdr:from>
    <xdr:ext cx="2990850" cy="1733550"/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oneCellAnchor>
  <xdr:twoCellAnchor>
    <xdr:from>
      <xdr:col>6</xdr:col>
      <xdr:colOff>47625</xdr:colOff>
      <xdr:row>45</xdr:row>
      <xdr:rowOff>133350</xdr:rowOff>
    </xdr:from>
    <xdr:to>
      <xdr:col>11</xdr:col>
      <xdr:colOff>257175</xdr:colOff>
      <xdr:row>47</xdr:row>
      <xdr:rowOff>209550</xdr:rowOff>
    </xdr:to>
    <xdr:sp macro="" textlink="">
      <xdr:nvSpPr>
        <xdr:cNvPr id="11" name="テキスト ボックス 10"/>
        <xdr:cNvSpPr txBox="1"/>
      </xdr:nvSpPr>
      <xdr:spPr>
        <a:xfrm>
          <a:off x="1704975" y="751522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0</xdr:colOff>
      <xdr:row>8</xdr:row>
      <xdr:rowOff>0</xdr:rowOff>
    </xdr:from>
    <xdr:ext cx="3000376" cy="1285875"/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57175" y="238125"/>
          <a:ext cx="3000376" cy="1285875"/>
        </a:xfrm>
        <a:prstGeom prst="rect">
          <a:avLst/>
        </a:prstGeom>
      </xdr:spPr>
    </xdr:pic>
    <xdr:clientData/>
  </xdr:oneCellAnchor>
  <xdr:twoCellAnchor>
    <xdr:from>
      <xdr:col>5</xdr:col>
      <xdr:colOff>266700</xdr:colOff>
      <xdr:row>11</xdr:row>
      <xdr:rowOff>85725</xdr:rowOff>
    </xdr:from>
    <xdr:to>
      <xdr:col>11</xdr:col>
      <xdr:colOff>200025</xdr:colOff>
      <xdr:row>13</xdr:row>
      <xdr:rowOff>161925</xdr:rowOff>
    </xdr:to>
    <xdr:sp macro="" textlink="">
      <xdr:nvSpPr>
        <xdr:cNvPr id="13" name="テキスト ボックス 12"/>
        <xdr:cNvSpPr txBox="1"/>
      </xdr:nvSpPr>
      <xdr:spPr>
        <a:xfrm>
          <a:off x="1543050" y="1038225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0</xdr:colOff>
      <xdr:row>15</xdr:row>
      <xdr:rowOff>0</xdr:rowOff>
    </xdr:from>
    <xdr:ext cx="3000376" cy="1285875"/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57175" y="1905000"/>
          <a:ext cx="3000376" cy="1285875"/>
        </a:xfrm>
        <a:prstGeom prst="rect">
          <a:avLst/>
        </a:prstGeom>
      </xdr:spPr>
    </xdr:pic>
    <xdr:clientData/>
  </xdr:oneCellAnchor>
  <xdr:twoCellAnchor>
    <xdr:from>
      <xdr:col>5</xdr:col>
      <xdr:colOff>266700</xdr:colOff>
      <xdr:row>18</xdr:row>
      <xdr:rowOff>85725</xdr:rowOff>
    </xdr:from>
    <xdr:to>
      <xdr:col>11</xdr:col>
      <xdr:colOff>200025</xdr:colOff>
      <xdr:row>20</xdr:row>
      <xdr:rowOff>161925</xdr:rowOff>
    </xdr:to>
    <xdr:sp macro="" textlink="">
      <xdr:nvSpPr>
        <xdr:cNvPr id="15" name="テキスト ボックス 14"/>
        <xdr:cNvSpPr txBox="1"/>
      </xdr:nvSpPr>
      <xdr:spPr>
        <a:xfrm>
          <a:off x="1543050" y="2705100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243150</xdr:colOff>
      <xdr:row>4</xdr:row>
      <xdr:rowOff>199216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67" t="27273" r="18655" b="57407"/>
        <a:stretch/>
      </xdr:blipFill>
      <xdr:spPr>
        <a:xfrm>
          <a:off x="257175" y="238125"/>
          <a:ext cx="3072075" cy="913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12</xdr:col>
      <xdr:colOff>243150</xdr:colOff>
      <xdr:row>11</xdr:row>
      <xdr:rowOff>199216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67" t="27273" r="18655" b="57407"/>
        <a:stretch/>
      </xdr:blipFill>
      <xdr:spPr>
        <a:xfrm>
          <a:off x="257175" y="1905000"/>
          <a:ext cx="3072075" cy="913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12</xdr:col>
      <xdr:colOff>243150</xdr:colOff>
      <xdr:row>18</xdr:row>
      <xdr:rowOff>199216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67" t="27273" r="18655" b="57407"/>
        <a:stretch/>
      </xdr:blipFill>
      <xdr:spPr>
        <a:xfrm>
          <a:off x="257175" y="3571875"/>
          <a:ext cx="3072075" cy="913591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2</xdr:row>
      <xdr:rowOff>142875</xdr:rowOff>
    </xdr:from>
    <xdr:to>
      <xdr:col>12</xdr:col>
      <xdr:colOff>161925</xdr:colOff>
      <xdr:row>4</xdr:row>
      <xdr:rowOff>219075</xdr:rowOff>
    </xdr:to>
    <xdr:sp macro="" textlink="">
      <xdr:nvSpPr>
        <xdr:cNvPr id="3" name="テキスト ボックス 2"/>
        <xdr:cNvSpPr txBox="1"/>
      </xdr:nvSpPr>
      <xdr:spPr>
        <a:xfrm>
          <a:off x="1762125" y="619125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219075</xdr:colOff>
      <xdr:row>9</xdr:row>
      <xdr:rowOff>142875</xdr:rowOff>
    </xdr:from>
    <xdr:to>
      <xdr:col>12</xdr:col>
      <xdr:colOff>161925</xdr:colOff>
      <xdr:row>11</xdr:row>
      <xdr:rowOff>219075</xdr:rowOff>
    </xdr:to>
    <xdr:sp macro="" textlink="">
      <xdr:nvSpPr>
        <xdr:cNvPr id="11" name="テキスト ボックス 10"/>
        <xdr:cNvSpPr txBox="1"/>
      </xdr:nvSpPr>
      <xdr:spPr>
        <a:xfrm>
          <a:off x="1762125" y="2286000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219075</xdr:colOff>
      <xdr:row>16</xdr:row>
      <xdr:rowOff>142875</xdr:rowOff>
    </xdr:from>
    <xdr:to>
      <xdr:col>12</xdr:col>
      <xdr:colOff>161925</xdr:colOff>
      <xdr:row>18</xdr:row>
      <xdr:rowOff>219075</xdr:rowOff>
    </xdr:to>
    <xdr:sp macro="" textlink="">
      <xdr:nvSpPr>
        <xdr:cNvPr id="13" name="テキスト ボックス 12"/>
        <xdr:cNvSpPr txBox="1"/>
      </xdr:nvSpPr>
      <xdr:spPr>
        <a:xfrm>
          <a:off x="1762125" y="3952875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17</xdr:col>
      <xdr:colOff>76200</xdr:colOff>
      <xdr:row>0</xdr:row>
      <xdr:rowOff>180974</xdr:rowOff>
    </xdr:from>
    <xdr:to>
      <xdr:col>40</xdr:col>
      <xdr:colOff>31989</xdr:colOff>
      <xdr:row>12</xdr:row>
      <xdr:rowOff>7764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300" t="18519" r="53598" b="55387"/>
        <a:stretch/>
      </xdr:blipFill>
      <xdr:spPr>
        <a:xfrm>
          <a:off x="4343400" y="180974"/>
          <a:ext cx="5870814" cy="2684290"/>
        </a:xfrm>
        <a:prstGeom prst="rect">
          <a:avLst/>
        </a:prstGeom>
      </xdr:spPr>
    </xdr:pic>
    <xdr:clientData/>
  </xdr:twoCellAnchor>
  <xdr:twoCellAnchor>
    <xdr:from>
      <xdr:col>22</xdr:col>
      <xdr:colOff>142875</xdr:colOff>
      <xdr:row>0</xdr:row>
      <xdr:rowOff>133349</xdr:rowOff>
    </xdr:from>
    <xdr:to>
      <xdr:col>39</xdr:col>
      <xdr:colOff>19050</xdr:colOff>
      <xdr:row>5</xdr:row>
      <xdr:rowOff>85725</xdr:rowOff>
    </xdr:to>
    <xdr:sp macro="" textlink="">
      <xdr:nvSpPr>
        <xdr:cNvPr id="9" name="テキスト ボックス 8"/>
        <xdr:cNvSpPr txBox="1"/>
      </xdr:nvSpPr>
      <xdr:spPr>
        <a:xfrm>
          <a:off x="5695950" y="133349"/>
          <a:ext cx="4248150" cy="1143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8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Inventory Size x 100  </a:t>
          </a:r>
        </a:p>
        <a:p>
          <a:pPr algn="r"/>
          <a:r>
            <a:rPr kumimoji="1" lang="en-US" altLang="ja-JP" sz="18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Hydrogen MaxCapacity x 4</a:t>
          </a:r>
        </a:p>
        <a:p>
          <a:pPr algn="r"/>
          <a:r>
            <a:rPr kumimoji="1" lang="en-US" altLang="ja-JP" sz="18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Oxygen MaxCapacity x 8</a:t>
          </a:r>
          <a:endParaRPr kumimoji="1" lang="ja-JP" altLang="en-US" sz="18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1" sqref="G21"/>
    </sheetView>
  </sheetViews>
  <sheetFormatPr defaultRowHeight="18.75" x14ac:dyDescent="0.4"/>
  <cols>
    <col min="2" max="2" width="12.375" customWidth="1"/>
    <col min="3" max="3" width="11.125" style="2" bestFit="1" customWidth="1"/>
    <col min="4" max="4" width="9" style="7"/>
    <col min="5" max="5" width="12.25" style="1" bestFit="1" customWidth="1"/>
    <col min="6" max="6" width="9" style="7"/>
    <col min="7" max="7" width="12.25" style="1" bestFit="1" customWidth="1"/>
    <col min="8" max="8" width="9" style="8"/>
    <col min="9" max="9" width="12.5" style="3" bestFit="1" customWidth="1"/>
    <col min="10" max="10" width="9.75" style="8" bestFit="1" customWidth="1"/>
  </cols>
  <sheetData>
    <row r="1" spans="1:10" x14ac:dyDescent="0.4">
      <c r="C1" s="11" t="s">
        <v>0</v>
      </c>
      <c r="D1" s="12"/>
      <c r="E1" s="9">
        <v>10</v>
      </c>
      <c r="F1" s="10"/>
      <c r="G1" s="9">
        <v>100</v>
      </c>
      <c r="H1" s="10"/>
      <c r="I1" s="9">
        <v>1000</v>
      </c>
    </row>
    <row r="2" spans="1:10" x14ac:dyDescent="0.4">
      <c r="A2" t="s">
        <v>1</v>
      </c>
      <c r="C2" s="4">
        <v>100</v>
      </c>
      <c r="E2" s="5">
        <v>100</v>
      </c>
      <c r="G2" s="5">
        <v>100</v>
      </c>
      <c r="I2" s="6">
        <v>100</v>
      </c>
    </row>
    <row r="3" spans="1:10" x14ac:dyDescent="0.4">
      <c r="A3" t="s">
        <v>2</v>
      </c>
      <c r="B3" t="s">
        <v>3</v>
      </c>
      <c r="C3" s="2">
        <v>1.4</v>
      </c>
      <c r="D3" s="7">
        <f>C3/$C$2</f>
        <v>1.3999999999999999E-2</v>
      </c>
      <c r="E3" s="1">
        <f>$C3*E$1/($C$2/E$2)</f>
        <v>14</v>
      </c>
      <c r="F3" s="7">
        <f>E3/$E$2</f>
        <v>0.14000000000000001</v>
      </c>
      <c r="G3" s="1">
        <f>$C3*G$1/($C$2/G$2)</f>
        <v>140</v>
      </c>
      <c r="H3" s="8">
        <f>G3/$G$2</f>
        <v>1.4</v>
      </c>
      <c r="I3" s="1">
        <f t="shared" ref="I3:I6" si="0">$C3*I$1/($C$2/I$2)</f>
        <v>1400</v>
      </c>
      <c r="J3" s="8">
        <f>I3/$I$2</f>
        <v>14</v>
      </c>
    </row>
    <row r="4" spans="1:10" x14ac:dyDescent="0.4">
      <c r="B4" t="s">
        <v>4</v>
      </c>
      <c r="C4" s="2">
        <v>3</v>
      </c>
      <c r="D4" s="7">
        <f>C4/$C$2</f>
        <v>0.03</v>
      </c>
      <c r="E4" s="1">
        <f>$C4*E$1/($C$2/E$2)</f>
        <v>30</v>
      </c>
      <c r="F4" s="7">
        <f>E4/$E$2</f>
        <v>0.3</v>
      </c>
      <c r="G4" s="1">
        <f>$C4*G$1/($C$2/G$2)</f>
        <v>300</v>
      </c>
      <c r="H4" s="8">
        <f>G4/$G$2</f>
        <v>3</v>
      </c>
      <c r="I4" s="1">
        <f t="shared" si="0"/>
        <v>3000</v>
      </c>
      <c r="J4" s="8">
        <f>I4/$I$2</f>
        <v>30</v>
      </c>
    </row>
    <row r="5" spans="1:10" x14ac:dyDescent="0.4">
      <c r="B5" t="s">
        <v>5</v>
      </c>
      <c r="C5" s="2">
        <v>0.24</v>
      </c>
      <c r="D5" s="7">
        <f>C5/$C$2</f>
        <v>2.3999999999999998E-3</v>
      </c>
      <c r="E5" s="1">
        <f>$C5*E$1/($C$2/E$2)</f>
        <v>2.4</v>
      </c>
      <c r="F5" s="7">
        <f>E5/$E$2</f>
        <v>2.4E-2</v>
      </c>
      <c r="G5" s="1">
        <f>$C5*G$1/($C$2/G$2)</f>
        <v>24</v>
      </c>
      <c r="H5" s="8">
        <f>G5/$G$2</f>
        <v>0.24</v>
      </c>
      <c r="I5" s="1">
        <f t="shared" si="0"/>
        <v>240</v>
      </c>
      <c r="J5" s="8">
        <f>I5/$I$2</f>
        <v>2.4</v>
      </c>
    </row>
    <row r="6" spans="1:10" x14ac:dyDescent="0.4">
      <c r="B6" t="s">
        <v>6</v>
      </c>
      <c r="C6" s="2">
        <v>0.4</v>
      </c>
      <c r="D6" s="7">
        <f>C6/$C$2</f>
        <v>4.0000000000000001E-3</v>
      </c>
      <c r="E6" s="1">
        <f>$C6*E$1/($C$2/E$2)</f>
        <v>4</v>
      </c>
      <c r="F6" s="7">
        <f>E6/$E$2</f>
        <v>0.04</v>
      </c>
      <c r="G6" s="1">
        <f>$C6*G$1/($C$2/G$2)</f>
        <v>40</v>
      </c>
      <c r="H6" s="8">
        <f>G6/$G$2</f>
        <v>0.4</v>
      </c>
      <c r="I6" s="1">
        <f t="shared" si="0"/>
        <v>400</v>
      </c>
      <c r="J6" s="8">
        <f>I6/$I$2</f>
        <v>4</v>
      </c>
    </row>
    <row r="8" spans="1:10" x14ac:dyDescent="0.4">
      <c r="A8" t="s">
        <v>1</v>
      </c>
      <c r="C8" s="4">
        <v>1000</v>
      </c>
      <c r="E8" s="5">
        <v>1000</v>
      </c>
      <c r="G8" s="5">
        <v>1000</v>
      </c>
      <c r="I8" s="6">
        <v>1000</v>
      </c>
    </row>
    <row r="9" spans="1:10" x14ac:dyDescent="0.4">
      <c r="A9" t="s">
        <v>2</v>
      </c>
      <c r="B9" t="s">
        <v>3</v>
      </c>
      <c r="C9" s="2">
        <v>14</v>
      </c>
      <c r="D9" s="7">
        <f>C9/$C$8</f>
        <v>1.4E-2</v>
      </c>
      <c r="E9" s="1">
        <f>$C9*E$1/($C$8/E$8)</f>
        <v>140</v>
      </c>
      <c r="F9" s="7">
        <f>E9/$E$8</f>
        <v>0.14000000000000001</v>
      </c>
      <c r="G9" s="1">
        <f>$C9*G$1/($C$8/G$8)</f>
        <v>1400</v>
      </c>
      <c r="H9" s="8">
        <f>G9/$G$8</f>
        <v>1.4</v>
      </c>
      <c r="I9" s="1">
        <f>$C9*I$1/($C$8/I$8)</f>
        <v>14000</v>
      </c>
      <c r="J9" s="8">
        <f>I9/$I$8</f>
        <v>14</v>
      </c>
    </row>
    <row r="10" spans="1:10" x14ac:dyDescent="0.4">
      <c r="B10" t="s">
        <v>4</v>
      </c>
      <c r="C10" s="2">
        <v>30</v>
      </c>
      <c r="D10" s="7">
        <f>C10/$C$8</f>
        <v>0.03</v>
      </c>
      <c r="E10" s="1">
        <f>$C10*E$1/($C$8/E$8)</f>
        <v>300</v>
      </c>
      <c r="F10" s="7">
        <f>E10/$E$8</f>
        <v>0.3</v>
      </c>
      <c r="G10" s="1">
        <f>$C10*G$1/($C$8/G$8)</f>
        <v>3000</v>
      </c>
      <c r="H10" s="8">
        <f>G10/$G$8</f>
        <v>3</v>
      </c>
      <c r="I10" s="1">
        <f>$C10*I$1/($C$8/I$8)</f>
        <v>30000</v>
      </c>
      <c r="J10" s="8">
        <f>I10/$I$8</f>
        <v>30</v>
      </c>
    </row>
    <row r="11" spans="1:10" x14ac:dyDescent="0.4">
      <c r="B11" t="s">
        <v>5</v>
      </c>
      <c r="C11" s="2">
        <v>2.4</v>
      </c>
      <c r="D11" s="7">
        <f>C11/$C$8</f>
        <v>2.3999999999999998E-3</v>
      </c>
      <c r="E11" s="1">
        <f>$C11*E$1/($C$8/E$8)</f>
        <v>24</v>
      </c>
      <c r="F11" s="7">
        <f>E11/$E$8</f>
        <v>2.4E-2</v>
      </c>
      <c r="G11" s="1">
        <f>$C11*G$1/($C$8/G$8)</f>
        <v>240</v>
      </c>
      <c r="H11" s="8">
        <f>G11/$G$8</f>
        <v>0.24</v>
      </c>
      <c r="I11" s="1">
        <f>$C11*I$1/($C$8/I$8)</f>
        <v>2400</v>
      </c>
      <c r="J11" s="8">
        <f>I11/$I$8</f>
        <v>2.4</v>
      </c>
    </row>
    <row r="12" spans="1:10" x14ac:dyDescent="0.4">
      <c r="B12" t="s">
        <v>6</v>
      </c>
      <c r="C12" s="2">
        <v>4</v>
      </c>
      <c r="D12" s="7">
        <f>C12/$C$8</f>
        <v>4.0000000000000001E-3</v>
      </c>
      <c r="E12" s="1">
        <f>$C12*E$1/($C$8/E$8)</f>
        <v>40</v>
      </c>
      <c r="F12" s="7">
        <f>E12/$E$8</f>
        <v>0.04</v>
      </c>
      <c r="G12" s="1">
        <f>$C12*G$1/($C$8/G$8)</f>
        <v>400</v>
      </c>
      <c r="H12" s="8">
        <f>G12/$G$8</f>
        <v>0.4</v>
      </c>
      <c r="I12" s="1">
        <f>$C12*I$1/($C$8/I$8)</f>
        <v>4000</v>
      </c>
      <c r="J12" s="8">
        <f>I12/$I$8</f>
        <v>4</v>
      </c>
    </row>
    <row r="14" spans="1:10" x14ac:dyDescent="0.4">
      <c r="B14" s="2" t="s">
        <v>7</v>
      </c>
      <c r="C14" s="2">
        <v>10</v>
      </c>
      <c r="D14" s="7">
        <f t="shared" ref="D14:D20" si="1">C14/$C$8</f>
        <v>0.01</v>
      </c>
      <c r="E14" s="1">
        <f t="shared" ref="E14:E20" si="2">$C14*E$1/($C$8/E$8)</f>
        <v>100</v>
      </c>
      <c r="F14" s="7">
        <f t="shared" ref="F14:F20" si="3">E14/$E$8</f>
        <v>0.1</v>
      </c>
      <c r="G14" s="1">
        <f t="shared" ref="G14:G20" si="4">$C14*G$1/($C$8/G$8)</f>
        <v>1000</v>
      </c>
      <c r="H14" s="8">
        <f t="shared" ref="H14:H20" si="5">G14/$G$8</f>
        <v>1</v>
      </c>
      <c r="I14" s="1">
        <f t="shared" ref="I14:I20" si="6">$C14*I$1/($C$8/I$8)</f>
        <v>10000</v>
      </c>
      <c r="J14" s="8">
        <f t="shared" ref="J14:J20" si="7">I14/$I$8</f>
        <v>10</v>
      </c>
    </row>
    <row r="15" spans="1:10" x14ac:dyDescent="0.4">
      <c r="B15" s="2" t="s">
        <v>8</v>
      </c>
      <c r="C15" s="2">
        <v>0.8</v>
      </c>
      <c r="D15" s="7">
        <f t="shared" si="1"/>
        <v>8.0000000000000004E-4</v>
      </c>
      <c r="E15" s="1">
        <f t="shared" si="2"/>
        <v>8</v>
      </c>
      <c r="F15" s="7">
        <f t="shared" si="3"/>
        <v>8.0000000000000002E-3</v>
      </c>
      <c r="G15" s="1">
        <f t="shared" si="4"/>
        <v>80</v>
      </c>
      <c r="H15" s="8">
        <f t="shared" si="5"/>
        <v>0.08</v>
      </c>
      <c r="I15" s="1">
        <f t="shared" si="6"/>
        <v>800</v>
      </c>
      <c r="J15" s="8">
        <f t="shared" si="7"/>
        <v>0.8</v>
      </c>
    </row>
    <row r="16" spans="1:10" x14ac:dyDescent="0.4">
      <c r="B16" s="2" t="s">
        <v>9</v>
      </c>
      <c r="C16" s="2">
        <v>0.5</v>
      </c>
      <c r="D16" s="7">
        <f t="shared" si="1"/>
        <v>5.0000000000000001E-4</v>
      </c>
      <c r="E16" s="1">
        <f t="shared" si="2"/>
        <v>5</v>
      </c>
      <c r="F16" s="7">
        <f t="shared" si="3"/>
        <v>5.0000000000000001E-3</v>
      </c>
      <c r="G16" s="1">
        <f t="shared" si="4"/>
        <v>50</v>
      </c>
      <c r="H16" s="8">
        <f t="shared" si="5"/>
        <v>0.05</v>
      </c>
      <c r="I16" s="1">
        <f t="shared" si="6"/>
        <v>500</v>
      </c>
      <c r="J16" s="8">
        <f t="shared" si="7"/>
        <v>0.5</v>
      </c>
    </row>
    <row r="17" spans="2:10" x14ac:dyDescent="0.4">
      <c r="B17" s="2" t="s">
        <v>10</v>
      </c>
      <c r="C17" s="2">
        <v>5</v>
      </c>
      <c r="D17" s="7">
        <f t="shared" si="1"/>
        <v>5.0000000000000001E-3</v>
      </c>
      <c r="E17" s="1">
        <f t="shared" si="2"/>
        <v>50</v>
      </c>
      <c r="F17" s="7">
        <f t="shared" si="3"/>
        <v>0.05</v>
      </c>
      <c r="G17" s="1">
        <f t="shared" si="4"/>
        <v>500</v>
      </c>
      <c r="H17" s="8">
        <f t="shared" si="5"/>
        <v>0.5</v>
      </c>
      <c r="I17" s="1">
        <f t="shared" si="6"/>
        <v>5000</v>
      </c>
      <c r="J17" s="8">
        <f t="shared" si="7"/>
        <v>5</v>
      </c>
    </row>
    <row r="18" spans="2:10" x14ac:dyDescent="0.4">
      <c r="B18" s="2" t="s">
        <v>11</v>
      </c>
      <c r="C18" s="2">
        <v>0.3</v>
      </c>
      <c r="D18" s="7">
        <f t="shared" si="1"/>
        <v>2.9999999999999997E-4</v>
      </c>
      <c r="E18" s="1">
        <f t="shared" si="2"/>
        <v>3</v>
      </c>
      <c r="F18" s="7">
        <f t="shared" si="3"/>
        <v>3.0000000000000001E-3</v>
      </c>
      <c r="G18" s="1">
        <f t="shared" si="4"/>
        <v>30</v>
      </c>
      <c r="H18" s="8">
        <f t="shared" si="5"/>
        <v>0.03</v>
      </c>
      <c r="I18" s="1">
        <f t="shared" si="6"/>
        <v>300</v>
      </c>
      <c r="J18" s="8">
        <f t="shared" si="7"/>
        <v>0.3</v>
      </c>
    </row>
    <row r="19" spans="2:10" x14ac:dyDescent="0.4">
      <c r="B19" s="2" t="s">
        <v>12</v>
      </c>
      <c r="C19" s="2">
        <v>0.1</v>
      </c>
      <c r="D19" s="7">
        <f t="shared" si="1"/>
        <v>1E-4</v>
      </c>
      <c r="E19" s="1">
        <f t="shared" si="2"/>
        <v>1</v>
      </c>
      <c r="F19" s="7">
        <f t="shared" si="3"/>
        <v>1E-3</v>
      </c>
      <c r="G19" s="1">
        <f t="shared" si="4"/>
        <v>10</v>
      </c>
      <c r="H19" s="8">
        <f t="shared" si="5"/>
        <v>0.01</v>
      </c>
      <c r="I19" s="1">
        <f t="shared" si="6"/>
        <v>100</v>
      </c>
      <c r="J19" s="8">
        <f t="shared" si="7"/>
        <v>0.1</v>
      </c>
    </row>
    <row r="20" spans="2:10" x14ac:dyDescent="0.4">
      <c r="B20" s="2" t="s">
        <v>13</v>
      </c>
      <c r="C20" s="2">
        <v>0.5</v>
      </c>
      <c r="D20" s="7">
        <f t="shared" si="1"/>
        <v>5.0000000000000001E-4</v>
      </c>
      <c r="E20" s="1">
        <f t="shared" si="2"/>
        <v>5</v>
      </c>
      <c r="F20" s="7">
        <f t="shared" si="3"/>
        <v>5.0000000000000001E-3</v>
      </c>
      <c r="G20" s="1">
        <f t="shared" si="4"/>
        <v>50</v>
      </c>
      <c r="H20" s="8">
        <f t="shared" si="5"/>
        <v>0.05</v>
      </c>
      <c r="I20" s="1">
        <f t="shared" si="6"/>
        <v>500</v>
      </c>
      <c r="J20" s="8">
        <f t="shared" si="7"/>
        <v>0.5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selection activeCell="B7" sqref="B7"/>
    </sheetView>
  </sheetViews>
  <sheetFormatPr defaultRowHeight="18.75" x14ac:dyDescent="0.4"/>
  <cols>
    <col min="2" max="2" width="40.375" customWidth="1"/>
  </cols>
  <sheetData>
    <row r="1" spans="2:10" x14ac:dyDescent="0.4">
      <c r="C1" t="s">
        <v>24</v>
      </c>
      <c r="D1" t="s">
        <v>25</v>
      </c>
    </row>
    <row r="2" spans="2:10" x14ac:dyDescent="0.4">
      <c r="B2" t="s">
        <v>14</v>
      </c>
      <c r="C2">
        <v>2</v>
      </c>
      <c r="D2">
        <v>3</v>
      </c>
      <c r="E2" t="s">
        <v>26</v>
      </c>
    </row>
    <row r="3" spans="2:10" x14ac:dyDescent="0.4">
      <c r="B3" t="s">
        <v>15</v>
      </c>
      <c r="C3">
        <v>2</v>
      </c>
      <c r="D3">
        <v>3</v>
      </c>
    </row>
    <row r="4" spans="2:10" x14ac:dyDescent="0.4">
      <c r="B4" t="s">
        <v>16</v>
      </c>
      <c r="C4">
        <v>2</v>
      </c>
      <c r="D4">
        <v>3</v>
      </c>
    </row>
    <row r="5" spans="2:10" x14ac:dyDescent="0.4">
      <c r="B5" t="s">
        <v>17</v>
      </c>
      <c r="C5">
        <v>6.3E-2</v>
      </c>
      <c r="D5">
        <v>0.05</v>
      </c>
      <c r="E5" t="s">
        <v>27</v>
      </c>
    </row>
    <row r="6" spans="2:10" x14ac:dyDescent="0.4">
      <c r="B6" t="s">
        <v>18</v>
      </c>
      <c r="C6">
        <v>125</v>
      </c>
      <c r="D6" s="14">
        <v>500</v>
      </c>
      <c r="E6" t="s">
        <v>32</v>
      </c>
      <c r="J6">
        <f>D6/C6</f>
        <v>4</v>
      </c>
    </row>
    <row r="7" spans="2:10" x14ac:dyDescent="0.4">
      <c r="B7" t="s">
        <v>19</v>
      </c>
      <c r="C7">
        <v>60</v>
      </c>
      <c r="D7" s="14">
        <v>500</v>
      </c>
      <c r="E7" t="s">
        <v>33</v>
      </c>
      <c r="J7">
        <f>D7/C7</f>
        <v>8.3333333333333339</v>
      </c>
    </row>
    <row r="8" spans="2:10" x14ac:dyDescent="0.4">
      <c r="B8" t="s">
        <v>20</v>
      </c>
      <c r="C8">
        <v>2.5</v>
      </c>
      <c r="D8" s="14">
        <v>0.1</v>
      </c>
      <c r="E8" t="s">
        <v>28</v>
      </c>
    </row>
    <row r="9" spans="2:10" x14ac:dyDescent="0.4">
      <c r="B9" t="s">
        <v>21</v>
      </c>
      <c r="C9">
        <v>1E-4</v>
      </c>
      <c r="D9" s="14">
        <v>1.0000000000000001E-5</v>
      </c>
      <c r="E9" t="s">
        <v>29</v>
      </c>
    </row>
    <row r="10" spans="2:10" x14ac:dyDescent="0.4">
      <c r="B10" t="s">
        <v>22</v>
      </c>
      <c r="C10">
        <v>250</v>
      </c>
      <c r="D10">
        <v>50</v>
      </c>
      <c r="E10" t="s">
        <v>30</v>
      </c>
    </row>
    <row r="11" spans="2:10" x14ac:dyDescent="0.4">
      <c r="B11" t="s">
        <v>23</v>
      </c>
      <c r="C11">
        <v>0.4</v>
      </c>
      <c r="D11" s="14">
        <v>40</v>
      </c>
      <c r="E11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5" sqref="P5"/>
    </sheetView>
  </sheetViews>
  <sheetFormatPr defaultColWidth="3.375" defaultRowHeight="18.75" x14ac:dyDescent="0.4"/>
  <cols>
    <col min="1" max="13" width="3.375" style="13"/>
    <col min="14" max="14" width="2" style="13" customWidth="1"/>
    <col min="15" max="16384" width="3.375" style="13"/>
  </cols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" sqref="Q1:AO13"/>
    </sheetView>
  </sheetViews>
  <sheetFormatPr defaultColWidth="3.375" defaultRowHeight="18.75" x14ac:dyDescent="0.4"/>
  <cols>
    <col min="1" max="13" width="3.375" style="13"/>
    <col min="14" max="14" width="2" style="13" customWidth="1"/>
    <col min="15" max="16384" width="3.375" style="13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数値</vt:lpstr>
      <vt:lpstr>Sheet1</vt:lpstr>
      <vt:lpstr>image1</vt:lpstr>
      <vt:lpstr>image2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itom</cp:lastModifiedBy>
  <dcterms:created xsi:type="dcterms:W3CDTF">2021-12-07T07:41:30Z</dcterms:created>
  <dcterms:modified xsi:type="dcterms:W3CDTF">2021-12-29T03:38:55Z</dcterms:modified>
</cp:coreProperties>
</file>