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exandre.moura\Desktop\"/>
    </mc:Choice>
  </mc:AlternateContent>
  <xr:revisionPtr revIDLastSave="0" documentId="8_{A2DF93CF-5D00-419B-BF16-194E30F4F380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lanilha1" sheetId="2" r:id="rId1"/>
    <sheet name="Planilha2" sheetId="3" r:id="rId2"/>
    <sheet name="Sheet1" sheetId="1" r:id="rId3"/>
    <sheet name="Planilha3" sheetId="4" r:id="rId4"/>
  </sheets>
  <definedNames>
    <definedName name="_xlnm._FilterDatabase" localSheetId="1" hidden="1">Planilha2!$A$1:$E$64</definedName>
    <definedName name="_xlnm._FilterDatabase" localSheetId="3" hidden="1">Planilha3!$A$1:$J$63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2">
      <go:sheetsCustomData xmlns:go="http://customooxmlschemas.google.com/" r:id="rId6" roundtripDataChecksum="r39A3WaEKIbEqGlXmi2LuCv5iQMqaqYDvU3MgVfH+LI="/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1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2" i="4"/>
  <c r="G30" i="4"/>
  <c r="G31" i="4"/>
  <c r="G45" i="4"/>
  <c r="G21" i="4"/>
  <c r="G24" i="4"/>
  <c r="G8" i="4"/>
  <c r="G10" i="4"/>
  <c r="G22" i="4"/>
  <c r="G18" i="4"/>
  <c r="G25" i="4"/>
  <c r="G32" i="4"/>
  <c r="G9" i="4"/>
  <c r="G26" i="4"/>
  <c r="G14" i="4"/>
  <c r="G16" i="4"/>
  <c r="G46" i="4"/>
  <c r="G27" i="4"/>
  <c r="G3" i="4"/>
  <c r="G23" i="4"/>
  <c r="G6" i="4"/>
  <c r="G33" i="4"/>
  <c r="G34" i="4"/>
  <c r="G63" i="4"/>
  <c r="G47" i="4"/>
  <c r="G59" i="4"/>
  <c r="G17" i="4"/>
  <c r="G35" i="4"/>
  <c r="G60" i="4"/>
  <c r="G36" i="4"/>
  <c r="G19" i="4"/>
  <c r="G62" i="4"/>
  <c r="G37" i="4"/>
  <c r="G57" i="4"/>
  <c r="G28" i="4"/>
  <c r="G54" i="4"/>
  <c r="G55" i="4"/>
  <c r="G56" i="4"/>
  <c r="G38" i="4"/>
  <c r="G12" i="4"/>
  <c r="G61" i="4"/>
  <c r="G48" i="4"/>
  <c r="G58" i="4"/>
  <c r="G7" i="4"/>
  <c r="G39" i="4"/>
  <c r="G5" i="4"/>
  <c r="G43" i="4"/>
  <c r="G40" i="4"/>
  <c r="G49" i="4"/>
  <c r="G41" i="4"/>
  <c r="G29" i="4"/>
  <c r="G53" i="4"/>
  <c r="G4" i="4"/>
  <c r="G50" i="4"/>
  <c r="G42" i="4"/>
  <c r="G13" i="4"/>
  <c r="G51" i="4"/>
  <c r="G44" i="4"/>
  <c r="G52" i="4"/>
  <c r="G15" i="4"/>
  <c r="G11" i="4"/>
  <c r="G20" i="4"/>
  <c r="G2" i="4"/>
</calcChain>
</file>

<file path=xl/sharedStrings.xml><?xml version="1.0" encoding="utf-8"?>
<sst xmlns="http://schemas.openxmlformats.org/spreadsheetml/2006/main" count="702" uniqueCount="90">
  <si>
    <t>Cliente</t>
  </si>
  <si>
    <t>MÊS</t>
  </si>
  <si>
    <t>BUDGET</t>
  </si>
  <si>
    <t>Importação</t>
  </si>
  <si>
    <t>Exportação</t>
  </si>
  <si>
    <t>Cabotagem</t>
  </si>
  <si>
    <t>Quantidade_iTRACKER</t>
  </si>
  <si>
    <t>Aproveitamento de Oportunidade (%)</t>
  </si>
  <si>
    <t>Realização do Budget (%)</t>
  </si>
  <si>
    <t>Budget vs Oportunidade (%)</t>
  </si>
  <si>
    <t>Budget Diário Esperado</t>
  </si>
  <si>
    <t>Budget Acumulado Esperado</t>
  </si>
  <si>
    <t>Gap de Realização</t>
  </si>
  <si>
    <t>alianca naval empresa navegacao</t>
  </si>
  <si>
    <t>alleima brasil</t>
  </si>
  <si>
    <t>antuerpia</t>
  </si>
  <si>
    <t>art bag</t>
  </si>
  <si>
    <t>art planet</t>
  </si>
  <si>
    <t>avanti</t>
  </si>
  <si>
    <t>blue water</t>
  </si>
  <si>
    <t>brr reciclagem coleta</t>
  </si>
  <si>
    <t>brumugran</t>
  </si>
  <si>
    <t>cajugram granitos marmores brasil</t>
  </si>
  <si>
    <t>caliman</t>
  </si>
  <si>
    <t>cataguases</t>
  </si>
  <si>
    <t>ceva logistics</t>
  </si>
  <si>
    <t>ch robinson</t>
  </si>
  <si>
    <t>cns intertrans shenzhen</t>
  </si>
  <si>
    <t>cobremax fios</t>
  </si>
  <si>
    <t>coca cola andina</t>
  </si>
  <si>
    <t>colodetti</t>
  </si>
  <si>
    <t>concept mobility servicos mobilidade</t>
  </si>
  <si>
    <t>crane</t>
  </si>
  <si>
    <t>dart brasil limitada</t>
  </si>
  <si>
    <t>dc logistics brasil</t>
  </si>
  <si>
    <t>decolores</t>
  </si>
  <si>
    <t>epson rio janeiro exportadora</t>
  </si>
  <si>
    <t>ferro aco takono</t>
  </si>
  <si>
    <t>froneri brasil dist. sorv cong.</t>
  </si>
  <si>
    <t>guardian brasil vidros planos</t>
  </si>
  <si>
    <t>haidar</t>
  </si>
  <si>
    <t>iff essencias fragrancias</t>
  </si>
  <si>
    <t>imperium</t>
  </si>
  <si>
    <t>jas brasil agenciamento logistico</t>
  </si>
  <si>
    <t>katrium industrias quimicas</t>
  </si>
  <si>
    <t>lab alcantara</t>
  </si>
  <si>
    <t>luminus</t>
  </si>
  <si>
    <t>m&amp;l stone</t>
  </si>
  <si>
    <t>massy brasil exterior</t>
  </si>
  <si>
    <t>mastermares</t>
  </si>
  <si>
    <t>mc new star</t>
  </si>
  <si>
    <t>meani</t>
  </si>
  <si>
    <t>mercosul line</t>
  </si>
  <si>
    <t>midea brasil</t>
  </si>
  <si>
    <t>mineracao curimbaba</t>
  </si>
  <si>
    <t>nitriflex</t>
  </si>
  <si>
    <t>nov flexibles equipamentos servicos .</t>
  </si>
  <si>
    <t>now ports</t>
  </si>
  <si>
    <t>olam agricola</t>
  </si>
  <si>
    <t>ortobom</t>
  </si>
  <si>
    <t>pazigram</t>
  </si>
  <si>
    <t>pouso aco servicos acos ampliados</t>
  </si>
  <si>
    <t>refinaria petroleo manginhos</t>
  </si>
  <si>
    <t>rhenus logistics</t>
  </si>
  <si>
    <t>rio branco alimentos</t>
  </si>
  <si>
    <t>seb brasil prods.dom..</t>
  </si>
  <si>
    <t>sigafer</t>
  </si>
  <si>
    <t>stratum</t>
  </si>
  <si>
    <t>tetra</t>
  </si>
  <si>
    <t>tial</t>
  </si>
  <si>
    <t>tin quimica soldas</t>
  </si>
  <si>
    <t>up</t>
  </si>
  <si>
    <t>valgroup brasil ii embalagens plasticas</t>
  </si>
  <si>
    <t>xcmg</t>
  </si>
  <si>
    <t>xfs</t>
  </si>
  <si>
    <t>Rótulos de Linha</t>
  </si>
  <si>
    <t>Total Geral</t>
  </si>
  <si>
    <t>Soma de BUDGET</t>
  </si>
  <si>
    <t>Soma de Importação</t>
  </si>
  <si>
    <t>Soma de Exportação</t>
  </si>
  <si>
    <t>Soma de Cabotagem</t>
  </si>
  <si>
    <t>Soma de Quantidade_iTRACKER</t>
  </si>
  <si>
    <t>Soma de Gap de Realização</t>
  </si>
  <si>
    <t>Soma de Budget Acumulado Esperado</t>
  </si>
  <si>
    <t>Realizado Systracker</t>
  </si>
  <si>
    <t>Total Oportunidade</t>
  </si>
  <si>
    <t>Op. Importação</t>
  </si>
  <si>
    <t>Op. Exportação</t>
  </si>
  <si>
    <t>Op. Cabotagem</t>
  </si>
  <si>
    <t>Target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</si>
</sst>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" fontId="0" fillId="0" borderId="0" xfId="0" applyNumberFormat="1" applyFont="1" applyAlignment="1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4" borderId="2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re Moura de Oliveira" refreshedDate="45758.603869328705" createdVersion="6" refreshedVersion="6" minRefreshableVersion="3" recordCount="478" xr:uid="{EC7CBA7C-B7F5-4382-B14D-913A21F1EC9A}">
  <cacheSource type="worksheet">
    <worksheetSource ref="A1:M479" sheet="Sheet1"/>
  </cacheSource>
  <cacheFields count="13">
    <cacheField name="Cliente" numFmtId="0">
      <sharedItems count="62">
        <s v="alianca naval empresa navegacao"/>
        <s v="alleima brasil"/>
        <s v="antuerpia"/>
        <s v="art bag"/>
        <s v="art planet"/>
        <s v="avanti"/>
        <s v="blue water"/>
        <s v="brr reciclagem coleta"/>
        <s v="brumugran"/>
        <s v="cajugram granitos marmores brasil"/>
        <s v="caliman"/>
        <s v="cataguases"/>
        <s v="ceva logistics"/>
        <s v="ch robinson"/>
        <s v="cns intertrans shenzhen"/>
        <s v="cobremax fios"/>
        <s v="coca cola andina"/>
        <s v="colodetti"/>
        <s v="concept mobility servicos mobilidade"/>
        <s v="crane"/>
        <s v="dart brasil limitada"/>
        <s v="dc logistics brasil"/>
        <s v="decolores"/>
        <s v="epson rio janeiro exportadora"/>
        <s v="ferro aco takono"/>
        <s v="froneri brasil dist. sorv cong."/>
        <s v="guardian brasil vidros planos"/>
        <s v="haidar"/>
        <s v="iff essencias fragrancias"/>
        <s v="imperium"/>
        <s v="jas brasil agenciamento logistico"/>
        <s v="katrium industrias quimicas"/>
        <s v="lab alcantara"/>
        <s v="luminus"/>
        <s v="m&amp;l stone"/>
        <s v="massy brasil exterior"/>
        <s v="mastermares"/>
        <s v="mc new star"/>
        <s v="meani"/>
        <s v="mercosul line"/>
        <s v="midea brasil"/>
        <s v="mineracao curimbaba"/>
        <s v="nitriflex"/>
        <s v="nov flexibles equipamentos servicos ."/>
        <s v="now ports"/>
        <s v="olam agricola"/>
        <s v="ortobom"/>
        <s v="pazigram"/>
        <s v="pouso aco servicos acos ampliados"/>
        <s v="refinaria petroleo manginhos"/>
        <s v="rhenus logistics"/>
        <s v="rio branco alimentos"/>
        <s v="seb brasil prods.dom.."/>
        <s v="sigafer"/>
        <s v="stratum"/>
        <s v="tetra"/>
        <s v="tial"/>
        <s v="tin quimica soldas"/>
        <s v="up"/>
        <s v="valgroup brasil ii embalagens plasticas"/>
        <s v="xcmg"/>
        <s v="xfs"/>
      </sharedItems>
    </cacheField>
    <cacheField name="MÊS" numFmtId="0">
      <sharedItems containsSemiMixedTypes="0" containsString="0" containsNumber="1" containsInteger="1" minValue="4" maxValue="12" count="9">
        <n v="4"/>
        <n v="5"/>
        <n v="6"/>
        <n v="7"/>
        <n v="8"/>
        <n v="9"/>
        <n v="10"/>
        <n v="11"/>
        <n v="12"/>
      </sharedItems>
    </cacheField>
    <cacheField name="BUDGET" numFmtId="0">
      <sharedItems containsSemiMixedTypes="0" containsString="0" containsNumber="1" containsInteger="1" minValue="0" maxValue="127"/>
    </cacheField>
    <cacheField name="Importação" numFmtId="0">
      <sharedItems containsSemiMixedTypes="0" containsString="0" containsNumber="1" containsInteger="1" minValue="0" maxValue="400"/>
    </cacheField>
    <cacheField name="Exportação" numFmtId="0">
      <sharedItems containsSemiMixedTypes="0" containsString="0" containsNumber="1" containsInteger="1" minValue="0" maxValue="14"/>
    </cacheField>
    <cacheField name="Cabotagem" numFmtId="0">
      <sharedItems containsSemiMixedTypes="0" containsString="0" containsNumber="1" containsInteger="1" minValue="0" maxValue="647"/>
    </cacheField>
    <cacheField name="Quantidade_iTRACKER" numFmtId="0">
      <sharedItems containsSemiMixedTypes="0" containsString="0" containsNumber="1" containsInteger="1" minValue="0" maxValue="38"/>
    </cacheField>
    <cacheField name="Aproveitamento de Oportunidade (%)" numFmtId="0">
      <sharedItems containsSemiMixedTypes="0" containsString="0" containsNumber="1" minValue="0" maxValue="375"/>
    </cacheField>
    <cacheField name="Realização do Budget (%)" numFmtId="0">
      <sharedItems containsSemiMixedTypes="0" containsString="0" containsNumber="1" minValue="0" maxValue="153.33000000000001"/>
    </cacheField>
    <cacheField name="Budget vs Oportunidade (%)" numFmtId="0">
      <sharedItems containsSemiMixedTypes="0" containsString="0" containsNumber="1" minValue="0" maxValue="750"/>
    </cacheField>
    <cacheField name="Budget Diário Esperado" numFmtId="0">
      <sharedItems containsSemiMixedTypes="0" containsString="0" containsNumber="1" minValue="0" maxValue="4.2300000000000004"/>
    </cacheField>
    <cacheField name="Budget Acumulado Esperado" numFmtId="0">
      <sharedItems containsSemiMixedTypes="0" containsString="0" containsNumber="1" minValue="0" maxValue="46.53"/>
    </cacheField>
    <cacheField name="Gap de Realização" numFmtId="0">
      <sharedItems containsSemiMixedTypes="0" containsString="0" containsNumber="1" minValue="-22" maxValue="46.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8">
  <r>
    <x v="0"/>
    <x v="0"/>
    <n v="108"/>
    <n v="20"/>
    <n v="0"/>
    <n v="0"/>
    <n v="13"/>
    <n v="65"/>
    <n v="12.04"/>
    <n v="540"/>
    <n v="3.6"/>
    <n v="39.6"/>
    <n v="26.6"/>
  </r>
  <r>
    <x v="0"/>
    <x v="1"/>
    <n v="81"/>
    <n v="0"/>
    <n v="0"/>
    <n v="0"/>
    <n v="0"/>
    <n v="0"/>
    <n v="0"/>
    <n v="0"/>
    <n v="2.7"/>
    <n v="29.7"/>
    <n v="29.7"/>
  </r>
  <r>
    <x v="0"/>
    <x v="2"/>
    <n v="124"/>
    <n v="0"/>
    <n v="0"/>
    <n v="0"/>
    <n v="0"/>
    <n v="0"/>
    <n v="0"/>
    <n v="0"/>
    <n v="4.13"/>
    <n v="45.43"/>
    <n v="45.43"/>
  </r>
  <r>
    <x v="0"/>
    <x v="3"/>
    <n v="93"/>
    <n v="0"/>
    <n v="0"/>
    <n v="0"/>
    <n v="0"/>
    <n v="0"/>
    <n v="0"/>
    <n v="0"/>
    <n v="3.1"/>
    <n v="34.1"/>
    <n v="34.1"/>
  </r>
  <r>
    <x v="0"/>
    <x v="4"/>
    <n v="111"/>
    <n v="0"/>
    <n v="0"/>
    <n v="0"/>
    <n v="0"/>
    <n v="0"/>
    <n v="0"/>
    <n v="0"/>
    <n v="3.7"/>
    <n v="40.700000000000003"/>
    <n v="40.700000000000003"/>
  </r>
  <r>
    <x v="0"/>
    <x v="5"/>
    <n v="114"/>
    <n v="0"/>
    <n v="0"/>
    <n v="0"/>
    <n v="0"/>
    <n v="0"/>
    <n v="0"/>
    <n v="0"/>
    <n v="3.8"/>
    <n v="41.8"/>
    <n v="41.8"/>
  </r>
  <r>
    <x v="0"/>
    <x v="6"/>
    <n v="109"/>
    <n v="0"/>
    <n v="0"/>
    <n v="0"/>
    <n v="0"/>
    <n v="0"/>
    <n v="0"/>
    <n v="0"/>
    <n v="3.63"/>
    <n v="39.93"/>
    <n v="39.93"/>
  </r>
  <r>
    <x v="0"/>
    <x v="7"/>
    <n v="127"/>
    <n v="0"/>
    <n v="0"/>
    <n v="0"/>
    <n v="0"/>
    <n v="0"/>
    <n v="0"/>
    <n v="0"/>
    <n v="4.2300000000000004"/>
    <n v="46.53"/>
    <n v="46.53"/>
  </r>
  <r>
    <x v="0"/>
    <x v="8"/>
    <n v="105"/>
    <n v="0"/>
    <n v="0"/>
    <n v="0"/>
    <n v="0"/>
    <n v="0"/>
    <n v="0"/>
    <n v="0"/>
    <n v="3.5"/>
    <n v="38.5"/>
    <n v="38.5"/>
  </r>
  <r>
    <x v="1"/>
    <x v="0"/>
    <n v="1"/>
    <n v="2"/>
    <n v="0"/>
    <n v="0"/>
    <n v="0"/>
    <n v="0"/>
    <n v="0"/>
    <n v="50"/>
    <n v="0.03"/>
    <n v="0.33"/>
    <n v="0.33"/>
  </r>
  <r>
    <x v="1"/>
    <x v="1"/>
    <n v="1"/>
    <n v="0"/>
    <n v="0"/>
    <n v="0"/>
    <n v="0"/>
    <n v="0"/>
    <n v="0"/>
    <n v="0"/>
    <n v="0.03"/>
    <n v="0.33"/>
    <n v="0.33"/>
  </r>
  <r>
    <x v="1"/>
    <x v="2"/>
    <n v="1"/>
    <n v="0"/>
    <n v="0"/>
    <n v="0"/>
    <n v="0"/>
    <n v="0"/>
    <n v="0"/>
    <n v="0"/>
    <n v="0.03"/>
    <n v="0.33"/>
    <n v="0.33"/>
  </r>
  <r>
    <x v="1"/>
    <x v="3"/>
    <n v="1"/>
    <n v="0"/>
    <n v="0"/>
    <n v="0"/>
    <n v="0"/>
    <n v="0"/>
    <n v="0"/>
    <n v="0"/>
    <n v="0.03"/>
    <n v="0.33"/>
    <n v="0.33"/>
  </r>
  <r>
    <x v="1"/>
    <x v="4"/>
    <n v="1"/>
    <n v="0"/>
    <n v="0"/>
    <n v="0"/>
    <n v="0"/>
    <n v="0"/>
    <n v="0"/>
    <n v="0"/>
    <n v="0.03"/>
    <n v="0.33"/>
    <n v="0.33"/>
  </r>
  <r>
    <x v="1"/>
    <x v="5"/>
    <n v="1"/>
    <n v="0"/>
    <n v="0"/>
    <n v="0"/>
    <n v="0"/>
    <n v="0"/>
    <n v="0"/>
    <n v="0"/>
    <n v="0.03"/>
    <n v="0.33"/>
    <n v="0.33"/>
  </r>
  <r>
    <x v="1"/>
    <x v="6"/>
    <n v="1"/>
    <n v="0"/>
    <n v="0"/>
    <n v="0"/>
    <n v="0"/>
    <n v="0"/>
    <n v="0"/>
    <n v="0"/>
    <n v="0.03"/>
    <n v="0.33"/>
    <n v="0.33"/>
  </r>
  <r>
    <x v="1"/>
    <x v="7"/>
    <n v="1"/>
    <n v="0"/>
    <n v="0"/>
    <n v="0"/>
    <n v="0"/>
    <n v="0"/>
    <n v="0"/>
    <n v="0"/>
    <n v="0.03"/>
    <n v="0.33"/>
    <n v="0.33"/>
  </r>
  <r>
    <x v="1"/>
    <x v="8"/>
    <n v="1"/>
    <n v="0"/>
    <n v="0"/>
    <n v="0"/>
    <n v="0"/>
    <n v="0"/>
    <n v="0"/>
    <n v="0"/>
    <n v="0.03"/>
    <n v="0.33"/>
    <n v="0.33"/>
  </r>
  <r>
    <x v="2"/>
    <x v="0"/>
    <n v="1"/>
    <n v="0"/>
    <n v="0"/>
    <n v="0"/>
    <n v="0"/>
    <n v="0"/>
    <n v="0"/>
    <n v="0"/>
    <n v="0.03"/>
    <n v="0.33"/>
    <n v="0.33"/>
  </r>
  <r>
    <x v="2"/>
    <x v="1"/>
    <n v="1"/>
    <n v="0"/>
    <n v="0"/>
    <n v="0"/>
    <n v="0"/>
    <n v="0"/>
    <n v="0"/>
    <n v="0"/>
    <n v="0.03"/>
    <n v="0.33"/>
    <n v="0.33"/>
  </r>
  <r>
    <x v="2"/>
    <x v="2"/>
    <n v="1"/>
    <n v="0"/>
    <n v="0"/>
    <n v="0"/>
    <n v="0"/>
    <n v="0"/>
    <n v="0"/>
    <n v="0"/>
    <n v="0.03"/>
    <n v="0.33"/>
    <n v="0.33"/>
  </r>
  <r>
    <x v="2"/>
    <x v="3"/>
    <n v="1"/>
    <n v="0"/>
    <n v="0"/>
    <n v="0"/>
    <n v="0"/>
    <n v="0"/>
    <n v="0"/>
    <n v="0"/>
    <n v="0.03"/>
    <n v="0.33"/>
    <n v="0.33"/>
  </r>
  <r>
    <x v="2"/>
    <x v="4"/>
    <n v="1"/>
    <n v="0"/>
    <n v="0"/>
    <n v="0"/>
    <n v="0"/>
    <n v="0"/>
    <n v="0"/>
    <n v="0"/>
    <n v="0.03"/>
    <n v="0.33"/>
    <n v="0.33"/>
  </r>
  <r>
    <x v="2"/>
    <x v="5"/>
    <n v="1"/>
    <n v="0"/>
    <n v="0"/>
    <n v="0"/>
    <n v="0"/>
    <n v="0"/>
    <n v="0"/>
    <n v="0"/>
    <n v="0.03"/>
    <n v="0.33"/>
    <n v="0.33"/>
  </r>
  <r>
    <x v="2"/>
    <x v="6"/>
    <n v="1"/>
    <n v="0"/>
    <n v="0"/>
    <n v="0"/>
    <n v="0"/>
    <n v="0"/>
    <n v="0"/>
    <n v="0"/>
    <n v="0.03"/>
    <n v="0.33"/>
    <n v="0.33"/>
  </r>
  <r>
    <x v="2"/>
    <x v="7"/>
    <n v="1"/>
    <n v="0"/>
    <n v="0"/>
    <n v="0"/>
    <n v="0"/>
    <n v="0"/>
    <n v="0"/>
    <n v="0"/>
    <n v="0.03"/>
    <n v="0.33"/>
    <n v="0.33"/>
  </r>
  <r>
    <x v="2"/>
    <x v="8"/>
    <n v="1"/>
    <n v="0"/>
    <n v="0"/>
    <n v="0"/>
    <n v="0"/>
    <n v="0"/>
    <n v="0"/>
    <n v="0"/>
    <n v="0.03"/>
    <n v="0.33"/>
    <n v="0.33"/>
  </r>
  <r>
    <x v="3"/>
    <x v="0"/>
    <n v="2"/>
    <n v="4"/>
    <n v="0"/>
    <n v="0"/>
    <n v="1"/>
    <n v="25"/>
    <n v="50"/>
    <n v="50"/>
    <n v="7.0000000000000007E-2"/>
    <n v="0.77"/>
    <n v="-0.23"/>
  </r>
  <r>
    <x v="3"/>
    <x v="1"/>
    <n v="6"/>
    <n v="0"/>
    <n v="0"/>
    <n v="0"/>
    <n v="0"/>
    <n v="0"/>
    <n v="0"/>
    <n v="0"/>
    <n v="0.2"/>
    <n v="2.2000000000000002"/>
    <n v="2.2000000000000002"/>
  </r>
  <r>
    <x v="3"/>
    <x v="2"/>
    <n v="4"/>
    <n v="0"/>
    <n v="0"/>
    <n v="0"/>
    <n v="0"/>
    <n v="0"/>
    <n v="0"/>
    <n v="0"/>
    <n v="0.13"/>
    <n v="1.43"/>
    <n v="1.43"/>
  </r>
  <r>
    <x v="3"/>
    <x v="3"/>
    <n v="6"/>
    <n v="0"/>
    <n v="0"/>
    <n v="0"/>
    <n v="0"/>
    <n v="0"/>
    <n v="0"/>
    <n v="0"/>
    <n v="0.2"/>
    <n v="2.2000000000000002"/>
    <n v="2.2000000000000002"/>
  </r>
  <r>
    <x v="3"/>
    <x v="4"/>
    <n v="4"/>
    <n v="0"/>
    <n v="0"/>
    <n v="0"/>
    <n v="0"/>
    <n v="0"/>
    <n v="0"/>
    <n v="0"/>
    <n v="0.13"/>
    <n v="1.43"/>
    <n v="1.43"/>
  </r>
  <r>
    <x v="3"/>
    <x v="5"/>
    <n v="3"/>
    <n v="0"/>
    <n v="0"/>
    <n v="0"/>
    <n v="0"/>
    <n v="0"/>
    <n v="0"/>
    <n v="0"/>
    <n v="0.1"/>
    <n v="1.1000000000000001"/>
    <n v="1.1000000000000001"/>
  </r>
  <r>
    <x v="3"/>
    <x v="6"/>
    <n v="2"/>
    <n v="0"/>
    <n v="0"/>
    <n v="0"/>
    <n v="0"/>
    <n v="0"/>
    <n v="0"/>
    <n v="0"/>
    <n v="7.0000000000000007E-2"/>
    <n v="0.77"/>
    <n v="0.77"/>
  </r>
  <r>
    <x v="3"/>
    <x v="7"/>
    <n v="4"/>
    <n v="0"/>
    <n v="0"/>
    <n v="0"/>
    <n v="0"/>
    <n v="0"/>
    <n v="0"/>
    <n v="0"/>
    <n v="0.13"/>
    <n v="1.43"/>
    <n v="1.43"/>
  </r>
  <r>
    <x v="3"/>
    <x v="8"/>
    <n v="5"/>
    <n v="0"/>
    <n v="0"/>
    <n v="0"/>
    <n v="0"/>
    <n v="0"/>
    <n v="0"/>
    <n v="0"/>
    <n v="0.17"/>
    <n v="1.87"/>
    <n v="1.87"/>
  </r>
  <r>
    <x v="4"/>
    <x v="0"/>
    <n v="3"/>
    <n v="0"/>
    <n v="0"/>
    <n v="0"/>
    <n v="0"/>
    <n v="0"/>
    <n v="0"/>
    <n v="0"/>
    <n v="0.1"/>
    <n v="1.1000000000000001"/>
    <n v="1.1000000000000001"/>
  </r>
  <r>
    <x v="4"/>
    <x v="1"/>
    <n v="2"/>
    <n v="0"/>
    <n v="0"/>
    <n v="0"/>
    <n v="0"/>
    <n v="0"/>
    <n v="0"/>
    <n v="0"/>
    <n v="7.0000000000000007E-2"/>
    <n v="0.77"/>
    <n v="0.77"/>
  </r>
  <r>
    <x v="4"/>
    <x v="2"/>
    <n v="1"/>
    <n v="0"/>
    <n v="0"/>
    <n v="0"/>
    <n v="0"/>
    <n v="0"/>
    <n v="0"/>
    <n v="0"/>
    <n v="0.03"/>
    <n v="0.33"/>
    <n v="0.33"/>
  </r>
  <r>
    <x v="4"/>
    <x v="3"/>
    <n v="0"/>
    <n v="0"/>
    <n v="0"/>
    <n v="0"/>
    <n v="0"/>
    <n v="0"/>
    <n v="0"/>
    <n v="0"/>
    <n v="0"/>
    <n v="0"/>
    <n v="0"/>
  </r>
  <r>
    <x v="4"/>
    <x v="4"/>
    <n v="1"/>
    <n v="0"/>
    <n v="0"/>
    <n v="0"/>
    <n v="0"/>
    <n v="0"/>
    <n v="0"/>
    <n v="0"/>
    <n v="0.03"/>
    <n v="0.33"/>
    <n v="0.33"/>
  </r>
  <r>
    <x v="4"/>
    <x v="5"/>
    <n v="2"/>
    <n v="0"/>
    <n v="0"/>
    <n v="0"/>
    <n v="0"/>
    <n v="0"/>
    <n v="0"/>
    <n v="0"/>
    <n v="7.0000000000000007E-2"/>
    <n v="0.77"/>
    <n v="0.77"/>
  </r>
  <r>
    <x v="4"/>
    <x v="6"/>
    <n v="1"/>
    <n v="0"/>
    <n v="0"/>
    <n v="0"/>
    <n v="0"/>
    <n v="0"/>
    <n v="0"/>
    <n v="0"/>
    <n v="0.03"/>
    <n v="0.33"/>
    <n v="0.33"/>
  </r>
  <r>
    <x v="4"/>
    <x v="7"/>
    <n v="2"/>
    <n v="0"/>
    <n v="0"/>
    <n v="0"/>
    <n v="0"/>
    <n v="0"/>
    <n v="0"/>
    <n v="0"/>
    <n v="7.0000000000000007E-2"/>
    <n v="0.77"/>
    <n v="0.77"/>
  </r>
  <r>
    <x v="4"/>
    <x v="8"/>
    <n v="3"/>
    <n v="0"/>
    <n v="0"/>
    <n v="0"/>
    <n v="0"/>
    <n v="0"/>
    <n v="0"/>
    <n v="0"/>
    <n v="0.1"/>
    <n v="1.1000000000000001"/>
    <n v="1.1000000000000001"/>
  </r>
  <r>
    <x v="5"/>
    <x v="0"/>
    <n v="2"/>
    <n v="0"/>
    <n v="0"/>
    <n v="0"/>
    <n v="0"/>
    <n v="0"/>
    <n v="0"/>
    <n v="0"/>
    <n v="7.0000000000000007E-2"/>
    <n v="0.77"/>
    <n v="0.77"/>
  </r>
  <r>
    <x v="5"/>
    <x v="1"/>
    <n v="0"/>
    <n v="0"/>
    <n v="0"/>
    <n v="0"/>
    <n v="0"/>
    <n v="0"/>
    <n v="0"/>
    <n v="0"/>
    <n v="0"/>
    <n v="0"/>
    <n v="0"/>
  </r>
  <r>
    <x v="5"/>
    <x v="2"/>
    <n v="1"/>
    <n v="0"/>
    <n v="0"/>
    <n v="0"/>
    <n v="0"/>
    <n v="0"/>
    <n v="0"/>
    <n v="0"/>
    <n v="0.03"/>
    <n v="0.33"/>
    <n v="0.33"/>
  </r>
  <r>
    <x v="5"/>
    <x v="3"/>
    <n v="2"/>
    <n v="0"/>
    <n v="0"/>
    <n v="0"/>
    <n v="0"/>
    <n v="0"/>
    <n v="0"/>
    <n v="0"/>
    <n v="7.0000000000000007E-2"/>
    <n v="0.77"/>
    <n v="0.77"/>
  </r>
  <r>
    <x v="5"/>
    <x v="4"/>
    <n v="0"/>
    <n v="0"/>
    <n v="0"/>
    <n v="0"/>
    <n v="0"/>
    <n v="0"/>
    <n v="0"/>
    <n v="0"/>
    <n v="0"/>
    <n v="0"/>
    <n v="0"/>
  </r>
  <r>
    <x v="5"/>
    <x v="5"/>
    <n v="1"/>
    <n v="0"/>
    <n v="0"/>
    <n v="0"/>
    <n v="0"/>
    <n v="0"/>
    <n v="0"/>
    <n v="0"/>
    <n v="0.03"/>
    <n v="0.33"/>
    <n v="0.33"/>
  </r>
  <r>
    <x v="5"/>
    <x v="6"/>
    <n v="1"/>
    <n v="0"/>
    <n v="0"/>
    <n v="0"/>
    <n v="0"/>
    <n v="0"/>
    <n v="0"/>
    <n v="0"/>
    <n v="0.03"/>
    <n v="0.33"/>
    <n v="0.33"/>
  </r>
  <r>
    <x v="5"/>
    <x v="7"/>
    <n v="0"/>
    <n v="0"/>
    <n v="0"/>
    <n v="0"/>
    <n v="0"/>
    <n v="0"/>
    <n v="0"/>
    <n v="0"/>
    <n v="0"/>
    <n v="0"/>
    <n v="0"/>
  </r>
  <r>
    <x v="5"/>
    <x v="8"/>
    <n v="1"/>
    <n v="0"/>
    <n v="0"/>
    <n v="0"/>
    <n v="0"/>
    <n v="0"/>
    <n v="0"/>
    <n v="0"/>
    <n v="0.03"/>
    <n v="0.33"/>
    <n v="0.33"/>
  </r>
  <r>
    <x v="6"/>
    <x v="0"/>
    <n v="42"/>
    <n v="24"/>
    <n v="0"/>
    <n v="0"/>
    <n v="6"/>
    <n v="25"/>
    <n v="14.29"/>
    <n v="175"/>
    <n v="1.4"/>
    <n v="15.4"/>
    <n v="9.4"/>
  </r>
  <r>
    <x v="6"/>
    <x v="1"/>
    <n v="40"/>
    <n v="0"/>
    <n v="0"/>
    <n v="0"/>
    <n v="0"/>
    <n v="0"/>
    <n v="0"/>
    <n v="0"/>
    <n v="1.33"/>
    <n v="14.63"/>
    <n v="14.63"/>
  </r>
  <r>
    <x v="6"/>
    <x v="2"/>
    <n v="40"/>
    <n v="0"/>
    <n v="0"/>
    <n v="0"/>
    <n v="0"/>
    <n v="0"/>
    <n v="0"/>
    <n v="0"/>
    <n v="1.33"/>
    <n v="14.63"/>
    <n v="14.63"/>
  </r>
  <r>
    <x v="6"/>
    <x v="3"/>
    <n v="31"/>
    <n v="0"/>
    <n v="0"/>
    <n v="0"/>
    <n v="0"/>
    <n v="0"/>
    <n v="0"/>
    <n v="0"/>
    <n v="1.03"/>
    <n v="11.33"/>
    <n v="11.33"/>
  </r>
  <r>
    <x v="6"/>
    <x v="4"/>
    <n v="28"/>
    <n v="0"/>
    <n v="0"/>
    <n v="0"/>
    <n v="0"/>
    <n v="0"/>
    <n v="0"/>
    <n v="0"/>
    <n v="0.93"/>
    <n v="10.23"/>
    <n v="10.23"/>
  </r>
  <r>
    <x v="6"/>
    <x v="5"/>
    <n v="40"/>
    <n v="0"/>
    <n v="0"/>
    <n v="0"/>
    <n v="0"/>
    <n v="0"/>
    <n v="0"/>
    <n v="0"/>
    <n v="1.33"/>
    <n v="14.63"/>
    <n v="14.63"/>
  </r>
  <r>
    <x v="6"/>
    <x v="6"/>
    <n v="40"/>
    <n v="0"/>
    <n v="0"/>
    <n v="0"/>
    <n v="0"/>
    <n v="0"/>
    <n v="0"/>
    <n v="0"/>
    <n v="1.33"/>
    <n v="14.63"/>
    <n v="14.63"/>
  </r>
  <r>
    <x v="6"/>
    <x v="7"/>
    <n v="34"/>
    <n v="0"/>
    <n v="0"/>
    <n v="0"/>
    <n v="0"/>
    <n v="0"/>
    <n v="0"/>
    <n v="0"/>
    <n v="1.1299999999999999"/>
    <n v="12.43"/>
    <n v="12.43"/>
  </r>
  <r>
    <x v="6"/>
    <x v="8"/>
    <n v="40"/>
    <n v="0"/>
    <n v="0"/>
    <n v="0"/>
    <n v="0"/>
    <n v="0"/>
    <n v="0"/>
    <n v="0"/>
    <n v="1.33"/>
    <n v="14.63"/>
    <n v="14.63"/>
  </r>
  <r>
    <x v="7"/>
    <x v="0"/>
    <n v="45"/>
    <n v="8"/>
    <n v="0"/>
    <n v="0"/>
    <n v="9"/>
    <n v="112.5"/>
    <n v="20"/>
    <n v="562.5"/>
    <n v="1.5"/>
    <n v="16.5"/>
    <n v="7.5"/>
  </r>
  <r>
    <x v="7"/>
    <x v="1"/>
    <n v="39"/>
    <n v="0"/>
    <n v="0"/>
    <n v="0"/>
    <n v="0"/>
    <n v="0"/>
    <n v="0"/>
    <n v="0"/>
    <n v="1.3"/>
    <n v="14.3"/>
    <n v="14.3"/>
  </r>
  <r>
    <x v="7"/>
    <x v="2"/>
    <n v="42"/>
    <n v="0"/>
    <n v="0"/>
    <n v="0"/>
    <n v="0"/>
    <n v="0"/>
    <n v="0"/>
    <n v="0"/>
    <n v="1.4"/>
    <n v="15.4"/>
    <n v="15.4"/>
  </r>
  <r>
    <x v="7"/>
    <x v="3"/>
    <n v="32"/>
    <n v="0"/>
    <n v="0"/>
    <n v="0"/>
    <n v="0"/>
    <n v="0"/>
    <n v="0"/>
    <n v="0"/>
    <n v="1.07"/>
    <n v="11.77"/>
    <n v="11.77"/>
  </r>
  <r>
    <x v="7"/>
    <x v="4"/>
    <n v="38"/>
    <n v="0"/>
    <n v="0"/>
    <n v="0"/>
    <n v="0"/>
    <n v="0"/>
    <n v="0"/>
    <n v="0"/>
    <n v="1.27"/>
    <n v="13.97"/>
    <n v="13.97"/>
  </r>
  <r>
    <x v="7"/>
    <x v="5"/>
    <n v="30"/>
    <n v="0"/>
    <n v="0"/>
    <n v="0"/>
    <n v="0"/>
    <n v="0"/>
    <n v="0"/>
    <n v="0"/>
    <n v="1"/>
    <n v="11"/>
    <n v="11"/>
  </r>
  <r>
    <x v="7"/>
    <x v="6"/>
    <n v="29"/>
    <n v="0"/>
    <n v="0"/>
    <n v="0"/>
    <n v="0"/>
    <n v="0"/>
    <n v="0"/>
    <n v="0"/>
    <n v="0.97"/>
    <n v="10.67"/>
    <n v="10.67"/>
  </r>
  <r>
    <x v="7"/>
    <x v="7"/>
    <n v="43"/>
    <n v="0"/>
    <n v="0"/>
    <n v="0"/>
    <n v="0"/>
    <n v="0"/>
    <n v="0"/>
    <n v="0"/>
    <n v="1.43"/>
    <n v="15.73"/>
    <n v="15.73"/>
  </r>
  <r>
    <x v="7"/>
    <x v="8"/>
    <n v="40"/>
    <n v="0"/>
    <n v="0"/>
    <n v="0"/>
    <n v="0"/>
    <n v="0"/>
    <n v="0"/>
    <n v="0"/>
    <n v="1.33"/>
    <n v="14.63"/>
    <n v="14.63"/>
  </r>
  <r>
    <x v="8"/>
    <x v="0"/>
    <n v="3"/>
    <n v="0"/>
    <n v="0"/>
    <n v="0"/>
    <n v="0"/>
    <n v="0"/>
    <n v="0"/>
    <n v="0"/>
    <n v="0.1"/>
    <n v="1.1000000000000001"/>
    <n v="1.1000000000000001"/>
  </r>
  <r>
    <x v="8"/>
    <x v="1"/>
    <n v="2"/>
    <n v="0"/>
    <n v="0"/>
    <n v="0"/>
    <n v="0"/>
    <n v="0"/>
    <n v="0"/>
    <n v="0"/>
    <n v="7.0000000000000007E-2"/>
    <n v="0.77"/>
    <n v="0.77"/>
  </r>
  <r>
    <x v="8"/>
    <x v="2"/>
    <n v="4"/>
    <n v="0"/>
    <n v="0"/>
    <n v="0"/>
    <n v="0"/>
    <n v="0"/>
    <n v="0"/>
    <n v="0"/>
    <n v="0.13"/>
    <n v="1.43"/>
    <n v="1.43"/>
  </r>
  <r>
    <x v="8"/>
    <x v="3"/>
    <n v="3"/>
    <n v="0"/>
    <n v="0"/>
    <n v="0"/>
    <n v="0"/>
    <n v="0"/>
    <n v="0"/>
    <n v="0"/>
    <n v="0.1"/>
    <n v="1.1000000000000001"/>
    <n v="1.1000000000000001"/>
  </r>
  <r>
    <x v="8"/>
    <x v="4"/>
    <n v="4"/>
    <n v="0"/>
    <n v="0"/>
    <n v="0"/>
    <n v="0"/>
    <n v="0"/>
    <n v="0"/>
    <n v="0"/>
    <n v="0.13"/>
    <n v="1.43"/>
    <n v="1.43"/>
  </r>
  <r>
    <x v="8"/>
    <x v="5"/>
    <n v="2"/>
    <n v="0"/>
    <n v="0"/>
    <n v="0"/>
    <n v="0"/>
    <n v="0"/>
    <n v="0"/>
    <n v="0"/>
    <n v="7.0000000000000007E-2"/>
    <n v="0.77"/>
    <n v="0.77"/>
  </r>
  <r>
    <x v="8"/>
    <x v="6"/>
    <n v="1"/>
    <n v="0"/>
    <n v="0"/>
    <n v="0"/>
    <n v="0"/>
    <n v="0"/>
    <n v="0"/>
    <n v="0"/>
    <n v="0.03"/>
    <n v="0.33"/>
    <n v="0.33"/>
  </r>
  <r>
    <x v="8"/>
    <x v="7"/>
    <n v="1"/>
    <n v="0"/>
    <n v="0"/>
    <n v="0"/>
    <n v="0"/>
    <n v="0"/>
    <n v="0"/>
    <n v="0"/>
    <n v="0.03"/>
    <n v="0.33"/>
    <n v="0.33"/>
  </r>
  <r>
    <x v="8"/>
    <x v="8"/>
    <n v="3"/>
    <n v="0"/>
    <n v="0"/>
    <n v="0"/>
    <n v="0"/>
    <n v="0"/>
    <n v="0"/>
    <n v="0"/>
    <n v="0.1"/>
    <n v="1.1000000000000001"/>
    <n v="1.1000000000000001"/>
  </r>
  <r>
    <x v="9"/>
    <x v="0"/>
    <n v="4"/>
    <n v="0"/>
    <n v="0"/>
    <n v="0"/>
    <n v="0"/>
    <n v="0"/>
    <n v="0"/>
    <n v="0"/>
    <n v="0.13"/>
    <n v="1.43"/>
    <n v="1.43"/>
  </r>
  <r>
    <x v="9"/>
    <x v="1"/>
    <n v="3"/>
    <n v="0"/>
    <n v="0"/>
    <n v="0"/>
    <n v="0"/>
    <n v="0"/>
    <n v="0"/>
    <n v="0"/>
    <n v="0.1"/>
    <n v="1.1000000000000001"/>
    <n v="1.1000000000000001"/>
  </r>
  <r>
    <x v="9"/>
    <x v="2"/>
    <n v="6"/>
    <n v="0"/>
    <n v="0"/>
    <n v="0"/>
    <n v="0"/>
    <n v="0"/>
    <n v="0"/>
    <n v="0"/>
    <n v="0.2"/>
    <n v="2.2000000000000002"/>
    <n v="2.2000000000000002"/>
  </r>
  <r>
    <x v="9"/>
    <x v="3"/>
    <n v="5"/>
    <n v="0"/>
    <n v="0"/>
    <n v="0"/>
    <n v="0"/>
    <n v="0"/>
    <n v="0"/>
    <n v="0"/>
    <n v="0.17"/>
    <n v="1.87"/>
    <n v="1.87"/>
  </r>
  <r>
    <x v="9"/>
    <x v="4"/>
    <n v="2"/>
    <n v="0"/>
    <n v="0"/>
    <n v="0"/>
    <n v="0"/>
    <n v="0"/>
    <n v="0"/>
    <n v="0"/>
    <n v="7.0000000000000007E-2"/>
    <n v="0.77"/>
    <n v="0.77"/>
  </r>
  <r>
    <x v="9"/>
    <x v="5"/>
    <n v="4"/>
    <n v="0"/>
    <n v="0"/>
    <n v="0"/>
    <n v="0"/>
    <n v="0"/>
    <n v="0"/>
    <n v="0"/>
    <n v="0.13"/>
    <n v="1.43"/>
    <n v="1.43"/>
  </r>
  <r>
    <x v="9"/>
    <x v="6"/>
    <n v="6"/>
    <n v="0"/>
    <n v="0"/>
    <n v="0"/>
    <n v="0"/>
    <n v="0"/>
    <n v="0"/>
    <n v="0"/>
    <n v="0.2"/>
    <n v="2.2000000000000002"/>
    <n v="2.2000000000000002"/>
  </r>
  <r>
    <x v="9"/>
    <x v="7"/>
    <n v="5"/>
    <n v="0"/>
    <n v="0"/>
    <n v="0"/>
    <n v="0"/>
    <n v="0"/>
    <n v="0"/>
    <n v="0"/>
    <n v="0.17"/>
    <n v="1.87"/>
    <n v="1.87"/>
  </r>
  <r>
    <x v="9"/>
    <x v="8"/>
    <n v="2"/>
    <n v="0"/>
    <n v="0"/>
    <n v="0"/>
    <n v="0"/>
    <n v="0"/>
    <n v="0"/>
    <n v="0"/>
    <n v="7.0000000000000007E-2"/>
    <n v="0.77"/>
    <n v="0.77"/>
  </r>
  <r>
    <x v="10"/>
    <x v="0"/>
    <n v="2"/>
    <n v="0"/>
    <n v="0"/>
    <n v="0"/>
    <n v="0"/>
    <n v="0"/>
    <n v="0"/>
    <n v="0"/>
    <n v="7.0000000000000007E-2"/>
    <n v="0.77"/>
    <n v="0.77"/>
  </r>
  <r>
    <x v="10"/>
    <x v="1"/>
    <n v="3"/>
    <n v="0"/>
    <n v="0"/>
    <n v="0"/>
    <n v="0"/>
    <n v="0"/>
    <n v="0"/>
    <n v="0"/>
    <n v="0.1"/>
    <n v="1.1000000000000001"/>
    <n v="1.1000000000000001"/>
  </r>
  <r>
    <x v="10"/>
    <x v="2"/>
    <n v="0"/>
    <n v="0"/>
    <n v="0"/>
    <n v="0"/>
    <n v="0"/>
    <n v="0"/>
    <n v="0"/>
    <n v="0"/>
    <n v="0"/>
    <n v="0"/>
    <n v="0"/>
  </r>
  <r>
    <x v="10"/>
    <x v="3"/>
    <n v="0"/>
    <n v="0"/>
    <n v="0"/>
    <n v="0"/>
    <n v="0"/>
    <n v="0"/>
    <n v="0"/>
    <n v="0"/>
    <n v="0"/>
    <n v="0"/>
    <n v="0"/>
  </r>
  <r>
    <x v="10"/>
    <x v="4"/>
    <n v="0"/>
    <n v="0"/>
    <n v="0"/>
    <n v="0"/>
    <n v="0"/>
    <n v="0"/>
    <n v="0"/>
    <n v="0"/>
    <n v="0"/>
    <n v="0"/>
    <n v="0"/>
  </r>
  <r>
    <x v="10"/>
    <x v="5"/>
    <n v="0"/>
    <n v="0"/>
    <n v="0"/>
    <n v="0"/>
    <n v="0"/>
    <n v="0"/>
    <n v="0"/>
    <n v="0"/>
    <n v="0"/>
    <n v="0"/>
    <n v="0"/>
  </r>
  <r>
    <x v="10"/>
    <x v="6"/>
    <n v="2"/>
    <n v="0"/>
    <n v="0"/>
    <n v="0"/>
    <n v="0"/>
    <n v="0"/>
    <n v="0"/>
    <n v="0"/>
    <n v="7.0000000000000007E-2"/>
    <n v="0.77"/>
    <n v="0.77"/>
  </r>
  <r>
    <x v="10"/>
    <x v="7"/>
    <n v="1"/>
    <n v="0"/>
    <n v="0"/>
    <n v="0"/>
    <n v="0"/>
    <n v="0"/>
    <n v="0"/>
    <n v="0"/>
    <n v="0.03"/>
    <n v="0.33"/>
    <n v="0.33"/>
  </r>
  <r>
    <x v="10"/>
    <x v="8"/>
    <n v="3"/>
    <n v="0"/>
    <n v="0"/>
    <n v="0"/>
    <n v="0"/>
    <n v="0"/>
    <n v="0"/>
    <n v="0"/>
    <n v="0.1"/>
    <n v="1.1000000000000001"/>
    <n v="1.1000000000000001"/>
  </r>
  <r>
    <x v="11"/>
    <x v="0"/>
    <n v="1"/>
    <n v="0"/>
    <n v="0"/>
    <n v="0"/>
    <n v="0"/>
    <n v="0"/>
    <n v="0"/>
    <n v="0"/>
    <n v="0.03"/>
    <n v="0.33"/>
    <n v="0.33"/>
  </r>
  <r>
    <x v="11"/>
    <x v="1"/>
    <n v="1"/>
    <n v="0"/>
    <n v="0"/>
    <n v="0"/>
    <n v="0"/>
    <n v="0"/>
    <n v="0"/>
    <n v="0"/>
    <n v="0.03"/>
    <n v="0.33"/>
    <n v="0.33"/>
  </r>
  <r>
    <x v="11"/>
    <x v="2"/>
    <n v="1"/>
    <n v="0"/>
    <n v="0"/>
    <n v="0"/>
    <n v="0"/>
    <n v="0"/>
    <n v="0"/>
    <n v="0"/>
    <n v="0.03"/>
    <n v="0.33"/>
    <n v="0.33"/>
  </r>
  <r>
    <x v="11"/>
    <x v="3"/>
    <n v="1"/>
    <n v="0"/>
    <n v="0"/>
    <n v="0"/>
    <n v="0"/>
    <n v="0"/>
    <n v="0"/>
    <n v="0"/>
    <n v="0.03"/>
    <n v="0.33"/>
    <n v="0.33"/>
  </r>
  <r>
    <x v="11"/>
    <x v="4"/>
    <n v="1"/>
    <n v="0"/>
    <n v="0"/>
    <n v="0"/>
    <n v="0"/>
    <n v="0"/>
    <n v="0"/>
    <n v="0"/>
    <n v="0.03"/>
    <n v="0.33"/>
    <n v="0.33"/>
  </r>
  <r>
    <x v="11"/>
    <x v="5"/>
    <n v="1"/>
    <n v="0"/>
    <n v="0"/>
    <n v="0"/>
    <n v="0"/>
    <n v="0"/>
    <n v="0"/>
    <n v="0"/>
    <n v="0.03"/>
    <n v="0.33"/>
    <n v="0.33"/>
  </r>
  <r>
    <x v="11"/>
    <x v="6"/>
    <n v="1"/>
    <n v="0"/>
    <n v="0"/>
    <n v="0"/>
    <n v="0"/>
    <n v="0"/>
    <n v="0"/>
    <n v="0"/>
    <n v="0.03"/>
    <n v="0.33"/>
    <n v="0.33"/>
  </r>
  <r>
    <x v="11"/>
    <x v="7"/>
    <n v="1"/>
    <n v="0"/>
    <n v="0"/>
    <n v="0"/>
    <n v="0"/>
    <n v="0"/>
    <n v="0"/>
    <n v="0"/>
    <n v="0.03"/>
    <n v="0.33"/>
    <n v="0.33"/>
  </r>
  <r>
    <x v="11"/>
    <x v="8"/>
    <n v="1"/>
    <n v="0"/>
    <n v="0"/>
    <n v="0"/>
    <n v="0"/>
    <n v="0"/>
    <n v="0"/>
    <n v="0"/>
    <n v="0.03"/>
    <n v="0.33"/>
    <n v="0.33"/>
  </r>
  <r>
    <x v="12"/>
    <x v="0"/>
    <n v="22"/>
    <n v="6"/>
    <n v="0"/>
    <n v="1"/>
    <n v="0"/>
    <n v="0"/>
    <n v="0"/>
    <n v="314.29000000000002"/>
    <n v="0.73"/>
    <n v="8.0299999999999994"/>
    <n v="8.0299999999999994"/>
  </r>
  <r>
    <x v="12"/>
    <x v="1"/>
    <n v="20"/>
    <n v="0"/>
    <n v="0"/>
    <n v="0"/>
    <n v="0"/>
    <n v="0"/>
    <n v="0"/>
    <n v="0"/>
    <n v="0.67"/>
    <n v="7.37"/>
    <n v="7.37"/>
  </r>
  <r>
    <x v="12"/>
    <x v="2"/>
    <n v="15"/>
    <n v="0"/>
    <n v="0"/>
    <n v="0"/>
    <n v="0"/>
    <n v="0"/>
    <n v="0"/>
    <n v="0"/>
    <n v="0.5"/>
    <n v="5.5"/>
    <n v="5.5"/>
  </r>
  <r>
    <x v="12"/>
    <x v="3"/>
    <n v="29"/>
    <n v="0"/>
    <n v="0"/>
    <n v="0"/>
    <n v="0"/>
    <n v="0"/>
    <n v="0"/>
    <n v="0"/>
    <n v="0.97"/>
    <n v="10.67"/>
    <n v="10.67"/>
  </r>
  <r>
    <x v="12"/>
    <x v="4"/>
    <n v="18"/>
    <n v="0"/>
    <n v="0"/>
    <n v="0"/>
    <n v="0"/>
    <n v="0"/>
    <n v="0"/>
    <n v="0"/>
    <n v="0.6"/>
    <n v="6.6"/>
    <n v="6.6"/>
  </r>
  <r>
    <x v="12"/>
    <x v="5"/>
    <n v="16"/>
    <n v="0"/>
    <n v="0"/>
    <n v="0"/>
    <n v="0"/>
    <n v="0"/>
    <n v="0"/>
    <n v="0"/>
    <n v="0.53"/>
    <n v="5.83"/>
    <n v="5.83"/>
  </r>
  <r>
    <x v="12"/>
    <x v="6"/>
    <n v="18"/>
    <n v="0"/>
    <n v="0"/>
    <n v="0"/>
    <n v="0"/>
    <n v="0"/>
    <n v="0"/>
    <n v="0"/>
    <n v="0.6"/>
    <n v="6.6"/>
    <n v="6.6"/>
  </r>
  <r>
    <x v="12"/>
    <x v="7"/>
    <n v="17"/>
    <n v="0"/>
    <n v="0"/>
    <n v="0"/>
    <n v="0"/>
    <n v="0"/>
    <n v="0"/>
    <n v="0"/>
    <n v="0.56999999999999995"/>
    <n v="6.27"/>
    <n v="6.27"/>
  </r>
  <r>
    <x v="12"/>
    <x v="8"/>
    <n v="20"/>
    <n v="0"/>
    <n v="0"/>
    <n v="0"/>
    <n v="0"/>
    <n v="0"/>
    <n v="0"/>
    <n v="0"/>
    <n v="0.67"/>
    <n v="7.37"/>
    <n v="7.37"/>
  </r>
  <r>
    <x v="13"/>
    <x v="0"/>
    <n v="2"/>
    <n v="0"/>
    <n v="0"/>
    <n v="0"/>
    <n v="0"/>
    <n v="0"/>
    <n v="0"/>
    <n v="0"/>
    <n v="7.0000000000000007E-2"/>
    <n v="0.77"/>
    <n v="0.77"/>
  </r>
  <r>
    <x v="13"/>
    <x v="1"/>
    <n v="2"/>
    <n v="0"/>
    <n v="0"/>
    <n v="0"/>
    <n v="0"/>
    <n v="0"/>
    <n v="0"/>
    <n v="0"/>
    <n v="7.0000000000000007E-2"/>
    <n v="0.77"/>
    <n v="0.77"/>
  </r>
  <r>
    <x v="13"/>
    <x v="2"/>
    <n v="2"/>
    <n v="0"/>
    <n v="0"/>
    <n v="0"/>
    <n v="0"/>
    <n v="0"/>
    <n v="0"/>
    <n v="0"/>
    <n v="7.0000000000000007E-2"/>
    <n v="0.77"/>
    <n v="0.77"/>
  </r>
  <r>
    <x v="13"/>
    <x v="3"/>
    <n v="2"/>
    <n v="0"/>
    <n v="0"/>
    <n v="0"/>
    <n v="0"/>
    <n v="0"/>
    <n v="0"/>
    <n v="0"/>
    <n v="7.0000000000000007E-2"/>
    <n v="0.77"/>
    <n v="0.77"/>
  </r>
  <r>
    <x v="13"/>
    <x v="4"/>
    <n v="2"/>
    <n v="0"/>
    <n v="0"/>
    <n v="0"/>
    <n v="0"/>
    <n v="0"/>
    <n v="0"/>
    <n v="0"/>
    <n v="7.0000000000000007E-2"/>
    <n v="0.77"/>
    <n v="0.77"/>
  </r>
  <r>
    <x v="13"/>
    <x v="5"/>
    <n v="2"/>
    <n v="0"/>
    <n v="0"/>
    <n v="0"/>
    <n v="0"/>
    <n v="0"/>
    <n v="0"/>
    <n v="0"/>
    <n v="7.0000000000000007E-2"/>
    <n v="0.77"/>
    <n v="0.77"/>
  </r>
  <r>
    <x v="13"/>
    <x v="6"/>
    <n v="2"/>
    <n v="0"/>
    <n v="0"/>
    <n v="0"/>
    <n v="0"/>
    <n v="0"/>
    <n v="0"/>
    <n v="0"/>
    <n v="7.0000000000000007E-2"/>
    <n v="0.77"/>
    <n v="0.77"/>
  </r>
  <r>
    <x v="13"/>
    <x v="7"/>
    <n v="2"/>
    <n v="0"/>
    <n v="0"/>
    <n v="0"/>
    <n v="0"/>
    <n v="0"/>
    <n v="0"/>
    <n v="0"/>
    <n v="7.0000000000000007E-2"/>
    <n v="0.77"/>
    <n v="0.77"/>
  </r>
  <r>
    <x v="13"/>
    <x v="8"/>
    <n v="2"/>
    <n v="0"/>
    <n v="0"/>
    <n v="0"/>
    <n v="0"/>
    <n v="0"/>
    <n v="0"/>
    <n v="0"/>
    <n v="7.0000000000000007E-2"/>
    <n v="0.77"/>
    <n v="0.77"/>
  </r>
  <r>
    <x v="14"/>
    <x v="0"/>
    <n v="10"/>
    <n v="211"/>
    <n v="0"/>
    <n v="0"/>
    <n v="0"/>
    <n v="0"/>
    <n v="0"/>
    <n v="4.74"/>
    <n v="0.33"/>
    <n v="3.63"/>
    <n v="3.63"/>
  </r>
  <r>
    <x v="14"/>
    <x v="1"/>
    <n v="8"/>
    <n v="0"/>
    <n v="0"/>
    <n v="0"/>
    <n v="0"/>
    <n v="0"/>
    <n v="0"/>
    <n v="0"/>
    <n v="0.27"/>
    <n v="2.97"/>
    <n v="2.97"/>
  </r>
  <r>
    <x v="14"/>
    <x v="2"/>
    <n v="7"/>
    <n v="0"/>
    <n v="0"/>
    <n v="0"/>
    <n v="0"/>
    <n v="0"/>
    <n v="0"/>
    <n v="0"/>
    <n v="0.23"/>
    <n v="2.5299999999999998"/>
    <n v="2.5299999999999998"/>
  </r>
  <r>
    <x v="14"/>
    <x v="3"/>
    <n v="9"/>
    <n v="0"/>
    <n v="0"/>
    <n v="0"/>
    <n v="0"/>
    <n v="0"/>
    <n v="0"/>
    <n v="0"/>
    <n v="0.3"/>
    <n v="3.3"/>
    <n v="3.3"/>
  </r>
  <r>
    <x v="14"/>
    <x v="4"/>
    <n v="10"/>
    <n v="0"/>
    <n v="0"/>
    <n v="0"/>
    <n v="0"/>
    <n v="0"/>
    <n v="0"/>
    <n v="0"/>
    <n v="0.33"/>
    <n v="3.63"/>
    <n v="3.63"/>
  </r>
  <r>
    <x v="14"/>
    <x v="5"/>
    <n v="6"/>
    <n v="0"/>
    <n v="0"/>
    <n v="0"/>
    <n v="0"/>
    <n v="0"/>
    <n v="0"/>
    <n v="0"/>
    <n v="0.2"/>
    <n v="2.2000000000000002"/>
    <n v="2.2000000000000002"/>
  </r>
  <r>
    <x v="14"/>
    <x v="6"/>
    <n v="10"/>
    <n v="0"/>
    <n v="0"/>
    <n v="0"/>
    <n v="0"/>
    <n v="0"/>
    <n v="0"/>
    <n v="0"/>
    <n v="0.33"/>
    <n v="3.63"/>
    <n v="3.63"/>
  </r>
  <r>
    <x v="14"/>
    <x v="7"/>
    <n v="8"/>
    <n v="0"/>
    <n v="0"/>
    <n v="0"/>
    <n v="0"/>
    <n v="0"/>
    <n v="0"/>
    <n v="0"/>
    <n v="0.27"/>
    <n v="2.97"/>
    <n v="2.97"/>
  </r>
  <r>
    <x v="14"/>
    <x v="8"/>
    <n v="10"/>
    <n v="0"/>
    <n v="0"/>
    <n v="0"/>
    <n v="0"/>
    <n v="0"/>
    <n v="0"/>
    <n v="0"/>
    <n v="0.33"/>
    <n v="3.63"/>
    <n v="3.63"/>
  </r>
  <r>
    <x v="15"/>
    <x v="0"/>
    <n v="9"/>
    <n v="0"/>
    <n v="0"/>
    <n v="0"/>
    <n v="0"/>
    <n v="0"/>
    <n v="0"/>
    <n v="0"/>
    <n v="0.3"/>
    <n v="3.3"/>
    <n v="3.3"/>
  </r>
  <r>
    <x v="15"/>
    <x v="1"/>
    <n v="6"/>
    <n v="0"/>
    <n v="0"/>
    <n v="0"/>
    <n v="0"/>
    <n v="0"/>
    <n v="0"/>
    <n v="0"/>
    <n v="0.2"/>
    <n v="2.2000000000000002"/>
    <n v="2.2000000000000002"/>
  </r>
  <r>
    <x v="15"/>
    <x v="2"/>
    <n v="12"/>
    <n v="0"/>
    <n v="0"/>
    <n v="0"/>
    <n v="0"/>
    <n v="0"/>
    <n v="0"/>
    <n v="0"/>
    <n v="0.4"/>
    <n v="4.4000000000000004"/>
    <n v="4.4000000000000004"/>
  </r>
  <r>
    <x v="15"/>
    <x v="3"/>
    <n v="4"/>
    <n v="0"/>
    <n v="0"/>
    <n v="0"/>
    <n v="0"/>
    <n v="0"/>
    <n v="0"/>
    <n v="0"/>
    <n v="0.13"/>
    <n v="1.43"/>
    <n v="1.43"/>
  </r>
  <r>
    <x v="15"/>
    <x v="4"/>
    <n v="8"/>
    <n v="0"/>
    <n v="0"/>
    <n v="0"/>
    <n v="0"/>
    <n v="0"/>
    <n v="0"/>
    <n v="0"/>
    <n v="0.27"/>
    <n v="2.97"/>
    <n v="2.97"/>
  </r>
  <r>
    <x v="15"/>
    <x v="5"/>
    <n v="9"/>
    <n v="0"/>
    <n v="0"/>
    <n v="0"/>
    <n v="0"/>
    <n v="0"/>
    <n v="0"/>
    <n v="0"/>
    <n v="0.3"/>
    <n v="3.3"/>
    <n v="3.3"/>
  </r>
  <r>
    <x v="15"/>
    <x v="6"/>
    <n v="9"/>
    <n v="0"/>
    <n v="0"/>
    <n v="0"/>
    <n v="0"/>
    <n v="0"/>
    <n v="0"/>
    <n v="0"/>
    <n v="0.3"/>
    <n v="3.3"/>
    <n v="3.3"/>
  </r>
  <r>
    <x v="15"/>
    <x v="7"/>
    <n v="7"/>
    <n v="0"/>
    <n v="0"/>
    <n v="0"/>
    <n v="0"/>
    <n v="0"/>
    <n v="0"/>
    <n v="0"/>
    <n v="0.23"/>
    <n v="2.5299999999999998"/>
    <n v="2.5299999999999998"/>
  </r>
  <r>
    <x v="15"/>
    <x v="8"/>
    <n v="9"/>
    <n v="0"/>
    <n v="0"/>
    <n v="0"/>
    <n v="0"/>
    <n v="0"/>
    <n v="0"/>
    <n v="0"/>
    <n v="0.3"/>
    <n v="3.3"/>
    <n v="3.3"/>
  </r>
  <r>
    <x v="16"/>
    <x v="0"/>
    <n v="2"/>
    <n v="0"/>
    <n v="0"/>
    <n v="2"/>
    <n v="1"/>
    <n v="50"/>
    <n v="50"/>
    <n v="100"/>
    <n v="7.0000000000000007E-2"/>
    <n v="0.77"/>
    <n v="-0.23"/>
  </r>
  <r>
    <x v="16"/>
    <x v="1"/>
    <n v="3"/>
    <n v="0"/>
    <n v="0"/>
    <n v="0"/>
    <n v="0"/>
    <n v="0"/>
    <n v="0"/>
    <n v="0"/>
    <n v="0.1"/>
    <n v="1.1000000000000001"/>
    <n v="1.1000000000000001"/>
  </r>
  <r>
    <x v="16"/>
    <x v="2"/>
    <n v="2"/>
    <n v="0"/>
    <n v="0"/>
    <n v="0"/>
    <n v="0"/>
    <n v="0"/>
    <n v="0"/>
    <n v="0"/>
    <n v="7.0000000000000007E-2"/>
    <n v="0.77"/>
    <n v="0.77"/>
  </r>
  <r>
    <x v="16"/>
    <x v="3"/>
    <n v="3"/>
    <n v="0"/>
    <n v="0"/>
    <n v="0"/>
    <n v="0"/>
    <n v="0"/>
    <n v="0"/>
    <n v="0"/>
    <n v="0.1"/>
    <n v="1.1000000000000001"/>
    <n v="1.1000000000000001"/>
  </r>
  <r>
    <x v="16"/>
    <x v="4"/>
    <n v="3"/>
    <n v="0"/>
    <n v="0"/>
    <n v="0"/>
    <n v="0"/>
    <n v="0"/>
    <n v="0"/>
    <n v="0"/>
    <n v="0.1"/>
    <n v="1.1000000000000001"/>
    <n v="1.1000000000000001"/>
  </r>
  <r>
    <x v="16"/>
    <x v="5"/>
    <n v="2"/>
    <n v="0"/>
    <n v="0"/>
    <n v="0"/>
    <n v="0"/>
    <n v="0"/>
    <n v="0"/>
    <n v="0"/>
    <n v="7.0000000000000007E-2"/>
    <n v="0.77"/>
    <n v="0.77"/>
  </r>
  <r>
    <x v="16"/>
    <x v="6"/>
    <n v="3"/>
    <n v="0"/>
    <n v="0"/>
    <n v="0"/>
    <n v="0"/>
    <n v="0"/>
    <n v="0"/>
    <n v="0"/>
    <n v="0.1"/>
    <n v="1.1000000000000001"/>
    <n v="1.1000000000000001"/>
  </r>
  <r>
    <x v="16"/>
    <x v="7"/>
    <n v="2"/>
    <n v="0"/>
    <n v="0"/>
    <n v="0"/>
    <n v="0"/>
    <n v="0"/>
    <n v="0"/>
    <n v="0"/>
    <n v="7.0000000000000007E-2"/>
    <n v="0.77"/>
    <n v="0.77"/>
  </r>
  <r>
    <x v="16"/>
    <x v="8"/>
    <n v="2"/>
    <n v="0"/>
    <n v="0"/>
    <n v="0"/>
    <n v="0"/>
    <n v="0"/>
    <n v="0"/>
    <n v="0"/>
    <n v="7.0000000000000007E-2"/>
    <n v="0.77"/>
    <n v="0.77"/>
  </r>
  <r>
    <x v="17"/>
    <x v="0"/>
    <n v="2"/>
    <n v="0"/>
    <n v="0"/>
    <n v="0"/>
    <n v="0"/>
    <n v="0"/>
    <n v="0"/>
    <n v="0"/>
    <n v="7.0000000000000007E-2"/>
    <n v="0.77"/>
    <n v="0.77"/>
  </r>
  <r>
    <x v="17"/>
    <x v="1"/>
    <n v="2"/>
    <n v="0"/>
    <n v="0"/>
    <n v="0"/>
    <n v="0"/>
    <n v="0"/>
    <n v="0"/>
    <n v="0"/>
    <n v="7.0000000000000007E-2"/>
    <n v="0.77"/>
    <n v="0.77"/>
  </r>
  <r>
    <x v="17"/>
    <x v="2"/>
    <n v="2"/>
    <n v="0"/>
    <n v="0"/>
    <n v="0"/>
    <n v="0"/>
    <n v="0"/>
    <n v="0"/>
    <n v="0"/>
    <n v="7.0000000000000007E-2"/>
    <n v="0.77"/>
    <n v="0.77"/>
  </r>
  <r>
    <x v="17"/>
    <x v="3"/>
    <n v="2"/>
    <n v="0"/>
    <n v="0"/>
    <n v="0"/>
    <n v="0"/>
    <n v="0"/>
    <n v="0"/>
    <n v="0"/>
    <n v="7.0000000000000007E-2"/>
    <n v="0.77"/>
    <n v="0.77"/>
  </r>
  <r>
    <x v="17"/>
    <x v="4"/>
    <n v="2"/>
    <n v="0"/>
    <n v="0"/>
    <n v="0"/>
    <n v="0"/>
    <n v="0"/>
    <n v="0"/>
    <n v="0"/>
    <n v="7.0000000000000007E-2"/>
    <n v="0.77"/>
    <n v="0.77"/>
  </r>
  <r>
    <x v="17"/>
    <x v="5"/>
    <n v="2"/>
    <n v="0"/>
    <n v="0"/>
    <n v="0"/>
    <n v="0"/>
    <n v="0"/>
    <n v="0"/>
    <n v="0"/>
    <n v="7.0000000000000007E-2"/>
    <n v="0.77"/>
    <n v="0.77"/>
  </r>
  <r>
    <x v="17"/>
    <x v="6"/>
    <n v="2"/>
    <n v="0"/>
    <n v="0"/>
    <n v="0"/>
    <n v="0"/>
    <n v="0"/>
    <n v="0"/>
    <n v="0"/>
    <n v="7.0000000000000007E-2"/>
    <n v="0.77"/>
    <n v="0.77"/>
  </r>
  <r>
    <x v="17"/>
    <x v="7"/>
    <n v="2"/>
    <n v="0"/>
    <n v="0"/>
    <n v="0"/>
    <n v="0"/>
    <n v="0"/>
    <n v="0"/>
    <n v="0"/>
    <n v="7.0000000000000007E-2"/>
    <n v="0.77"/>
    <n v="0.77"/>
  </r>
  <r>
    <x v="17"/>
    <x v="8"/>
    <n v="2"/>
    <n v="0"/>
    <n v="0"/>
    <n v="0"/>
    <n v="0"/>
    <n v="0"/>
    <n v="0"/>
    <n v="0"/>
    <n v="7.0000000000000007E-2"/>
    <n v="0.77"/>
    <n v="0.77"/>
  </r>
  <r>
    <x v="18"/>
    <x v="0"/>
    <n v="50"/>
    <n v="0"/>
    <n v="0"/>
    <n v="0"/>
    <n v="0"/>
    <n v="0"/>
    <n v="0"/>
    <n v="0"/>
    <n v="1.67"/>
    <n v="18.37"/>
    <n v="18.37"/>
  </r>
  <r>
    <x v="18"/>
    <x v="1"/>
    <n v="42"/>
    <n v="0"/>
    <n v="0"/>
    <n v="0"/>
    <n v="0"/>
    <n v="0"/>
    <n v="0"/>
    <n v="0"/>
    <n v="1.4"/>
    <n v="15.4"/>
    <n v="15.4"/>
  </r>
  <r>
    <x v="18"/>
    <x v="2"/>
    <n v="55"/>
    <n v="0"/>
    <n v="0"/>
    <n v="0"/>
    <n v="0"/>
    <n v="0"/>
    <n v="0"/>
    <n v="0"/>
    <n v="1.83"/>
    <n v="20.13"/>
    <n v="20.13"/>
  </r>
  <r>
    <x v="18"/>
    <x v="3"/>
    <n v="62"/>
    <n v="0"/>
    <n v="0"/>
    <n v="0"/>
    <n v="0"/>
    <n v="0"/>
    <n v="0"/>
    <n v="0"/>
    <n v="2.0699999999999998"/>
    <n v="22.77"/>
    <n v="22.77"/>
  </r>
  <r>
    <x v="18"/>
    <x v="4"/>
    <n v="48"/>
    <n v="0"/>
    <n v="0"/>
    <n v="0"/>
    <n v="0"/>
    <n v="0"/>
    <n v="0"/>
    <n v="0"/>
    <n v="1.6"/>
    <n v="17.600000000000001"/>
    <n v="17.600000000000001"/>
  </r>
  <r>
    <x v="18"/>
    <x v="5"/>
    <n v="43"/>
    <n v="0"/>
    <n v="0"/>
    <n v="0"/>
    <n v="0"/>
    <n v="0"/>
    <n v="0"/>
    <n v="0"/>
    <n v="1.43"/>
    <n v="15.73"/>
    <n v="15.73"/>
  </r>
  <r>
    <x v="18"/>
    <x v="6"/>
    <n v="38"/>
    <n v="0"/>
    <n v="0"/>
    <n v="0"/>
    <n v="0"/>
    <n v="0"/>
    <n v="0"/>
    <n v="0"/>
    <n v="1.27"/>
    <n v="13.97"/>
    <n v="13.97"/>
  </r>
  <r>
    <x v="18"/>
    <x v="7"/>
    <n v="40"/>
    <n v="0"/>
    <n v="0"/>
    <n v="0"/>
    <n v="0"/>
    <n v="0"/>
    <n v="0"/>
    <n v="0"/>
    <n v="1.33"/>
    <n v="14.63"/>
    <n v="14.63"/>
  </r>
  <r>
    <x v="18"/>
    <x v="8"/>
    <n v="42"/>
    <n v="0"/>
    <n v="0"/>
    <n v="0"/>
    <n v="0"/>
    <n v="0"/>
    <n v="0"/>
    <n v="0"/>
    <n v="1.4"/>
    <n v="15.4"/>
    <n v="15.4"/>
  </r>
  <r>
    <x v="19"/>
    <x v="0"/>
    <n v="3"/>
    <n v="400"/>
    <n v="0"/>
    <n v="0"/>
    <n v="0"/>
    <n v="0"/>
    <n v="0"/>
    <n v="0.75"/>
    <n v="0.1"/>
    <n v="1.1000000000000001"/>
    <n v="1.1000000000000001"/>
  </r>
  <r>
    <x v="19"/>
    <x v="1"/>
    <n v="7"/>
    <n v="0"/>
    <n v="0"/>
    <n v="0"/>
    <n v="0"/>
    <n v="0"/>
    <n v="0"/>
    <n v="0"/>
    <n v="0.23"/>
    <n v="2.5299999999999998"/>
    <n v="2.5299999999999998"/>
  </r>
  <r>
    <x v="19"/>
    <x v="2"/>
    <n v="3"/>
    <n v="0"/>
    <n v="0"/>
    <n v="0"/>
    <n v="0"/>
    <n v="0"/>
    <n v="0"/>
    <n v="0"/>
    <n v="0.1"/>
    <n v="1.1000000000000001"/>
    <n v="1.1000000000000001"/>
  </r>
  <r>
    <x v="19"/>
    <x v="3"/>
    <n v="5"/>
    <n v="0"/>
    <n v="0"/>
    <n v="0"/>
    <n v="0"/>
    <n v="0"/>
    <n v="0"/>
    <n v="0"/>
    <n v="0.17"/>
    <n v="1.87"/>
    <n v="1.87"/>
  </r>
  <r>
    <x v="19"/>
    <x v="4"/>
    <n v="7"/>
    <n v="0"/>
    <n v="0"/>
    <n v="0"/>
    <n v="0"/>
    <n v="0"/>
    <n v="0"/>
    <n v="0"/>
    <n v="0.23"/>
    <n v="2.5299999999999998"/>
    <n v="2.5299999999999998"/>
  </r>
  <r>
    <x v="19"/>
    <x v="5"/>
    <n v="9"/>
    <n v="0"/>
    <n v="0"/>
    <n v="0"/>
    <n v="0"/>
    <n v="0"/>
    <n v="0"/>
    <n v="0"/>
    <n v="0.3"/>
    <n v="3.3"/>
    <n v="3.3"/>
  </r>
  <r>
    <x v="19"/>
    <x v="6"/>
    <n v="4"/>
    <n v="0"/>
    <n v="0"/>
    <n v="0"/>
    <n v="0"/>
    <n v="0"/>
    <n v="0"/>
    <n v="0"/>
    <n v="0.13"/>
    <n v="1.43"/>
    <n v="1.43"/>
  </r>
  <r>
    <x v="19"/>
    <x v="7"/>
    <n v="7"/>
    <n v="0"/>
    <n v="0"/>
    <n v="0"/>
    <n v="0"/>
    <n v="0"/>
    <n v="0"/>
    <n v="0"/>
    <n v="0.23"/>
    <n v="2.5299999999999998"/>
    <n v="2.5299999999999998"/>
  </r>
  <r>
    <x v="19"/>
    <x v="8"/>
    <n v="9"/>
    <n v="0"/>
    <n v="0"/>
    <n v="0"/>
    <n v="0"/>
    <n v="0"/>
    <n v="0"/>
    <n v="0"/>
    <n v="0.3"/>
    <n v="3.3"/>
    <n v="3.3"/>
  </r>
  <r>
    <x v="20"/>
    <x v="0"/>
    <n v="37"/>
    <n v="28"/>
    <n v="0"/>
    <n v="0"/>
    <n v="0"/>
    <n v="0"/>
    <n v="0"/>
    <n v="132.13999999999999"/>
    <n v="1.23"/>
    <n v="13.53"/>
    <n v="13.53"/>
  </r>
  <r>
    <x v="20"/>
    <x v="1"/>
    <n v="32"/>
    <n v="0"/>
    <n v="0"/>
    <n v="0"/>
    <n v="0"/>
    <n v="0"/>
    <n v="0"/>
    <n v="0"/>
    <n v="1.07"/>
    <n v="11.77"/>
    <n v="11.77"/>
  </r>
  <r>
    <x v="20"/>
    <x v="2"/>
    <n v="27"/>
    <n v="0"/>
    <n v="0"/>
    <n v="0"/>
    <n v="0"/>
    <n v="0"/>
    <n v="0"/>
    <n v="0"/>
    <n v="0.9"/>
    <n v="9.9"/>
    <n v="9.9"/>
  </r>
  <r>
    <x v="20"/>
    <x v="3"/>
    <n v="28"/>
    <n v="0"/>
    <n v="0"/>
    <n v="0"/>
    <n v="0"/>
    <n v="0"/>
    <n v="0"/>
    <n v="0"/>
    <n v="0.93"/>
    <n v="10.23"/>
    <n v="10.23"/>
  </r>
  <r>
    <x v="20"/>
    <x v="4"/>
    <n v="28"/>
    <n v="0"/>
    <n v="0"/>
    <n v="0"/>
    <n v="0"/>
    <n v="0"/>
    <n v="0"/>
    <n v="0"/>
    <n v="0.93"/>
    <n v="10.23"/>
    <n v="10.23"/>
  </r>
  <r>
    <x v="20"/>
    <x v="5"/>
    <n v="25"/>
    <n v="0"/>
    <n v="0"/>
    <n v="0"/>
    <n v="0"/>
    <n v="0"/>
    <n v="0"/>
    <n v="0"/>
    <n v="0.83"/>
    <n v="9.1300000000000008"/>
    <n v="9.1300000000000008"/>
  </r>
  <r>
    <x v="20"/>
    <x v="6"/>
    <n v="23"/>
    <n v="0"/>
    <n v="0"/>
    <n v="0"/>
    <n v="0"/>
    <n v="0"/>
    <n v="0"/>
    <n v="0"/>
    <n v="0.77"/>
    <n v="8.4700000000000006"/>
    <n v="8.4700000000000006"/>
  </r>
  <r>
    <x v="20"/>
    <x v="7"/>
    <n v="33"/>
    <n v="0"/>
    <n v="0"/>
    <n v="0"/>
    <n v="0"/>
    <n v="0"/>
    <n v="0"/>
    <n v="0"/>
    <n v="1.1000000000000001"/>
    <n v="12.1"/>
    <n v="12.1"/>
  </r>
  <r>
    <x v="20"/>
    <x v="8"/>
    <n v="28"/>
    <n v="0"/>
    <n v="0"/>
    <n v="0"/>
    <n v="0"/>
    <n v="0"/>
    <n v="0"/>
    <n v="0"/>
    <n v="0.93"/>
    <n v="10.23"/>
    <n v="10.23"/>
  </r>
  <r>
    <x v="21"/>
    <x v="0"/>
    <n v="1"/>
    <n v="70"/>
    <n v="4"/>
    <n v="0"/>
    <n v="0"/>
    <n v="0"/>
    <n v="0"/>
    <n v="1.35"/>
    <n v="0.03"/>
    <n v="0.33"/>
    <n v="0.33"/>
  </r>
  <r>
    <x v="21"/>
    <x v="1"/>
    <n v="1"/>
    <n v="0"/>
    <n v="0"/>
    <n v="0"/>
    <n v="0"/>
    <n v="0"/>
    <n v="0"/>
    <n v="0"/>
    <n v="0.03"/>
    <n v="0.33"/>
    <n v="0.33"/>
  </r>
  <r>
    <x v="21"/>
    <x v="2"/>
    <n v="1"/>
    <n v="0"/>
    <n v="0"/>
    <n v="0"/>
    <n v="0"/>
    <n v="0"/>
    <n v="0"/>
    <n v="0"/>
    <n v="0.03"/>
    <n v="0.33"/>
    <n v="0.33"/>
  </r>
  <r>
    <x v="21"/>
    <x v="3"/>
    <n v="1"/>
    <n v="0"/>
    <n v="0"/>
    <n v="0"/>
    <n v="0"/>
    <n v="0"/>
    <n v="0"/>
    <n v="0"/>
    <n v="0.03"/>
    <n v="0.33"/>
    <n v="0.33"/>
  </r>
  <r>
    <x v="21"/>
    <x v="4"/>
    <n v="1"/>
    <n v="0"/>
    <n v="0"/>
    <n v="0"/>
    <n v="0"/>
    <n v="0"/>
    <n v="0"/>
    <n v="0"/>
    <n v="0.03"/>
    <n v="0.33"/>
    <n v="0.33"/>
  </r>
  <r>
    <x v="21"/>
    <x v="5"/>
    <n v="1"/>
    <n v="0"/>
    <n v="0"/>
    <n v="0"/>
    <n v="0"/>
    <n v="0"/>
    <n v="0"/>
    <n v="0"/>
    <n v="0.03"/>
    <n v="0.33"/>
    <n v="0.33"/>
  </r>
  <r>
    <x v="21"/>
    <x v="6"/>
    <n v="1"/>
    <n v="0"/>
    <n v="0"/>
    <n v="0"/>
    <n v="0"/>
    <n v="0"/>
    <n v="0"/>
    <n v="0"/>
    <n v="0.03"/>
    <n v="0.33"/>
    <n v="0.33"/>
  </r>
  <r>
    <x v="21"/>
    <x v="7"/>
    <n v="1"/>
    <n v="0"/>
    <n v="0"/>
    <n v="0"/>
    <n v="0"/>
    <n v="0"/>
    <n v="0"/>
    <n v="0"/>
    <n v="0.03"/>
    <n v="0.33"/>
    <n v="0.33"/>
  </r>
  <r>
    <x v="21"/>
    <x v="8"/>
    <n v="1"/>
    <n v="0"/>
    <n v="0"/>
    <n v="0"/>
    <n v="0"/>
    <n v="0"/>
    <n v="0"/>
    <n v="0"/>
    <n v="0.03"/>
    <n v="0.33"/>
    <n v="0.33"/>
  </r>
  <r>
    <x v="22"/>
    <x v="0"/>
    <n v="1"/>
    <n v="0"/>
    <n v="0"/>
    <n v="0"/>
    <n v="0"/>
    <n v="0"/>
    <n v="0"/>
    <n v="0"/>
    <n v="0.03"/>
    <n v="0.33"/>
    <n v="0.33"/>
  </r>
  <r>
    <x v="22"/>
    <x v="1"/>
    <n v="1"/>
    <n v="0"/>
    <n v="0"/>
    <n v="0"/>
    <n v="0"/>
    <n v="0"/>
    <n v="0"/>
    <n v="0"/>
    <n v="0.03"/>
    <n v="0.33"/>
    <n v="0.33"/>
  </r>
  <r>
    <x v="22"/>
    <x v="2"/>
    <n v="1"/>
    <n v="0"/>
    <n v="0"/>
    <n v="0"/>
    <n v="0"/>
    <n v="0"/>
    <n v="0"/>
    <n v="0"/>
    <n v="0.03"/>
    <n v="0.33"/>
    <n v="0.33"/>
  </r>
  <r>
    <x v="22"/>
    <x v="3"/>
    <n v="1"/>
    <n v="0"/>
    <n v="0"/>
    <n v="0"/>
    <n v="0"/>
    <n v="0"/>
    <n v="0"/>
    <n v="0"/>
    <n v="0.03"/>
    <n v="0.33"/>
    <n v="0.33"/>
  </r>
  <r>
    <x v="22"/>
    <x v="4"/>
    <n v="1"/>
    <n v="0"/>
    <n v="0"/>
    <n v="0"/>
    <n v="0"/>
    <n v="0"/>
    <n v="0"/>
    <n v="0"/>
    <n v="0.03"/>
    <n v="0.33"/>
    <n v="0.33"/>
  </r>
  <r>
    <x v="22"/>
    <x v="5"/>
    <n v="1"/>
    <n v="0"/>
    <n v="0"/>
    <n v="0"/>
    <n v="0"/>
    <n v="0"/>
    <n v="0"/>
    <n v="0"/>
    <n v="0.03"/>
    <n v="0.33"/>
    <n v="0.33"/>
  </r>
  <r>
    <x v="22"/>
    <x v="6"/>
    <n v="1"/>
    <n v="0"/>
    <n v="0"/>
    <n v="0"/>
    <n v="0"/>
    <n v="0"/>
    <n v="0"/>
    <n v="0"/>
    <n v="0.03"/>
    <n v="0.33"/>
    <n v="0.33"/>
  </r>
  <r>
    <x v="22"/>
    <x v="7"/>
    <n v="1"/>
    <n v="0"/>
    <n v="0"/>
    <n v="0"/>
    <n v="0"/>
    <n v="0"/>
    <n v="0"/>
    <n v="0"/>
    <n v="0.03"/>
    <n v="0.33"/>
    <n v="0.33"/>
  </r>
  <r>
    <x v="22"/>
    <x v="8"/>
    <n v="1"/>
    <n v="0"/>
    <n v="0"/>
    <n v="0"/>
    <n v="0"/>
    <n v="0"/>
    <n v="0"/>
    <n v="0"/>
    <n v="0.03"/>
    <n v="0.33"/>
    <n v="0.33"/>
  </r>
  <r>
    <x v="23"/>
    <x v="0"/>
    <n v="0"/>
    <n v="0"/>
    <n v="0"/>
    <n v="0"/>
    <n v="22"/>
    <n v="0"/>
    <n v="0"/>
    <n v="0"/>
    <n v="0"/>
    <n v="0"/>
    <n v="-22"/>
  </r>
  <r>
    <x v="24"/>
    <x v="0"/>
    <n v="0"/>
    <n v="0"/>
    <n v="0"/>
    <n v="0"/>
    <n v="1"/>
    <n v="0"/>
    <n v="0"/>
    <n v="0"/>
    <n v="0"/>
    <n v="0"/>
    <n v="-1"/>
  </r>
  <r>
    <x v="25"/>
    <x v="0"/>
    <n v="0"/>
    <n v="0"/>
    <n v="0"/>
    <n v="0"/>
    <n v="8"/>
    <n v="0"/>
    <n v="0"/>
    <n v="0"/>
    <n v="0"/>
    <n v="0"/>
    <n v="-8"/>
  </r>
  <r>
    <x v="26"/>
    <x v="0"/>
    <n v="6"/>
    <n v="344"/>
    <n v="0"/>
    <n v="0"/>
    <n v="0"/>
    <n v="0"/>
    <n v="0"/>
    <n v="1.74"/>
    <n v="0.2"/>
    <n v="2.2000000000000002"/>
    <n v="2.2000000000000002"/>
  </r>
  <r>
    <x v="26"/>
    <x v="1"/>
    <n v="6"/>
    <n v="0"/>
    <n v="0"/>
    <n v="0"/>
    <n v="0"/>
    <n v="0"/>
    <n v="0"/>
    <n v="0"/>
    <n v="0.2"/>
    <n v="2.2000000000000002"/>
    <n v="2.2000000000000002"/>
  </r>
  <r>
    <x v="26"/>
    <x v="2"/>
    <n v="5"/>
    <n v="0"/>
    <n v="0"/>
    <n v="0"/>
    <n v="0"/>
    <n v="0"/>
    <n v="0"/>
    <n v="0"/>
    <n v="0.17"/>
    <n v="1.87"/>
    <n v="1.87"/>
  </r>
  <r>
    <x v="26"/>
    <x v="3"/>
    <n v="6"/>
    <n v="0"/>
    <n v="0"/>
    <n v="0"/>
    <n v="0"/>
    <n v="0"/>
    <n v="0"/>
    <n v="0"/>
    <n v="0.2"/>
    <n v="2.2000000000000002"/>
    <n v="2.2000000000000002"/>
  </r>
  <r>
    <x v="26"/>
    <x v="4"/>
    <n v="1"/>
    <n v="0"/>
    <n v="0"/>
    <n v="0"/>
    <n v="0"/>
    <n v="0"/>
    <n v="0"/>
    <n v="0"/>
    <n v="0.03"/>
    <n v="0.33"/>
    <n v="0.33"/>
  </r>
  <r>
    <x v="26"/>
    <x v="5"/>
    <n v="6"/>
    <n v="0"/>
    <n v="0"/>
    <n v="0"/>
    <n v="0"/>
    <n v="0"/>
    <n v="0"/>
    <n v="0"/>
    <n v="0.2"/>
    <n v="2.2000000000000002"/>
    <n v="2.2000000000000002"/>
  </r>
  <r>
    <x v="26"/>
    <x v="6"/>
    <n v="3"/>
    <n v="0"/>
    <n v="0"/>
    <n v="0"/>
    <n v="0"/>
    <n v="0"/>
    <n v="0"/>
    <n v="0"/>
    <n v="0.1"/>
    <n v="1.1000000000000001"/>
    <n v="1.1000000000000001"/>
  </r>
  <r>
    <x v="26"/>
    <x v="7"/>
    <n v="2"/>
    <n v="0"/>
    <n v="0"/>
    <n v="0"/>
    <n v="0"/>
    <n v="0"/>
    <n v="0"/>
    <n v="0"/>
    <n v="7.0000000000000007E-2"/>
    <n v="0.77"/>
    <n v="0.77"/>
  </r>
  <r>
    <x v="26"/>
    <x v="8"/>
    <n v="1"/>
    <n v="0"/>
    <n v="0"/>
    <n v="0"/>
    <n v="0"/>
    <n v="0"/>
    <n v="0"/>
    <n v="0"/>
    <n v="0.03"/>
    <n v="0.33"/>
    <n v="0.33"/>
  </r>
  <r>
    <x v="27"/>
    <x v="0"/>
    <n v="1"/>
    <n v="0"/>
    <n v="0"/>
    <n v="0"/>
    <n v="0"/>
    <n v="0"/>
    <n v="0"/>
    <n v="0"/>
    <n v="0.03"/>
    <n v="0.33"/>
    <n v="0.33"/>
  </r>
  <r>
    <x v="27"/>
    <x v="1"/>
    <n v="2"/>
    <n v="0"/>
    <n v="0"/>
    <n v="0"/>
    <n v="0"/>
    <n v="0"/>
    <n v="0"/>
    <n v="0"/>
    <n v="7.0000000000000007E-2"/>
    <n v="0.77"/>
    <n v="0.77"/>
  </r>
  <r>
    <x v="27"/>
    <x v="2"/>
    <n v="1"/>
    <n v="0"/>
    <n v="0"/>
    <n v="0"/>
    <n v="0"/>
    <n v="0"/>
    <n v="0"/>
    <n v="0"/>
    <n v="0.03"/>
    <n v="0.33"/>
    <n v="0.33"/>
  </r>
  <r>
    <x v="27"/>
    <x v="3"/>
    <n v="2"/>
    <n v="0"/>
    <n v="0"/>
    <n v="0"/>
    <n v="0"/>
    <n v="0"/>
    <n v="0"/>
    <n v="0"/>
    <n v="7.0000000000000007E-2"/>
    <n v="0.77"/>
    <n v="0.77"/>
  </r>
  <r>
    <x v="27"/>
    <x v="4"/>
    <n v="1"/>
    <n v="0"/>
    <n v="0"/>
    <n v="0"/>
    <n v="0"/>
    <n v="0"/>
    <n v="0"/>
    <n v="0"/>
    <n v="0.03"/>
    <n v="0.33"/>
    <n v="0.33"/>
  </r>
  <r>
    <x v="27"/>
    <x v="5"/>
    <n v="2"/>
    <n v="0"/>
    <n v="0"/>
    <n v="0"/>
    <n v="0"/>
    <n v="0"/>
    <n v="0"/>
    <n v="0"/>
    <n v="7.0000000000000007E-2"/>
    <n v="0.77"/>
    <n v="0.77"/>
  </r>
  <r>
    <x v="27"/>
    <x v="6"/>
    <n v="1"/>
    <n v="0"/>
    <n v="0"/>
    <n v="0"/>
    <n v="0"/>
    <n v="0"/>
    <n v="0"/>
    <n v="0"/>
    <n v="0.03"/>
    <n v="0.33"/>
    <n v="0.33"/>
  </r>
  <r>
    <x v="27"/>
    <x v="7"/>
    <n v="2"/>
    <n v="0"/>
    <n v="0"/>
    <n v="0"/>
    <n v="0"/>
    <n v="0"/>
    <n v="0"/>
    <n v="0"/>
    <n v="7.0000000000000007E-2"/>
    <n v="0.77"/>
    <n v="0.77"/>
  </r>
  <r>
    <x v="27"/>
    <x v="8"/>
    <n v="2"/>
    <n v="0"/>
    <n v="0"/>
    <n v="0"/>
    <n v="0"/>
    <n v="0"/>
    <n v="0"/>
    <n v="0"/>
    <n v="7.0000000000000007E-2"/>
    <n v="0.77"/>
    <n v="0.77"/>
  </r>
  <r>
    <x v="28"/>
    <x v="0"/>
    <n v="25"/>
    <n v="92"/>
    <n v="0"/>
    <n v="0"/>
    <n v="19"/>
    <n v="20.65"/>
    <n v="76"/>
    <n v="27.17"/>
    <n v="0.83"/>
    <n v="9.1300000000000008"/>
    <n v="-9.8699999999999992"/>
  </r>
  <r>
    <x v="28"/>
    <x v="1"/>
    <n v="39"/>
    <n v="0"/>
    <n v="0"/>
    <n v="0"/>
    <n v="0"/>
    <n v="0"/>
    <n v="0"/>
    <n v="0"/>
    <n v="1.3"/>
    <n v="14.3"/>
    <n v="14.3"/>
  </r>
  <r>
    <x v="28"/>
    <x v="2"/>
    <n v="32"/>
    <n v="0"/>
    <n v="0"/>
    <n v="0"/>
    <n v="0"/>
    <n v="0"/>
    <n v="0"/>
    <n v="0"/>
    <n v="1.07"/>
    <n v="11.77"/>
    <n v="11.77"/>
  </r>
  <r>
    <x v="28"/>
    <x v="3"/>
    <n v="35"/>
    <n v="0"/>
    <n v="0"/>
    <n v="0"/>
    <n v="0"/>
    <n v="0"/>
    <n v="0"/>
    <n v="0"/>
    <n v="1.17"/>
    <n v="12.87"/>
    <n v="12.87"/>
  </r>
  <r>
    <x v="28"/>
    <x v="4"/>
    <n v="28"/>
    <n v="0"/>
    <n v="0"/>
    <n v="0"/>
    <n v="0"/>
    <n v="0"/>
    <n v="0"/>
    <n v="0"/>
    <n v="0.93"/>
    <n v="10.23"/>
    <n v="10.23"/>
  </r>
  <r>
    <x v="28"/>
    <x v="5"/>
    <n v="27"/>
    <n v="0"/>
    <n v="0"/>
    <n v="0"/>
    <n v="0"/>
    <n v="0"/>
    <n v="0"/>
    <n v="0"/>
    <n v="0.9"/>
    <n v="9.9"/>
    <n v="9.9"/>
  </r>
  <r>
    <x v="28"/>
    <x v="6"/>
    <n v="38"/>
    <n v="0"/>
    <n v="0"/>
    <n v="0"/>
    <n v="0"/>
    <n v="0"/>
    <n v="0"/>
    <n v="0"/>
    <n v="1.27"/>
    <n v="13.97"/>
    <n v="13.97"/>
  </r>
  <r>
    <x v="28"/>
    <x v="7"/>
    <n v="31"/>
    <n v="0"/>
    <n v="0"/>
    <n v="0"/>
    <n v="0"/>
    <n v="0"/>
    <n v="0"/>
    <n v="0"/>
    <n v="1.03"/>
    <n v="11.33"/>
    <n v="11.33"/>
  </r>
  <r>
    <x v="28"/>
    <x v="8"/>
    <n v="31"/>
    <n v="0"/>
    <n v="0"/>
    <n v="0"/>
    <n v="0"/>
    <n v="0"/>
    <n v="0"/>
    <n v="0"/>
    <n v="1.03"/>
    <n v="11.33"/>
    <n v="11.33"/>
  </r>
  <r>
    <x v="29"/>
    <x v="0"/>
    <n v="1"/>
    <n v="0"/>
    <n v="0"/>
    <n v="0"/>
    <n v="0"/>
    <n v="0"/>
    <n v="0"/>
    <n v="0"/>
    <n v="0.03"/>
    <n v="0.33"/>
    <n v="0.33"/>
  </r>
  <r>
    <x v="29"/>
    <x v="1"/>
    <n v="1"/>
    <n v="0"/>
    <n v="0"/>
    <n v="0"/>
    <n v="0"/>
    <n v="0"/>
    <n v="0"/>
    <n v="0"/>
    <n v="0.03"/>
    <n v="0.33"/>
    <n v="0.33"/>
  </r>
  <r>
    <x v="29"/>
    <x v="2"/>
    <n v="0"/>
    <n v="0"/>
    <n v="0"/>
    <n v="0"/>
    <n v="0"/>
    <n v="0"/>
    <n v="0"/>
    <n v="0"/>
    <n v="0"/>
    <n v="0"/>
    <n v="0"/>
  </r>
  <r>
    <x v="29"/>
    <x v="3"/>
    <n v="1"/>
    <n v="0"/>
    <n v="0"/>
    <n v="0"/>
    <n v="0"/>
    <n v="0"/>
    <n v="0"/>
    <n v="0"/>
    <n v="0.03"/>
    <n v="0.33"/>
    <n v="0.33"/>
  </r>
  <r>
    <x v="29"/>
    <x v="4"/>
    <n v="2"/>
    <n v="0"/>
    <n v="0"/>
    <n v="0"/>
    <n v="0"/>
    <n v="0"/>
    <n v="0"/>
    <n v="0"/>
    <n v="7.0000000000000007E-2"/>
    <n v="0.77"/>
    <n v="0.77"/>
  </r>
  <r>
    <x v="29"/>
    <x v="5"/>
    <n v="1"/>
    <n v="0"/>
    <n v="0"/>
    <n v="0"/>
    <n v="0"/>
    <n v="0"/>
    <n v="0"/>
    <n v="0"/>
    <n v="0.03"/>
    <n v="0.33"/>
    <n v="0.33"/>
  </r>
  <r>
    <x v="29"/>
    <x v="6"/>
    <n v="2"/>
    <n v="0"/>
    <n v="0"/>
    <n v="0"/>
    <n v="0"/>
    <n v="0"/>
    <n v="0"/>
    <n v="0"/>
    <n v="7.0000000000000007E-2"/>
    <n v="0.77"/>
    <n v="0.77"/>
  </r>
  <r>
    <x v="29"/>
    <x v="7"/>
    <n v="1"/>
    <n v="0"/>
    <n v="0"/>
    <n v="0"/>
    <n v="0"/>
    <n v="0"/>
    <n v="0"/>
    <n v="0"/>
    <n v="0.03"/>
    <n v="0.33"/>
    <n v="0.33"/>
  </r>
  <r>
    <x v="29"/>
    <x v="8"/>
    <n v="1"/>
    <n v="0"/>
    <n v="0"/>
    <n v="0"/>
    <n v="0"/>
    <n v="0"/>
    <n v="0"/>
    <n v="0"/>
    <n v="0.03"/>
    <n v="0.33"/>
    <n v="0.33"/>
  </r>
  <r>
    <x v="30"/>
    <x v="0"/>
    <n v="4"/>
    <n v="98"/>
    <n v="2"/>
    <n v="0"/>
    <n v="0"/>
    <n v="0"/>
    <n v="0"/>
    <n v="4"/>
    <n v="0.13"/>
    <n v="1.43"/>
    <n v="1.43"/>
  </r>
  <r>
    <x v="30"/>
    <x v="1"/>
    <n v="1"/>
    <n v="0"/>
    <n v="0"/>
    <n v="0"/>
    <n v="0"/>
    <n v="0"/>
    <n v="0"/>
    <n v="0"/>
    <n v="0.03"/>
    <n v="0.33"/>
    <n v="0.33"/>
  </r>
  <r>
    <x v="30"/>
    <x v="2"/>
    <n v="4"/>
    <n v="0"/>
    <n v="0"/>
    <n v="0"/>
    <n v="0"/>
    <n v="0"/>
    <n v="0"/>
    <n v="0"/>
    <n v="0.13"/>
    <n v="1.43"/>
    <n v="1.43"/>
  </r>
  <r>
    <x v="30"/>
    <x v="3"/>
    <n v="0"/>
    <n v="0"/>
    <n v="0"/>
    <n v="0"/>
    <n v="0"/>
    <n v="0"/>
    <n v="0"/>
    <n v="0"/>
    <n v="0"/>
    <n v="0"/>
    <n v="0"/>
  </r>
  <r>
    <x v="30"/>
    <x v="4"/>
    <n v="1"/>
    <n v="0"/>
    <n v="0"/>
    <n v="0"/>
    <n v="0"/>
    <n v="0"/>
    <n v="0"/>
    <n v="0"/>
    <n v="0.03"/>
    <n v="0.33"/>
    <n v="0.33"/>
  </r>
  <r>
    <x v="30"/>
    <x v="5"/>
    <n v="4"/>
    <n v="0"/>
    <n v="0"/>
    <n v="0"/>
    <n v="0"/>
    <n v="0"/>
    <n v="0"/>
    <n v="0"/>
    <n v="0.13"/>
    <n v="1.43"/>
    <n v="1.43"/>
  </r>
  <r>
    <x v="30"/>
    <x v="6"/>
    <n v="4"/>
    <n v="0"/>
    <n v="0"/>
    <n v="0"/>
    <n v="0"/>
    <n v="0"/>
    <n v="0"/>
    <n v="0"/>
    <n v="0.13"/>
    <n v="1.43"/>
    <n v="1.43"/>
  </r>
  <r>
    <x v="30"/>
    <x v="7"/>
    <n v="4"/>
    <n v="0"/>
    <n v="0"/>
    <n v="0"/>
    <n v="0"/>
    <n v="0"/>
    <n v="0"/>
    <n v="0"/>
    <n v="0.13"/>
    <n v="1.43"/>
    <n v="1.43"/>
  </r>
  <r>
    <x v="30"/>
    <x v="8"/>
    <n v="4"/>
    <n v="0"/>
    <n v="0"/>
    <n v="0"/>
    <n v="0"/>
    <n v="0"/>
    <n v="0"/>
    <n v="0"/>
    <n v="0.13"/>
    <n v="1.43"/>
    <n v="1.43"/>
  </r>
  <r>
    <x v="31"/>
    <x v="0"/>
    <n v="15"/>
    <n v="52"/>
    <n v="0"/>
    <n v="0"/>
    <n v="23"/>
    <n v="44.23"/>
    <n v="153.33000000000001"/>
    <n v="28.85"/>
    <n v="0.5"/>
    <n v="5.5"/>
    <n v="-17.5"/>
  </r>
  <r>
    <x v="31"/>
    <x v="1"/>
    <n v="12"/>
    <n v="0"/>
    <n v="0"/>
    <n v="0"/>
    <n v="0"/>
    <n v="0"/>
    <n v="0"/>
    <n v="0"/>
    <n v="0.4"/>
    <n v="4.4000000000000004"/>
    <n v="4.4000000000000004"/>
  </r>
  <r>
    <x v="31"/>
    <x v="2"/>
    <n v="15"/>
    <n v="0"/>
    <n v="0"/>
    <n v="0"/>
    <n v="0"/>
    <n v="0"/>
    <n v="0"/>
    <n v="0"/>
    <n v="0.5"/>
    <n v="5.5"/>
    <n v="5.5"/>
  </r>
  <r>
    <x v="31"/>
    <x v="3"/>
    <n v="15"/>
    <n v="0"/>
    <n v="0"/>
    <n v="0"/>
    <n v="0"/>
    <n v="0"/>
    <n v="0"/>
    <n v="0"/>
    <n v="0.5"/>
    <n v="5.5"/>
    <n v="5.5"/>
  </r>
  <r>
    <x v="31"/>
    <x v="4"/>
    <n v="10"/>
    <n v="0"/>
    <n v="0"/>
    <n v="0"/>
    <n v="0"/>
    <n v="0"/>
    <n v="0"/>
    <n v="0"/>
    <n v="0.33"/>
    <n v="3.63"/>
    <n v="3.63"/>
  </r>
  <r>
    <x v="31"/>
    <x v="5"/>
    <n v="15"/>
    <n v="0"/>
    <n v="0"/>
    <n v="0"/>
    <n v="0"/>
    <n v="0"/>
    <n v="0"/>
    <n v="0"/>
    <n v="0.5"/>
    <n v="5.5"/>
    <n v="5.5"/>
  </r>
  <r>
    <x v="31"/>
    <x v="6"/>
    <n v="11"/>
    <n v="0"/>
    <n v="0"/>
    <n v="0"/>
    <n v="0"/>
    <n v="0"/>
    <n v="0"/>
    <n v="0"/>
    <n v="0.37"/>
    <n v="4.07"/>
    <n v="4.07"/>
  </r>
  <r>
    <x v="31"/>
    <x v="7"/>
    <n v="10"/>
    <n v="0"/>
    <n v="0"/>
    <n v="0"/>
    <n v="0"/>
    <n v="0"/>
    <n v="0"/>
    <n v="0"/>
    <n v="0.33"/>
    <n v="3.63"/>
    <n v="3.63"/>
  </r>
  <r>
    <x v="31"/>
    <x v="8"/>
    <n v="15"/>
    <n v="0"/>
    <n v="0"/>
    <n v="0"/>
    <n v="0"/>
    <n v="0"/>
    <n v="0"/>
    <n v="0"/>
    <n v="0.5"/>
    <n v="5.5"/>
    <n v="5.5"/>
  </r>
  <r>
    <x v="32"/>
    <x v="0"/>
    <n v="1"/>
    <n v="0"/>
    <n v="0"/>
    <n v="0"/>
    <n v="0"/>
    <n v="0"/>
    <n v="0"/>
    <n v="0"/>
    <n v="0.03"/>
    <n v="0.33"/>
    <n v="0.33"/>
  </r>
  <r>
    <x v="32"/>
    <x v="1"/>
    <n v="1"/>
    <n v="0"/>
    <n v="0"/>
    <n v="0"/>
    <n v="0"/>
    <n v="0"/>
    <n v="0"/>
    <n v="0"/>
    <n v="0.03"/>
    <n v="0.33"/>
    <n v="0.33"/>
  </r>
  <r>
    <x v="32"/>
    <x v="2"/>
    <n v="0"/>
    <n v="0"/>
    <n v="0"/>
    <n v="0"/>
    <n v="0"/>
    <n v="0"/>
    <n v="0"/>
    <n v="0"/>
    <n v="0"/>
    <n v="0"/>
    <n v="0"/>
  </r>
  <r>
    <x v="32"/>
    <x v="3"/>
    <n v="1"/>
    <n v="0"/>
    <n v="0"/>
    <n v="0"/>
    <n v="0"/>
    <n v="0"/>
    <n v="0"/>
    <n v="0"/>
    <n v="0.03"/>
    <n v="0.33"/>
    <n v="0.33"/>
  </r>
  <r>
    <x v="32"/>
    <x v="4"/>
    <n v="1"/>
    <n v="0"/>
    <n v="0"/>
    <n v="0"/>
    <n v="0"/>
    <n v="0"/>
    <n v="0"/>
    <n v="0"/>
    <n v="0.03"/>
    <n v="0.33"/>
    <n v="0.33"/>
  </r>
  <r>
    <x v="32"/>
    <x v="5"/>
    <n v="1"/>
    <n v="0"/>
    <n v="0"/>
    <n v="0"/>
    <n v="0"/>
    <n v="0"/>
    <n v="0"/>
    <n v="0"/>
    <n v="0.03"/>
    <n v="0.33"/>
    <n v="0.33"/>
  </r>
  <r>
    <x v="32"/>
    <x v="6"/>
    <n v="1"/>
    <n v="0"/>
    <n v="0"/>
    <n v="0"/>
    <n v="0"/>
    <n v="0"/>
    <n v="0"/>
    <n v="0"/>
    <n v="0.03"/>
    <n v="0.33"/>
    <n v="0.33"/>
  </r>
  <r>
    <x v="32"/>
    <x v="7"/>
    <n v="1"/>
    <n v="0"/>
    <n v="0"/>
    <n v="0"/>
    <n v="0"/>
    <n v="0"/>
    <n v="0"/>
    <n v="0"/>
    <n v="0.03"/>
    <n v="0.33"/>
    <n v="0.33"/>
  </r>
  <r>
    <x v="32"/>
    <x v="8"/>
    <n v="1"/>
    <n v="0"/>
    <n v="0"/>
    <n v="0"/>
    <n v="0"/>
    <n v="0"/>
    <n v="0"/>
    <n v="0"/>
    <n v="0.03"/>
    <n v="0.33"/>
    <n v="0.33"/>
  </r>
  <r>
    <x v="33"/>
    <x v="0"/>
    <n v="7"/>
    <n v="40"/>
    <n v="0"/>
    <n v="0"/>
    <n v="5"/>
    <n v="12.5"/>
    <n v="71.430000000000007"/>
    <n v="17.5"/>
    <n v="0.23"/>
    <n v="2.5299999999999998"/>
    <n v="-2.4700000000000002"/>
  </r>
  <r>
    <x v="33"/>
    <x v="1"/>
    <n v="4"/>
    <n v="0"/>
    <n v="0"/>
    <n v="0"/>
    <n v="0"/>
    <n v="0"/>
    <n v="0"/>
    <n v="0"/>
    <n v="0.13"/>
    <n v="1.43"/>
    <n v="1.43"/>
  </r>
  <r>
    <x v="33"/>
    <x v="2"/>
    <n v="5"/>
    <n v="0"/>
    <n v="0"/>
    <n v="0"/>
    <n v="0"/>
    <n v="0"/>
    <n v="0"/>
    <n v="0"/>
    <n v="0.17"/>
    <n v="1.87"/>
    <n v="1.87"/>
  </r>
  <r>
    <x v="33"/>
    <x v="3"/>
    <n v="2"/>
    <n v="0"/>
    <n v="0"/>
    <n v="0"/>
    <n v="0"/>
    <n v="0"/>
    <n v="0"/>
    <n v="0"/>
    <n v="7.0000000000000007E-2"/>
    <n v="0.77"/>
    <n v="0.77"/>
  </r>
  <r>
    <x v="33"/>
    <x v="4"/>
    <n v="3"/>
    <n v="0"/>
    <n v="0"/>
    <n v="0"/>
    <n v="0"/>
    <n v="0"/>
    <n v="0"/>
    <n v="0"/>
    <n v="0.1"/>
    <n v="1.1000000000000001"/>
    <n v="1.1000000000000001"/>
  </r>
  <r>
    <x v="33"/>
    <x v="5"/>
    <n v="6"/>
    <n v="0"/>
    <n v="0"/>
    <n v="0"/>
    <n v="0"/>
    <n v="0"/>
    <n v="0"/>
    <n v="0"/>
    <n v="0.2"/>
    <n v="2.2000000000000002"/>
    <n v="2.2000000000000002"/>
  </r>
  <r>
    <x v="33"/>
    <x v="6"/>
    <n v="7"/>
    <n v="0"/>
    <n v="0"/>
    <n v="0"/>
    <n v="0"/>
    <n v="0"/>
    <n v="0"/>
    <n v="0"/>
    <n v="0.23"/>
    <n v="2.5299999999999998"/>
    <n v="2.5299999999999998"/>
  </r>
  <r>
    <x v="33"/>
    <x v="7"/>
    <n v="8"/>
    <n v="0"/>
    <n v="0"/>
    <n v="0"/>
    <n v="0"/>
    <n v="0"/>
    <n v="0"/>
    <n v="0"/>
    <n v="0.27"/>
    <n v="2.97"/>
    <n v="2.97"/>
  </r>
  <r>
    <x v="33"/>
    <x v="8"/>
    <n v="5"/>
    <n v="0"/>
    <n v="0"/>
    <n v="0"/>
    <n v="0"/>
    <n v="0"/>
    <n v="0"/>
    <n v="0"/>
    <n v="0.17"/>
    <n v="1.87"/>
    <n v="1.87"/>
  </r>
  <r>
    <x v="34"/>
    <x v="0"/>
    <n v="2"/>
    <n v="0"/>
    <n v="0"/>
    <n v="0"/>
    <n v="0"/>
    <n v="0"/>
    <n v="0"/>
    <n v="0"/>
    <n v="7.0000000000000007E-2"/>
    <n v="0.77"/>
    <n v="0.77"/>
  </r>
  <r>
    <x v="34"/>
    <x v="1"/>
    <n v="4"/>
    <n v="0"/>
    <n v="0"/>
    <n v="0"/>
    <n v="0"/>
    <n v="0"/>
    <n v="0"/>
    <n v="0"/>
    <n v="0.13"/>
    <n v="1.43"/>
    <n v="1.43"/>
  </r>
  <r>
    <x v="34"/>
    <x v="2"/>
    <n v="2"/>
    <n v="0"/>
    <n v="0"/>
    <n v="0"/>
    <n v="0"/>
    <n v="0"/>
    <n v="0"/>
    <n v="0"/>
    <n v="7.0000000000000007E-2"/>
    <n v="0.77"/>
    <n v="0.77"/>
  </r>
  <r>
    <x v="34"/>
    <x v="3"/>
    <n v="4"/>
    <n v="0"/>
    <n v="0"/>
    <n v="0"/>
    <n v="0"/>
    <n v="0"/>
    <n v="0"/>
    <n v="0"/>
    <n v="0.13"/>
    <n v="1.43"/>
    <n v="1.43"/>
  </r>
  <r>
    <x v="34"/>
    <x v="4"/>
    <n v="1"/>
    <n v="0"/>
    <n v="0"/>
    <n v="0"/>
    <n v="0"/>
    <n v="0"/>
    <n v="0"/>
    <n v="0"/>
    <n v="0.03"/>
    <n v="0.33"/>
    <n v="0.33"/>
  </r>
  <r>
    <x v="34"/>
    <x v="5"/>
    <n v="4"/>
    <n v="0"/>
    <n v="0"/>
    <n v="0"/>
    <n v="0"/>
    <n v="0"/>
    <n v="0"/>
    <n v="0"/>
    <n v="0.13"/>
    <n v="1.43"/>
    <n v="1.43"/>
  </r>
  <r>
    <x v="34"/>
    <x v="6"/>
    <n v="2"/>
    <n v="0"/>
    <n v="0"/>
    <n v="0"/>
    <n v="0"/>
    <n v="0"/>
    <n v="0"/>
    <n v="0"/>
    <n v="7.0000000000000007E-2"/>
    <n v="0.77"/>
    <n v="0.77"/>
  </r>
  <r>
    <x v="34"/>
    <x v="7"/>
    <n v="4"/>
    <n v="0"/>
    <n v="0"/>
    <n v="0"/>
    <n v="0"/>
    <n v="0"/>
    <n v="0"/>
    <n v="0"/>
    <n v="0.13"/>
    <n v="1.43"/>
    <n v="1.43"/>
  </r>
  <r>
    <x v="34"/>
    <x v="8"/>
    <n v="2"/>
    <n v="0"/>
    <n v="0"/>
    <n v="0"/>
    <n v="0"/>
    <n v="0"/>
    <n v="0"/>
    <n v="0"/>
    <n v="7.0000000000000007E-2"/>
    <n v="0.77"/>
    <n v="0.77"/>
  </r>
  <r>
    <x v="35"/>
    <x v="0"/>
    <n v="0"/>
    <n v="0"/>
    <n v="0"/>
    <n v="0"/>
    <n v="2"/>
    <n v="0"/>
    <n v="0"/>
    <n v="0"/>
    <n v="0"/>
    <n v="0"/>
    <n v="-2"/>
  </r>
  <r>
    <x v="36"/>
    <x v="0"/>
    <n v="0"/>
    <n v="0"/>
    <n v="0"/>
    <n v="0"/>
    <n v="2"/>
    <n v="0"/>
    <n v="0"/>
    <n v="0"/>
    <n v="0"/>
    <n v="0"/>
    <n v="-2"/>
  </r>
  <r>
    <x v="37"/>
    <x v="0"/>
    <n v="0"/>
    <n v="0"/>
    <n v="0"/>
    <n v="0"/>
    <n v="2"/>
    <n v="0"/>
    <n v="0"/>
    <n v="0"/>
    <n v="0"/>
    <n v="0"/>
    <n v="-2"/>
  </r>
  <r>
    <x v="38"/>
    <x v="0"/>
    <n v="1"/>
    <n v="0"/>
    <n v="0"/>
    <n v="0"/>
    <n v="0"/>
    <n v="0"/>
    <n v="0"/>
    <n v="0"/>
    <n v="0.03"/>
    <n v="0.33"/>
    <n v="0.33"/>
  </r>
  <r>
    <x v="38"/>
    <x v="1"/>
    <n v="1"/>
    <n v="0"/>
    <n v="0"/>
    <n v="0"/>
    <n v="0"/>
    <n v="0"/>
    <n v="0"/>
    <n v="0"/>
    <n v="0.03"/>
    <n v="0.33"/>
    <n v="0.33"/>
  </r>
  <r>
    <x v="38"/>
    <x v="2"/>
    <n v="1"/>
    <n v="0"/>
    <n v="0"/>
    <n v="0"/>
    <n v="0"/>
    <n v="0"/>
    <n v="0"/>
    <n v="0"/>
    <n v="0.03"/>
    <n v="0.33"/>
    <n v="0.33"/>
  </r>
  <r>
    <x v="38"/>
    <x v="3"/>
    <n v="1"/>
    <n v="0"/>
    <n v="0"/>
    <n v="0"/>
    <n v="0"/>
    <n v="0"/>
    <n v="0"/>
    <n v="0"/>
    <n v="0.03"/>
    <n v="0.33"/>
    <n v="0.33"/>
  </r>
  <r>
    <x v="38"/>
    <x v="4"/>
    <n v="1"/>
    <n v="0"/>
    <n v="0"/>
    <n v="0"/>
    <n v="0"/>
    <n v="0"/>
    <n v="0"/>
    <n v="0"/>
    <n v="0.03"/>
    <n v="0.33"/>
    <n v="0.33"/>
  </r>
  <r>
    <x v="38"/>
    <x v="5"/>
    <n v="1"/>
    <n v="0"/>
    <n v="0"/>
    <n v="0"/>
    <n v="0"/>
    <n v="0"/>
    <n v="0"/>
    <n v="0"/>
    <n v="0.03"/>
    <n v="0.33"/>
    <n v="0.33"/>
  </r>
  <r>
    <x v="38"/>
    <x v="6"/>
    <n v="1"/>
    <n v="0"/>
    <n v="0"/>
    <n v="0"/>
    <n v="0"/>
    <n v="0"/>
    <n v="0"/>
    <n v="0"/>
    <n v="0.03"/>
    <n v="0.33"/>
    <n v="0.33"/>
  </r>
  <r>
    <x v="38"/>
    <x v="7"/>
    <n v="1"/>
    <n v="0"/>
    <n v="0"/>
    <n v="0"/>
    <n v="0"/>
    <n v="0"/>
    <n v="0"/>
    <n v="0"/>
    <n v="0.03"/>
    <n v="0.33"/>
    <n v="0.33"/>
  </r>
  <r>
    <x v="38"/>
    <x v="8"/>
    <n v="1"/>
    <n v="0"/>
    <n v="0"/>
    <n v="0"/>
    <n v="0"/>
    <n v="0"/>
    <n v="0"/>
    <n v="0"/>
    <n v="0.03"/>
    <n v="0.33"/>
    <n v="0.33"/>
  </r>
  <r>
    <x v="39"/>
    <x v="0"/>
    <n v="51"/>
    <n v="28"/>
    <n v="0"/>
    <n v="647"/>
    <n v="12"/>
    <n v="1.78"/>
    <n v="23.53"/>
    <n v="7.56"/>
    <n v="1.7"/>
    <n v="18.7"/>
    <n v="6.7"/>
  </r>
  <r>
    <x v="39"/>
    <x v="1"/>
    <n v="51"/>
    <n v="0"/>
    <n v="0"/>
    <n v="0"/>
    <n v="0"/>
    <n v="0"/>
    <n v="0"/>
    <n v="0"/>
    <n v="1.7"/>
    <n v="18.7"/>
    <n v="18.7"/>
  </r>
  <r>
    <x v="39"/>
    <x v="2"/>
    <n v="51"/>
    <n v="0"/>
    <n v="0"/>
    <n v="0"/>
    <n v="0"/>
    <n v="0"/>
    <n v="0"/>
    <n v="0"/>
    <n v="1.7"/>
    <n v="18.7"/>
    <n v="18.7"/>
  </r>
  <r>
    <x v="39"/>
    <x v="3"/>
    <n v="51"/>
    <n v="0"/>
    <n v="0"/>
    <n v="0"/>
    <n v="0"/>
    <n v="0"/>
    <n v="0"/>
    <n v="0"/>
    <n v="1.7"/>
    <n v="18.7"/>
    <n v="18.7"/>
  </r>
  <r>
    <x v="39"/>
    <x v="4"/>
    <n v="51"/>
    <n v="0"/>
    <n v="0"/>
    <n v="0"/>
    <n v="0"/>
    <n v="0"/>
    <n v="0"/>
    <n v="0"/>
    <n v="1.7"/>
    <n v="18.7"/>
    <n v="18.7"/>
  </r>
  <r>
    <x v="39"/>
    <x v="5"/>
    <n v="51"/>
    <n v="0"/>
    <n v="0"/>
    <n v="0"/>
    <n v="0"/>
    <n v="0"/>
    <n v="0"/>
    <n v="0"/>
    <n v="1.7"/>
    <n v="18.7"/>
    <n v="18.7"/>
  </r>
  <r>
    <x v="39"/>
    <x v="6"/>
    <n v="51"/>
    <n v="0"/>
    <n v="0"/>
    <n v="0"/>
    <n v="0"/>
    <n v="0"/>
    <n v="0"/>
    <n v="0"/>
    <n v="1.7"/>
    <n v="18.7"/>
    <n v="18.7"/>
  </r>
  <r>
    <x v="39"/>
    <x v="7"/>
    <n v="51"/>
    <n v="0"/>
    <n v="0"/>
    <n v="0"/>
    <n v="0"/>
    <n v="0"/>
    <n v="0"/>
    <n v="0"/>
    <n v="1.7"/>
    <n v="18.7"/>
    <n v="18.7"/>
  </r>
  <r>
    <x v="39"/>
    <x v="8"/>
    <n v="51"/>
    <n v="0"/>
    <n v="0"/>
    <n v="0"/>
    <n v="0"/>
    <n v="0"/>
    <n v="0"/>
    <n v="0"/>
    <n v="1.7"/>
    <n v="18.7"/>
    <n v="18.7"/>
  </r>
  <r>
    <x v="40"/>
    <x v="0"/>
    <n v="60"/>
    <n v="84"/>
    <n v="0"/>
    <n v="0"/>
    <n v="38"/>
    <n v="45.24"/>
    <n v="63.33"/>
    <n v="71.430000000000007"/>
    <n v="2"/>
    <n v="22"/>
    <n v="-16"/>
  </r>
  <r>
    <x v="40"/>
    <x v="1"/>
    <n v="80"/>
    <n v="0"/>
    <n v="0"/>
    <n v="0"/>
    <n v="0"/>
    <n v="0"/>
    <n v="0"/>
    <n v="0"/>
    <n v="2.67"/>
    <n v="29.37"/>
    <n v="29.37"/>
  </r>
  <r>
    <x v="40"/>
    <x v="2"/>
    <n v="80"/>
    <n v="0"/>
    <n v="0"/>
    <n v="0"/>
    <n v="0"/>
    <n v="0"/>
    <n v="0"/>
    <n v="0"/>
    <n v="2.67"/>
    <n v="29.37"/>
    <n v="29.37"/>
  </r>
  <r>
    <x v="40"/>
    <x v="3"/>
    <n v="80"/>
    <n v="0"/>
    <n v="0"/>
    <n v="0"/>
    <n v="0"/>
    <n v="0"/>
    <n v="0"/>
    <n v="0"/>
    <n v="2.67"/>
    <n v="29.37"/>
    <n v="29.37"/>
  </r>
  <r>
    <x v="40"/>
    <x v="4"/>
    <n v="80"/>
    <n v="0"/>
    <n v="0"/>
    <n v="0"/>
    <n v="0"/>
    <n v="0"/>
    <n v="0"/>
    <n v="0"/>
    <n v="2.67"/>
    <n v="29.37"/>
    <n v="29.37"/>
  </r>
  <r>
    <x v="40"/>
    <x v="5"/>
    <n v="80"/>
    <n v="0"/>
    <n v="0"/>
    <n v="0"/>
    <n v="0"/>
    <n v="0"/>
    <n v="0"/>
    <n v="0"/>
    <n v="2.67"/>
    <n v="29.37"/>
    <n v="29.37"/>
  </r>
  <r>
    <x v="40"/>
    <x v="6"/>
    <n v="80"/>
    <n v="0"/>
    <n v="0"/>
    <n v="0"/>
    <n v="0"/>
    <n v="0"/>
    <n v="0"/>
    <n v="0"/>
    <n v="2.67"/>
    <n v="29.37"/>
    <n v="29.37"/>
  </r>
  <r>
    <x v="40"/>
    <x v="7"/>
    <n v="80"/>
    <n v="0"/>
    <n v="0"/>
    <n v="0"/>
    <n v="0"/>
    <n v="0"/>
    <n v="0"/>
    <n v="0"/>
    <n v="2.67"/>
    <n v="29.37"/>
    <n v="29.37"/>
  </r>
  <r>
    <x v="40"/>
    <x v="8"/>
    <n v="80"/>
    <n v="0"/>
    <n v="0"/>
    <n v="0"/>
    <n v="0"/>
    <n v="0"/>
    <n v="0"/>
    <n v="0"/>
    <n v="2.67"/>
    <n v="29.37"/>
    <n v="29.37"/>
  </r>
  <r>
    <x v="41"/>
    <x v="0"/>
    <n v="0"/>
    <n v="0"/>
    <n v="0"/>
    <n v="0"/>
    <n v="1"/>
    <n v="0"/>
    <n v="0"/>
    <n v="0"/>
    <n v="0"/>
    <n v="0"/>
    <n v="-1"/>
  </r>
  <r>
    <x v="42"/>
    <x v="0"/>
    <n v="30"/>
    <n v="4"/>
    <n v="0"/>
    <n v="0"/>
    <n v="15"/>
    <n v="375"/>
    <n v="50"/>
    <n v="750"/>
    <n v="1"/>
    <n v="11"/>
    <n v="-4"/>
  </r>
  <r>
    <x v="42"/>
    <x v="1"/>
    <n v="30"/>
    <n v="0"/>
    <n v="0"/>
    <n v="0"/>
    <n v="0"/>
    <n v="0"/>
    <n v="0"/>
    <n v="0"/>
    <n v="1"/>
    <n v="11"/>
    <n v="11"/>
  </r>
  <r>
    <x v="42"/>
    <x v="2"/>
    <n v="30"/>
    <n v="0"/>
    <n v="0"/>
    <n v="0"/>
    <n v="0"/>
    <n v="0"/>
    <n v="0"/>
    <n v="0"/>
    <n v="1"/>
    <n v="11"/>
    <n v="11"/>
  </r>
  <r>
    <x v="42"/>
    <x v="3"/>
    <n v="30"/>
    <n v="0"/>
    <n v="0"/>
    <n v="0"/>
    <n v="0"/>
    <n v="0"/>
    <n v="0"/>
    <n v="0"/>
    <n v="1"/>
    <n v="11"/>
    <n v="11"/>
  </r>
  <r>
    <x v="42"/>
    <x v="4"/>
    <n v="30"/>
    <n v="0"/>
    <n v="0"/>
    <n v="0"/>
    <n v="0"/>
    <n v="0"/>
    <n v="0"/>
    <n v="0"/>
    <n v="1"/>
    <n v="11"/>
    <n v="11"/>
  </r>
  <r>
    <x v="42"/>
    <x v="5"/>
    <n v="30"/>
    <n v="0"/>
    <n v="0"/>
    <n v="0"/>
    <n v="0"/>
    <n v="0"/>
    <n v="0"/>
    <n v="0"/>
    <n v="1"/>
    <n v="11"/>
    <n v="11"/>
  </r>
  <r>
    <x v="42"/>
    <x v="6"/>
    <n v="30"/>
    <n v="0"/>
    <n v="0"/>
    <n v="0"/>
    <n v="0"/>
    <n v="0"/>
    <n v="0"/>
    <n v="0"/>
    <n v="1"/>
    <n v="11"/>
    <n v="11"/>
  </r>
  <r>
    <x v="42"/>
    <x v="7"/>
    <n v="30"/>
    <n v="0"/>
    <n v="0"/>
    <n v="0"/>
    <n v="0"/>
    <n v="0"/>
    <n v="0"/>
    <n v="0"/>
    <n v="1"/>
    <n v="11"/>
    <n v="11"/>
  </r>
  <r>
    <x v="42"/>
    <x v="8"/>
    <n v="30"/>
    <n v="0"/>
    <n v="0"/>
    <n v="0"/>
    <n v="0"/>
    <n v="0"/>
    <n v="0"/>
    <n v="0"/>
    <n v="1"/>
    <n v="11"/>
    <n v="11"/>
  </r>
  <r>
    <x v="43"/>
    <x v="0"/>
    <n v="98"/>
    <n v="0"/>
    <n v="0"/>
    <n v="0"/>
    <n v="23"/>
    <n v="0"/>
    <n v="23.47"/>
    <n v="0"/>
    <n v="3.27"/>
    <n v="35.97"/>
    <n v="12.97"/>
  </r>
  <r>
    <x v="43"/>
    <x v="1"/>
    <n v="88"/>
    <n v="0"/>
    <n v="0"/>
    <n v="0"/>
    <n v="0"/>
    <n v="0"/>
    <n v="0"/>
    <n v="0"/>
    <n v="2.93"/>
    <n v="32.229999999999997"/>
    <n v="32.229999999999997"/>
  </r>
  <r>
    <x v="43"/>
    <x v="2"/>
    <n v="102"/>
    <n v="0"/>
    <n v="0"/>
    <n v="0"/>
    <n v="0"/>
    <n v="0"/>
    <n v="0"/>
    <n v="0"/>
    <n v="3.4"/>
    <n v="37.4"/>
    <n v="37.4"/>
  </r>
  <r>
    <x v="43"/>
    <x v="3"/>
    <n v="100"/>
    <n v="0"/>
    <n v="0"/>
    <n v="0"/>
    <n v="0"/>
    <n v="0"/>
    <n v="0"/>
    <n v="0"/>
    <n v="3.33"/>
    <n v="36.630000000000003"/>
    <n v="36.630000000000003"/>
  </r>
  <r>
    <x v="43"/>
    <x v="4"/>
    <n v="107"/>
    <n v="0"/>
    <n v="0"/>
    <n v="0"/>
    <n v="0"/>
    <n v="0"/>
    <n v="0"/>
    <n v="0"/>
    <n v="3.57"/>
    <n v="39.270000000000003"/>
    <n v="39.270000000000003"/>
  </r>
  <r>
    <x v="43"/>
    <x v="5"/>
    <n v="96"/>
    <n v="0"/>
    <n v="0"/>
    <n v="0"/>
    <n v="0"/>
    <n v="0"/>
    <n v="0"/>
    <n v="0"/>
    <n v="3.2"/>
    <n v="35.200000000000003"/>
    <n v="35.200000000000003"/>
  </r>
  <r>
    <x v="43"/>
    <x v="6"/>
    <n v="105"/>
    <n v="0"/>
    <n v="0"/>
    <n v="0"/>
    <n v="0"/>
    <n v="0"/>
    <n v="0"/>
    <n v="0"/>
    <n v="3.5"/>
    <n v="38.5"/>
    <n v="38.5"/>
  </r>
  <r>
    <x v="43"/>
    <x v="7"/>
    <n v="108"/>
    <n v="0"/>
    <n v="0"/>
    <n v="0"/>
    <n v="0"/>
    <n v="0"/>
    <n v="0"/>
    <n v="0"/>
    <n v="3.6"/>
    <n v="39.6"/>
    <n v="39.6"/>
  </r>
  <r>
    <x v="43"/>
    <x v="8"/>
    <n v="110"/>
    <n v="0"/>
    <n v="0"/>
    <n v="0"/>
    <n v="0"/>
    <n v="0"/>
    <n v="0"/>
    <n v="0"/>
    <n v="3.67"/>
    <n v="40.369999999999997"/>
    <n v="40.369999999999997"/>
  </r>
  <r>
    <x v="44"/>
    <x v="0"/>
    <n v="1"/>
    <n v="0"/>
    <n v="0"/>
    <n v="0"/>
    <n v="0"/>
    <n v="0"/>
    <n v="0"/>
    <n v="0"/>
    <n v="0.03"/>
    <n v="0.33"/>
    <n v="0.33"/>
  </r>
  <r>
    <x v="44"/>
    <x v="1"/>
    <n v="1"/>
    <n v="0"/>
    <n v="0"/>
    <n v="0"/>
    <n v="0"/>
    <n v="0"/>
    <n v="0"/>
    <n v="0"/>
    <n v="0.03"/>
    <n v="0.33"/>
    <n v="0.33"/>
  </r>
  <r>
    <x v="44"/>
    <x v="2"/>
    <n v="1"/>
    <n v="0"/>
    <n v="0"/>
    <n v="0"/>
    <n v="0"/>
    <n v="0"/>
    <n v="0"/>
    <n v="0"/>
    <n v="0.03"/>
    <n v="0.33"/>
    <n v="0.33"/>
  </r>
  <r>
    <x v="44"/>
    <x v="3"/>
    <n v="1"/>
    <n v="0"/>
    <n v="0"/>
    <n v="0"/>
    <n v="0"/>
    <n v="0"/>
    <n v="0"/>
    <n v="0"/>
    <n v="0.03"/>
    <n v="0.33"/>
    <n v="0.33"/>
  </r>
  <r>
    <x v="44"/>
    <x v="4"/>
    <n v="1"/>
    <n v="0"/>
    <n v="0"/>
    <n v="0"/>
    <n v="0"/>
    <n v="0"/>
    <n v="0"/>
    <n v="0"/>
    <n v="0.03"/>
    <n v="0.33"/>
    <n v="0.33"/>
  </r>
  <r>
    <x v="44"/>
    <x v="5"/>
    <n v="1"/>
    <n v="0"/>
    <n v="0"/>
    <n v="0"/>
    <n v="0"/>
    <n v="0"/>
    <n v="0"/>
    <n v="0"/>
    <n v="0.03"/>
    <n v="0.33"/>
    <n v="0.33"/>
  </r>
  <r>
    <x v="44"/>
    <x v="6"/>
    <n v="1"/>
    <n v="0"/>
    <n v="0"/>
    <n v="0"/>
    <n v="0"/>
    <n v="0"/>
    <n v="0"/>
    <n v="0"/>
    <n v="0.03"/>
    <n v="0.33"/>
    <n v="0.33"/>
  </r>
  <r>
    <x v="44"/>
    <x v="7"/>
    <n v="1"/>
    <n v="0"/>
    <n v="0"/>
    <n v="0"/>
    <n v="0"/>
    <n v="0"/>
    <n v="0"/>
    <n v="0"/>
    <n v="0.03"/>
    <n v="0.33"/>
    <n v="0.33"/>
  </r>
  <r>
    <x v="44"/>
    <x v="8"/>
    <n v="1"/>
    <n v="0"/>
    <n v="0"/>
    <n v="0"/>
    <n v="0"/>
    <n v="0"/>
    <n v="0"/>
    <n v="0"/>
    <n v="0.03"/>
    <n v="0.33"/>
    <n v="0.33"/>
  </r>
  <r>
    <x v="45"/>
    <x v="0"/>
    <n v="38"/>
    <n v="0"/>
    <n v="14"/>
    <n v="0"/>
    <n v="0"/>
    <n v="0"/>
    <n v="0"/>
    <n v="271.43"/>
    <n v="1.27"/>
    <n v="13.97"/>
    <n v="13.97"/>
  </r>
  <r>
    <x v="45"/>
    <x v="1"/>
    <n v="31"/>
    <n v="0"/>
    <n v="0"/>
    <n v="0"/>
    <n v="0"/>
    <n v="0"/>
    <n v="0"/>
    <n v="0"/>
    <n v="1.03"/>
    <n v="11.33"/>
    <n v="11.33"/>
  </r>
  <r>
    <x v="45"/>
    <x v="2"/>
    <n v="28"/>
    <n v="0"/>
    <n v="0"/>
    <n v="0"/>
    <n v="0"/>
    <n v="0"/>
    <n v="0"/>
    <n v="0"/>
    <n v="0.93"/>
    <n v="10.23"/>
    <n v="10.23"/>
  </r>
  <r>
    <x v="45"/>
    <x v="3"/>
    <n v="30"/>
    <n v="0"/>
    <n v="0"/>
    <n v="0"/>
    <n v="0"/>
    <n v="0"/>
    <n v="0"/>
    <n v="0"/>
    <n v="1"/>
    <n v="11"/>
    <n v="11"/>
  </r>
  <r>
    <x v="45"/>
    <x v="4"/>
    <n v="27"/>
    <n v="0"/>
    <n v="0"/>
    <n v="0"/>
    <n v="0"/>
    <n v="0"/>
    <n v="0"/>
    <n v="0"/>
    <n v="0.9"/>
    <n v="9.9"/>
    <n v="9.9"/>
  </r>
  <r>
    <x v="45"/>
    <x v="5"/>
    <n v="35"/>
    <n v="0"/>
    <n v="0"/>
    <n v="0"/>
    <n v="0"/>
    <n v="0"/>
    <n v="0"/>
    <n v="0"/>
    <n v="1.17"/>
    <n v="12.87"/>
    <n v="12.87"/>
  </r>
  <r>
    <x v="45"/>
    <x v="6"/>
    <n v="32"/>
    <n v="0"/>
    <n v="0"/>
    <n v="0"/>
    <n v="0"/>
    <n v="0"/>
    <n v="0"/>
    <n v="0"/>
    <n v="1.07"/>
    <n v="11.77"/>
    <n v="11.77"/>
  </r>
  <r>
    <x v="45"/>
    <x v="7"/>
    <n v="30"/>
    <n v="0"/>
    <n v="0"/>
    <n v="0"/>
    <n v="0"/>
    <n v="0"/>
    <n v="0"/>
    <n v="0"/>
    <n v="1"/>
    <n v="11"/>
    <n v="11"/>
  </r>
  <r>
    <x v="45"/>
    <x v="8"/>
    <n v="28"/>
    <n v="0"/>
    <n v="0"/>
    <n v="0"/>
    <n v="0"/>
    <n v="0"/>
    <n v="0"/>
    <n v="0"/>
    <n v="0.93"/>
    <n v="10.23"/>
    <n v="10.23"/>
  </r>
  <r>
    <x v="46"/>
    <x v="0"/>
    <n v="0"/>
    <n v="0"/>
    <n v="0"/>
    <n v="0"/>
    <n v="0"/>
    <n v="0"/>
    <n v="0"/>
    <n v="0"/>
    <n v="0"/>
    <n v="0"/>
    <n v="0"/>
  </r>
  <r>
    <x v="46"/>
    <x v="1"/>
    <n v="3"/>
    <n v="0"/>
    <n v="0"/>
    <n v="0"/>
    <n v="0"/>
    <n v="0"/>
    <n v="0"/>
    <n v="0"/>
    <n v="0.1"/>
    <n v="1.1000000000000001"/>
    <n v="1.1000000000000001"/>
  </r>
  <r>
    <x v="46"/>
    <x v="2"/>
    <n v="0"/>
    <n v="0"/>
    <n v="0"/>
    <n v="0"/>
    <n v="0"/>
    <n v="0"/>
    <n v="0"/>
    <n v="0"/>
    <n v="0"/>
    <n v="0"/>
    <n v="0"/>
  </r>
  <r>
    <x v="46"/>
    <x v="3"/>
    <n v="2"/>
    <n v="0"/>
    <n v="0"/>
    <n v="0"/>
    <n v="0"/>
    <n v="0"/>
    <n v="0"/>
    <n v="0"/>
    <n v="7.0000000000000007E-2"/>
    <n v="0.77"/>
    <n v="0.77"/>
  </r>
  <r>
    <x v="46"/>
    <x v="4"/>
    <n v="0"/>
    <n v="0"/>
    <n v="0"/>
    <n v="0"/>
    <n v="0"/>
    <n v="0"/>
    <n v="0"/>
    <n v="0"/>
    <n v="0"/>
    <n v="0"/>
    <n v="0"/>
  </r>
  <r>
    <x v="46"/>
    <x v="5"/>
    <n v="3"/>
    <n v="0"/>
    <n v="0"/>
    <n v="0"/>
    <n v="0"/>
    <n v="0"/>
    <n v="0"/>
    <n v="0"/>
    <n v="0.1"/>
    <n v="1.1000000000000001"/>
    <n v="1.1000000000000001"/>
  </r>
  <r>
    <x v="46"/>
    <x v="6"/>
    <n v="0"/>
    <n v="0"/>
    <n v="0"/>
    <n v="0"/>
    <n v="0"/>
    <n v="0"/>
    <n v="0"/>
    <n v="0"/>
    <n v="0"/>
    <n v="0"/>
    <n v="0"/>
  </r>
  <r>
    <x v="46"/>
    <x v="7"/>
    <n v="4"/>
    <n v="0"/>
    <n v="0"/>
    <n v="0"/>
    <n v="0"/>
    <n v="0"/>
    <n v="0"/>
    <n v="0"/>
    <n v="0.13"/>
    <n v="1.43"/>
    <n v="1.43"/>
  </r>
  <r>
    <x v="46"/>
    <x v="8"/>
    <n v="0"/>
    <n v="0"/>
    <n v="0"/>
    <n v="0"/>
    <n v="0"/>
    <n v="0"/>
    <n v="0"/>
    <n v="0"/>
    <n v="0"/>
    <n v="0"/>
    <n v="0"/>
  </r>
  <r>
    <x v="47"/>
    <x v="0"/>
    <n v="1"/>
    <n v="0"/>
    <n v="0"/>
    <n v="0"/>
    <n v="0"/>
    <n v="0"/>
    <n v="0"/>
    <n v="0"/>
    <n v="0.03"/>
    <n v="0.33"/>
    <n v="0.33"/>
  </r>
  <r>
    <x v="47"/>
    <x v="1"/>
    <n v="3"/>
    <n v="0"/>
    <n v="0"/>
    <n v="0"/>
    <n v="0"/>
    <n v="0"/>
    <n v="0"/>
    <n v="0"/>
    <n v="0.1"/>
    <n v="1.1000000000000001"/>
    <n v="1.1000000000000001"/>
  </r>
  <r>
    <x v="47"/>
    <x v="2"/>
    <n v="0"/>
    <n v="0"/>
    <n v="0"/>
    <n v="0"/>
    <n v="0"/>
    <n v="0"/>
    <n v="0"/>
    <n v="0"/>
    <n v="0"/>
    <n v="0"/>
    <n v="0"/>
  </r>
  <r>
    <x v="47"/>
    <x v="3"/>
    <n v="3"/>
    <n v="0"/>
    <n v="0"/>
    <n v="0"/>
    <n v="0"/>
    <n v="0"/>
    <n v="0"/>
    <n v="0"/>
    <n v="0.1"/>
    <n v="1.1000000000000001"/>
    <n v="1.1000000000000001"/>
  </r>
  <r>
    <x v="47"/>
    <x v="4"/>
    <n v="1"/>
    <n v="0"/>
    <n v="0"/>
    <n v="0"/>
    <n v="0"/>
    <n v="0"/>
    <n v="0"/>
    <n v="0"/>
    <n v="0.03"/>
    <n v="0.33"/>
    <n v="0.33"/>
  </r>
  <r>
    <x v="47"/>
    <x v="5"/>
    <n v="3"/>
    <n v="0"/>
    <n v="0"/>
    <n v="0"/>
    <n v="0"/>
    <n v="0"/>
    <n v="0"/>
    <n v="0"/>
    <n v="0.1"/>
    <n v="1.1000000000000001"/>
    <n v="1.1000000000000001"/>
  </r>
  <r>
    <x v="47"/>
    <x v="6"/>
    <n v="1"/>
    <n v="0"/>
    <n v="0"/>
    <n v="0"/>
    <n v="0"/>
    <n v="0"/>
    <n v="0"/>
    <n v="0"/>
    <n v="0.03"/>
    <n v="0.33"/>
    <n v="0.33"/>
  </r>
  <r>
    <x v="47"/>
    <x v="7"/>
    <n v="3"/>
    <n v="0"/>
    <n v="0"/>
    <n v="0"/>
    <n v="0"/>
    <n v="0"/>
    <n v="0"/>
    <n v="0"/>
    <n v="0.1"/>
    <n v="1.1000000000000001"/>
    <n v="1.1000000000000001"/>
  </r>
  <r>
    <x v="47"/>
    <x v="8"/>
    <n v="1"/>
    <n v="0"/>
    <n v="0"/>
    <n v="0"/>
    <n v="0"/>
    <n v="0"/>
    <n v="0"/>
    <n v="0"/>
    <n v="0.03"/>
    <n v="0.33"/>
    <n v="0.33"/>
  </r>
  <r>
    <x v="48"/>
    <x v="0"/>
    <n v="0"/>
    <n v="0"/>
    <n v="0"/>
    <n v="0"/>
    <n v="1"/>
    <n v="0"/>
    <n v="0"/>
    <n v="0"/>
    <n v="0"/>
    <n v="0"/>
    <n v="-1"/>
  </r>
  <r>
    <x v="49"/>
    <x v="0"/>
    <n v="1"/>
    <n v="0"/>
    <n v="0"/>
    <n v="0"/>
    <n v="0"/>
    <n v="0"/>
    <n v="0"/>
    <n v="0"/>
    <n v="0.03"/>
    <n v="0.33"/>
    <n v="0.33"/>
  </r>
  <r>
    <x v="49"/>
    <x v="1"/>
    <n v="1"/>
    <n v="0"/>
    <n v="0"/>
    <n v="0"/>
    <n v="0"/>
    <n v="0"/>
    <n v="0"/>
    <n v="0"/>
    <n v="0.03"/>
    <n v="0.33"/>
    <n v="0.33"/>
  </r>
  <r>
    <x v="49"/>
    <x v="2"/>
    <n v="1"/>
    <n v="0"/>
    <n v="0"/>
    <n v="0"/>
    <n v="0"/>
    <n v="0"/>
    <n v="0"/>
    <n v="0"/>
    <n v="0.03"/>
    <n v="0.33"/>
    <n v="0.33"/>
  </r>
  <r>
    <x v="49"/>
    <x v="3"/>
    <n v="1"/>
    <n v="0"/>
    <n v="0"/>
    <n v="0"/>
    <n v="0"/>
    <n v="0"/>
    <n v="0"/>
    <n v="0"/>
    <n v="0.03"/>
    <n v="0.33"/>
    <n v="0.33"/>
  </r>
  <r>
    <x v="49"/>
    <x v="4"/>
    <n v="0"/>
    <n v="0"/>
    <n v="0"/>
    <n v="0"/>
    <n v="0"/>
    <n v="0"/>
    <n v="0"/>
    <n v="0"/>
    <n v="0"/>
    <n v="0"/>
    <n v="0"/>
  </r>
  <r>
    <x v="49"/>
    <x v="5"/>
    <n v="1"/>
    <n v="0"/>
    <n v="0"/>
    <n v="0"/>
    <n v="0"/>
    <n v="0"/>
    <n v="0"/>
    <n v="0"/>
    <n v="0.03"/>
    <n v="0.33"/>
    <n v="0.33"/>
  </r>
  <r>
    <x v="49"/>
    <x v="6"/>
    <n v="1"/>
    <n v="0"/>
    <n v="0"/>
    <n v="0"/>
    <n v="0"/>
    <n v="0"/>
    <n v="0"/>
    <n v="0"/>
    <n v="0.03"/>
    <n v="0.33"/>
    <n v="0.33"/>
  </r>
  <r>
    <x v="49"/>
    <x v="7"/>
    <n v="1"/>
    <n v="0"/>
    <n v="0"/>
    <n v="0"/>
    <n v="0"/>
    <n v="0"/>
    <n v="0"/>
    <n v="0"/>
    <n v="0.03"/>
    <n v="0.33"/>
    <n v="0.33"/>
  </r>
  <r>
    <x v="49"/>
    <x v="8"/>
    <n v="1"/>
    <n v="0"/>
    <n v="0"/>
    <n v="0"/>
    <n v="0"/>
    <n v="0"/>
    <n v="0"/>
    <n v="0"/>
    <n v="0.03"/>
    <n v="0.33"/>
    <n v="0.33"/>
  </r>
  <r>
    <x v="50"/>
    <x v="0"/>
    <n v="2"/>
    <n v="5"/>
    <n v="0"/>
    <n v="0"/>
    <n v="0"/>
    <n v="0"/>
    <n v="0"/>
    <n v="40"/>
    <n v="7.0000000000000007E-2"/>
    <n v="0.77"/>
    <n v="0.77"/>
  </r>
  <r>
    <x v="50"/>
    <x v="1"/>
    <n v="2"/>
    <n v="0"/>
    <n v="0"/>
    <n v="0"/>
    <n v="0"/>
    <n v="0"/>
    <n v="0"/>
    <n v="0"/>
    <n v="7.0000000000000007E-2"/>
    <n v="0.77"/>
    <n v="0.77"/>
  </r>
  <r>
    <x v="50"/>
    <x v="2"/>
    <n v="2"/>
    <n v="0"/>
    <n v="0"/>
    <n v="0"/>
    <n v="0"/>
    <n v="0"/>
    <n v="0"/>
    <n v="0"/>
    <n v="7.0000000000000007E-2"/>
    <n v="0.77"/>
    <n v="0.77"/>
  </r>
  <r>
    <x v="50"/>
    <x v="3"/>
    <n v="0"/>
    <n v="0"/>
    <n v="0"/>
    <n v="0"/>
    <n v="0"/>
    <n v="0"/>
    <n v="0"/>
    <n v="0"/>
    <n v="0"/>
    <n v="0"/>
    <n v="0"/>
  </r>
  <r>
    <x v="50"/>
    <x v="4"/>
    <n v="2"/>
    <n v="0"/>
    <n v="0"/>
    <n v="0"/>
    <n v="0"/>
    <n v="0"/>
    <n v="0"/>
    <n v="0"/>
    <n v="7.0000000000000007E-2"/>
    <n v="0.77"/>
    <n v="0.77"/>
  </r>
  <r>
    <x v="50"/>
    <x v="5"/>
    <n v="2"/>
    <n v="0"/>
    <n v="0"/>
    <n v="0"/>
    <n v="0"/>
    <n v="0"/>
    <n v="0"/>
    <n v="0"/>
    <n v="7.0000000000000007E-2"/>
    <n v="0.77"/>
    <n v="0.77"/>
  </r>
  <r>
    <x v="50"/>
    <x v="6"/>
    <n v="2"/>
    <n v="0"/>
    <n v="0"/>
    <n v="0"/>
    <n v="0"/>
    <n v="0"/>
    <n v="0"/>
    <n v="0"/>
    <n v="7.0000000000000007E-2"/>
    <n v="0.77"/>
    <n v="0.77"/>
  </r>
  <r>
    <x v="50"/>
    <x v="7"/>
    <n v="2"/>
    <n v="0"/>
    <n v="0"/>
    <n v="0"/>
    <n v="0"/>
    <n v="0"/>
    <n v="0"/>
    <n v="0"/>
    <n v="7.0000000000000007E-2"/>
    <n v="0.77"/>
    <n v="0.77"/>
  </r>
  <r>
    <x v="50"/>
    <x v="8"/>
    <n v="2"/>
    <n v="0"/>
    <n v="0"/>
    <n v="0"/>
    <n v="0"/>
    <n v="0"/>
    <n v="0"/>
    <n v="0"/>
    <n v="7.0000000000000007E-2"/>
    <n v="0.77"/>
    <n v="0.77"/>
  </r>
  <r>
    <x v="51"/>
    <x v="0"/>
    <n v="10"/>
    <n v="20"/>
    <n v="0"/>
    <n v="0"/>
    <n v="5"/>
    <n v="25"/>
    <n v="50"/>
    <n v="50"/>
    <n v="0.33"/>
    <n v="3.63"/>
    <n v="-1.37"/>
  </r>
  <r>
    <x v="51"/>
    <x v="1"/>
    <n v="10"/>
    <n v="0"/>
    <n v="0"/>
    <n v="0"/>
    <n v="0"/>
    <n v="0"/>
    <n v="0"/>
    <n v="0"/>
    <n v="0.33"/>
    <n v="3.63"/>
    <n v="3.63"/>
  </r>
  <r>
    <x v="51"/>
    <x v="2"/>
    <n v="10"/>
    <n v="0"/>
    <n v="0"/>
    <n v="0"/>
    <n v="0"/>
    <n v="0"/>
    <n v="0"/>
    <n v="0"/>
    <n v="0.33"/>
    <n v="3.63"/>
    <n v="3.63"/>
  </r>
  <r>
    <x v="51"/>
    <x v="3"/>
    <n v="10"/>
    <n v="0"/>
    <n v="0"/>
    <n v="0"/>
    <n v="0"/>
    <n v="0"/>
    <n v="0"/>
    <n v="0"/>
    <n v="0.33"/>
    <n v="3.63"/>
    <n v="3.63"/>
  </r>
  <r>
    <x v="51"/>
    <x v="4"/>
    <n v="10"/>
    <n v="0"/>
    <n v="0"/>
    <n v="0"/>
    <n v="0"/>
    <n v="0"/>
    <n v="0"/>
    <n v="0"/>
    <n v="0.33"/>
    <n v="3.63"/>
    <n v="3.63"/>
  </r>
  <r>
    <x v="51"/>
    <x v="5"/>
    <n v="10"/>
    <n v="0"/>
    <n v="0"/>
    <n v="0"/>
    <n v="0"/>
    <n v="0"/>
    <n v="0"/>
    <n v="0"/>
    <n v="0.33"/>
    <n v="3.63"/>
    <n v="3.63"/>
  </r>
  <r>
    <x v="51"/>
    <x v="6"/>
    <n v="10"/>
    <n v="0"/>
    <n v="0"/>
    <n v="0"/>
    <n v="0"/>
    <n v="0"/>
    <n v="0"/>
    <n v="0"/>
    <n v="0.33"/>
    <n v="3.63"/>
    <n v="3.63"/>
  </r>
  <r>
    <x v="51"/>
    <x v="7"/>
    <n v="10"/>
    <n v="0"/>
    <n v="0"/>
    <n v="0"/>
    <n v="0"/>
    <n v="0"/>
    <n v="0"/>
    <n v="0"/>
    <n v="0.33"/>
    <n v="3.63"/>
    <n v="3.63"/>
  </r>
  <r>
    <x v="51"/>
    <x v="8"/>
    <n v="10"/>
    <n v="0"/>
    <n v="0"/>
    <n v="0"/>
    <n v="0"/>
    <n v="0"/>
    <n v="0"/>
    <n v="0"/>
    <n v="0.33"/>
    <n v="3.63"/>
    <n v="3.63"/>
  </r>
  <r>
    <x v="52"/>
    <x v="0"/>
    <n v="100"/>
    <n v="229"/>
    <n v="0"/>
    <n v="3"/>
    <n v="21"/>
    <n v="9.0500000000000007"/>
    <n v="21"/>
    <n v="43.1"/>
    <n v="3.33"/>
    <n v="36.630000000000003"/>
    <n v="15.63"/>
  </r>
  <r>
    <x v="52"/>
    <x v="1"/>
    <n v="109"/>
    <n v="0"/>
    <n v="0"/>
    <n v="0"/>
    <n v="0"/>
    <n v="0"/>
    <n v="0"/>
    <n v="0"/>
    <n v="3.63"/>
    <n v="39.93"/>
    <n v="39.93"/>
  </r>
  <r>
    <x v="52"/>
    <x v="2"/>
    <n v="96"/>
    <n v="0"/>
    <n v="0"/>
    <n v="0"/>
    <n v="0"/>
    <n v="0"/>
    <n v="0"/>
    <n v="0"/>
    <n v="3.2"/>
    <n v="35.200000000000003"/>
    <n v="35.200000000000003"/>
  </r>
  <r>
    <x v="52"/>
    <x v="3"/>
    <n v="99"/>
    <n v="0"/>
    <n v="0"/>
    <n v="0"/>
    <n v="0"/>
    <n v="0"/>
    <n v="0"/>
    <n v="0"/>
    <n v="3.3"/>
    <n v="36.299999999999997"/>
    <n v="36.299999999999997"/>
  </r>
  <r>
    <x v="52"/>
    <x v="4"/>
    <n v="88"/>
    <n v="0"/>
    <n v="0"/>
    <n v="0"/>
    <n v="0"/>
    <n v="0"/>
    <n v="0"/>
    <n v="0"/>
    <n v="2.93"/>
    <n v="32.229999999999997"/>
    <n v="32.229999999999997"/>
  </r>
  <r>
    <x v="52"/>
    <x v="5"/>
    <n v="90"/>
    <n v="0"/>
    <n v="0"/>
    <n v="0"/>
    <n v="0"/>
    <n v="0"/>
    <n v="0"/>
    <n v="0"/>
    <n v="3"/>
    <n v="33"/>
    <n v="33"/>
  </r>
  <r>
    <x v="52"/>
    <x v="6"/>
    <n v="110"/>
    <n v="0"/>
    <n v="0"/>
    <n v="0"/>
    <n v="0"/>
    <n v="0"/>
    <n v="0"/>
    <n v="0"/>
    <n v="3.67"/>
    <n v="40.369999999999997"/>
    <n v="40.369999999999997"/>
  </r>
  <r>
    <x v="52"/>
    <x v="7"/>
    <n v="111"/>
    <n v="0"/>
    <n v="0"/>
    <n v="0"/>
    <n v="0"/>
    <n v="0"/>
    <n v="0"/>
    <n v="0"/>
    <n v="3.7"/>
    <n v="40.700000000000003"/>
    <n v="40.700000000000003"/>
  </r>
  <r>
    <x v="52"/>
    <x v="8"/>
    <n v="119"/>
    <n v="0"/>
    <n v="0"/>
    <n v="0"/>
    <n v="0"/>
    <n v="0"/>
    <n v="0"/>
    <n v="0"/>
    <n v="3.97"/>
    <n v="43.67"/>
    <n v="43.67"/>
  </r>
  <r>
    <x v="53"/>
    <x v="0"/>
    <n v="0"/>
    <n v="0"/>
    <n v="0"/>
    <n v="0"/>
    <n v="1"/>
    <n v="0"/>
    <n v="0"/>
    <n v="0"/>
    <n v="0"/>
    <n v="0"/>
    <n v="-1"/>
  </r>
  <r>
    <x v="54"/>
    <x v="0"/>
    <n v="1"/>
    <n v="0"/>
    <n v="0"/>
    <n v="0"/>
    <n v="0"/>
    <n v="0"/>
    <n v="0"/>
    <n v="0"/>
    <n v="0.03"/>
    <n v="0.33"/>
    <n v="0.33"/>
  </r>
  <r>
    <x v="54"/>
    <x v="1"/>
    <n v="1"/>
    <n v="0"/>
    <n v="0"/>
    <n v="0"/>
    <n v="0"/>
    <n v="0"/>
    <n v="0"/>
    <n v="0"/>
    <n v="0.03"/>
    <n v="0.33"/>
    <n v="0.33"/>
  </r>
  <r>
    <x v="54"/>
    <x v="2"/>
    <n v="0"/>
    <n v="0"/>
    <n v="0"/>
    <n v="0"/>
    <n v="0"/>
    <n v="0"/>
    <n v="0"/>
    <n v="0"/>
    <n v="0"/>
    <n v="0"/>
    <n v="0"/>
  </r>
  <r>
    <x v="54"/>
    <x v="3"/>
    <n v="1"/>
    <n v="0"/>
    <n v="0"/>
    <n v="0"/>
    <n v="0"/>
    <n v="0"/>
    <n v="0"/>
    <n v="0"/>
    <n v="0.03"/>
    <n v="0.33"/>
    <n v="0.33"/>
  </r>
  <r>
    <x v="54"/>
    <x v="4"/>
    <n v="1"/>
    <n v="0"/>
    <n v="0"/>
    <n v="0"/>
    <n v="0"/>
    <n v="0"/>
    <n v="0"/>
    <n v="0"/>
    <n v="0.03"/>
    <n v="0.33"/>
    <n v="0.33"/>
  </r>
  <r>
    <x v="54"/>
    <x v="5"/>
    <n v="1"/>
    <n v="0"/>
    <n v="0"/>
    <n v="0"/>
    <n v="0"/>
    <n v="0"/>
    <n v="0"/>
    <n v="0"/>
    <n v="0.03"/>
    <n v="0.33"/>
    <n v="0.33"/>
  </r>
  <r>
    <x v="54"/>
    <x v="6"/>
    <n v="1"/>
    <n v="0"/>
    <n v="0"/>
    <n v="0"/>
    <n v="0"/>
    <n v="0"/>
    <n v="0"/>
    <n v="0"/>
    <n v="0.03"/>
    <n v="0.33"/>
    <n v="0.33"/>
  </r>
  <r>
    <x v="54"/>
    <x v="7"/>
    <n v="1"/>
    <n v="0"/>
    <n v="0"/>
    <n v="0"/>
    <n v="0"/>
    <n v="0"/>
    <n v="0"/>
    <n v="0"/>
    <n v="0.03"/>
    <n v="0.33"/>
    <n v="0.33"/>
  </r>
  <r>
    <x v="54"/>
    <x v="8"/>
    <n v="1"/>
    <n v="0"/>
    <n v="0"/>
    <n v="0"/>
    <n v="0"/>
    <n v="0"/>
    <n v="0"/>
    <n v="0"/>
    <n v="0.03"/>
    <n v="0.33"/>
    <n v="0.33"/>
  </r>
  <r>
    <x v="55"/>
    <x v="0"/>
    <n v="18"/>
    <n v="0"/>
    <n v="0"/>
    <n v="0"/>
    <n v="0"/>
    <n v="0"/>
    <n v="0"/>
    <n v="0"/>
    <n v="0.6"/>
    <n v="6.6"/>
    <n v="6.6"/>
  </r>
  <r>
    <x v="55"/>
    <x v="1"/>
    <n v="20"/>
    <n v="0"/>
    <n v="0"/>
    <n v="0"/>
    <n v="0"/>
    <n v="0"/>
    <n v="0"/>
    <n v="0"/>
    <n v="0.67"/>
    <n v="7.37"/>
    <n v="7.37"/>
  </r>
  <r>
    <x v="55"/>
    <x v="2"/>
    <n v="17"/>
    <n v="0"/>
    <n v="0"/>
    <n v="0"/>
    <n v="0"/>
    <n v="0"/>
    <n v="0"/>
    <n v="0"/>
    <n v="0.56999999999999995"/>
    <n v="6.27"/>
    <n v="6.27"/>
  </r>
  <r>
    <x v="55"/>
    <x v="3"/>
    <n v="12"/>
    <n v="0"/>
    <n v="0"/>
    <n v="0"/>
    <n v="0"/>
    <n v="0"/>
    <n v="0"/>
    <n v="0"/>
    <n v="0.4"/>
    <n v="4.4000000000000004"/>
    <n v="4.4000000000000004"/>
  </r>
  <r>
    <x v="55"/>
    <x v="4"/>
    <n v="10"/>
    <n v="0"/>
    <n v="0"/>
    <n v="0"/>
    <n v="0"/>
    <n v="0"/>
    <n v="0"/>
    <n v="0"/>
    <n v="0.33"/>
    <n v="3.63"/>
    <n v="3.63"/>
  </r>
  <r>
    <x v="55"/>
    <x v="5"/>
    <n v="16"/>
    <n v="0"/>
    <n v="0"/>
    <n v="0"/>
    <n v="0"/>
    <n v="0"/>
    <n v="0"/>
    <n v="0"/>
    <n v="0.53"/>
    <n v="5.83"/>
    <n v="5.83"/>
  </r>
  <r>
    <x v="55"/>
    <x v="6"/>
    <n v="12"/>
    <n v="0"/>
    <n v="0"/>
    <n v="0"/>
    <n v="0"/>
    <n v="0"/>
    <n v="0"/>
    <n v="0"/>
    <n v="0.4"/>
    <n v="4.4000000000000004"/>
    <n v="4.4000000000000004"/>
  </r>
  <r>
    <x v="55"/>
    <x v="7"/>
    <n v="15"/>
    <n v="0"/>
    <n v="0"/>
    <n v="0"/>
    <n v="0"/>
    <n v="0"/>
    <n v="0"/>
    <n v="0"/>
    <n v="0.5"/>
    <n v="5.5"/>
    <n v="5.5"/>
  </r>
  <r>
    <x v="55"/>
    <x v="8"/>
    <n v="8"/>
    <n v="0"/>
    <n v="0"/>
    <n v="0"/>
    <n v="0"/>
    <n v="0"/>
    <n v="0"/>
    <n v="0"/>
    <n v="0.27"/>
    <n v="2.97"/>
    <n v="2.97"/>
  </r>
  <r>
    <x v="56"/>
    <x v="0"/>
    <n v="0"/>
    <n v="0"/>
    <n v="0"/>
    <n v="0"/>
    <n v="1"/>
    <n v="0"/>
    <n v="0"/>
    <n v="0"/>
    <n v="0"/>
    <n v="0"/>
    <n v="-1"/>
  </r>
  <r>
    <x v="57"/>
    <x v="0"/>
    <n v="0"/>
    <n v="0"/>
    <n v="0"/>
    <n v="0"/>
    <n v="0"/>
    <n v="0"/>
    <n v="0"/>
    <n v="0"/>
    <n v="0"/>
    <n v="0"/>
    <n v="0"/>
  </r>
  <r>
    <x v="57"/>
    <x v="1"/>
    <n v="0"/>
    <n v="0"/>
    <n v="0"/>
    <n v="0"/>
    <n v="0"/>
    <n v="0"/>
    <n v="0"/>
    <n v="0"/>
    <n v="0"/>
    <n v="0"/>
    <n v="0"/>
  </r>
  <r>
    <x v="57"/>
    <x v="2"/>
    <n v="0"/>
    <n v="0"/>
    <n v="0"/>
    <n v="0"/>
    <n v="0"/>
    <n v="0"/>
    <n v="0"/>
    <n v="0"/>
    <n v="0"/>
    <n v="0"/>
    <n v="0"/>
  </r>
  <r>
    <x v="57"/>
    <x v="3"/>
    <n v="1"/>
    <n v="0"/>
    <n v="0"/>
    <n v="0"/>
    <n v="0"/>
    <n v="0"/>
    <n v="0"/>
    <n v="0"/>
    <n v="0.03"/>
    <n v="0.33"/>
    <n v="0.33"/>
  </r>
  <r>
    <x v="57"/>
    <x v="4"/>
    <n v="0"/>
    <n v="0"/>
    <n v="0"/>
    <n v="0"/>
    <n v="0"/>
    <n v="0"/>
    <n v="0"/>
    <n v="0"/>
    <n v="0"/>
    <n v="0"/>
    <n v="0"/>
  </r>
  <r>
    <x v="57"/>
    <x v="5"/>
    <n v="0"/>
    <n v="0"/>
    <n v="0"/>
    <n v="0"/>
    <n v="0"/>
    <n v="0"/>
    <n v="0"/>
    <n v="0"/>
    <n v="0"/>
    <n v="0"/>
    <n v="0"/>
  </r>
  <r>
    <x v="57"/>
    <x v="6"/>
    <n v="1"/>
    <n v="0"/>
    <n v="0"/>
    <n v="0"/>
    <n v="0"/>
    <n v="0"/>
    <n v="0"/>
    <n v="0"/>
    <n v="0.03"/>
    <n v="0.33"/>
    <n v="0.33"/>
  </r>
  <r>
    <x v="57"/>
    <x v="7"/>
    <n v="0"/>
    <n v="0"/>
    <n v="0"/>
    <n v="0"/>
    <n v="0"/>
    <n v="0"/>
    <n v="0"/>
    <n v="0"/>
    <n v="0"/>
    <n v="0"/>
    <n v="0"/>
  </r>
  <r>
    <x v="57"/>
    <x v="8"/>
    <n v="3"/>
    <n v="0"/>
    <n v="0"/>
    <n v="0"/>
    <n v="0"/>
    <n v="0"/>
    <n v="0"/>
    <n v="0"/>
    <n v="0.1"/>
    <n v="1.1000000000000001"/>
    <n v="1.1000000000000001"/>
  </r>
  <r>
    <x v="58"/>
    <x v="0"/>
    <n v="5"/>
    <n v="32"/>
    <n v="0"/>
    <n v="0"/>
    <n v="3"/>
    <n v="9.3800000000000008"/>
    <n v="60"/>
    <n v="15.62"/>
    <n v="0.17"/>
    <n v="1.87"/>
    <n v="-1.1299999999999999"/>
  </r>
  <r>
    <x v="58"/>
    <x v="1"/>
    <n v="5"/>
    <n v="0"/>
    <n v="0"/>
    <n v="0"/>
    <n v="0"/>
    <n v="0"/>
    <n v="0"/>
    <n v="0"/>
    <n v="0.17"/>
    <n v="1.87"/>
    <n v="1.87"/>
  </r>
  <r>
    <x v="58"/>
    <x v="2"/>
    <n v="5"/>
    <n v="0"/>
    <n v="0"/>
    <n v="0"/>
    <n v="0"/>
    <n v="0"/>
    <n v="0"/>
    <n v="0"/>
    <n v="0.17"/>
    <n v="1.87"/>
    <n v="1.87"/>
  </r>
  <r>
    <x v="58"/>
    <x v="3"/>
    <n v="3"/>
    <n v="0"/>
    <n v="0"/>
    <n v="0"/>
    <n v="0"/>
    <n v="0"/>
    <n v="0"/>
    <n v="0"/>
    <n v="0.1"/>
    <n v="1.1000000000000001"/>
    <n v="1.1000000000000001"/>
  </r>
  <r>
    <x v="58"/>
    <x v="4"/>
    <n v="4"/>
    <n v="0"/>
    <n v="0"/>
    <n v="0"/>
    <n v="0"/>
    <n v="0"/>
    <n v="0"/>
    <n v="0"/>
    <n v="0.13"/>
    <n v="1.43"/>
    <n v="1.43"/>
  </r>
  <r>
    <x v="58"/>
    <x v="5"/>
    <n v="5"/>
    <n v="0"/>
    <n v="0"/>
    <n v="0"/>
    <n v="0"/>
    <n v="0"/>
    <n v="0"/>
    <n v="0"/>
    <n v="0.17"/>
    <n v="1.87"/>
    <n v="1.87"/>
  </r>
  <r>
    <x v="58"/>
    <x v="6"/>
    <n v="2"/>
    <n v="0"/>
    <n v="0"/>
    <n v="0"/>
    <n v="0"/>
    <n v="0"/>
    <n v="0"/>
    <n v="0"/>
    <n v="7.0000000000000007E-2"/>
    <n v="0.77"/>
    <n v="0.77"/>
  </r>
  <r>
    <x v="58"/>
    <x v="7"/>
    <n v="3"/>
    <n v="0"/>
    <n v="0"/>
    <n v="0"/>
    <n v="0"/>
    <n v="0"/>
    <n v="0"/>
    <n v="0"/>
    <n v="0.1"/>
    <n v="1.1000000000000001"/>
    <n v="1.1000000000000001"/>
  </r>
  <r>
    <x v="58"/>
    <x v="8"/>
    <n v="0"/>
    <n v="0"/>
    <n v="0"/>
    <n v="0"/>
    <n v="0"/>
    <n v="0"/>
    <n v="0"/>
    <n v="0"/>
    <n v="0"/>
    <n v="0"/>
    <n v="0"/>
  </r>
  <r>
    <x v="59"/>
    <x v="0"/>
    <n v="10"/>
    <n v="46"/>
    <n v="0"/>
    <n v="0"/>
    <n v="0"/>
    <n v="0"/>
    <n v="0"/>
    <n v="21.74"/>
    <n v="0.33"/>
    <n v="3.63"/>
    <n v="3.63"/>
  </r>
  <r>
    <x v="59"/>
    <x v="1"/>
    <n v="13"/>
    <n v="0"/>
    <n v="0"/>
    <n v="0"/>
    <n v="0"/>
    <n v="0"/>
    <n v="0"/>
    <n v="0"/>
    <n v="0.43"/>
    <n v="4.7300000000000004"/>
    <n v="4.7300000000000004"/>
  </r>
  <r>
    <x v="59"/>
    <x v="2"/>
    <n v="8"/>
    <n v="0"/>
    <n v="0"/>
    <n v="0"/>
    <n v="0"/>
    <n v="0"/>
    <n v="0"/>
    <n v="0"/>
    <n v="0.27"/>
    <n v="2.97"/>
    <n v="2.97"/>
  </r>
  <r>
    <x v="59"/>
    <x v="3"/>
    <n v="5"/>
    <n v="0"/>
    <n v="0"/>
    <n v="0"/>
    <n v="0"/>
    <n v="0"/>
    <n v="0"/>
    <n v="0"/>
    <n v="0.17"/>
    <n v="1.87"/>
    <n v="1.87"/>
  </r>
  <r>
    <x v="59"/>
    <x v="4"/>
    <n v="8"/>
    <n v="0"/>
    <n v="0"/>
    <n v="0"/>
    <n v="0"/>
    <n v="0"/>
    <n v="0"/>
    <n v="0"/>
    <n v="0.27"/>
    <n v="2.97"/>
    <n v="2.97"/>
  </r>
  <r>
    <x v="59"/>
    <x v="5"/>
    <n v="7"/>
    <n v="0"/>
    <n v="0"/>
    <n v="0"/>
    <n v="0"/>
    <n v="0"/>
    <n v="0"/>
    <n v="0"/>
    <n v="0.23"/>
    <n v="2.5299999999999998"/>
    <n v="2.5299999999999998"/>
  </r>
  <r>
    <x v="59"/>
    <x v="6"/>
    <n v="9"/>
    <n v="0"/>
    <n v="0"/>
    <n v="0"/>
    <n v="0"/>
    <n v="0"/>
    <n v="0"/>
    <n v="0"/>
    <n v="0.3"/>
    <n v="3.3"/>
    <n v="3.3"/>
  </r>
  <r>
    <x v="59"/>
    <x v="7"/>
    <n v="4"/>
    <n v="0"/>
    <n v="0"/>
    <n v="0"/>
    <n v="0"/>
    <n v="0"/>
    <n v="0"/>
    <n v="0"/>
    <n v="0.13"/>
    <n v="1.43"/>
    <n v="1.43"/>
  </r>
  <r>
    <x v="59"/>
    <x v="8"/>
    <n v="10"/>
    <n v="0"/>
    <n v="0"/>
    <n v="0"/>
    <n v="0"/>
    <n v="0"/>
    <n v="0"/>
    <n v="0"/>
    <n v="0.33"/>
    <n v="3.63"/>
    <n v="3.63"/>
  </r>
  <r>
    <x v="60"/>
    <x v="0"/>
    <n v="20"/>
    <n v="0"/>
    <n v="0"/>
    <n v="0"/>
    <n v="0"/>
    <n v="0"/>
    <n v="0"/>
    <n v="0"/>
    <n v="0.67"/>
    <n v="7.37"/>
    <n v="7.37"/>
  </r>
  <r>
    <x v="60"/>
    <x v="1"/>
    <n v="40"/>
    <n v="0"/>
    <n v="0"/>
    <n v="0"/>
    <n v="0"/>
    <n v="0"/>
    <n v="0"/>
    <n v="0"/>
    <n v="1.33"/>
    <n v="14.63"/>
    <n v="14.63"/>
  </r>
  <r>
    <x v="60"/>
    <x v="2"/>
    <n v="40"/>
    <n v="0"/>
    <n v="0"/>
    <n v="0"/>
    <n v="0"/>
    <n v="0"/>
    <n v="0"/>
    <n v="0"/>
    <n v="1.33"/>
    <n v="14.63"/>
    <n v="14.63"/>
  </r>
  <r>
    <x v="60"/>
    <x v="3"/>
    <n v="40"/>
    <n v="0"/>
    <n v="0"/>
    <n v="0"/>
    <n v="0"/>
    <n v="0"/>
    <n v="0"/>
    <n v="0"/>
    <n v="1.33"/>
    <n v="14.63"/>
    <n v="14.63"/>
  </r>
  <r>
    <x v="60"/>
    <x v="4"/>
    <n v="70"/>
    <n v="0"/>
    <n v="0"/>
    <n v="0"/>
    <n v="0"/>
    <n v="0"/>
    <n v="0"/>
    <n v="0"/>
    <n v="2.33"/>
    <n v="25.63"/>
    <n v="25.63"/>
  </r>
  <r>
    <x v="60"/>
    <x v="5"/>
    <n v="70"/>
    <n v="0"/>
    <n v="0"/>
    <n v="0"/>
    <n v="0"/>
    <n v="0"/>
    <n v="0"/>
    <n v="0"/>
    <n v="2.33"/>
    <n v="25.63"/>
    <n v="25.63"/>
  </r>
  <r>
    <x v="60"/>
    <x v="6"/>
    <n v="80"/>
    <n v="0"/>
    <n v="0"/>
    <n v="0"/>
    <n v="0"/>
    <n v="0"/>
    <n v="0"/>
    <n v="0"/>
    <n v="2.67"/>
    <n v="29.37"/>
    <n v="29.37"/>
  </r>
  <r>
    <x v="60"/>
    <x v="7"/>
    <n v="80"/>
    <n v="0"/>
    <n v="0"/>
    <n v="0"/>
    <n v="0"/>
    <n v="0"/>
    <n v="0"/>
    <n v="0"/>
    <n v="2.67"/>
    <n v="29.37"/>
    <n v="29.37"/>
  </r>
  <r>
    <x v="60"/>
    <x v="8"/>
    <n v="80"/>
    <n v="0"/>
    <n v="0"/>
    <n v="0"/>
    <n v="0"/>
    <n v="0"/>
    <n v="0"/>
    <n v="0"/>
    <n v="2.67"/>
    <n v="29.37"/>
    <n v="29.37"/>
  </r>
  <r>
    <x v="61"/>
    <x v="0"/>
    <n v="4"/>
    <n v="0"/>
    <n v="0"/>
    <n v="0"/>
    <n v="0"/>
    <n v="0"/>
    <n v="0"/>
    <n v="0"/>
    <n v="0.13"/>
    <n v="1.43"/>
    <n v="1.43"/>
  </r>
  <r>
    <x v="61"/>
    <x v="1"/>
    <n v="4"/>
    <n v="0"/>
    <n v="0"/>
    <n v="0"/>
    <n v="0"/>
    <n v="0"/>
    <n v="0"/>
    <n v="0"/>
    <n v="0.13"/>
    <n v="1.43"/>
    <n v="1.43"/>
  </r>
  <r>
    <x v="61"/>
    <x v="2"/>
    <n v="4"/>
    <n v="0"/>
    <n v="0"/>
    <n v="0"/>
    <n v="0"/>
    <n v="0"/>
    <n v="0"/>
    <n v="0"/>
    <n v="0.13"/>
    <n v="1.43"/>
    <n v="1.43"/>
  </r>
  <r>
    <x v="61"/>
    <x v="3"/>
    <n v="4"/>
    <n v="0"/>
    <n v="0"/>
    <n v="0"/>
    <n v="0"/>
    <n v="0"/>
    <n v="0"/>
    <n v="0"/>
    <n v="0.13"/>
    <n v="1.43"/>
    <n v="1.43"/>
  </r>
  <r>
    <x v="61"/>
    <x v="4"/>
    <n v="0"/>
    <n v="0"/>
    <n v="0"/>
    <n v="0"/>
    <n v="0"/>
    <n v="0"/>
    <n v="0"/>
    <n v="0"/>
    <n v="0"/>
    <n v="0"/>
    <n v="0"/>
  </r>
  <r>
    <x v="61"/>
    <x v="5"/>
    <n v="4"/>
    <n v="0"/>
    <n v="0"/>
    <n v="0"/>
    <n v="0"/>
    <n v="0"/>
    <n v="0"/>
    <n v="0"/>
    <n v="0.13"/>
    <n v="1.43"/>
    <n v="1.43"/>
  </r>
  <r>
    <x v="61"/>
    <x v="6"/>
    <n v="4"/>
    <n v="0"/>
    <n v="0"/>
    <n v="0"/>
    <n v="0"/>
    <n v="0"/>
    <n v="0"/>
    <n v="0"/>
    <n v="0.13"/>
    <n v="1.43"/>
    <n v="1.43"/>
  </r>
  <r>
    <x v="61"/>
    <x v="7"/>
    <n v="4"/>
    <n v="0"/>
    <n v="0"/>
    <n v="0"/>
    <n v="0"/>
    <n v="0"/>
    <n v="0"/>
    <n v="0"/>
    <n v="0.13"/>
    <n v="1.43"/>
    <n v="1.43"/>
  </r>
  <r>
    <x v="61"/>
    <x v="8"/>
    <n v="4"/>
    <n v="0"/>
    <n v="0"/>
    <n v="0"/>
    <n v="0"/>
    <n v="0"/>
    <n v="0"/>
    <n v="0"/>
    <n v="0.13"/>
    <n v="1.43"/>
    <n v="1.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AF525-A916-410E-9FC6-AF0716F2DF17}" name="Tabela dinâ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H66" firstHeaderRow="0" firstDataRow="1" firstDataCol="1" rowPageCount="1" colPageCount="1"/>
  <pivotFields count="13"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Page" multipleItemSelectionAllowed="1" showAll="0">
      <items count="10">
        <item x="0"/>
        <item h="1" x="1"/>
        <item h="1" x="2"/>
        <item h="1" x="3"/>
        <item h="1" x="4"/>
        <item h="1" x="5"/>
        <item h="1" x="6"/>
        <item h="1" x="7"/>
        <item h="1" x="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1" hier="-1"/>
  </pageFields>
  <dataFields count="7">
    <dataField name="Soma de BUDGET" fld="2" baseField="0" baseItem="0"/>
    <dataField name="Soma de Budget Acumulado Esperado" fld="11" baseField="0" baseItem="0"/>
    <dataField name="Soma de Quantidade_iTRACKER" fld="6" baseField="0" baseItem="0"/>
    <dataField name="Soma de Gap de Realização" fld="12" baseField="0" baseItem="0"/>
    <dataField name="Soma de Importação" fld="3" baseField="0" baseItem="0"/>
    <dataField name="Soma de Exportação" fld="4" baseField="0" baseItem="0"/>
    <dataField name="Soma de Cabotagem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D379-2F8E-4BE6-B82E-3558ECCA3DFA}">
  <dimension ref="A1:H66"/>
  <sheetViews>
    <sheetView topLeftCell="C41" zoomScale="85" zoomScaleNormal="85" workbookViewId="0">
      <selection activeCell="A3" sqref="A3:H65"/>
    </sheetView>
  </sheetViews>
  <sheetFormatPr defaultRowHeight="15" x14ac:dyDescent="0.25"/>
  <cols>
    <col min="1" max="1" width="38.85546875" bestFit="1" customWidth="1"/>
    <col min="2" max="2" width="16.42578125" bestFit="1" customWidth="1"/>
    <col min="3" max="3" width="35.140625" bestFit="1" customWidth="1"/>
    <col min="4" max="4" width="29.42578125" bestFit="1" customWidth="1"/>
    <col min="5" max="5" width="25.5703125" bestFit="1" customWidth="1"/>
    <col min="6" max="6" width="19.28515625" bestFit="1" customWidth="1"/>
    <col min="7" max="7" width="19" bestFit="1" customWidth="1"/>
    <col min="8" max="8" width="19.28515625" bestFit="1" customWidth="1"/>
  </cols>
  <sheetData>
    <row r="1" spans="1:8" x14ac:dyDescent="0.25">
      <c r="A1" s="3" t="s">
        <v>1</v>
      </c>
      <c r="B1" s="4">
        <v>4</v>
      </c>
    </row>
    <row r="3" spans="1:8" x14ac:dyDescent="0.25">
      <c r="A3" s="3" t="s">
        <v>75</v>
      </c>
      <c r="B3" t="s">
        <v>77</v>
      </c>
      <c r="C3" t="s">
        <v>83</v>
      </c>
      <c r="D3" t="s">
        <v>81</v>
      </c>
      <c r="E3" t="s">
        <v>82</v>
      </c>
      <c r="F3" t="s">
        <v>78</v>
      </c>
      <c r="G3" t="s">
        <v>79</v>
      </c>
      <c r="H3" t="s">
        <v>80</v>
      </c>
    </row>
    <row r="4" spans="1:8" x14ac:dyDescent="0.25">
      <c r="A4" s="4" t="s">
        <v>13</v>
      </c>
      <c r="B4" s="5">
        <v>108</v>
      </c>
      <c r="C4" s="5">
        <v>39.6</v>
      </c>
      <c r="D4" s="5">
        <v>13</v>
      </c>
      <c r="E4" s="5">
        <v>26.6</v>
      </c>
      <c r="F4" s="5">
        <v>20</v>
      </c>
      <c r="G4" s="5">
        <v>0</v>
      </c>
      <c r="H4" s="5">
        <v>0</v>
      </c>
    </row>
    <row r="5" spans="1:8" x14ac:dyDescent="0.25">
      <c r="A5" s="4" t="s">
        <v>14</v>
      </c>
      <c r="B5" s="5">
        <v>1</v>
      </c>
      <c r="C5" s="5">
        <v>0.33</v>
      </c>
      <c r="D5" s="5">
        <v>0</v>
      </c>
      <c r="E5" s="5">
        <v>0.33</v>
      </c>
      <c r="F5" s="5">
        <v>2</v>
      </c>
      <c r="G5" s="5">
        <v>0</v>
      </c>
      <c r="H5" s="5">
        <v>0</v>
      </c>
    </row>
    <row r="6" spans="1:8" x14ac:dyDescent="0.25">
      <c r="A6" s="4" t="s">
        <v>15</v>
      </c>
      <c r="B6" s="5">
        <v>1</v>
      </c>
      <c r="C6" s="5">
        <v>0.33</v>
      </c>
      <c r="D6" s="5">
        <v>0</v>
      </c>
      <c r="E6" s="5">
        <v>0.33</v>
      </c>
      <c r="F6" s="5">
        <v>0</v>
      </c>
      <c r="G6" s="5">
        <v>0</v>
      </c>
      <c r="H6" s="5">
        <v>0</v>
      </c>
    </row>
    <row r="7" spans="1:8" x14ac:dyDescent="0.25">
      <c r="A7" s="4" t="s">
        <v>16</v>
      </c>
      <c r="B7" s="5">
        <v>2</v>
      </c>
      <c r="C7" s="5">
        <v>0.77</v>
      </c>
      <c r="D7" s="5">
        <v>1</v>
      </c>
      <c r="E7" s="5">
        <v>-0.23</v>
      </c>
      <c r="F7" s="5">
        <v>4</v>
      </c>
      <c r="G7" s="5">
        <v>0</v>
      </c>
      <c r="H7" s="5">
        <v>0</v>
      </c>
    </row>
    <row r="8" spans="1:8" x14ac:dyDescent="0.25">
      <c r="A8" s="4" t="s">
        <v>17</v>
      </c>
      <c r="B8" s="5">
        <v>3</v>
      </c>
      <c r="C8" s="5">
        <v>1.1000000000000001</v>
      </c>
      <c r="D8" s="5">
        <v>0</v>
      </c>
      <c r="E8" s="5">
        <v>1.1000000000000001</v>
      </c>
      <c r="F8" s="5">
        <v>0</v>
      </c>
      <c r="G8" s="5">
        <v>0</v>
      </c>
      <c r="H8" s="5">
        <v>0</v>
      </c>
    </row>
    <row r="9" spans="1:8" x14ac:dyDescent="0.25">
      <c r="A9" s="4" t="s">
        <v>18</v>
      </c>
      <c r="B9" s="5">
        <v>2</v>
      </c>
      <c r="C9" s="5">
        <v>0.77</v>
      </c>
      <c r="D9" s="5">
        <v>0</v>
      </c>
      <c r="E9" s="5">
        <v>0.77</v>
      </c>
      <c r="F9" s="5">
        <v>0</v>
      </c>
      <c r="G9" s="5">
        <v>0</v>
      </c>
      <c r="H9" s="5">
        <v>0</v>
      </c>
    </row>
    <row r="10" spans="1:8" x14ac:dyDescent="0.25">
      <c r="A10" s="4" t="s">
        <v>19</v>
      </c>
      <c r="B10" s="5">
        <v>42</v>
      </c>
      <c r="C10" s="5">
        <v>15.4</v>
      </c>
      <c r="D10" s="5">
        <v>6</v>
      </c>
      <c r="E10" s="5">
        <v>9.4</v>
      </c>
      <c r="F10" s="5">
        <v>24</v>
      </c>
      <c r="G10" s="5">
        <v>0</v>
      </c>
      <c r="H10" s="5">
        <v>0</v>
      </c>
    </row>
    <row r="11" spans="1:8" x14ac:dyDescent="0.25">
      <c r="A11" s="4" t="s">
        <v>20</v>
      </c>
      <c r="B11" s="5">
        <v>45</v>
      </c>
      <c r="C11" s="5">
        <v>16.5</v>
      </c>
      <c r="D11" s="5">
        <v>9</v>
      </c>
      <c r="E11" s="5">
        <v>7.5</v>
      </c>
      <c r="F11" s="5">
        <v>8</v>
      </c>
      <c r="G11" s="5">
        <v>0</v>
      </c>
      <c r="H11" s="5">
        <v>0</v>
      </c>
    </row>
    <row r="12" spans="1:8" x14ac:dyDescent="0.25">
      <c r="A12" s="4" t="s">
        <v>21</v>
      </c>
      <c r="B12" s="5">
        <v>3</v>
      </c>
      <c r="C12" s="5">
        <v>1.1000000000000001</v>
      </c>
      <c r="D12" s="5">
        <v>0</v>
      </c>
      <c r="E12" s="5">
        <v>1.1000000000000001</v>
      </c>
      <c r="F12" s="5">
        <v>0</v>
      </c>
      <c r="G12" s="5">
        <v>0</v>
      </c>
      <c r="H12" s="5">
        <v>0</v>
      </c>
    </row>
    <row r="13" spans="1:8" x14ac:dyDescent="0.25">
      <c r="A13" s="4" t="s">
        <v>22</v>
      </c>
      <c r="B13" s="5">
        <v>4</v>
      </c>
      <c r="C13" s="5">
        <v>1.43</v>
      </c>
      <c r="D13" s="5">
        <v>0</v>
      </c>
      <c r="E13" s="5">
        <v>1.43</v>
      </c>
      <c r="F13" s="5">
        <v>0</v>
      </c>
      <c r="G13" s="5">
        <v>0</v>
      </c>
      <c r="H13" s="5">
        <v>0</v>
      </c>
    </row>
    <row r="14" spans="1:8" x14ac:dyDescent="0.25">
      <c r="A14" s="4" t="s">
        <v>23</v>
      </c>
      <c r="B14" s="5">
        <v>2</v>
      </c>
      <c r="C14" s="5">
        <v>0.77</v>
      </c>
      <c r="D14" s="5">
        <v>0</v>
      </c>
      <c r="E14" s="5">
        <v>0.77</v>
      </c>
      <c r="F14" s="5">
        <v>0</v>
      </c>
      <c r="G14" s="5">
        <v>0</v>
      </c>
      <c r="H14" s="5">
        <v>0</v>
      </c>
    </row>
    <row r="15" spans="1:8" x14ac:dyDescent="0.25">
      <c r="A15" s="4" t="s">
        <v>24</v>
      </c>
      <c r="B15" s="5">
        <v>1</v>
      </c>
      <c r="C15" s="5">
        <v>0.33</v>
      </c>
      <c r="D15" s="5">
        <v>0</v>
      </c>
      <c r="E15" s="5">
        <v>0.33</v>
      </c>
      <c r="F15" s="5">
        <v>0</v>
      </c>
      <c r="G15" s="5">
        <v>0</v>
      </c>
      <c r="H15" s="5">
        <v>0</v>
      </c>
    </row>
    <row r="16" spans="1:8" x14ac:dyDescent="0.25">
      <c r="A16" s="4" t="s">
        <v>25</v>
      </c>
      <c r="B16" s="5">
        <v>22</v>
      </c>
      <c r="C16" s="5">
        <v>8.0299999999999994</v>
      </c>
      <c r="D16" s="5">
        <v>0</v>
      </c>
      <c r="E16" s="5">
        <v>8.0299999999999994</v>
      </c>
      <c r="F16" s="5">
        <v>6</v>
      </c>
      <c r="G16" s="5">
        <v>0</v>
      </c>
      <c r="H16" s="5">
        <v>1</v>
      </c>
    </row>
    <row r="17" spans="1:8" x14ac:dyDescent="0.25">
      <c r="A17" s="4" t="s">
        <v>26</v>
      </c>
      <c r="B17" s="5">
        <v>2</v>
      </c>
      <c r="C17" s="5">
        <v>0.77</v>
      </c>
      <c r="D17" s="5">
        <v>0</v>
      </c>
      <c r="E17" s="5">
        <v>0.77</v>
      </c>
      <c r="F17" s="5">
        <v>0</v>
      </c>
      <c r="G17" s="5">
        <v>0</v>
      </c>
      <c r="H17" s="5">
        <v>0</v>
      </c>
    </row>
    <row r="18" spans="1:8" x14ac:dyDescent="0.25">
      <c r="A18" s="4" t="s">
        <v>27</v>
      </c>
      <c r="B18" s="5">
        <v>10</v>
      </c>
      <c r="C18" s="5">
        <v>3.63</v>
      </c>
      <c r="D18" s="5">
        <v>0</v>
      </c>
      <c r="E18" s="5">
        <v>3.63</v>
      </c>
      <c r="F18" s="5">
        <v>211</v>
      </c>
      <c r="G18" s="5">
        <v>0</v>
      </c>
      <c r="H18" s="5">
        <v>0</v>
      </c>
    </row>
    <row r="19" spans="1:8" x14ac:dyDescent="0.25">
      <c r="A19" s="4" t="s">
        <v>28</v>
      </c>
      <c r="B19" s="5">
        <v>9</v>
      </c>
      <c r="C19" s="5">
        <v>3.3</v>
      </c>
      <c r="D19" s="5">
        <v>0</v>
      </c>
      <c r="E19" s="5">
        <v>3.3</v>
      </c>
      <c r="F19" s="5">
        <v>0</v>
      </c>
      <c r="G19" s="5">
        <v>0</v>
      </c>
      <c r="H19" s="5">
        <v>0</v>
      </c>
    </row>
    <row r="20" spans="1:8" x14ac:dyDescent="0.25">
      <c r="A20" s="4" t="s">
        <v>29</v>
      </c>
      <c r="B20" s="5">
        <v>2</v>
      </c>
      <c r="C20" s="5">
        <v>0.77</v>
      </c>
      <c r="D20" s="5">
        <v>1</v>
      </c>
      <c r="E20" s="5">
        <v>-0.23</v>
      </c>
      <c r="F20" s="5">
        <v>0</v>
      </c>
      <c r="G20" s="5">
        <v>0</v>
      </c>
      <c r="H20" s="5">
        <v>2</v>
      </c>
    </row>
    <row r="21" spans="1:8" x14ac:dyDescent="0.25">
      <c r="A21" s="4" t="s">
        <v>30</v>
      </c>
      <c r="B21" s="5">
        <v>2</v>
      </c>
      <c r="C21" s="5">
        <v>0.77</v>
      </c>
      <c r="D21" s="5">
        <v>0</v>
      </c>
      <c r="E21" s="5">
        <v>0.77</v>
      </c>
      <c r="F21" s="5">
        <v>0</v>
      </c>
      <c r="G21" s="5">
        <v>0</v>
      </c>
      <c r="H21" s="5">
        <v>0</v>
      </c>
    </row>
    <row r="22" spans="1:8" x14ac:dyDescent="0.25">
      <c r="A22" s="4" t="s">
        <v>31</v>
      </c>
      <c r="B22" s="5">
        <v>50</v>
      </c>
      <c r="C22" s="5">
        <v>18.37</v>
      </c>
      <c r="D22" s="5">
        <v>0</v>
      </c>
      <c r="E22" s="5">
        <v>18.37</v>
      </c>
      <c r="F22" s="5">
        <v>0</v>
      </c>
      <c r="G22" s="5">
        <v>0</v>
      </c>
      <c r="H22" s="5">
        <v>0</v>
      </c>
    </row>
    <row r="23" spans="1:8" x14ac:dyDescent="0.25">
      <c r="A23" s="4" t="s">
        <v>32</v>
      </c>
      <c r="B23" s="5">
        <v>3</v>
      </c>
      <c r="C23" s="5">
        <v>1.1000000000000001</v>
      </c>
      <c r="D23" s="5">
        <v>0</v>
      </c>
      <c r="E23" s="5">
        <v>1.1000000000000001</v>
      </c>
      <c r="F23" s="5">
        <v>400</v>
      </c>
      <c r="G23" s="5">
        <v>0</v>
      </c>
      <c r="H23" s="5">
        <v>0</v>
      </c>
    </row>
    <row r="24" spans="1:8" x14ac:dyDescent="0.25">
      <c r="A24" s="4" t="s">
        <v>33</v>
      </c>
      <c r="B24" s="5">
        <v>37</v>
      </c>
      <c r="C24" s="5">
        <v>13.53</v>
      </c>
      <c r="D24" s="5">
        <v>0</v>
      </c>
      <c r="E24" s="5">
        <v>13.53</v>
      </c>
      <c r="F24" s="5">
        <v>28</v>
      </c>
      <c r="G24" s="5">
        <v>0</v>
      </c>
      <c r="H24" s="5">
        <v>0</v>
      </c>
    </row>
    <row r="25" spans="1:8" x14ac:dyDescent="0.25">
      <c r="A25" s="4" t="s">
        <v>34</v>
      </c>
      <c r="B25" s="5">
        <v>1</v>
      </c>
      <c r="C25" s="5">
        <v>0.33</v>
      </c>
      <c r="D25" s="5">
        <v>0</v>
      </c>
      <c r="E25" s="5">
        <v>0.33</v>
      </c>
      <c r="F25" s="5">
        <v>70</v>
      </c>
      <c r="G25" s="5">
        <v>4</v>
      </c>
      <c r="H25" s="5">
        <v>0</v>
      </c>
    </row>
    <row r="26" spans="1:8" x14ac:dyDescent="0.25">
      <c r="A26" s="4" t="s">
        <v>35</v>
      </c>
      <c r="B26" s="5">
        <v>1</v>
      </c>
      <c r="C26" s="5">
        <v>0.33</v>
      </c>
      <c r="D26" s="5">
        <v>0</v>
      </c>
      <c r="E26" s="5">
        <v>0.33</v>
      </c>
      <c r="F26" s="5">
        <v>0</v>
      </c>
      <c r="G26" s="5">
        <v>0</v>
      </c>
      <c r="H26" s="5">
        <v>0</v>
      </c>
    </row>
    <row r="27" spans="1:8" x14ac:dyDescent="0.25">
      <c r="A27" s="4" t="s">
        <v>36</v>
      </c>
      <c r="B27" s="5">
        <v>0</v>
      </c>
      <c r="C27" s="5">
        <v>0</v>
      </c>
      <c r="D27" s="5">
        <v>22</v>
      </c>
      <c r="E27" s="5">
        <v>-22</v>
      </c>
      <c r="F27" s="5">
        <v>0</v>
      </c>
      <c r="G27" s="5">
        <v>0</v>
      </c>
      <c r="H27" s="5">
        <v>0</v>
      </c>
    </row>
    <row r="28" spans="1:8" x14ac:dyDescent="0.25">
      <c r="A28" s="4" t="s">
        <v>37</v>
      </c>
      <c r="B28" s="5">
        <v>0</v>
      </c>
      <c r="C28" s="5">
        <v>0</v>
      </c>
      <c r="D28" s="5">
        <v>1</v>
      </c>
      <c r="E28" s="5">
        <v>-1</v>
      </c>
      <c r="F28" s="5">
        <v>0</v>
      </c>
      <c r="G28" s="5">
        <v>0</v>
      </c>
      <c r="H28" s="5">
        <v>0</v>
      </c>
    </row>
    <row r="29" spans="1:8" x14ac:dyDescent="0.25">
      <c r="A29" s="4" t="s">
        <v>38</v>
      </c>
      <c r="B29" s="5">
        <v>0</v>
      </c>
      <c r="C29" s="5">
        <v>0</v>
      </c>
      <c r="D29" s="5">
        <v>8</v>
      </c>
      <c r="E29" s="5">
        <v>-8</v>
      </c>
      <c r="F29" s="5">
        <v>0</v>
      </c>
      <c r="G29" s="5">
        <v>0</v>
      </c>
      <c r="H29" s="5">
        <v>0</v>
      </c>
    </row>
    <row r="30" spans="1:8" x14ac:dyDescent="0.25">
      <c r="A30" s="4" t="s">
        <v>39</v>
      </c>
      <c r="B30" s="5">
        <v>6</v>
      </c>
      <c r="C30" s="5">
        <v>2.2000000000000002</v>
      </c>
      <c r="D30" s="5">
        <v>0</v>
      </c>
      <c r="E30" s="5">
        <v>2.2000000000000002</v>
      </c>
      <c r="F30" s="5">
        <v>344</v>
      </c>
      <c r="G30" s="5">
        <v>0</v>
      </c>
      <c r="H30" s="5">
        <v>0</v>
      </c>
    </row>
    <row r="31" spans="1:8" x14ac:dyDescent="0.25">
      <c r="A31" s="4" t="s">
        <v>40</v>
      </c>
      <c r="B31" s="5">
        <v>1</v>
      </c>
      <c r="C31" s="5">
        <v>0.33</v>
      </c>
      <c r="D31" s="5">
        <v>0</v>
      </c>
      <c r="E31" s="5">
        <v>0.33</v>
      </c>
      <c r="F31" s="5">
        <v>0</v>
      </c>
      <c r="G31" s="5">
        <v>0</v>
      </c>
      <c r="H31" s="5">
        <v>0</v>
      </c>
    </row>
    <row r="32" spans="1:8" x14ac:dyDescent="0.25">
      <c r="A32" s="4" t="s">
        <v>41</v>
      </c>
      <c r="B32" s="5">
        <v>25</v>
      </c>
      <c r="C32" s="5">
        <v>9.1300000000000008</v>
      </c>
      <c r="D32" s="5">
        <v>19</v>
      </c>
      <c r="E32" s="5">
        <v>-9.8699999999999992</v>
      </c>
      <c r="F32" s="5">
        <v>92</v>
      </c>
      <c r="G32" s="5">
        <v>0</v>
      </c>
      <c r="H32" s="5">
        <v>0</v>
      </c>
    </row>
    <row r="33" spans="1:8" x14ac:dyDescent="0.25">
      <c r="A33" s="4" t="s">
        <v>42</v>
      </c>
      <c r="B33" s="5">
        <v>1</v>
      </c>
      <c r="C33" s="5">
        <v>0.33</v>
      </c>
      <c r="D33" s="5">
        <v>0</v>
      </c>
      <c r="E33" s="5">
        <v>0.33</v>
      </c>
      <c r="F33" s="5">
        <v>0</v>
      </c>
      <c r="G33" s="5">
        <v>0</v>
      </c>
      <c r="H33" s="5">
        <v>0</v>
      </c>
    </row>
    <row r="34" spans="1:8" x14ac:dyDescent="0.25">
      <c r="A34" s="4" t="s">
        <v>43</v>
      </c>
      <c r="B34" s="5">
        <v>4</v>
      </c>
      <c r="C34" s="5">
        <v>1.43</v>
      </c>
      <c r="D34" s="5">
        <v>0</v>
      </c>
      <c r="E34" s="5">
        <v>1.43</v>
      </c>
      <c r="F34" s="5">
        <v>98</v>
      </c>
      <c r="G34" s="5">
        <v>2</v>
      </c>
      <c r="H34" s="5">
        <v>0</v>
      </c>
    </row>
    <row r="35" spans="1:8" x14ac:dyDescent="0.25">
      <c r="A35" s="4" t="s">
        <v>44</v>
      </c>
      <c r="B35" s="5">
        <v>15</v>
      </c>
      <c r="C35" s="5">
        <v>5.5</v>
      </c>
      <c r="D35" s="5">
        <v>23</v>
      </c>
      <c r="E35" s="5">
        <v>-17.5</v>
      </c>
      <c r="F35" s="5">
        <v>52</v>
      </c>
      <c r="G35" s="5">
        <v>0</v>
      </c>
      <c r="H35" s="5">
        <v>0</v>
      </c>
    </row>
    <row r="36" spans="1:8" x14ac:dyDescent="0.25">
      <c r="A36" s="4" t="s">
        <v>45</v>
      </c>
      <c r="B36" s="5">
        <v>1</v>
      </c>
      <c r="C36" s="5">
        <v>0.33</v>
      </c>
      <c r="D36" s="5">
        <v>0</v>
      </c>
      <c r="E36" s="5">
        <v>0.33</v>
      </c>
      <c r="F36" s="5">
        <v>0</v>
      </c>
      <c r="G36" s="5">
        <v>0</v>
      </c>
      <c r="H36" s="5">
        <v>0</v>
      </c>
    </row>
    <row r="37" spans="1:8" x14ac:dyDescent="0.25">
      <c r="A37" s="4" t="s">
        <v>46</v>
      </c>
      <c r="B37" s="5">
        <v>7</v>
      </c>
      <c r="C37" s="5">
        <v>2.5299999999999998</v>
      </c>
      <c r="D37" s="5">
        <v>5</v>
      </c>
      <c r="E37" s="5">
        <v>-2.4700000000000002</v>
      </c>
      <c r="F37" s="5">
        <v>40</v>
      </c>
      <c r="G37" s="5">
        <v>0</v>
      </c>
      <c r="H37" s="5">
        <v>0</v>
      </c>
    </row>
    <row r="38" spans="1:8" x14ac:dyDescent="0.25">
      <c r="A38" s="4" t="s">
        <v>47</v>
      </c>
      <c r="B38" s="5">
        <v>2</v>
      </c>
      <c r="C38" s="5">
        <v>0.77</v>
      </c>
      <c r="D38" s="5">
        <v>0</v>
      </c>
      <c r="E38" s="5">
        <v>0.77</v>
      </c>
      <c r="F38" s="5">
        <v>0</v>
      </c>
      <c r="G38" s="5">
        <v>0</v>
      </c>
      <c r="H38" s="5">
        <v>0</v>
      </c>
    </row>
    <row r="39" spans="1:8" x14ac:dyDescent="0.25">
      <c r="A39" s="4" t="s">
        <v>48</v>
      </c>
      <c r="B39" s="5">
        <v>0</v>
      </c>
      <c r="C39" s="5">
        <v>0</v>
      </c>
      <c r="D39" s="5">
        <v>2</v>
      </c>
      <c r="E39" s="5">
        <v>-2</v>
      </c>
      <c r="F39" s="5">
        <v>0</v>
      </c>
      <c r="G39" s="5">
        <v>0</v>
      </c>
      <c r="H39" s="5">
        <v>0</v>
      </c>
    </row>
    <row r="40" spans="1:8" x14ac:dyDescent="0.25">
      <c r="A40" s="4" t="s">
        <v>49</v>
      </c>
      <c r="B40" s="5">
        <v>0</v>
      </c>
      <c r="C40" s="5">
        <v>0</v>
      </c>
      <c r="D40" s="5">
        <v>2</v>
      </c>
      <c r="E40" s="5">
        <v>-2</v>
      </c>
      <c r="F40" s="5">
        <v>0</v>
      </c>
      <c r="G40" s="5">
        <v>0</v>
      </c>
      <c r="H40" s="5">
        <v>0</v>
      </c>
    </row>
    <row r="41" spans="1:8" x14ac:dyDescent="0.25">
      <c r="A41" s="4" t="s">
        <v>50</v>
      </c>
      <c r="B41" s="5">
        <v>0</v>
      </c>
      <c r="C41" s="5">
        <v>0</v>
      </c>
      <c r="D41" s="5">
        <v>2</v>
      </c>
      <c r="E41" s="5">
        <v>-2</v>
      </c>
      <c r="F41" s="5">
        <v>0</v>
      </c>
      <c r="G41" s="5">
        <v>0</v>
      </c>
      <c r="H41" s="5">
        <v>0</v>
      </c>
    </row>
    <row r="42" spans="1:8" x14ac:dyDescent="0.25">
      <c r="A42" s="4" t="s">
        <v>51</v>
      </c>
      <c r="B42" s="5">
        <v>1</v>
      </c>
      <c r="C42" s="5">
        <v>0.33</v>
      </c>
      <c r="D42" s="5">
        <v>0</v>
      </c>
      <c r="E42" s="5">
        <v>0.33</v>
      </c>
      <c r="F42" s="5">
        <v>0</v>
      </c>
      <c r="G42" s="5">
        <v>0</v>
      </c>
      <c r="H42" s="5">
        <v>0</v>
      </c>
    </row>
    <row r="43" spans="1:8" x14ac:dyDescent="0.25">
      <c r="A43" s="4" t="s">
        <v>52</v>
      </c>
      <c r="B43" s="5">
        <v>51</v>
      </c>
      <c r="C43" s="5">
        <v>18.7</v>
      </c>
      <c r="D43" s="5">
        <v>12</v>
      </c>
      <c r="E43" s="5">
        <v>6.7</v>
      </c>
      <c r="F43" s="5">
        <v>28</v>
      </c>
      <c r="G43" s="5">
        <v>0</v>
      </c>
      <c r="H43" s="5">
        <v>647</v>
      </c>
    </row>
    <row r="44" spans="1:8" x14ac:dyDescent="0.25">
      <c r="A44" s="4" t="s">
        <v>53</v>
      </c>
      <c r="B44" s="5">
        <v>60</v>
      </c>
      <c r="C44" s="5">
        <v>22</v>
      </c>
      <c r="D44" s="5">
        <v>38</v>
      </c>
      <c r="E44" s="5">
        <v>-16</v>
      </c>
      <c r="F44" s="5">
        <v>84</v>
      </c>
      <c r="G44" s="5">
        <v>0</v>
      </c>
      <c r="H44" s="5">
        <v>0</v>
      </c>
    </row>
    <row r="45" spans="1:8" x14ac:dyDescent="0.25">
      <c r="A45" s="4" t="s">
        <v>54</v>
      </c>
      <c r="B45" s="5">
        <v>0</v>
      </c>
      <c r="C45" s="5">
        <v>0</v>
      </c>
      <c r="D45" s="5">
        <v>1</v>
      </c>
      <c r="E45" s="5">
        <v>-1</v>
      </c>
      <c r="F45" s="5">
        <v>0</v>
      </c>
      <c r="G45" s="5">
        <v>0</v>
      </c>
      <c r="H45" s="5">
        <v>0</v>
      </c>
    </row>
    <row r="46" spans="1:8" x14ac:dyDescent="0.25">
      <c r="A46" s="4" t="s">
        <v>55</v>
      </c>
      <c r="B46" s="5">
        <v>30</v>
      </c>
      <c r="C46" s="5">
        <v>11</v>
      </c>
      <c r="D46" s="5">
        <v>15</v>
      </c>
      <c r="E46" s="5">
        <v>-4</v>
      </c>
      <c r="F46" s="5">
        <v>4</v>
      </c>
      <c r="G46" s="5">
        <v>0</v>
      </c>
      <c r="H46" s="5">
        <v>0</v>
      </c>
    </row>
    <row r="47" spans="1:8" x14ac:dyDescent="0.25">
      <c r="A47" s="4" t="s">
        <v>56</v>
      </c>
      <c r="B47" s="5">
        <v>98</v>
      </c>
      <c r="C47" s="5">
        <v>35.97</v>
      </c>
      <c r="D47" s="5">
        <v>23</v>
      </c>
      <c r="E47" s="5">
        <v>12.97</v>
      </c>
      <c r="F47" s="5">
        <v>0</v>
      </c>
      <c r="G47" s="5">
        <v>0</v>
      </c>
      <c r="H47" s="5">
        <v>0</v>
      </c>
    </row>
    <row r="48" spans="1:8" x14ac:dyDescent="0.25">
      <c r="A48" s="4" t="s">
        <v>57</v>
      </c>
      <c r="B48" s="5">
        <v>1</v>
      </c>
      <c r="C48" s="5">
        <v>0.33</v>
      </c>
      <c r="D48" s="5">
        <v>0</v>
      </c>
      <c r="E48" s="5">
        <v>0.33</v>
      </c>
      <c r="F48" s="5">
        <v>0</v>
      </c>
      <c r="G48" s="5">
        <v>0</v>
      </c>
      <c r="H48" s="5">
        <v>0</v>
      </c>
    </row>
    <row r="49" spans="1:8" x14ac:dyDescent="0.25">
      <c r="A49" s="4" t="s">
        <v>58</v>
      </c>
      <c r="B49" s="5">
        <v>38</v>
      </c>
      <c r="C49" s="5">
        <v>13.97</v>
      </c>
      <c r="D49" s="5">
        <v>0</v>
      </c>
      <c r="E49" s="5">
        <v>13.97</v>
      </c>
      <c r="F49" s="5">
        <v>0</v>
      </c>
      <c r="G49" s="5">
        <v>14</v>
      </c>
      <c r="H49" s="5">
        <v>0</v>
      </c>
    </row>
    <row r="50" spans="1:8" x14ac:dyDescent="0.25">
      <c r="A50" s="4" t="s">
        <v>59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</row>
    <row r="51" spans="1:8" x14ac:dyDescent="0.25">
      <c r="A51" s="4" t="s">
        <v>60</v>
      </c>
      <c r="B51" s="5">
        <v>1</v>
      </c>
      <c r="C51" s="5">
        <v>0.33</v>
      </c>
      <c r="D51" s="5">
        <v>0</v>
      </c>
      <c r="E51" s="5">
        <v>0.33</v>
      </c>
      <c r="F51" s="5">
        <v>0</v>
      </c>
      <c r="G51" s="5">
        <v>0</v>
      </c>
      <c r="H51" s="5">
        <v>0</v>
      </c>
    </row>
    <row r="52" spans="1:8" x14ac:dyDescent="0.25">
      <c r="A52" s="4" t="s">
        <v>61</v>
      </c>
      <c r="B52" s="5">
        <v>0</v>
      </c>
      <c r="C52" s="5">
        <v>0</v>
      </c>
      <c r="D52" s="5">
        <v>1</v>
      </c>
      <c r="E52" s="5">
        <v>-1</v>
      </c>
      <c r="F52" s="5">
        <v>0</v>
      </c>
      <c r="G52" s="5">
        <v>0</v>
      </c>
      <c r="H52" s="5">
        <v>0</v>
      </c>
    </row>
    <row r="53" spans="1:8" x14ac:dyDescent="0.25">
      <c r="A53" s="4" t="s">
        <v>62</v>
      </c>
      <c r="B53" s="5">
        <v>1</v>
      </c>
      <c r="C53" s="5">
        <v>0.33</v>
      </c>
      <c r="D53" s="5">
        <v>0</v>
      </c>
      <c r="E53" s="5">
        <v>0.33</v>
      </c>
      <c r="F53" s="5">
        <v>0</v>
      </c>
      <c r="G53" s="5">
        <v>0</v>
      </c>
      <c r="H53" s="5">
        <v>0</v>
      </c>
    </row>
    <row r="54" spans="1:8" x14ac:dyDescent="0.25">
      <c r="A54" s="4" t="s">
        <v>63</v>
      </c>
      <c r="B54" s="5">
        <v>2</v>
      </c>
      <c r="C54" s="5">
        <v>0.77</v>
      </c>
      <c r="D54" s="5">
        <v>0</v>
      </c>
      <c r="E54" s="5">
        <v>0.77</v>
      </c>
      <c r="F54" s="5">
        <v>5</v>
      </c>
      <c r="G54" s="5">
        <v>0</v>
      </c>
      <c r="H54" s="5">
        <v>0</v>
      </c>
    </row>
    <row r="55" spans="1:8" x14ac:dyDescent="0.25">
      <c r="A55" s="4" t="s">
        <v>64</v>
      </c>
      <c r="B55" s="5">
        <v>10</v>
      </c>
      <c r="C55" s="5">
        <v>3.63</v>
      </c>
      <c r="D55" s="5">
        <v>5</v>
      </c>
      <c r="E55" s="5">
        <v>-1.37</v>
      </c>
      <c r="F55" s="5">
        <v>20</v>
      </c>
      <c r="G55" s="5">
        <v>0</v>
      </c>
      <c r="H55" s="5">
        <v>0</v>
      </c>
    </row>
    <row r="56" spans="1:8" x14ac:dyDescent="0.25">
      <c r="A56" s="4" t="s">
        <v>65</v>
      </c>
      <c r="B56" s="5">
        <v>100</v>
      </c>
      <c r="C56" s="5">
        <v>36.630000000000003</v>
      </c>
      <c r="D56" s="5">
        <v>21</v>
      </c>
      <c r="E56" s="5">
        <v>15.63</v>
      </c>
      <c r="F56" s="5">
        <v>229</v>
      </c>
      <c r="G56" s="5">
        <v>0</v>
      </c>
      <c r="H56" s="5">
        <v>3</v>
      </c>
    </row>
    <row r="57" spans="1:8" x14ac:dyDescent="0.25">
      <c r="A57" s="4" t="s">
        <v>66</v>
      </c>
      <c r="B57" s="5">
        <v>0</v>
      </c>
      <c r="C57" s="5">
        <v>0</v>
      </c>
      <c r="D57" s="5">
        <v>1</v>
      </c>
      <c r="E57" s="5">
        <v>-1</v>
      </c>
      <c r="F57" s="5">
        <v>0</v>
      </c>
      <c r="G57" s="5">
        <v>0</v>
      </c>
      <c r="H57" s="5">
        <v>0</v>
      </c>
    </row>
    <row r="58" spans="1:8" x14ac:dyDescent="0.25">
      <c r="A58" s="4" t="s">
        <v>67</v>
      </c>
      <c r="B58" s="5">
        <v>1</v>
      </c>
      <c r="C58" s="5">
        <v>0.33</v>
      </c>
      <c r="D58" s="5">
        <v>0</v>
      </c>
      <c r="E58" s="5">
        <v>0.33</v>
      </c>
      <c r="F58" s="5">
        <v>0</v>
      </c>
      <c r="G58" s="5">
        <v>0</v>
      </c>
      <c r="H58" s="5">
        <v>0</v>
      </c>
    </row>
    <row r="59" spans="1:8" x14ac:dyDescent="0.25">
      <c r="A59" s="4" t="s">
        <v>68</v>
      </c>
      <c r="B59" s="5">
        <v>18</v>
      </c>
      <c r="C59" s="5">
        <v>6.6</v>
      </c>
      <c r="D59" s="5">
        <v>0</v>
      </c>
      <c r="E59" s="5">
        <v>6.6</v>
      </c>
      <c r="F59" s="5">
        <v>0</v>
      </c>
      <c r="G59" s="5">
        <v>0</v>
      </c>
      <c r="H59" s="5">
        <v>0</v>
      </c>
    </row>
    <row r="60" spans="1:8" x14ac:dyDescent="0.25">
      <c r="A60" s="4" t="s">
        <v>69</v>
      </c>
      <c r="B60" s="5">
        <v>0</v>
      </c>
      <c r="C60" s="5">
        <v>0</v>
      </c>
      <c r="D60" s="5">
        <v>1</v>
      </c>
      <c r="E60" s="5">
        <v>-1</v>
      </c>
      <c r="F60" s="5">
        <v>0</v>
      </c>
      <c r="G60" s="5">
        <v>0</v>
      </c>
      <c r="H60" s="5">
        <v>0</v>
      </c>
    </row>
    <row r="61" spans="1:8" x14ac:dyDescent="0.25">
      <c r="A61" s="4" t="s">
        <v>70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</row>
    <row r="62" spans="1:8" x14ac:dyDescent="0.25">
      <c r="A62" s="4" t="s">
        <v>71</v>
      </c>
      <c r="B62" s="5">
        <v>5</v>
      </c>
      <c r="C62" s="5">
        <v>1.87</v>
      </c>
      <c r="D62" s="5">
        <v>3</v>
      </c>
      <c r="E62" s="5">
        <v>-1.1299999999999999</v>
      </c>
      <c r="F62" s="5">
        <v>32</v>
      </c>
      <c r="G62" s="5">
        <v>0</v>
      </c>
      <c r="H62" s="5">
        <v>0</v>
      </c>
    </row>
    <row r="63" spans="1:8" x14ac:dyDescent="0.25">
      <c r="A63" s="4" t="s">
        <v>72</v>
      </c>
      <c r="B63" s="5">
        <v>10</v>
      </c>
      <c r="C63" s="5">
        <v>3.63</v>
      </c>
      <c r="D63" s="5">
        <v>0</v>
      </c>
      <c r="E63" s="5">
        <v>3.63</v>
      </c>
      <c r="F63" s="5">
        <v>46</v>
      </c>
      <c r="G63" s="5">
        <v>0</v>
      </c>
      <c r="H63" s="5">
        <v>0</v>
      </c>
    </row>
    <row r="64" spans="1:8" x14ac:dyDescent="0.25">
      <c r="A64" s="4" t="s">
        <v>73</v>
      </c>
      <c r="B64" s="5">
        <v>20</v>
      </c>
      <c r="C64" s="5">
        <v>7.37</v>
      </c>
      <c r="D64" s="5">
        <v>0</v>
      </c>
      <c r="E64" s="5">
        <v>7.37</v>
      </c>
      <c r="F64" s="5">
        <v>0</v>
      </c>
      <c r="G64" s="5">
        <v>0</v>
      </c>
      <c r="H64" s="5">
        <v>0</v>
      </c>
    </row>
    <row r="65" spans="1:8" x14ac:dyDescent="0.25">
      <c r="A65" s="4" t="s">
        <v>74</v>
      </c>
      <c r="B65" s="5">
        <v>4</v>
      </c>
      <c r="C65" s="5">
        <v>1.43</v>
      </c>
      <c r="D65" s="5">
        <v>0</v>
      </c>
      <c r="E65" s="5">
        <v>1.43</v>
      </c>
      <c r="F65" s="5">
        <v>0</v>
      </c>
      <c r="G65" s="5">
        <v>0</v>
      </c>
      <c r="H65" s="5">
        <v>0</v>
      </c>
    </row>
    <row r="66" spans="1:8" x14ac:dyDescent="0.25">
      <c r="A66" s="4" t="s">
        <v>76</v>
      </c>
      <c r="B66" s="5">
        <v>866</v>
      </c>
      <c r="C66" s="5">
        <v>317.13000000000011</v>
      </c>
      <c r="D66" s="5">
        <v>235</v>
      </c>
      <c r="E66" s="5">
        <v>82.13000000000001</v>
      </c>
      <c r="F66" s="5">
        <v>1847</v>
      </c>
      <c r="G66" s="5">
        <v>20</v>
      </c>
      <c r="H66" s="5">
        <v>653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12A7-1F2E-43A5-BA98-C9D4AF624963}">
  <dimension ref="A1:E63"/>
  <sheetViews>
    <sheetView workbookViewId="0">
      <selection activeCell="E2" sqref="E2"/>
    </sheetView>
  </sheetViews>
  <sheetFormatPr defaultRowHeight="15" x14ac:dyDescent="0.25"/>
  <cols>
    <col min="1" max="1" width="35.5703125" bestFit="1" customWidth="1"/>
    <col min="2" max="2" width="20.7109375" style="8" bestFit="1" customWidth="1"/>
    <col min="3" max="3" width="35.140625" style="7" bestFit="1" customWidth="1"/>
    <col min="4" max="4" width="29.42578125" style="8" bestFit="1" customWidth="1"/>
    <col min="5" max="5" width="25.28515625" style="6" bestFit="1" customWidth="1"/>
  </cols>
  <sheetData>
    <row r="1" spans="1:5" x14ac:dyDescent="0.25">
      <c r="A1" t="s">
        <v>75</v>
      </c>
      <c r="B1" s="8" t="s">
        <v>77</v>
      </c>
      <c r="C1" s="7" t="s">
        <v>83</v>
      </c>
      <c r="D1" s="8" t="s">
        <v>81</v>
      </c>
      <c r="E1" s="6" t="s">
        <v>82</v>
      </c>
    </row>
    <row r="2" spans="1:5" x14ac:dyDescent="0.25">
      <c r="A2" t="s">
        <v>13</v>
      </c>
      <c r="B2" s="8">
        <v>108</v>
      </c>
      <c r="C2" s="7">
        <v>39.6</v>
      </c>
      <c r="D2" s="8">
        <v>13</v>
      </c>
      <c r="E2" s="6">
        <v>26.6</v>
      </c>
    </row>
    <row r="3" spans="1:5" x14ac:dyDescent="0.25">
      <c r="A3" t="s">
        <v>31</v>
      </c>
      <c r="B3" s="8">
        <v>50</v>
      </c>
      <c r="C3" s="7">
        <v>18.37</v>
      </c>
      <c r="D3" s="8">
        <v>0</v>
      </c>
      <c r="E3" s="6">
        <v>18.37</v>
      </c>
    </row>
    <row r="4" spans="1:5" x14ac:dyDescent="0.25">
      <c r="A4" t="s">
        <v>65</v>
      </c>
      <c r="B4" s="8">
        <v>100</v>
      </c>
      <c r="C4" s="7">
        <v>36.630000000000003</v>
      </c>
      <c r="D4" s="8">
        <v>21</v>
      </c>
      <c r="E4" s="6">
        <v>15.63</v>
      </c>
    </row>
    <row r="5" spans="1:5" x14ac:dyDescent="0.25">
      <c r="A5" t="s">
        <v>58</v>
      </c>
      <c r="B5" s="8">
        <v>38</v>
      </c>
      <c r="C5" s="7">
        <v>13.97</v>
      </c>
      <c r="D5" s="8">
        <v>0</v>
      </c>
      <c r="E5" s="6">
        <v>13.97</v>
      </c>
    </row>
    <row r="6" spans="1:5" x14ac:dyDescent="0.25">
      <c r="A6" t="s">
        <v>33</v>
      </c>
      <c r="B6" s="8">
        <v>37</v>
      </c>
      <c r="C6" s="7">
        <v>13.53</v>
      </c>
      <c r="D6" s="8">
        <v>0</v>
      </c>
      <c r="E6" s="6">
        <v>13.53</v>
      </c>
    </row>
    <row r="7" spans="1:5" x14ac:dyDescent="0.25">
      <c r="A7" t="s">
        <v>56</v>
      </c>
      <c r="B7" s="8">
        <v>98</v>
      </c>
      <c r="C7" s="7">
        <v>35.97</v>
      </c>
      <c r="D7" s="8">
        <v>23</v>
      </c>
      <c r="E7" s="6">
        <v>12.97</v>
      </c>
    </row>
    <row r="8" spans="1:5" x14ac:dyDescent="0.25">
      <c r="A8" t="s">
        <v>19</v>
      </c>
      <c r="B8" s="8">
        <v>42</v>
      </c>
      <c r="C8" s="7">
        <v>15.4</v>
      </c>
      <c r="D8" s="8">
        <v>6</v>
      </c>
      <c r="E8" s="6">
        <v>9.4</v>
      </c>
    </row>
    <row r="9" spans="1:5" x14ac:dyDescent="0.25">
      <c r="A9" t="s">
        <v>25</v>
      </c>
      <c r="B9" s="8">
        <v>22</v>
      </c>
      <c r="C9" s="7">
        <v>8.0299999999999994</v>
      </c>
      <c r="D9" s="8">
        <v>0</v>
      </c>
      <c r="E9" s="6">
        <v>8.0299999999999994</v>
      </c>
    </row>
    <row r="10" spans="1:5" x14ac:dyDescent="0.25">
      <c r="A10" t="s">
        <v>20</v>
      </c>
      <c r="B10" s="8">
        <v>45</v>
      </c>
      <c r="C10" s="7">
        <v>16.5</v>
      </c>
      <c r="D10" s="8">
        <v>9</v>
      </c>
      <c r="E10" s="6">
        <v>7.5</v>
      </c>
    </row>
    <row r="11" spans="1:5" x14ac:dyDescent="0.25">
      <c r="A11" t="s">
        <v>73</v>
      </c>
      <c r="B11" s="8">
        <v>20</v>
      </c>
      <c r="C11" s="7">
        <v>7.37</v>
      </c>
      <c r="D11" s="8">
        <v>0</v>
      </c>
      <c r="E11" s="6">
        <v>7.37</v>
      </c>
    </row>
    <row r="12" spans="1:5" x14ac:dyDescent="0.25">
      <c r="A12" t="s">
        <v>52</v>
      </c>
      <c r="B12" s="8">
        <v>51</v>
      </c>
      <c r="C12" s="7">
        <v>18.7</v>
      </c>
      <c r="D12" s="8">
        <v>12</v>
      </c>
      <c r="E12" s="6">
        <v>6.7</v>
      </c>
    </row>
    <row r="13" spans="1:5" x14ac:dyDescent="0.25">
      <c r="A13" t="s">
        <v>68</v>
      </c>
      <c r="B13" s="8">
        <v>18</v>
      </c>
      <c r="C13" s="7">
        <v>6.6</v>
      </c>
      <c r="D13" s="8">
        <v>0</v>
      </c>
      <c r="E13" s="6">
        <v>6.6</v>
      </c>
    </row>
    <row r="14" spans="1:5" x14ac:dyDescent="0.25">
      <c r="A14" t="s">
        <v>27</v>
      </c>
      <c r="B14" s="8">
        <v>10</v>
      </c>
      <c r="C14" s="7">
        <v>3.63</v>
      </c>
      <c r="D14" s="8">
        <v>0</v>
      </c>
      <c r="E14" s="6">
        <v>3.63</v>
      </c>
    </row>
    <row r="15" spans="1:5" x14ac:dyDescent="0.25">
      <c r="A15" t="s">
        <v>72</v>
      </c>
      <c r="B15" s="8">
        <v>10</v>
      </c>
      <c r="C15" s="7">
        <v>3.63</v>
      </c>
      <c r="D15" s="8">
        <v>0</v>
      </c>
      <c r="E15" s="6">
        <v>3.63</v>
      </c>
    </row>
    <row r="16" spans="1:5" x14ac:dyDescent="0.25">
      <c r="A16" t="s">
        <v>28</v>
      </c>
      <c r="B16" s="8">
        <v>9</v>
      </c>
      <c r="C16" s="7">
        <v>3.3</v>
      </c>
      <c r="D16" s="8">
        <v>0</v>
      </c>
      <c r="E16" s="6">
        <v>3.3</v>
      </c>
    </row>
    <row r="17" spans="1:5" x14ac:dyDescent="0.25">
      <c r="A17" t="s">
        <v>39</v>
      </c>
      <c r="B17" s="8">
        <v>6</v>
      </c>
      <c r="C17" s="7">
        <v>2.2000000000000002</v>
      </c>
      <c r="D17" s="8">
        <v>0</v>
      </c>
      <c r="E17" s="6">
        <v>2.2000000000000002</v>
      </c>
    </row>
    <row r="18" spans="1:5" x14ac:dyDescent="0.25">
      <c r="A18" t="s">
        <v>22</v>
      </c>
      <c r="B18" s="8">
        <v>4</v>
      </c>
      <c r="C18" s="7">
        <v>1.43</v>
      </c>
      <c r="D18" s="8">
        <v>0</v>
      </c>
      <c r="E18" s="6">
        <v>1.43</v>
      </c>
    </row>
    <row r="19" spans="1:5" x14ac:dyDescent="0.25">
      <c r="A19" t="s">
        <v>43</v>
      </c>
      <c r="B19" s="8">
        <v>4</v>
      </c>
      <c r="C19" s="7">
        <v>1.43</v>
      </c>
      <c r="D19" s="8">
        <v>0</v>
      </c>
      <c r="E19" s="6">
        <v>1.43</v>
      </c>
    </row>
    <row r="20" spans="1:5" x14ac:dyDescent="0.25">
      <c r="A20" t="s">
        <v>74</v>
      </c>
      <c r="B20" s="8">
        <v>4</v>
      </c>
      <c r="C20" s="7">
        <v>1.43</v>
      </c>
      <c r="D20" s="8">
        <v>0</v>
      </c>
      <c r="E20" s="6">
        <v>1.43</v>
      </c>
    </row>
    <row r="21" spans="1:5" x14ac:dyDescent="0.25">
      <c r="A21" t="s">
        <v>17</v>
      </c>
      <c r="B21" s="8">
        <v>3</v>
      </c>
      <c r="C21" s="7">
        <v>1.1000000000000001</v>
      </c>
      <c r="D21" s="8">
        <v>0</v>
      </c>
      <c r="E21" s="6">
        <v>1.1000000000000001</v>
      </c>
    </row>
    <row r="22" spans="1:5" x14ac:dyDescent="0.25">
      <c r="A22" t="s">
        <v>21</v>
      </c>
      <c r="B22" s="8">
        <v>3</v>
      </c>
      <c r="C22" s="7">
        <v>1.1000000000000001</v>
      </c>
      <c r="D22" s="8">
        <v>0</v>
      </c>
      <c r="E22" s="6">
        <v>1.1000000000000001</v>
      </c>
    </row>
    <row r="23" spans="1:5" x14ac:dyDescent="0.25">
      <c r="A23" t="s">
        <v>32</v>
      </c>
      <c r="B23" s="8">
        <v>3</v>
      </c>
      <c r="C23" s="7">
        <v>1.1000000000000001</v>
      </c>
      <c r="D23" s="8">
        <v>0</v>
      </c>
      <c r="E23" s="6">
        <v>1.1000000000000001</v>
      </c>
    </row>
    <row r="24" spans="1:5" x14ac:dyDescent="0.25">
      <c r="A24" t="s">
        <v>18</v>
      </c>
      <c r="B24" s="8">
        <v>2</v>
      </c>
      <c r="C24" s="7">
        <v>0.77</v>
      </c>
      <c r="D24" s="8">
        <v>0</v>
      </c>
      <c r="E24" s="6">
        <v>0.77</v>
      </c>
    </row>
    <row r="25" spans="1:5" x14ac:dyDescent="0.25">
      <c r="A25" t="s">
        <v>23</v>
      </c>
      <c r="B25" s="8">
        <v>2</v>
      </c>
      <c r="C25" s="7">
        <v>0.77</v>
      </c>
      <c r="D25" s="8">
        <v>0</v>
      </c>
      <c r="E25" s="6">
        <v>0.77</v>
      </c>
    </row>
    <row r="26" spans="1:5" x14ac:dyDescent="0.25">
      <c r="A26" t="s">
        <v>26</v>
      </c>
      <c r="B26" s="8">
        <v>2</v>
      </c>
      <c r="C26" s="7">
        <v>0.77</v>
      </c>
      <c r="D26" s="8">
        <v>0</v>
      </c>
      <c r="E26" s="6">
        <v>0.77</v>
      </c>
    </row>
    <row r="27" spans="1:5" x14ac:dyDescent="0.25">
      <c r="A27" t="s">
        <v>30</v>
      </c>
      <c r="B27" s="8">
        <v>2</v>
      </c>
      <c r="C27" s="7">
        <v>0.77</v>
      </c>
      <c r="D27" s="8">
        <v>0</v>
      </c>
      <c r="E27" s="6">
        <v>0.77</v>
      </c>
    </row>
    <row r="28" spans="1:5" x14ac:dyDescent="0.25">
      <c r="A28" t="s">
        <v>47</v>
      </c>
      <c r="B28" s="8">
        <v>2</v>
      </c>
      <c r="C28" s="7">
        <v>0.77</v>
      </c>
      <c r="D28" s="8">
        <v>0</v>
      </c>
      <c r="E28" s="6">
        <v>0.77</v>
      </c>
    </row>
    <row r="29" spans="1:5" x14ac:dyDescent="0.25">
      <c r="A29" t="s">
        <v>63</v>
      </c>
      <c r="B29" s="8">
        <v>2</v>
      </c>
      <c r="C29" s="7">
        <v>0.77</v>
      </c>
      <c r="D29" s="8">
        <v>0</v>
      </c>
      <c r="E29" s="6">
        <v>0.77</v>
      </c>
    </row>
    <row r="30" spans="1:5" x14ac:dyDescent="0.25">
      <c r="A30" t="s">
        <v>14</v>
      </c>
      <c r="B30" s="8">
        <v>1</v>
      </c>
      <c r="C30" s="7">
        <v>0.33</v>
      </c>
      <c r="D30" s="8">
        <v>0</v>
      </c>
      <c r="E30" s="6">
        <v>0.33</v>
      </c>
    </row>
    <row r="31" spans="1:5" x14ac:dyDescent="0.25">
      <c r="A31" t="s">
        <v>15</v>
      </c>
      <c r="B31" s="8">
        <v>1</v>
      </c>
      <c r="C31" s="7">
        <v>0.33</v>
      </c>
      <c r="D31" s="8">
        <v>0</v>
      </c>
      <c r="E31" s="6">
        <v>0.33</v>
      </c>
    </row>
    <row r="32" spans="1:5" x14ac:dyDescent="0.25">
      <c r="A32" t="s">
        <v>24</v>
      </c>
      <c r="B32" s="8">
        <v>1</v>
      </c>
      <c r="C32" s="7">
        <v>0.33</v>
      </c>
      <c r="D32" s="8">
        <v>0</v>
      </c>
      <c r="E32" s="6">
        <v>0.33</v>
      </c>
    </row>
    <row r="33" spans="1:5" x14ac:dyDescent="0.25">
      <c r="A33" t="s">
        <v>34</v>
      </c>
      <c r="B33" s="8">
        <v>1</v>
      </c>
      <c r="C33" s="7">
        <v>0.33</v>
      </c>
      <c r="D33" s="8">
        <v>0</v>
      </c>
      <c r="E33" s="6">
        <v>0.33</v>
      </c>
    </row>
    <row r="34" spans="1:5" x14ac:dyDescent="0.25">
      <c r="A34" t="s">
        <v>35</v>
      </c>
      <c r="B34" s="8">
        <v>1</v>
      </c>
      <c r="C34" s="7">
        <v>0.33</v>
      </c>
      <c r="D34" s="8">
        <v>0</v>
      </c>
      <c r="E34" s="6">
        <v>0.33</v>
      </c>
    </row>
    <row r="35" spans="1:5" x14ac:dyDescent="0.25">
      <c r="A35" t="s">
        <v>40</v>
      </c>
      <c r="B35" s="8">
        <v>1</v>
      </c>
      <c r="C35" s="7">
        <v>0.33</v>
      </c>
      <c r="D35" s="8">
        <v>0</v>
      </c>
      <c r="E35" s="6">
        <v>0.33</v>
      </c>
    </row>
    <row r="36" spans="1:5" x14ac:dyDescent="0.25">
      <c r="A36" t="s">
        <v>42</v>
      </c>
      <c r="B36" s="8">
        <v>1</v>
      </c>
      <c r="C36" s="7">
        <v>0.33</v>
      </c>
      <c r="D36" s="8">
        <v>0</v>
      </c>
      <c r="E36" s="6">
        <v>0.33</v>
      </c>
    </row>
    <row r="37" spans="1:5" x14ac:dyDescent="0.25">
      <c r="A37" t="s">
        <v>45</v>
      </c>
      <c r="B37" s="8">
        <v>1</v>
      </c>
      <c r="C37" s="7">
        <v>0.33</v>
      </c>
      <c r="D37" s="8">
        <v>0</v>
      </c>
      <c r="E37" s="6">
        <v>0.33</v>
      </c>
    </row>
    <row r="38" spans="1:5" x14ac:dyDescent="0.25">
      <c r="A38" t="s">
        <v>51</v>
      </c>
      <c r="B38" s="8">
        <v>1</v>
      </c>
      <c r="C38" s="7">
        <v>0.33</v>
      </c>
      <c r="D38" s="8">
        <v>0</v>
      </c>
      <c r="E38" s="6">
        <v>0.33</v>
      </c>
    </row>
    <row r="39" spans="1:5" x14ac:dyDescent="0.25">
      <c r="A39" t="s">
        <v>57</v>
      </c>
      <c r="B39" s="8">
        <v>1</v>
      </c>
      <c r="C39" s="7">
        <v>0.33</v>
      </c>
      <c r="D39" s="8">
        <v>0</v>
      </c>
      <c r="E39" s="6">
        <v>0.33</v>
      </c>
    </row>
    <row r="40" spans="1:5" x14ac:dyDescent="0.25">
      <c r="A40" t="s">
        <v>60</v>
      </c>
      <c r="B40" s="8">
        <v>1</v>
      </c>
      <c r="C40" s="7">
        <v>0.33</v>
      </c>
      <c r="D40" s="8">
        <v>0</v>
      </c>
      <c r="E40" s="6">
        <v>0.33</v>
      </c>
    </row>
    <row r="41" spans="1:5" x14ac:dyDescent="0.25">
      <c r="A41" t="s">
        <v>62</v>
      </c>
      <c r="B41" s="8">
        <v>1</v>
      </c>
      <c r="C41" s="7">
        <v>0.33</v>
      </c>
      <c r="D41" s="8">
        <v>0</v>
      </c>
      <c r="E41" s="6">
        <v>0.33</v>
      </c>
    </row>
    <row r="42" spans="1:5" x14ac:dyDescent="0.25">
      <c r="A42" t="s">
        <v>67</v>
      </c>
      <c r="B42" s="8">
        <v>1</v>
      </c>
      <c r="C42" s="7">
        <v>0.33</v>
      </c>
      <c r="D42" s="8">
        <v>0</v>
      </c>
      <c r="E42" s="6">
        <v>0.33</v>
      </c>
    </row>
    <row r="43" spans="1:5" x14ac:dyDescent="0.25">
      <c r="A43" t="s">
        <v>59</v>
      </c>
      <c r="B43" s="8">
        <v>0</v>
      </c>
      <c r="C43" s="7">
        <v>0</v>
      </c>
      <c r="D43" s="8">
        <v>0</v>
      </c>
      <c r="E43" s="6">
        <v>0</v>
      </c>
    </row>
    <row r="44" spans="1:5" x14ac:dyDescent="0.25">
      <c r="A44" t="s">
        <v>70</v>
      </c>
      <c r="B44" s="8">
        <v>0</v>
      </c>
      <c r="C44" s="7">
        <v>0</v>
      </c>
      <c r="D44" s="8">
        <v>0</v>
      </c>
      <c r="E44" s="6">
        <v>0</v>
      </c>
    </row>
    <row r="45" spans="1:5" x14ac:dyDescent="0.25">
      <c r="A45" t="s">
        <v>16</v>
      </c>
      <c r="B45" s="8">
        <v>2</v>
      </c>
      <c r="C45" s="7">
        <v>0.77</v>
      </c>
      <c r="D45" s="8">
        <v>1</v>
      </c>
      <c r="E45" s="6">
        <v>-0.23</v>
      </c>
    </row>
    <row r="46" spans="1:5" x14ac:dyDescent="0.25">
      <c r="A46" t="s">
        <v>29</v>
      </c>
      <c r="B46" s="8">
        <v>2</v>
      </c>
      <c r="C46" s="7">
        <v>0.77</v>
      </c>
      <c r="D46" s="8">
        <v>1</v>
      </c>
      <c r="E46" s="6">
        <v>-0.23</v>
      </c>
    </row>
    <row r="47" spans="1:5" x14ac:dyDescent="0.25">
      <c r="A47" t="s">
        <v>37</v>
      </c>
      <c r="B47" s="8">
        <v>0</v>
      </c>
      <c r="C47" s="7">
        <v>0</v>
      </c>
      <c r="D47" s="8">
        <v>1</v>
      </c>
      <c r="E47" s="6">
        <v>-1</v>
      </c>
    </row>
    <row r="48" spans="1:5" x14ac:dyDescent="0.25">
      <c r="A48" t="s">
        <v>54</v>
      </c>
      <c r="B48" s="8">
        <v>0</v>
      </c>
      <c r="C48" s="7">
        <v>0</v>
      </c>
      <c r="D48" s="8">
        <v>1</v>
      </c>
      <c r="E48" s="6">
        <v>-1</v>
      </c>
    </row>
    <row r="49" spans="1:5" x14ac:dyDescent="0.25">
      <c r="A49" t="s">
        <v>61</v>
      </c>
      <c r="B49" s="8">
        <v>0</v>
      </c>
      <c r="C49" s="7">
        <v>0</v>
      </c>
      <c r="D49" s="8">
        <v>1</v>
      </c>
      <c r="E49" s="6">
        <v>-1</v>
      </c>
    </row>
    <row r="50" spans="1:5" x14ac:dyDescent="0.25">
      <c r="A50" t="s">
        <v>66</v>
      </c>
      <c r="B50" s="8">
        <v>0</v>
      </c>
      <c r="C50" s="7">
        <v>0</v>
      </c>
      <c r="D50" s="8">
        <v>1</v>
      </c>
      <c r="E50" s="6">
        <v>-1</v>
      </c>
    </row>
    <row r="51" spans="1:5" x14ac:dyDescent="0.25">
      <c r="A51" t="s">
        <v>69</v>
      </c>
      <c r="B51" s="8">
        <v>0</v>
      </c>
      <c r="C51" s="7">
        <v>0</v>
      </c>
      <c r="D51" s="8">
        <v>1</v>
      </c>
      <c r="E51" s="6">
        <v>-1</v>
      </c>
    </row>
    <row r="52" spans="1:5" x14ac:dyDescent="0.25">
      <c r="A52" t="s">
        <v>71</v>
      </c>
      <c r="B52" s="8">
        <v>5</v>
      </c>
      <c r="C52" s="7">
        <v>1.87</v>
      </c>
      <c r="D52" s="8">
        <v>3</v>
      </c>
      <c r="E52" s="6">
        <v>-1.1299999999999999</v>
      </c>
    </row>
    <row r="53" spans="1:5" x14ac:dyDescent="0.25">
      <c r="A53" t="s">
        <v>64</v>
      </c>
      <c r="B53" s="8">
        <v>10</v>
      </c>
      <c r="C53" s="7">
        <v>3.63</v>
      </c>
      <c r="D53" s="8">
        <v>5</v>
      </c>
      <c r="E53" s="6">
        <v>-1.37</v>
      </c>
    </row>
    <row r="54" spans="1:5" x14ac:dyDescent="0.25">
      <c r="A54" t="s">
        <v>48</v>
      </c>
      <c r="B54" s="8">
        <v>0</v>
      </c>
      <c r="C54" s="7">
        <v>0</v>
      </c>
      <c r="D54" s="8">
        <v>2</v>
      </c>
      <c r="E54" s="6">
        <v>-2</v>
      </c>
    </row>
    <row r="55" spans="1:5" x14ac:dyDescent="0.25">
      <c r="A55" t="s">
        <v>49</v>
      </c>
      <c r="B55" s="8">
        <v>0</v>
      </c>
      <c r="C55" s="7">
        <v>0</v>
      </c>
      <c r="D55" s="8">
        <v>2</v>
      </c>
      <c r="E55" s="6">
        <v>-2</v>
      </c>
    </row>
    <row r="56" spans="1:5" x14ac:dyDescent="0.25">
      <c r="A56" t="s">
        <v>50</v>
      </c>
      <c r="B56" s="8">
        <v>0</v>
      </c>
      <c r="C56" s="7">
        <v>0</v>
      </c>
      <c r="D56" s="8">
        <v>2</v>
      </c>
      <c r="E56" s="6">
        <v>-2</v>
      </c>
    </row>
    <row r="57" spans="1:5" x14ac:dyDescent="0.25">
      <c r="A57" t="s">
        <v>46</v>
      </c>
      <c r="B57" s="8">
        <v>7</v>
      </c>
      <c r="C57" s="7">
        <v>2.5299999999999998</v>
      </c>
      <c r="D57" s="8">
        <v>5</v>
      </c>
      <c r="E57" s="6">
        <v>-2.4700000000000002</v>
      </c>
    </row>
    <row r="58" spans="1:5" x14ac:dyDescent="0.25">
      <c r="A58" t="s">
        <v>55</v>
      </c>
      <c r="B58" s="8">
        <v>30</v>
      </c>
      <c r="C58" s="7">
        <v>11</v>
      </c>
      <c r="D58" s="8">
        <v>15</v>
      </c>
      <c r="E58" s="6">
        <v>-4</v>
      </c>
    </row>
    <row r="59" spans="1:5" x14ac:dyDescent="0.25">
      <c r="A59" t="s">
        <v>38</v>
      </c>
      <c r="B59" s="8">
        <v>0</v>
      </c>
      <c r="C59" s="7">
        <v>0</v>
      </c>
      <c r="D59" s="8">
        <v>8</v>
      </c>
      <c r="E59" s="6">
        <v>-8</v>
      </c>
    </row>
    <row r="60" spans="1:5" x14ac:dyDescent="0.25">
      <c r="A60" t="s">
        <v>41</v>
      </c>
      <c r="B60" s="8">
        <v>25</v>
      </c>
      <c r="C60" s="7">
        <v>9.1300000000000008</v>
      </c>
      <c r="D60" s="8">
        <v>19</v>
      </c>
      <c r="E60" s="6">
        <v>-9.8699999999999992</v>
      </c>
    </row>
    <row r="61" spans="1:5" x14ac:dyDescent="0.25">
      <c r="A61" t="s">
        <v>53</v>
      </c>
      <c r="B61" s="8">
        <v>60</v>
      </c>
      <c r="C61" s="7">
        <v>22</v>
      </c>
      <c r="D61" s="8">
        <v>38</v>
      </c>
      <c r="E61" s="6">
        <v>-16</v>
      </c>
    </row>
    <row r="62" spans="1:5" x14ac:dyDescent="0.25">
      <c r="A62" t="s">
        <v>44</v>
      </c>
      <c r="B62" s="8">
        <v>15</v>
      </c>
      <c r="C62" s="7">
        <v>5.5</v>
      </c>
      <c r="D62" s="8">
        <v>23</v>
      </c>
      <c r="E62" s="6">
        <v>-17.5</v>
      </c>
    </row>
    <row r="63" spans="1:5" x14ac:dyDescent="0.25">
      <c r="A63" t="s">
        <v>36</v>
      </c>
      <c r="B63" s="8">
        <v>0</v>
      </c>
      <c r="C63" s="7">
        <v>0</v>
      </c>
      <c r="D63" s="8">
        <v>22</v>
      </c>
      <c r="E63" s="6">
        <v>-22</v>
      </c>
    </row>
  </sheetData>
  <autoFilter ref="A1:E64" xr:uid="{90D7C9C8-AC70-4973-98A3-6EAEDA4EEF9A}">
    <sortState xmlns:xlrd2="http://schemas.microsoft.com/office/spreadsheetml/2017/richdata2" ref="A2:E64">
      <sortCondition descending="1" ref="E1:E64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B1" workbookViewId="0">
      <pane ySplit="1" topLeftCell="A2" activePane="bottomLeft" state="frozen"/>
      <selection pane="bottomLeft" activeCell="D2" sqref="D2:F2"/>
    </sheetView>
  </sheetViews>
  <sheetFormatPr defaultColWidth="14.42578125" defaultRowHeight="15" customHeight="1" x14ac:dyDescent="0.25"/>
  <cols>
    <col min="1" max="1" width="33.42578125" customWidth="1"/>
    <col min="2" max="2" width="5" customWidth="1"/>
    <col min="3" max="3" width="8.42578125" customWidth="1"/>
    <col min="4" max="4" width="11.140625" customWidth="1"/>
    <col min="5" max="5" width="10.85546875" customWidth="1"/>
    <col min="6" max="6" width="11" customWidth="1"/>
    <col min="7" max="7" width="20.85546875" customWidth="1"/>
    <col min="8" max="8" width="34" customWidth="1"/>
    <col min="9" max="9" width="23" customWidth="1"/>
    <col min="10" max="10" width="25.5703125" customWidth="1"/>
    <col min="11" max="11" width="21.5703125" customWidth="1"/>
    <col min="12" max="12" width="26.140625" customWidth="1"/>
    <col min="13" max="13" width="16.85546875" customWidth="1"/>
    <col min="14" max="26" width="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4</v>
      </c>
      <c r="C2" s="2">
        <v>108</v>
      </c>
      <c r="D2" s="2">
        <v>20</v>
      </c>
      <c r="E2" s="2">
        <v>0</v>
      </c>
      <c r="F2" s="2">
        <v>0</v>
      </c>
      <c r="G2" s="2">
        <v>13</v>
      </c>
      <c r="H2" s="2">
        <v>65</v>
      </c>
      <c r="I2" s="2">
        <v>12.04</v>
      </c>
      <c r="J2" s="2">
        <v>540</v>
      </c>
      <c r="K2" s="2">
        <v>3.6</v>
      </c>
      <c r="L2" s="2">
        <v>39.6</v>
      </c>
      <c r="M2" s="2">
        <v>26.6</v>
      </c>
    </row>
    <row r="3" spans="1:13" x14ac:dyDescent="0.25">
      <c r="A3" s="2" t="s">
        <v>13</v>
      </c>
      <c r="B3" s="2">
        <v>5</v>
      </c>
      <c r="C3" s="2">
        <v>81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2.7</v>
      </c>
      <c r="L3" s="2">
        <v>29.7</v>
      </c>
      <c r="M3" s="2">
        <v>29.7</v>
      </c>
    </row>
    <row r="4" spans="1:13" x14ac:dyDescent="0.25">
      <c r="A4" s="2" t="s">
        <v>13</v>
      </c>
      <c r="B4" s="2">
        <v>6</v>
      </c>
      <c r="C4" s="2">
        <v>124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4.13</v>
      </c>
      <c r="L4" s="2">
        <v>45.43</v>
      </c>
      <c r="M4" s="2">
        <v>45.43</v>
      </c>
    </row>
    <row r="5" spans="1:13" x14ac:dyDescent="0.25">
      <c r="A5" s="2" t="s">
        <v>13</v>
      </c>
      <c r="B5" s="2">
        <v>7</v>
      </c>
      <c r="C5" s="2">
        <v>93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3.1</v>
      </c>
      <c r="L5" s="2">
        <v>34.1</v>
      </c>
      <c r="M5" s="2">
        <v>34.1</v>
      </c>
    </row>
    <row r="6" spans="1:13" x14ac:dyDescent="0.25">
      <c r="A6" s="2" t="s">
        <v>13</v>
      </c>
      <c r="B6" s="2">
        <v>8</v>
      </c>
      <c r="C6" s="2">
        <v>111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3.7</v>
      </c>
      <c r="L6" s="2">
        <v>40.700000000000003</v>
      </c>
      <c r="M6" s="2">
        <v>40.700000000000003</v>
      </c>
    </row>
    <row r="7" spans="1:13" x14ac:dyDescent="0.25">
      <c r="A7" s="2" t="s">
        <v>13</v>
      </c>
      <c r="B7" s="2">
        <v>9</v>
      </c>
      <c r="C7" s="2">
        <v>114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3.8</v>
      </c>
      <c r="L7" s="2">
        <v>41.8</v>
      </c>
      <c r="M7" s="2">
        <v>41.8</v>
      </c>
    </row>
    <row r="8" spans="1:13" x14ac:dyDescent="0.25">
      <c r="A8" s="2" t="s">
        <v>13</v>
      </c>
      <c r="B8" s="2">
        <v>10</v>
      </c>
      <c r="C8" s="2">
        <v>109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3.63</v>
      </c>
      <c r="L8" s="2">
        <v>39.93</v>
      </c>
      <c r="M8" s="2">
        <v>39.93</v>
      </c>
    </row>
    <row r="9" spans="1:13" x14ac:dyDescent="0.25">
      <c r="A9" s="2" t="s">
        <v>13</v>
      </c>
      <c r="B9" s="2">
        <v>11</v>
      </c>
      <c r="C9" s="2">
        <v>127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4.2300000000000004</v>
      </c>
      <c r="L9" s="2">
        <v>46.53</v>
      </c>
      <c r="M9" s="2">
        <v>46.53</v>
      </c>
    </row>
    <row r="10" spans="1:13" x14ac:dyDescent="0.25">
      <c r="A10" s="2" t="s">
        <v>13</v>
      </c>
      <c r="B10" s="2">
        <v>12</v>
      </c>
      <c r="C10" s="2">
        <v>105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3.5</v>
      </c>
      <c r="L10" s="2">
        <v>38.5</v>
      </c>
      <c r="M10" s="2">
        <v>38.5</v>
      </c>
    </row>
    <row r="11" spans="1:13" x14ac:dyDescent="0.25">
      <c r="A11" s="2" t="s">
        <v>14</v>
      </c>
      <c r="B11" s="2">
        <v>4</v>
      </c>
      <c r="C11" s="2">
        <v>1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50</v>
      </c>
      <c r="K11" s="2">
        <v>0.03</v>
      </c>
      <c r="L11" s="2">
        <v>0.33</v>
      </c>
      <c r="M11" s="2">
        <v>0.33</v>
      </c>
    </row>
    <row r="12" spans="1:13" x14ac:dyDescent="0.25">
      <c r="A12" s="2" t="s">
        <v>14</v>
      </c>
      <c r="B12" s="2">
        <v>5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0.03</v>
      </c>
      <c r="L12" s="2">
        <v>0.33</v>
      </c>
      <c r="M12" s="2">
        <v>0.33</v>
      </c>
    </row>
    <row r="13" spans="1:13" x14ac:dyDescent="0.25">
      <c r="A13" s="2" t="s">
        <v>14</v>
      </c>
      <c r="B13" s="2">
        <v>6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0.03</v>
      </c>
      <c r="L13" s="2">
        <v>0.33</v>
      </c>
      <c r="M13" s="2">
        <v>0.33</v>
      </c>
    </row>
    <row r="14" spans="1:13" x14ac:dyDescent="0.25">
      <c r="A14" s="2" t="s">
        <v>14</v>
      </c>
      <c r="B14" s="2">
        <v>7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0.03</v>
      </c>
      <c r="L14" s="2">
        <v>0.33</v>
      </c>
      <c r="M14" s="2">
        <v>0.33</v>
      </c>
    </row>
    <row r="15" spans="1:13" x14ac:dyDescent="0.25">
      <c r="A15" s="2" t="s">
        <v>14</v>
      </c>
      <c r="B15" s="2">
        <v>8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0.03</v>
      </c>
      <c r="L15" s="2">
        <v>0.33</v>
      </c>
      <c r="M15" s="2">
        <v>0.33</v>
      </c>
    </row>
    <row r="16" spans="1:13" x14ac:dyDescent="0.25">
      <c r="A16" s="2" t="s">
        <v>14</v>
      </c>
      <c r="B16" s="2">
        <v>9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0.03</v>
      </c>
      <c r="L16" s="2">
        <v>0.33</v>
      </c>
      <c r="M16" s="2">
        <v>0.33</v>
      </c>
    </row>
    <row r="17" spans="1:13" x14ac:dyDescent="0.25">
      <c r="A17" s="2" t="s">
        <v>14</v>
      </c>
      <c r="B17" s="2">
        <v>10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0.03</v>
      </c>
      <c r="L17" s="2">
        <v>0.33</v>
      </c>
      <c r="M17" s="2">
        <v>0.33</v>
      </c>
    </row>
    <row r="18" spans="1:13" x14ac:dyDescent="0.25">
      <c r="A18" s="2" t="s">
        <v>14</v>
      </c>
      <c r="B18" s="2">
        <v>11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0.03</v>
      </c>
      <c r="L18" s="2">
        <v>0.33</v>
      </c>
      <c r="M18" s="2">
        <v>0.33</v>
      </c>
    </row>
    <row r="19" spans="1:13" x14ac:dyDescent="0.25">
      <c r="A19" s="2" t="s">
        <v>14</v>
      </c>
      <c r="B19" s="2">
        <v>12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0.03</v>
      </c>
      <c r="L19" s="2">
        <v>0.33</v>
      </c>
      <c r="M19" s="2">
        <v>0.33</v>
      </c>
    </row>
    <row r="20" spans="1:13" x14ac:dyDescent="0.25">
      <c r="A20" s="2" t="s">
        <v>15</v>
      </c>
      <c r="B20" s="2">
        <v>4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0.03</v>
      </c>
      <c r="L20" s="2">
        <v>0.33</v>
      </c>
      <c r="M20" s="2">
        <v>0.33</v>
      </c>
    </row>
    <row r="21" spans="1:13" ht="15.75" customHeight="1" x14ac:dyDescent="0.25">
      <c r="A21" s="2" t="s">
        <v>15</v>
      </c>
      <c r="B21" s="2">
        <v>5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0.03</v>
      </c>
      <c r="L21" s="2">
        <v>0.33</v>
      </c>
      <c r="M21" s="2">
        <v>0.33</v>
      </c>
    </row>
    <row r="22" spans="1:13" ht="15.75" customHeight="1" x14ac:dyDescent="0.25">
      <c r="A22" s="2" t="s">
        <v>15</v>
      </c>
      <c r="B22" s="2">
        <v>6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0.03</v>
      </c>
      <c r="L22" s="2">
        <v>0.33</v>
      </c>
      <c r="M22" s="2">
        <v>0.33</v>
      </c>
    </row>
    <row r="23" spans="1:13" ht="15.75" customHeight="1" x14ac:dyDescent="0.25">
      <c r="A23" s="2" t="s">
        <v>15</v>
      </c>
      <c r="B23" s="2">
        <v>7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0.03</v>
      </c>
      <c r="L23" s="2">
        <v>0.33</v>
      </c>
      <c r="M23" s="2">
        <v>0.33</v>
      </c>
    </row>
    <row r="24" spans="1:13" ht="15.75" customHeight="1" x14ac:dyDescent="0.25">
      <c r="A24" s="2" t="s">
        <v>15</v>
      </c>
      <c r="B24" s="2">
        <v>8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0.03</v>
      </c>
      <c r="L24" s="2">
        <v>0.33</v>
      </c>
      <c r="M24" s="2">
        <v>0.33</v>
      </c>
    </row>
    <row r="25" spans="1:13" ht="15.75" customHeight="1" x14ac:dyDescent="0.25">
      <c r="A25" s="2" t="s">
        <v>15</v>
      </c>
      <c r="B25" s="2">
        <v>9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0.03</v>
      </c>
      <c r="L25" s="2">
        <v>0.33</v>
      </c>
      <c r="M25" s="2">
        <v>0.33</v>
      </c>
    </row>
    <row r="26" spans="1:13" ht="15.75" customHeight="1" x14ac:dyDescent="0.25">
      <c r="A26" s="2" t="s">
        <v>15</v>
      </c>
      <c r="B26" s="2">
        <v>10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0.03</v>
      </c>
      <c r="L26" s="2">
        <v>0.33</v>
      </c>
      <c r="M26" s="2">
        <v>0.33</v>
      </c>
    </row>
    <row r="27" spans="1:13" ht="15.75" customHeight="1" x14ac:dyDescent="0.25">
      <c r="A27" s="2" t="s">
        <v>15</v>
      </c>
      <c r="B27" s="2">
        <v>11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0.03</v>
      </c>
      <c r="L27" s="2">
        <v>0.33</v>
      </c>
      <c r="M27" s="2">
        <v>0.33</v>
      </c>
    </row>
    <row r="28" spans="1:13" ht="15.75" customHeight="1" x14ac:dyDescent="0.25">
      <c r="A28" s="2" t="s">
        <v>15</v>
      </c>
      <c r="B28" s="2">
        <v>12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0.03</v>
      </c>
      <c r="L28" s="2">
        <v>0.33</v>
      </c>
      <c r="M28" s="2">
        <v>0.33</v>
      </c>
    </row>
    <row r="29" spans="1:13" ht="15.75" customHeight="1" x14ac:dyDescent="0.25">
      <c r="A29" s="2" t="s">
        <v>16</v>
      </c>
      <c r="B29" s="2">
        <v>4</v>
      </c>
      <c r="C29" s="2">
        <v>2</v>
      </c>
      <c r="D29" s="2">
        <v>4</v>
      </c>
      <c r="E29" s="2">
        <v>0</v>
      </c>
      <c r="F29" s="2">
        <v>0</v>
      </c>
      <c r="G29" s="2">
        <v>1</v>
      </c>
      <c r="H29" s="2">
        <v>25</v>
      </c>
      <c r="I29" s="2">
        <v>50</v>
      </c>
      <c r="J29" s="2">
        <v>50</v>
      </c>
      <c r="K29" s="2">
        <v>7.0000000000000007E-2</v>
      </c>
      <c r="L29" s="2">
        <v>0.77</v>
      </c>
      <c r="M29" s="2">
        <v>-0.23</v>
      </c>
    </row>
    <row r="30" spans="1:13" ht="15.75" customHeight="1" x14ac:dyDescent="0.25">
      <c r="A30" s="2" t="s">
        <v>16</v>
      </c>
      <c r="B30" s="2">
        <v>5</v>
      </c>
      <c r="C30" s="2">
        <v>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0.2</v>
      </c>
      <c r="L30" s="2">
        <v>2.2000000000000002</v>
      </c>
      <c r="M30" s="2">
        <v>2.2000000000000002</v>
      </c>
    </row>
    <row r="31" spans="1:13" ht="15.75" customHeight="1" x14ac:dyDescent="0.25">
      <c r="A31" s="2" t="s">
        <v>16</v>
      </c>
      <c r="B31" s="2">
        <v>6</v>
      </c>
      <c r="C31" s="2">
        <v>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0.13</v>
      </c>
      <c r="L31" s="2">
        <v>1.43</v>
      </c>
      <c r="M31" s="2">
        <v>1.43</v>
      </c>
    </row>
    <row r="32" spans="1:13" ht="15.75" customHeight="1" x14ac:dyDescent="0.25">
      <c r="A32" s="2" t="s">
        <v>16</v>
      </c>
      <c r="B32" s="2">
        <v>7</v>
      </c>
      <c r="C32" s="2">
        <v>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0.2</v>
      </c>
      <c r="L32" s="2">
        <v>2.2000000000000002</v>
      </c>
      <c r="M32" s="2">
        <v>2.2000000000000002</v>
      </c>
    </row>
    <row r="33" spans="1:13" ht="15.75" customHeight="1" x14ac:dyDescent="0.25">
      <c r="A33" s="2" t="s">
        <v>16</v>
      </c>
      <c r="B33" s="2">
        <v>8</v>
      </c>
      <c r="C33" s="2">
        <v>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0.13</v>
      </c>
      <c r="L33" s="2">
        <v>1.43</v>
      </c>
      <c r="M33" s="2">
        <v>1.43</v>
      </c>
    </row>
    <row r="34" spans="1:13" ht="15.75" customHeight="1" x14ac:dyDescent="0.25">
      <c r="A34" s="2" t="s">
        <v>16</v>
      </c>
      <c r="B34" s="2">
        <v>9</v>
      </c>
      <c r="C34" s="2">
        <v>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1.1000000000000001</v>
      </c>
      <c r="M34" s="2">
        <v>1.1000000000000001</v>
      </c>
    </row>
    <row r="35" spans="1:13" ht="15.75" customHeight="1" x14ac:dyDescent="0.25">
      <c r="A35" s="2" t="s">
        <v>16</v>
      </c>
      <c r="B35" s="2">
        <v>10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7.0000000000000007E-2</v>
      </c>
      <c r="L35" s="2">
        <v>0.77</v>
      </c>
      <c r="M35" s="2">
        <v>0.77</v>
      </c>
    </row>
    <row r="36" spans="1:13" ht="15.75" customHeight="1" x14ac:dyDescent="0.25">
      <c r="A36" s="2" t="s">
        <v>16</v>
      </c>
      <c r="B36" s="2">
        <v>11</v>
      </c>
      <c r="C36" s="2">
        <v>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0.13</v>
      </c>
      <c r="L36" s="2">
        <v>1.43</v>
      </c>
      <c r="M36" s="2">
        <v>1.43</v>
      </c>
    </row>
    <row r="37" spans="1:13" ht="15.75" customHeight="1" x14ac:dyDescent="0.25">
      <c r="A37" s="2" t="s">
        <v>16</v>
      </c>
      <c r="B37" s="2">
        <v>12</v>
      </c>
      <c r="C37" s="2">
        <v>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0.17</v>
      </c>
      <c r="L37" s="2">
        <v>1.87</v>
      </c>
      <c r="M37" s="2">
        <v>1.87</v>
      </c>
    </row>
    <row r="38" spans="1:13" ht="15.75" customHeight="1" x14ac:dyDescent="0.25">
      <c r="A38" s="2" t="s">
        <v>17</v>
      </c>
      <c r="B38" s="2">
        <v>4</v>
      </c>
      <c r="C38" s="2">
        <v>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0.1</v>
      </c>
      <c r="L38" s="2">
        <v>1.1000000000000001</v>
      </c>
      <c r="M38" s="2">
        <v>1.1000000000000001</v>
      </c>
    </row>
    <row r="39" spans="1:13" ht="15.75" customHeight="1" x14ac:dyDescent="0.25">
      <c r="A39" s="2" t="s">
        <v>17</v>
      </c>
      <c r="B39" s="2">
        <v>5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7.0000000000000007E-2</v>
      </c>
      <c r="L39" s="2">
        <v>0.77</v>
      </c>
      <c r="M39" s="2">
        <v>0.77</v>
      </c>
    </row>
    <row r="40" spans="1:13" ht="15.75" customHeight="1" x14ac:dyDescent="0.25">
      <c r="A40" s="2" t="s">
        <v>17</v>
      </c>
      <c r="B40" s="2">
        <v>6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0.03</v>
      </c>
      <c r="L40" s="2">
        <v>0.33</v>
      </c>
      <c r="M40" s="2">
        <v>0.33</v>
      </c>
    </row>
    <row r="41" spans="1:13" ht="15.75" customHeight="1" x14ac:dyDescent="0.25">
      <c r="A41" s="2" t="s">
        <v>17</v>
      </c>
      <c r="B41" s="2">
        <v>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ht="15.75" customHeight="1" x14ac:dyDescent="0.25">
      <c r="A42" s="2" t="s">
        <v>17</v>
      </c>
      <c r="B42" s="2">
        <v>8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0.03</v>
      </c>
      <c r="L42" s="2">
        <v>0.33</v>
      </c>
      <c r="M42" s="2">
        <v>0.33</v>
      </c>
    </row>
    <row r="43" spans="1:13" ht="15.75" customHeight="1" x14ac:dyDescent="0.25">
      <c r="A43" s="2" t="s">
        <v>17</v>
      </c>
      <c r="B43" s="2">
        <v>9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7.0000000000000007E-2</v>
      </c>
      <c r="L43" s="2">
        <v>0.77</v>
      </c>
      <c r="M43" s="2">
        <v>0.77</v>
      </c>
    </row>
    <row r="44" spans="1:13" ht="15.75" customHeight="1" x14ac:dyDescent="0.25">
      <c r="A44" s="2" t="s">
        <v>17</v>
      </c>
      <c r="B44" s="2">
        <v>10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0.03</v>
      </c>
      <c r="L44" s="2">
        <v>0.33</v>
      </c>
      <c r="M44" s="2">
        <v>0.33</v>
      </c>
    </row>
    <row r="45" spans="1:13" ht="15.75" customHeight="1" x14ac:dyDescent="0.25">
      <c r="A45" s="2" t="s">
        <v>17</v>
      </c>
      <c r="B45" s="2">
        <v>11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7.0000000000000007E-2</v>
      </c>
      <c r="L45" s="2">
        <v>0.77</v>
      </c>
      <c r="M45" s="2">
        <v>0.77</v>
      </c>
    </row>
    <row r="46" spans="1:13" ht="15.75" customHeight="1" x14ac:dyDescent="0.25">
      <c r="A46" s="2" t="s">
        <v>17</v>
      </c>
      <c r="B46" s="2">
        <v>12</v>
      </c>
      <c r="C46" s="2">
        <v>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0.1</v>
      </c>
      <c r="L46" s="2">
        <v>1.1000000000000001</v>
      </c>
      <c r="M46" s="2">
        <v>1.1000000000000001</v>
      </c>
    </row>
    <row r="47" spans="1:13" ht="15.75" customHeight="1" x14ac:dyDescent="0.25">
      <c r="A47" s="2" t="s">
        <v>18</v>
      </c>
      <c r="B47" s="2">
        <v>4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7.0000000000000007E-2</v>
      </c>
      <c r="L47" s="2">
        <v>0.77</v>
      </c>
      <c r="M47" s="2">
        <v>0.77</v>
      </c>
    </row>
    <row r="48" spans="1:13" ht="15.75" customHeight="1" x14ac:dyDescent="0.25">
      <c r="A48" s="2" t="s">
        <v>18</v>
      </c>
      <c r="B48" s="2">
        <v>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ht="15.75" customHeight="1" x14ac:dyDescent="0.25">
      <c r="A49" s="2" t="s">
        <v>18</v>
      </c>
      <c r="B49" s="2">
        <v>6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0.03</v>
      </c>
      <c r="L49" s="2">
        <v>0.33</v>
      </c>
      <c r="M49" s="2">
        <v>0.33</v>
      </c>
    </row>
    <row r="50" spans="1:13" ht="15.75" customHeight="1" x14ac:dyDescent="0.25">
      <c r="A50" s="2" t="s">
        <v>18</v>
      </c>
      <c r="B50" s="2">
        <v>7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7.0000000000000007E-2</v>
      </c>
      <c r="L50" s="2">
        <v>0.77</v>
      </c>
      <c r="M50" s="2">
        <v>0.77</v>
      </c>
    </row>
    <row r="51" spans="1:13" ht="15.75" customHeight="1" x14ac:dyDescent="0.25">
      <c r="A51" s="2" t="s">
        <v>18</v>
      </c>
      <c r="B51" s="2">
        <v>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ht="15.75" customHeight="1" x14ac:dyDescent="0.25">
      <c r="A52" s="2" t="s">
        <v>18</v>
      </c>
      <c r="B52" s="2">
        <v>9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0.03</v>
      </c>
      <c r="L52" s="2">
        <v>0.33</v>
      </c>
      <c r="M52" s="2">
        <v>0.33</v>
      </c>
    </row>
    <row r="53" spans="1:13" ht="15.75" customHeight="1" x14ac:dyDescent="0.25">
      <c r="A53" s="2" t="s">
        <v>18</v>
      </c>
      <c r="B53" s="2">
        <v>10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0.03</v>
      </c>
      <c r="L53" s="2">
        <v>0.33</v>
      </c>
      <c r="M53" s="2">
        <v>0.33</v>
      </c>
    </row>
    <row r="54" spans="1:13" ht="15.75" customHeight="1" x14ac:dyDescent="0.25">
      <c r="A54" s="2" t="s">
        <v>18</v>
      </c>
      <c r="B54" s="2">
        <v>11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ht="15.75" customHeight="1" x14ac:dyDescent="0.25">
      <c r="A55" s="2" t="s">
        <v>18</v>
      </c>
      <c r="B55" s="2">
        <v>12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0.03</v>
      </c>
      <c r="L55" s="2">
        <v>0.33</v>
      </c>
      <c r="M55" s="2">
        <v>0.33</v>
      </c>
    </row>
    <row r="56" spans="1:13" ht="15.75" customHeight="1" x14ac:dyDescent="0.25">
      <c r="A56" s="2" t="s">
        <v>19</v>
      </c>
      <c r="B56" s="2">
        <v>4</v>
      </c>
      <c r="C56" s="2">
        <v>42</v>
      </c>
      <c r="D56" s="2">
        <v>24</v>
      </c>
      <c r="E56" s="2">
        <v>0</v>
      </c>
      <c r="F56" s="2">
        <v>0</v>
      </c>
      <c r="G56" s="2">
        <v>6</v>
      </c>
      <c r="H56" s="2">
        <v>25</v>
      </c>
      <c r="I56" s="2">
        <v>14.29</v>
      </c>
      <c r="J56" s="2">
        <v>175</v>
      </c>
      <c r="K56" s="2">
        <v>1.4</v>
      </c>
      <c r="L56" s="2">
        <v>15.4</v>
      </c>
      <c r="M56" s="2">
        <v>9.4</v>
      </c>
    </row>
    <row r="57" spans="1:13" ht="15.75" customHeight="1" x14ac:dyDescent="0.25">
      <c r="A57" s="2" t="s">
        <v>19</v>
      </c>
      <c r="B57" s="2">
        <v>5</v>
      </c>
      <c r="C57" s="2">
        <v>40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1.33</v>
      </c>
      <c r="L57" s="2">
        <v>14.63</v>
      </c>
      <c r="M57" s="2">
        <v>14.63</v>
      </c>
    </row>
    <row r="58" spans="1:13" ht="15.75" customHeight="1" x14ac:dyDescent="0.25">
      <c r="A58" s="2" t="s">
        <v>19</v>
      </c>
      <c r="B58" s="2">
        <v>6</v>
      </c>
      <c r="C58" s="2">
        <v>40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1.33</v>
      </c>
      <c r="L58" s="2">
        <v>14.63</v>
      </c>
      <c r="M58" s="2">
        <v>14.63</v>
      </c>
    </row>
    <row r="59" spans="1:13" ht="15.75" customHeight="1" x14ac:dyDescent="0.25">
      <c r="A59" s="2" t="s">
        <v>19</v>
      </c>
      <c r="B59" s="2">
        <v>7</v>
      </c>
      <c r="C59" s="2">
        <v>31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1.03</v>
      </c>
      <c r="L59" s="2">
        <v>11.33</v>
      </c>
      <c r="M59" s="2">
        <v>11.33</v>
      </c>
    </row>
    <row r="60" spans="1:13" ht="15.75" customHeight="1" x14ac:dyDescent="0.25">
      <c r="A60" s="2" t="s">
        <v>19</v>
      </c>
      <c r="B60" s="2">
        <v>8</v>
      </c>
      <c r="C60" s="2">
        <v>28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0.93</v>
      </c>
      <c r="L60" s="2">
        <v>10.23</v>
      </c>
      <c r="M60" s="2">
        <v>10.23</v>
      </c>
    </row>
    <row r="61" spans="1:13" ht="15.75" customHeight="1" x14ac:dyDescent="0.25">
      <c r="A61" s="2" t="s">
        <v>19</v>
      </c>
      <c r="B61" s="2">
        <v>9</v>
      </c>
      <c r="C61" s="2">
        <v>40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1.33</v>
      </c>
      <c r="L61" s="2">
        <v>14.63</v>
      </c>
      <c r="M61" s="2">
        <v>14.63</v>
      </c>
    </row>
    <row r="62" spans="1:13" ht="15.75" customHeight="1" x14ac:dyDescent="0.25">
      <c r="A62" s="2" t="s">
        <v>19</v>
      </c>
      <c r="B62" s="2">
        <v>10</v>
      </c>
      <c r="C62" s="2">
        <v>40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1.33</v>
      </c>
      <c r="L62" s="2">
        <v>14.63</v>
      </c>
      <c r="M62" s="2">
        <v>14.63</v>
      </c>
    </row>
    <row r="63" spans="1:13" ht="15.75" customHeight="1" x14ac:dyDescent="0.25">
      <c r="A63" s="2" t="s">
        <v>19</v>
      </c>
      <c r="B63" s="2">
        <v>11</v>
      </c>
      <c r="C63" s="2">
        <v>34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1.1299999999999999</v>
      </c>
      <c r="L63" s="2">
        <v>12.43</v>
      </c>
      <c r="M63" s="2">
        <v>12.43</v>
      </c>
    </row>
    <row r="64" spans="1:13" ht="15.75" customHeight="1" x14ac:dyDescent="0.25">
      <c r="A64" s="2" t="s">
        <v>19</v>
      </c>
      <c r="B64" s="2">
        <v>12</v>
      </c>
      <c r="C64" s="2">
        <v>40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1.33</v>
      </c>
      <c r="L64" s="2">
        <v>14.63</v>
      </c>
      <c r="M64" s="2">
        <v>14.63</v>
      </c>
    </row>
    <row r="65" spans="1:13" ht="15.75" customHeight="1" x14ac:dyDescent="0.25">
      <c r="A65" s="2" t="s">
        <v>20</v>
      </c>
      <c r="B65" s="2">
        <v>4</v>
      </c>
      <c r="C65" s="2">
        <v>45</v>
      </c>
      <c r="D65" s="2">
        <v>8</v>
      </c>
      <c r="E65" s="2">
        <v>0</v>
      </c>
      <c r="F65" s="2">
        <v>0</v>
      </c>
      <c r="G65" s="2">
        <v>9</v>
      </c>
      <c r="H65" s="2">
        <v>112.5</v>
      </c>
      <c r="I65" s="2">
        <v>20</v>
      </c>
      <c r="J65" s="2">
        <v>562.5</v>
      </c>
      <c r="K65" s="2">
        <v>1.5</v>
      </c>
      <c r="L65" s="2">
        <v>16.5</v>
      </c>
      <c r="M65" s="2">
        <v>7.5</v>
      </c>
    </row>
    <row r="66" spans="1:13" ht="15.75" customHeight="1" x14ac:dyDescent="0.25">
      <c r="A66" s="2" t="s">
        <v>20</v>
      </c>
      <c r="B66" s="2">
        <v>5</v>
      </c>
      <c r="C66" s="2">
        <v>39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1.3</v>
      </c>
      <c r="L66" s="2">
        <v>14.3</v>
      </c>
      <c r="M66" s="2">
        <v>14.3</v>
      </c>
    </row>
    <row r="67" spans="1:13" ht="15.75" customHeight="1" x14ac:dyDescent="0.25">
      <c r="A67" s="2" t="s">
        <v>20</v>
      </c>
      <c r="B67" s="2">
        <v>6</v>
      </c>
      <c r="C67" s="2">
        <v>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1.4</v>
      </c>
      <c r="L67" s="2">
        <v>15.4</v>
      </c>
      <c r="M67" s="2">
        <v>15.4</v>
      </c>
    </row>
    <row r="68" spans="1:13" ht="15.75" customHeight="1" x14ac:dyDescent="0.25">
      <c r="A68" s="2" t="s">
        <v>20</v>
      </c>
      <c r="B68" s="2">
        <v>7</v>
      </c>
      <c r="C68" s="2">
        <v>32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1.07</v>
      </c>
      <c r="L68" s="2">
        <v>11.77</v>
      </c>
      <c r="M68" s="2">
        <v>11.77</v>
      </c>
    </row>
    <row r="69" spans="1:13" ht="15.75" customHeight="1" x14ac:dyDescent="0.25">
      <c r="A69" s="2" t="s">
        <v>20</v>
      </c>
      <c r="B69" s="2">
        <v>8</v>
      </c>
      <c r="C69" s="2">
        <v>38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1.27</v>
      </c>
      <c r="L69" s="2">
        <v>13.97</v>
      </c>
      <c r="M69" s="2">
        <v>13.97</v>
      </c>
    </row>
    <row r="70" spans="1:13" ht="15.75" customHeight="1" x14ac:dyDescent="0.25">
      <c r="A70" s="2" t="s">
        <v>20</v>
      </c>
      <c r="B70" s="2">
        <v>9</v>
      </c>
      <c r="C70" s="2">
        <v>30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11</v>
      </c>
      <c r="M70" s="2">
        <v>11</v>
      </c>
    </row>
    <row r="71" spans="1:13" ht="15.75" customHeight="1" x14ac:dyDescent="0.25">
      <c r="A71" s="2" t="s">
        <v>20</v>
      </c>
      <c r="B71" s="2">
        <v>10</v>
      </c>
      <c r="C71" s="2">
        <v>29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0.97</v>
      </c>
      <c r="L71" s="2">
        <v>10.67</v>
      </c>
      <c r="M71" s="2">
        <v>10.67</v>
      </c>
    </row>
    <row r="72" spans="1:13" ht="15.75" customHeight="1" x14ac:dyDescent="0.25">
      <c r="A72" s="2" t="s">
        <v>20</v>
      </c>
      <c r="B72" s="2">
        <v>11</v>
      </c>
      <c r="C72" s="2">
        <v>43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1.43</v>
      </c>
      <c r="L72" s="2">
        <v>15.73</v>
      </c>
      <c r="M72" s="2">
        <v>15.73</v>
      </c>
    </row>
    <row r="73" spans="1:13" ht="15.75" customHeight="1" x14ac:dyDescent="0.25">
      <c r="A73" s="2" t="s">
        <v>20</v>
      </c>
      <c r="B73" s="2">
        <v>12</v>
      </c>
      <c r="C73" s="2">
        <v>40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1.33</v>
      </c>
      <c r="L73" s="2">
        <v>14.63</v>
      </c>
      <c r="M73" s="2">
        <v>14.63</v>
      </c>
    </row>
    <row r="74" spans="1:13" ht="15.75" customHeight="1" x14ac:dyDescent="0.25">
      <c r="A74" s="2" t="s">
        <v>21</v>
      </c>
      <c r="B74" s="2">
        <v>4</v>
      </c>
      <c r="C74" s="2">
        <v>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0.1</v>
      </c>
      <c r="L74" s="2">
        <v>1.1000000000000001</v>
      </c>
      <c r="M74" s="2">
        <v>1.1000000000000001</v>
      </c>
    </row>
    <row r="75" spans="1:13" ht="15.75" customHeight="1" x14ac:dyDescent="0.25">
      <c r="A75" s="2" t="s">
        <v>21</v>
      </c>
      <c r="B75" s="2">
        <v>5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7.0000000000000007E-2</v>
      </c>
      <c r="L75" s="2">
        <v>0.77</v>
      </c>
      <c r="M75" s="2">
        <v>0.77</v>
      </c>
    </row>
    <row r="76" spans="1:13" ht="15.75" customHeight="1" x14ac:dyDescent="0.25">
      <c r="A76" s="2" t="s">
        <v>21</v>
      </c>
      <c r="B76" s="2">
        <v>6</v>
      </c>
      <c r="C76" s="2">
        <v>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0.13</v>
      </c>
      <c r="L76" s="2">
        <v>1.43</v>
      </c>
      <c r="M76" s="2">
        <v>1.43</v>
      </c>
    </row>
    <row r="77" spans="1:13" ht="15.75" customHeight="1" x14ac:dyDescent="0.25">
      <c r="A77" s="2" t="s">
        <v>21</v>
      </c>
      <c r="B77" s="2">
        <v>7</v>
      </c>
      <c r="C77" s="2">
        <v>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0.1</v>
      </c>
      <c r="L77" s="2">
        <v>1.1000000000000001</v>
      </c>
      <c r="M77" s="2">
        <v>1.1000000000000001</v>
      </c>
    </row>
    <row r="78" spans="1:13" ht="15.75" customHeight="1" x14ac:dyDescent="0.25">
      <c r="A78" s="2" t="s">
        <v>21</v>
      </c>
      <c r="B78" s="2">
        <v>8</v>
      </c>
      <c r="C78" s="2">
        <v>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0.13</v>
      </c>
      <c r="L78" s="2">
        <v>1.43</v>
      </c>
      <c r="M78" s="2">
        <v>1.43</v>
      </c>
    </row>
    <row r="79" spans="1:13" ht="15.75" customHeight="1" x14ac:dyDescent="0.25">
      <c r="A79" s="2" t="s">
        <v>21</v>
      </c>
      <c r="B79" s="2">
        <v>9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7.0000000000000007E-2</v>
      </c>
      <c r="L79" s="2">
        <v>0.77</v>
      </c>
      <c r="M79" s="2">
        <v>0.77</v>
      </c>
    </row>
    <row r="80" spans="1:13" ht="15.75" customHeight="1" x14ac:dyDescent="0.25">
      <c r="A80" s="2" t="s">
        <v>21</v>
      </c>
      <c r="B80" s="2">
        <v>10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0.03</v>
      </c>
      <c r="L80" s="2">
        <v>0.33</v>
      </c>
      <c r="M80" s="2">
        <v>0.33</v>
      </c>
    </row>
    <row r="81" spans="1:13" ht="15.75" customHeight="1" x14ac:dyDescent="0.25">
      <c r="A81" s="2" t="s">
        <v>21</v>
      </c>
      <c r="B81" s="2">
        <v>11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0.03</v>
      </c>
      <c r="L81" s="2">
        <v>0.33</v>
      </c>
      <c r="M81" s="2">
        <v>0.33</v>
      </c>
    </row>
    <row r="82" spans="1:13" ht="15.75" customHeight="1" x14ac:dyDescent="0.25">
      <c r="A82" s="2" t="s">
        <v>21</v>
      </c>
      <c r="B82" s="2">
        <v>12</v>
      </c>
      <c r="C82" s="2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0.1</v>
      </c>
      <c r="L82" s="2">
        <v>1.1000000000000001</v>
      </c>
      <c r="M82" s="2">
        <v>1.1000000000000001</v>
      </c>
    </row>
    <row r="83" spans="1:13" ht="15.75" customHeight="1" x14ac:dyDescent="0.25">
      <c r="A83" s="2" t="s">
        <v>22</v>
      </c>
      <c r="B83" s="2">
        <v>4</v>
      </c>
      <c r="C83" s="2">
        <v>4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0.13</v>
      </c>
      <c r="L83" s="2">
        <v>1.43</v>
      </c>
      <c r="M83" s="2">
        <v>1.43</v>
      </c>
    </row>
    <row r="84" spans="1:13" ht="15.75" customHeight="1" x14ac:dyDescent="0.25">
      <c r="A84" s="2" t="s">
        <v>22</v>
      </c>
      <c r="B84" s="2">
        <v>5</v>
      </c>
      <c r="C84" s="2">
        <v>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0.1</v>
      </c>
      <c r="L84" s="2">
        <v>1.1000000000000001</v>
      </c>
      <c r="M84" s="2">
        <v>1.1000000000000001</v>
      </c>
    </row>
    <row r="85" spans="1:13" ht="15.75" customHeight="1" x14ac:dyDescent="0.25">
      <c r="A85" s="2" t="s">
        <v>22</v>
      </c>
      <c r="B85" s="2">
        <v>6</v>
      </c>
      <c r="C85" s="2">
        <v>6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0.2</v>
      </c>
      <c r="L85" s="2">
        <v>2.2000000000000002</v>
      </c>
      <c r="M85" s="2">
        <v>2.2000000000000002</v>
      </c>
    </row>
    <row r="86" spans="1:13" ht="15.75" customHeight="1" x14ac:dyDescent="0.25">
      <c r="A86" s="2" t="s">
        <v>22</v>
      </c>
      <c r="B86" s="2">
        <v>7</v>
      </c>
      <c r="C86" s="2">
        <v>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0.17</v>
      </c>
      <c r="L86" s="2">
        <v>1.87</v>
      </c>
      <c r="M86" s="2">
        <v>1.87</v>
      </c>
    </row>
    <row r="87" spans="1:13" ht="15.75" customHeight="1" x14ac:dyDescent="0.25">
      <c r="A87" s="2" t="s">
        <v>22</v>
      </c>
      <c r="B87" s="2">
        <v>8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7.0000000000000007E-2</v>
      </c>
      <c r="L87" s="2">
        <v>0.77</v>
      </c>
      <c r="M87" s="2">
        <v>0.77</v>
      </c>
    </row>
    <row r="88" spans="1:13" ht="15.75" customHeight="1" x14ac:dyDescent="0.25">
      <c r="A88" s="2" t="s">
        <v>22</v>
      </c>
      <c r="B88" s="2">
        <v>9</v>
      </c>
      <c r="C88" s="2">
        <v>4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0.13</v>
      </c>
      <c r="L88" s="2">
        <v>1.43</v>
      </c>
      <c r="M88" s="2">
        <v>1.43</v>
      </c>
    </row>
    <row r="89" spans="1:13" ht="15.75" customHeight="1" x14ac:dyDescent="0.25">
      <c r="A89" s="2" t="s">
        <v>22</v>
      </c>
      <c r="B89" s="2">
        <v>10</v>
      </c>
      <c r="C89" s="2">
        <v>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0.2</v>
      </c>
      <c r="L89" s="2">
        <v>2.2000000000000002</v>
      </c>
      <c r="M89" s="2">
        <v>2.2000000000000002</v>
      </c>
    </row>
    <row r="90" spans="1:13" ht="15.75" customHeight="1" x14ac:dyDescent="0.25">
      <c r="A90" s="2" t="s">
        <v>22</v>
      </c>
      <c r="B90" s="2">
        <v>11</v>
      </c>
      <c r="C90" s="2">
        <v>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0.17</v>
      </c>
      <c r="L90" s="2">
        <v>1.87</v>
      </c>
      <c r="M90" s="2">
        <v>1.87</v>
      </c>
    </row>
    <row r="91" spans="1:13" ht="15.75" customHeight="1" x14ac:dyDescent="0.25">
      <c r="A91" s="2" t="s">
        <v>22</v>
      </c>
      <c r="B91" s="2">
        <v>12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7.0000000000000007E-2</v>
      </c>
      <c r="L91" s="2">
        <v>0.77</v>
      </c>
      <c r="M91" s="2">
        <v>0.77</v>
      </c>
    </row>
    <row r="92" spans="1:13" ht="15.75" customHeight="1" x14ac:dyDescent="0.25">
      <c r="A92" s="2" t="s">
        <v>23</v>
      </c>
      <c r="B92" s="2">
        <v>4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7.0000000000000007E-2</v>
      </c>
      <c r="L92" s="2">
        <v>0.77</v>
      </c>
      <c r="M92" s="2">
        <v>0.77</v>
      </c>
    </row>
    <row r="93" spans="1:13" ht="15.75" customHeight="1" x14ac:dyDescent="0.25">
      <c r="A93" s="2" t="s">
        <v>23</v>
      </c>
      <c r="B93" s="2">
        <v>5</v>
      </c>
      <c r="C93" s="2">
        <v>3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0.1</v>
      </c>
      <c r="L93" s="2">
        <v>1.1000000000000001</v>
      </c>
      <c r="M93" s="2">
        <v>1.1000000000000001</v>
      </c>
    </row>
    <row r="94" spans="1:13" ht="15.75" customHeight="1" x14ac:dyDescent="0.25">
      <c r="A94" s="2" t="s">
        <v>23</v>
      </c>
      <c r="B94" s="2">
        <v>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ht="15.75" customHeight="1" x14ac:dyDescent="0.25">
      <c r="A95" s="2" t="s">
        <v>23</v>
      </c>
      <c r="B95" s="2">
        <v>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 ht="15.75" customHeight="1" x14ac:dyDescent="0.25">
      <c r="A96" s="2" t="s">
        <v>23</v>
      </c>
      <c r="B96" s="2">
        <v>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ht="15.75" customHeight="1" x14ac:dyDescent="0.25">
      <c r="A97" s="2" t="s">
        <v>23</v>
      </c>
      <c r="B97" s="2">
        <v>9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ht="15.75" customHeight="1" x14ac:dyDescent="0.25">
      <c r="A98" s="2" t="s">
        <v>23</v>
      </c>
      <c r="B98" s="2">
        <v>10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7.0000000000000007E-2</v>
      </c>
      <c r="L98" s="2">
        <v>0.77</v>
      </c>
      <c r="M98" s="2">
        <v>0.77</v>
      </c>
    </row>
    <row r="99" spans="1:13" ht="15.75" customHeight="1" x14ac:dyDescent="0.25">
      <c r="A99" s="2" t="s">
        <v>23</v>
      </c>
      <c r="B99" s="2">
        <v>11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0.03</v>
      </c>
      <c r="L99" s="2">
        <v>0.33</v>
      </c>
      <c r="M99" s="2">
        <v>0.33</v>
      </c>
    </row>
    <row r="100" spans="1:13" ht="15.75" customHeight="1" x14ac:dyDescent="0.25">
      <c r="A100" s="2" t="s">
        <v>23</v>
      </c>
      <c r="B100" s="2">
        <v>12</v>
      </c>
      <c r="C100" s="2">
        <v>3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0.1</v>
      </c>
      <c r="L100" s="2">
        <v>1.1000000000000001</v>
      </c>
      <c r="M100" s="2">
        <v>1.1000000000000001</v>
      </c>
    </row>
    <row r="101" spans="1:13" ht="15.75" customHeight="1" x14ac:dyDescent="0.25">
      <c r="A101" s="2" t="s">
        <v>24</v>
      </c>
      <c r="B101" s="2">
        <v>4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0.03</v>
      </c>
      <c r="L101" s="2">
        <v>0.33</v>
      </c>
      <c r="M101" s="2">
        <v>0.33</v>
      </c>
    </row>
    <row r="102" spans="1:13" ht="15.75" customHeight="1" x14ac:dyDescent="0.25">
      <c r="A102" s="2" t="s">
        <v>24</v>
      </c>
      <c r="B102" s="2">
        <v>5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0.03</v>
      </c>
      <c r="L102" s="2">
        <v>0.33</v>
      </c>
      <c r="M102" s="2">
        <v>0.33</v>
      </c>
    </row>
    <row r="103" spans="1:13" ht="15.75" customHeight="1" x14ac:dyDescent="0.25">
      <c r="A103" s="2" t="s">
        <v>24</v>
      </c>
      <c r="B103" s="2">
        <v>6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0.03</v>
      </c>
      <c r="L103" s="2">
        <v>0.33</v>
      </c>
      <c r="M103" s="2">
        <v>0.33</v>
      </c>
    </row>
    <row r="104" spans="1:13" ht="15.75" customHeight="1" x14ac:dyDescent="0.25">
      <c r="A104" s="2" t="s">
        <v>24</v>
      </c>
      <c r="B104" s="2">
        <v>7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0.03</v>
      </c>
      <c r="L104" s="2">
        <v>0.33</v>
      </c>
      <c r="M104" s="2">
        <v>0.33</v>
      </c>
    </row>
    <row r="105" spans="1:13" ht="15.75" customHeight="1" x14ac:dyDescent="0.25">
      <c r="A105" s="2" t="s">
        <v>24</v>
      </c>
      <c r="B105" s="2">
        <v>8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0.03</v>
      </c>
      <c r="L105" s="2">
        <v>0.33</v>
      </c>
      <c r="M105" s="2">
        <v>0.33</v>
      </c>
    </row>
    <row r="106" spans="1:13" ht="15.75" customHeight="1" x14ac:dyDescent="0.25">
      <c r="A106" s="2" t="s">
        <v>24</v>
      </c>
      <c r="B106" s="2">
        <v>9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0.03</v>
      </c>
      <c r="L106" s="2">
        <v>0.33</v>
      </c>
      <c r="M106" s="2">
        <v>0.33</v>
      </c>
    </row>
    <row r="107" spans="1:13" ht="15.75" customHeight="1" x14ac:dyDescent="0.25">
      <c r="A107" s="2" t="s">
        <v>24</v>
      </c>
      <c r="B107" s="2">
        <v>10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0.03</v>
      </c>
      <c r="L107" s="2">
        <v>0.33</v>
      </c>
      <c r="M107" s="2">
        <v>0.33</v>
      </c>
    </row>
    <row r="108" spans="1:13" ht="15.75" customHeight="1" x14ac:dyDescent="0.25">
      <c r="A108" s="2" t="s">
        <v>24</v>
      </c>
      <c r="B108" s="2">
        <v>11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0.03</v>
      </c>
      <c r="L108" s="2">
        <v>0.33</v>
      </c>
      <c r="M108" s="2">
        <v>0.33</v>
      </c>
    </row>
    <row r="109" spans="1:13" ht="15.75" customHeight="1" x14ac:dyDescent="0.25">
      <c r="A109" s="2" t="s">
        <v>24</v>
      </c>
      <c r="B109" s="2">
        <v>12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0.03</v>
      </c>
      <c r="L109" s="2">
        <v>0.33</v>
      </c>
      <c r="M109" s="2">
        <v>0.33</v>
      </c>
    </row>
    <row r="110" spans="1:13" ht="15.75" customHeight="1" x14ac:dyDescent="0.25">
      <c r="A110" s="2" t="s">
        <v>25</v>
      </c>
      <c r="B110" s="2">
        <v>4</v>
      </c>
      <c r="C110" s="2">
        <v>22</v>
      </c>
      <c r="D110" s="2">
        <v>6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314.29000000000002</v>
      </c>
      <c r="K110" s="2">
        <v>0.73</v>
      </c>
      <c r="L110" s="2">
        <v>8.0299999999999994</v>
      </c>
      <c r="M110" s="2">
        <v>8.0299999999999994</v>
      </c>
    </row>
    <row r="111" spans="1:13" ht="15.75" customHeight="1" x14ac:dyDescent="0.25">
      <c r="A111" s="2" t="s">
        <v>25</v>
      </c>
      <c r="B111" s="2">
        <v>5</v>
      </c>
      <c r="C111" s="2">
        <v>20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0.67</v>
      </c>
      <c r="L111" s="2">
        <v>7.37</v>
      </c>
      <c r="M111" s="2">
        <v>7.37</v>
      </c>
    </row>
    <row r="112" spans="1:13" ht="15.75" customHeight="1" x14ac:dyDescent="0.25">
      <c r="A112" s="2" t="s">
        <v>25</v>
      </c>
      <c r="B112" s="2">
        <v>6</v>
      </c>
      <c r="C112" s="2">
        <v>15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0.5</v>
      </c>
      <c r="L112" s="2">
        <v>5.5</v>
      </c>
      <c r="M112" s="2">
        <v>5.5</v>
      </c>
    </row>
    <row r="113" spans="1:13" ht="15.75" customHeight="1" x14ac:dyDescent="0.25">
      <c r="A113" s="2" t="s">
        <v>25</v>
      </c>
      <c r="B113" s="2">
        <v>7</v>
      </c>
      <c r="C113" s="2">
        <v>29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0.97</v>
      </c>
      <c r="L113" s="2">
        <v>10.67</v>
      </c>
      <c r="M113" s="2">
        <v>10.67</v>
      </c>
    </row>
    <row r="114" spans="1:13" ht="15.75" customHeight="1" x14ac:dyDescent="0.25">
      <c r="A114" s="2" t="s">
        <v>25</v>
      </c>
      <c r="B114" s="2">
        <v>8</v>
      </c>
      <c r="C114" s="2">
        <v>18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0.6</v>
      </c>
      <c r="L114" s="2">
        <v>6.6</v>
      </c>
      <c r="M114" s="2">
        <v>6.6</v>
      </c>
    </row>
    <row r="115" spans="1:13" ht="15.75" customHeight="1" x14ac:dyDescent="0.25">
      <c r="A115" s="2" t="s">
        <v>25</v>
      </c>
      <c r="B115" s="2">
        <v>9</v>
      </c>
      <c r="C115" s="2">
        <v>16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0.53</v>
      </c>
      <c r="L115" s="2">
        <v>5.83</v>
      </c>
      <c r="M115" s="2">
        <v>5.83</v>
      </c>
    </row>
    <row r="116" spans="1:13" ht="15.75" customHeight="1" x14ac:dyDescent="0.25">
      <c r="A116" s="2" t="s">
        <v>25</v>
      </c>
      <c r="B116" s="2">
        <v>10</v>
      </c>
      <c r="C116" s="2">
        <v>18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0.6</v>
      </c>
      <c r="L116" s="2">
        <v>6.6</v>
      </c>
      <c r="M116" s="2">
        <v>6.6</v>
      </c>
    </row>
    <row r="117" spans="1:13" ht="15.75" customHeight="1" x14ac:dyDescent="0.25">
      <c r="A117" s="2" t="s">
        <v>25</v>
      </c>
      <c r="B117" s="2">
        <v>11</v>
      </c>
      <c r="C117" s="2">
        <v>17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0.56999999999999995</v>
      </c>
      <c r="L117" s="2">
        <v>6.27</v>
      </c>
      <c r="M117" s="2">
        <v>6.27</v>
      </c>
    </row>
    <row r="118" spans="1:13" ht="15.75" customHeight="1" x14ac:dyDescent="0.25">
      <c r="A118" s="2" t="s">
        <v>25</v>
      </c>
      <c r="B118" s="2">
        <v>12</v>
      </c>
      <c r="C118" s="2">
        <v>20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0.67</v>
      </c>
      <c r="L118" s="2">
        <v>7.37</v>
      </c>
      <c r="M118" s="2">
        <v>7.37</v>
      </c>
    </row>
    <row r="119" spans="1:13" ht="15.75" customHeight="1" x14ac:dyDescent="0.25">
      <c r="A119" s="2" t="s">
        <v>26</v>
      </c>
      <c r="B119" s="2">
        <v>4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7.0000000000000007E-2</v>
      </c>
      <c r="L119" s="2">
        <v>0.77</v>
      </c>
      <c r="M119" s="2">
        <v>0.77</v>
      </c>
    </row>
    <row r="120" spans="1:13" ht="15.75" customHeight="1" x14ac:dyDescent="0.25">
      <c r="A120" s="2" t="s">
        <v>26</v>
      </c>
      <c r="B120" s="2">
        <v>5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7.0000000000000007E-2</v>
      </c>
      <c r="L120" s="2">
        <v>0.77</v>
      </c>
      <c r="M120" s="2">
        <v>0.77</v>
      </c>
    </row>
    <row r="121" spans="1:13" ht="15.75" customHeight="1" x14ac:dyDescent="0.25">
      <c r="A121" s="2" t="s">
        <v>26</v>
      </c>
      <c r="B121" s="2">
        <v>6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7.0000000000000007E-2</v>
      </c>
      <c r="L121" s="2">
        <v>0.77</v>
      </c>
      <c r="M121" s="2">
        <v>0.77</v>
      </c>
    </row>
    <row r="122" spans="1:13" ht="15.75" customHeight="1" x14ac:dyDescent="0.25">
      <c r="A122" s="2" t="s">
        <v>26</v>
      </c>
      <c r="B122" s="2">
        <v>7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7.0000000000000007E-2</v>
      </c>
      <c r="L122" s="2">
        <v>0.77</v>
      </c>
      <c r="M122" s="2">
        <v>0.77</v>
      </c>
    </row>
    <row r="123" spans="1:13" ht="15.75" customHeight="1" x14ac:dyDescent="0.25">
      <c r="A123" s="2" t="s">
        <v>26</v>
      </c>
      <c r="B123" s="2">
        <v>8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7.0000000000000007E-2</v>
      </c>
      <c r="L123" s="2">
        <v>0.77</v>
      </c>
      <c r="M123" s="2">
        <v>0.77</v>
      </c>
    </row>
    <row r="124" spans="1:13" ht="15.75" customHeight="1" x14ac:dyDescent="0.25">
      <c r="A124" s="2" t="s">
        <v>26</v>
      </c>
      <c r="B124" s="2">
        <v>9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7.0000000000000007E-2</v>
      </c>
      <c r="L124" s="2">
        <v>0.77</v>
      </c>
      <c r="M124" s="2">
        <v>0.77</v>
      </c>
    </row>
    <row r="125" spans="1:13" ht="15.75" customHeight="1" x14ac:dyDescent="0.25">
      <c r="A125" s="2" t="s">
        <v>26</v>
      </c>
      <c r="B125" s="2">
        <v>10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7.0000000000000007E-2</v>
      </c>
      <c r="L125" s="2">
        <v>0.77</v>
      </c>
      <c r="M125" s="2">
        <v>0.77</v>
      </c>
    </row>
    <row r="126" spans="1:13" ht="15.75" customHeight="1" x14ac:dyDescent="0.25">
      <c r="A126" s="2" t="s">
        <v>26</v>
      </c>
      <c r="B126" s="2">
        <v>11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7.0000000000000007E-2</v>
      </c>
      <c r="L126" s="2">
        <v>0.77</v>
      </c>
      <c r="M126" s="2">
        <v>0.77</v>
      </c>
    </row>
    <row r="127" spans="1:13" ht="15.75" customHeight="1" x14ac:dyDescent="0.25">
      <c r="A127" s="2" t="s">
        <v>26</v>
      </c>
      <c r="B127" s="2">
        <v>12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7.0000000000000007E-2</v>
      </c>
      <c r="L127" s="2">
        <v>0.77</v>
      </c>
      <c r="M127" s="2">
        <v>0.77</v>
      </c>
    </row>
    <row r="128" spans="1:13" ht="15.75" customHeight="1" x14ac:dyDescent="0.25">
      <c r="A128" s="2" t="s">
        <v>27</v>
      </c>
      <c r="B128" s="2">
        <v>4</v>
      </c>
      <c r="C128" s="2">
        <v>10</v>
      </c>
      <c r="D128" s="2">
        <v>211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4.74</v>
      </c>
      <c r="K128" s="2">
        <v>0.33</v>
      </c>
      <c r="L128" s="2">
        <v>3.63</v>
      </c>
      <c r="M128" s="2">
        <v>3.63</v>
      </c>
    </row>
    <row r="129" spans="1:13" ht="15.75" customHeight="1" x14ac:dyDescent="0.25">
      <c r="A129" s="2" t="s">
        <v>27</v>
      </c>
      <c r="B129" s="2">
        <v>5</v>
      </c>
      <c r="C129" s="2">
        <v>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0.27</v>
      </c>
      <c r="L129" s="2">
        <v>2.97</v>
      </c>
      <c r="M129" s="2">
        <v>2.97</v>
      </c>
    </row>
    <row r="130" spans="1:13" ht="15.75" customHeight="1" x14ac:dyDescent="0.25">
      <c r="A130" s="2" t="s">
        <v>27</v>
      </c>
      <c r="B130" s="2">
        <v>6</v>
      </c>
      <c r="C130" s="2">
        <v>7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0.23</v>
      </c>
      <c r="L130" s="2">
        <v>2.5299999999999998</v>
      </c>
      <c r="M130" s="2">
        <v>2.5299999999999998</v>
      </c>
    </row>
    <row r="131" spans="1:13" ht="15.75" customHeight="1" x14ac:dyDescent="0.25">
      <c r="A131" s="2" t="s">
        <v>27</v>
      </c>
      <c r="B131" s="2">
        <v>7</v>
      </c>
      <c r="C131" s="2">
        <v>9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0.3</v>
      </c>
      <c r="L131" s="2">
        <v>3.3</v>
      </c>
      <c r="M131" s="2">
        <v>3.3</v>
      </c>
    </row>
    <row r="132" spans="1:13" ht="15.75" customHeight="1" x14ac:dyDescent="0.25">
      <c r="A132" s="2" t="s">
        <v>27</v>
      </c>
      <c r="B132" s="2">
        <v>8</v>
      </c>
      <c r="C132" s="2">
        <v>10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0.33</v>
      </c>
      <c r="L132" s="2">
        <v>3.63</v>
      </c>
      <c r="M132" s="2">
        <v>3.63</v>
      </c>
    </row>
    <row r="133" spans="1:13" ht="15.75" customHeight="1" x14ac:dyDescent="0.25">
      <c r="A133" s="2" t="s">
        <v>27</v>
      </c>
      <c r="B133" s="2">
        <v>9</v>
      </c>
      <c r="C133" s="2">
        <v>6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0.2</v>
      </c>
      <c r="L133" s="2">
        <v>2.2000000000000002</v>
      </c>
      <c r="M133" s="2">
        <v>2.2000000000000002</v>
      </c>
    </row>
    <row r="134" spans="1:13" ht="15.75" customHeight="1" x14ac:dyDescent="0.25">
      <c r="A134" s="2" t="s">
        <v>27</v>
      </c>
      <c r="B134" s="2">
        <v>10</v>
      </c>
      <c r="C134" s="2">
        <v>10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0.33</v>
      </c>
      <c r="L134" s="2">
        <v>3.63</v>
      </c>
      <c r="M134" s="2">
        <v>3.63</v>
      </c>
    </row>
    <row r="135" spans="1:13" ht="15.75" customHeight="1" x14ac:dyDescent="0.25">
      <c r="A135" s="2" t="s">
        <v>27</v>
      </c>
      <c r="B135" s="2">
        <v>11</v>
      </c>
      <c r="C135" s="2">
        <v>8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0.27</v>
      </c>
      <c r="L135" s="2">
        <v>2.97</v>
      </c>
      <c r="M135" s="2">
        <v>2.97</v>
      </c>
    </row>
    <row r="136" spans="1:13" ht="15.75" customHeight="1" x14ac:dyDescent="0.25">
      <c r="A136" s="2" t="s">
        <v>27</v>
      </c>
      <c r="B136" s="2">
        <v>12</v>
      </c>
      <c r="C136" s="2">
        <v>10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0.33</v>
      </c>
      <c r="L136" s="2">
        <v>3.63</v>
      </c>
      <c r="M136" s="2">
        <v>3.63</v>
      </c>
    </row>
    <row r="137" spans="1:13" ht="15.75" customHeight="1" x14ac:dyDescent="0.25">
      <c r="A137" s="2" t="s">
        <v>28</v>
      </c>
      <c r="B137" s="2">
        <v>4</v>
      </c>
      <c r="C137" s="2">
        <v>9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0.3</v>
      </c>
      <c r="L137" s="2">
        <v>3.3</v>
      </c>
      <c r="M137" s="2">
        <v>3.3</v>
      </c>
    </row>
    <row r="138" spans="1:13" ht="15.75" customHeight="1" x14ac:dyDescent="0.25">
      <c r="A138" s="2" t="s">
        <v>28</v>
      </c>
      <c r="B138" s="2">
        <v>5</v>
      </c>
      <c r="C138" s="2">
        <v>6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0.2</v>
      </c>
      <c r="L138" s="2">
        <v>2.2000000000000002</v>
      </c>
      <c r="M138" s="2">
        <v>2.2000000000000002</v>
      </c>
    </row>
    <row r="139" spans="1:13" ht="15.75" customHeight="1" x14ac:dyDescent="0.25">
      <c r="A139" s="2" t="s">
        <v>28</v>
      </c>
      <c r="B139" s="2">
        <v>6</v>
      </c>
      <c r="C139" s="2">
        <v>12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0.4</v>
      </c>
      <c r="L139" s="2">
        <v>4.4000000000000004</v>
      </c>
      <c r="M139" s="2">
        <v>4.4000000000000004</v>
      </c>
    </row>
    <row r="140" spans="1:13" ht="15.75" customHeight="1" x14ac:dyDescent="0.25">
      <c r="A140" s="2" t="s">
        <v>28</v>
      </c>
      <c r="B140" s="2">
        <v>7</v>
      </c>
      <c r="C140" s="2">
        <v>4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0.13</v>
      </c>
      <c r="L140" s="2">
        <v>1.43</v>
      </c>
      <c r="M140" s="2">
        <v>1.43</v>
      </c>
    </row>
    <row r="141" spans="1:13" ht="15.75" customHeight="1" x14ac:dyDescent="0.25">
      <c r="A141" s="2" t="s">
        <v>28</v>
      </c>
      <c r="B141" s="2">
        <v>8</v>
      </c>
      <c r="C141" s="2">
        <v>8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0.27</v>
      </c>
      <c r="L141" s="2">
        <v>2.97</v>
      </c>
      <c r="M141" s="2">
        <v>2.97</v>
      </c>
    </row>
    <row r="142" spans="1:13" ht="15.75" customHeight="1" x14ac:dyDescent="0.25">
      <c r="A142" s="2" t="s">
        <v>28</v>
      </c>
      <c r="B142" s="2">
        <v>9</v>
      </c>
      <c r="C142" s="2">
        <v>9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0.3</v>
      </c>
      <c r="L142" s="2">
        <v>3.3</v>
      </c>
      <c r="M142" s="2">
        <v>3.3</v>
      </c>
    </row>
    <row r="143" spans="1:13" ht="15.75" customHeight="1" x14ac:dyDescent="0.25">
      <c r="A143" s="2" t="s">
        <v>28</v>
      </c>
      <c r="B143" s="2">
        <v>10</v>
      </c>
      <c r="C143" s="2">
        <v>9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0.3</v>
      </c>
      <c r="L143" s="2">
        <v>3.3</v>
      </c>
      <c r="M143" s="2">
        <v>3.3</v>
      </c>
    </row>
    <row r="144" spans="1:13" ht="15.75" customHeight="1" x14ac:dyDescent="0.25">
      <c r="A144" s="2" t="s">
        <v>28</v>
      </c>
      <c r="B144" s="2">
        <v>11</v>
      </c>
      <c r="C144" s="2">
        <v>7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0.23</v>
      </c>
      <c r="L144" s="2">
        <v>2.5299999999999998</v>
      </c>
      <c r="M144" s="2">
        <v>2.5299999999999998</v>
      </c>
    </row>
    <row r="145" spans="1:13" ht="15.75" customHeight="1" x14ac:dyDescent="0.25">
      <c r="A145" s="2" t="s">
        <v>28</v>
      </c>
      <c r="B145" s="2">
        <v>12</v>
      </c>
      <c r="C145" s="2">
        <v>9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0.3</v>
      </c>
      <c r="L145" s="2">
        <v>3.3</v>
      </c>
      <c r="M145" s="2">
        <v>3.3</v>
      </c>
    </row>
    <row r="146" spans="1:13" ht="15.75" customHeight="1" x14ac:dyDescent="0.25">
      <c r="A146" s="2" t="s">
        <v>29</v>
      </c>
      <c r="B146" s="2">
        <v>4</v>
      </c>
      <c r="C146" s="2">
        <v>2</v>
      </c>
      <c r="D146" s="2">
        <v>0</v>
      </c>
      <c r="E146" s="2">
        <v>0</v>
      </c>
      <c r="F146" s="2">
        <v>2</v>
      </c>
      <c r="G146" s="2">
        <v>1</v>
      </c>
      <c r="H146" s="2">
        <v>50</v>
      </c>
      <c r="I146" s="2">
        <v>50</v>
      </c>
      <c r="J146" s="2">
        <v>100</v>
      </c>
      <c r="K146" s="2">
        <v>7.0000000000000007E-2</v>
      </c>
      <c r="L146" s="2">
        <v>0.77</v>
      </c>
      <c r="M146" s="2">
        <v>-0.23</v>
      </c>
    </row>
    <row r="147" spans="1:13" ht="15.75" customHeight="1" x14ac:dyDescent="0.25">
      <c r="A147" s="2" t="s">
        <v>29</v>
      </c>
      <c r="B147" s="2">
        <v>5</v>
      </c>
      <c r="C147" s="2">
        <v>3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0.1</v>
      </c>
      <c r="L147" s="2">
        <v>1.1000000000000001</v>
      </c>
      <c r="M147" s="2">
        <v>1.1000000000000001</v>
      </c>
    </row>
    <row r="148" spans="1:13" ht="15.75" customHeight="1" x14ac:dyDescent="0.25">
      <c r="A148" s="2" t="s">
        <v>29</v>
      </c>
      <c r="B148" s="2">
        <v>6</v>
      </c>
      <c r="C148" s="2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7.0000000000000007E-2</v>
      </c>
      <c r="L148" s="2">
        <v>0.77</v>
      </c>
      <c r="M148" s="2">
        <v>0.77</v>
      </c>
    </row>
    <row r="149" spans="1:13" ht="15.75" customHeight="1" x14ac:dyDescent="0.25">
      <c r="A149" s="2" t="s">
        <v>29</v>
      </c>
      <c r="B149" s="2">
        <v>7</v>
      </c>
      <c r="C149" s="2">
        <v>3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0.1</v>
      </c>
      <c r="L149" s="2">
        <v>1.1000000000000001</v>
      </c>
      <c r="M149" s="2">
        <v>1.1000000000000001</v>
      </c>
    </row>
    <row r="150" spans="1:13" ht="15.75" customHeight="1" x14ac:dyDescent="0.25">
      <c r="A150" s="2" t="s">
        <v>29</v>
      </c>
      <c r="B150" s="2">
        <v>8</v>
      </c>
      <c r="C150" s="2">
        <v>3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0.1</v>
      </c>
      <c r="L150" s="2">
        <v>1.1000000000000001</v>
      </c>
      <c r="M150" s="2">
        <v>1.1000000000000001</v>
      </c>
    </row>
    <row r="151" spans="1:13" ht="15.75" customHeight="1" x14ac:dyDescent="0.25">
      <c r="A151" s="2" t="s">
        <v>29</v>
      </c>
      <c r="B151" s="2">
        <v>9</v>
      </c>
      <c r="C151" s="2">
        <v>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7.0000000000000007E-2</v>
      </c>
      <c r="L151" s="2">
        <v>0.77</v>
      </c>
      <c r="M151" s="2">
        <v>0.77</v>
      </c>
    </row>
    <row r="152" spans="1:13" ht="15.75" customHeight="1" x14ac:dyDescent="0.25">
      <c r="A152" s="2" t="s">
        <v>29</v>
      </c>
      <c r="B152" s="2">
        <v>10</v>
      </c>
      <c r="C152" s="2">
        <v>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0.1</v>
      </c>
      <c r="L152" s="2">
        <v>1.1000000000000001</v>
      </c>
      <c r="M152" s="2">
        <v>1.1000000000000001</v>
      </c>
    </row>
    <row r="153" spans="1:13" ht="15.75" customHeight="1" x14ac:dyDescent="0.25">
      <c r="A153" s="2" t="s">
        <v>29</v>
      </c>
      <c r="B153" s="2">
        <v>11</v>
      </c>
      <c r="C153" s="2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7.0000000000000007E-2</v>
      </c>
      <c r="L153" s="2">
        <v>0.77</v>
      </c>
      <c r="M153" s="2">
        <v>0.77</v>
      </c>
    </row>
    <row r="154" spans="1:13" ht="15.75" customHeight="1" x14ac:dyDescent="0.25">
      <c r="A154" s="2" t="s">
        <v>29</v>
      </c>
      <c r="B154" s="2">
        <v>12</v>
      </c>
      <c r="C154" s="2">
        <v>2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7.0000000000000007E-2</v>
      </c>
      <c r="L154" s="2">
        <v>0.77</v>
      </c>
      <c r="M154" s="2">
        <v>0.77</v>
      </c>
    </row>
    <row r="155" spans="1:13" ht="15.75" customHeight="1" x14ac:dyDescent="0.25">
      <c r="A155" s="2" t="s">
        <v>30</v>
      </c>
      <c r="B155" s="2">
        <v>4</v>
      </c>
      <c r="C155" s="2">
        <v>2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7.0000000000000007E-2</v>
      </c>
      <c r="L155" s="2">
        <v>0.77</v>
      </c>
      <c r="M155" s="2">
        <v>0.77</v>
      </c>
    </row>
    <row r="156" spans="1:13" ht="15.75" customHeight="1" x14ac:dyDescent="0.25">
      <c r="A156" s="2" t="s">
        <v>30</v>
      </c>
      <c r="B156" s="2">
        <v>5</v>
      </c>
      <c r="C156" s="2">
        <v>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7.0000000000000007E-2</v>
      </c>
      <c r="L156" s="2">
        <v>0.77</v>
      </c>
      <c r="M156" s="2">
        <v>0.77</v>
      </c>
    </row>
    <row r="157" spans="1:13" ht="15.75" customHeight="1" x14ac:dyDescent="0.25">
      <c r="A157" s="2" t="s">
        <v>30</v>
      </c>
      <c r="B157" s="2">
        <v>6</v>
      </c>
      <c r="C157" s="2">
        <v>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7.0000000000000007E-2</v>
      </c>
      <c r="L157" s="2">
        <v>0.77</v>
      </c>
      <c r="M157" s="2">
        <v>0.77</v>
      </c>
    </row>
    <row r="158" spans="1:13" ht="15.75" customHeight="1" x14ac:dyDescent="0.25">
      <c r="A158" s="2" t="s">
        <v>30</v>
      </c>
      <c r="B158" s="2">
        <v>7</v>
      </c>
      <c r="C158" s="2">
        <v>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7.0000000000000007E-2</v>
      </c>
      <c r="L158" s="2">
        <v>0.77</v>
      </c>
      <c r="M158" s="2">
        <v>0.77</v>
      </c>
    </row>
    <row r="159" spans="1:13" ht="15.75" customHeight="1" x14ac:dyDescent="0.25">
      <c r="A159" s="2" t="s">
        <v>30</v>
      </c>
      <c r="B159" s="2">
        <v>8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7.0000000000000007E-2</v>
      </c>
      <c r="L159" s="2">
        <v>0.77</v>
      </c>
      <c r="M159" s="2">
        <v>0.77</v>
      </c>
    </row>
    <row r="160" spans="1:13" ht="15.75" customHeight="1" x14ac:dyDescent="0.25">
      <c r="A160" s="2" t="s">
        <v>30</v>
      </c>
      <c r="B160" s="2">
        <v>9</v>
      </c>
      <c r="C160" s="2">
        <v>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7.0000000000000007E-2</v>
      </c>
      <c r="L160" s="2">
        <v>0.77</v>
      </c>
      <c r="M160" s="2">
        <v>0.77</v>
      </c>
    </row>
    <row r="161" spans="1:13" ht="15.75" customHeight="1" x14ac:dyDescent="0.25">
      <c r="A161" s="2" t="s">
        <v>30</v>
      </c>
      <c r="B161" s="2">
        <v>10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7.0000000000000007E-2</v>
      </c>
      <c r="L161" s="2">
        <v>0.77</v>
      </c>
      <c r="M161" s="2">
        <v>0.77</v>
      </c>
    </row>
    <row r="162" spans="1:13" ht="15.75" customHeight="1" x14ac:dyDescent="0.25">
      <c r="A162" s="2" t="s">
        <v>30</v>
      </c>
      <c r="B162" s="2">
        <v>11</v>
      </c>
      <c r="C162" s="2">
        <v>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7.0000000000000007E-2</v>
      </c>
      <c r="L162" s="2">
        <v>0.77</v>
      </c>
      <c r="M162" s="2">
        <v>0.77</v>
      </c>
    </row>
    <row r="163" spans="1:13" ht="15.75" customHeight="1" x14ac:dyDescent="0.25">
      <c r="A163" s="2" t="s">
        <v>30</v>
      </c>
      <c r="B163" s="2">
        <v>12</v>
      </c>
      <c r="C163" s="2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7.0000000000000007E-2</v>
      </c>
      <c r="L163" s="2">
        <v>0.77</v>
      </c>
      <c r="M163" s="2">
        <v>0.77</v>
      </c>
    </row>
    <row r="164" spans="1:13" ht="15.75" customHeight="1" x14ac:dyDescent="0.25">
      <c r="A164" s="2" t="s">
        <v>31</v>
      </c>
      <c r="B164" s="2">
        <v>4</v>
      </c>
      <c r="C164" s="2">
        <v>50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1.67</v>
      </c>
      <c r="L164" s="2">
        <v>18.37</v>
      </c>
      <c r="M164" s="2">
        <v>18.37</v>
      </c>
    </row>
    <row r="165" spans="1:13" ht="15.75" customHeight="1" x14ac:dyDescent="0.25">
      <c r="A165" s="2" t="s">
        <v>31</v>
      </c>
      <c r="B165" s="2">
        <v>5</v>
      </c>
      <c r="C165" s="2">
        <v>42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1.4</v>
      </c>
      <c r="L165" s="2">
        <v>15.4</v>
      </c>
      <c r="M165" s="2">
        <v>15.4</v>
      </c>
    </row>
    <row r="166" spans="1:13" ht="15.75" customHeight="1" x14ac:dyDescent="0.25">
      <c r="A166" s="2" t="s">
        <v>31</v>
      </c>
      <c r="B166" s="2">
        <v>6</v>
      </c>
      <c r="C166" s="2">
        <v>55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1.83</v>
      </c>
      <c r="L166" s="2">
        <v>20.13</v>
      </c>
      <c r="M166" s="2">
        <v>20.13</v>
      </c>
    </row>
    <row r="167" spans="1:13" ht="15.75" customHeight="1" x14ac:dyDescent="0.25">
      <c r="A167" s="2" t="s">
        <v>31</v>
      </c>
      <c r="B167" s="2">
        <v>7</v>
      </c>
      <c r="C167" s="2">
        <v>62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2.0699999999999998</v>
      </c>
      <c r="L167" s="2">
        <v>22.77</v>
      </c>
      <c r="M167" s="2">
        <v>22.77</v>
      </c>
    </row>
    <row r="168" spans="1:13" ht="15.75" customHeight="1" x14ac:dyDescent="0.25">
      <c r="A168" s="2" t="s">
        <v>31</v>
      </c>
      <c r="B168" s="2">
        <v>8</v>
      </c>
      <c r="C168" s="2">
        <v>48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1.6</v>
      </c>
      <c r="L168" s="2">
        <v>17.600000000000001</v>
      </c>
      <c r="M168" s="2">
        <v>17.600000000000001</v>
      </c>
    </row>
    <row r="169" spans="1:13" ht="15.75" customHeight="1" x14ac:dyDescent="0.25">
      <c r="A169" s="2" t="s">
        <v>31</v>
      </c>
      <c r="B169" s="2">
        <v>9</v>
      </c>
      <c r="C169" s="2">
        <v>43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1.43</v>
      </c>
      <c r="L169" s="2">
        <v>15.73</v>
      </c>
      <c r="M169" s="2">
        <v>15.73</v>
      </c>
    </row>
    <row r="170" spans="1:13" ht="15.75" customHeight="1" x14ac:dyDescent="0.25">
      <c r="A170" s="2" t="s">
        <v>31</v>
      </c>
      <c r="B170" s="2">
        <v>10</v>
      </c>
      <c r="C170" s="2">
        <v>38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1.27</v>
      </c>
      <c r="L170" s="2">
        <v>13.97</v>
      </c>
      <c r="M170" s="2">
        <v>13.97</v>
      </c>
    </row>
    <row r="171" spans="1:13" ht="15.75" customHeight="1" x14ac:dyDescent="0.25">
      <c r="A171" s="2" t="s">
        <v>31</v>
      </c>
      <c r="B171" s="2">
        <v>11</v>
      </c>
      <c r="C171" s="2">
        <v>40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1.33</v>
      </c>
      <c r="L171" s="2">
        <v>14.63</v>
      </c>
      <c r="M171" s="2">
        <v>14.63</v>
      </c>
    </row>
    <row r="172" spans="1:13" ht="15.75" customHeight="1" x14ac:dyDescent="0.25">
      <c r="A172" s="2" t="s">
        <v>31</v>
      </c>
      <c r="B172" s="2">
        <v>12</v>
      </c>
      <c r="C172" s="2">
        <v>42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1.4</v>
      </c>
      <c r="L172" s="2">
        <v>15.4</v>
      </c>
      <c r="M172" s="2">
        <v>15.4</v>
      </c>
    </row>
    <row r="173" spans="1:13" ht="15.75" customHeight="1" x14ac:dyDescent="0.25">
      <c r="A173" s="2" t="s">
        <v>32</v>
      </c>
      <c r="B173" s="2">
        <v>4</v>
      </c>
      <c r="C173" s="2">
        <v>3</v>
      </c>
      <c r="D173" s="2">
        <v>400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0.75</v>
      </c>
      <c r="K173" s="2">
        <v>0.1</v>
      </c>
      <c r="L173" s="2">
        <v>1.1000000000000001</v>
      </c>
      <c r="M173" s="2">
        <v>1.1000000000000001</v>
      </c>
    </row>
    <row r="174" spans="1:13" ht="15.75" customHeight="1" x14ac:dyDescent="0.25">
      <c r="A174" s="2" t="s">
        <v>32</v>
      </c>
      <c r="B174" s="2">
        <v>5</v>
      </c>
      <c r="C174" s="2">
        <v>7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0.23</v>
      </c>
      <c r="L174" s="2">
        <v>2.5299999999999998</v>
      </c>
      <c r="M174" s="2">
        <v>2.5299999999999998</v>
      </c>
    </row>
    <row r="175" spans="1:13" ht="15.75" customHeight="1" x14ac:dyDescent="0.25">
      <c r="A175" s="2" t="s">
        <v>32</v>
      </c>
      <c r="B175" s="2">
        <v>6</v>
      </c>
      <c r="C175" s="2">
        <v>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0.1</v>
      </c>
      <c r="L175" s="2">
        <v>1.1000000000000001</v>
      </c>
      <c r="M175" s="2">
        <v>1.1000000000000001</v>
      </c>
    </row>
    <row r="176" spans="1:13" ht="15.75" customHeight="1" x14ac:dyDescent="0.25">
      <c r="A176" s="2" t="s">
        <v>32</v>
      </c>
      <c r="B176" s="2">
        <v>7</v>
      </c>
      <c r="C176" s="2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0.17</v>
      </c>
      <c r="L176" s="2">
        <v>1.87</v>
      </c>
      <c r="M176" s="2">
        <v>1.87</v>
      </c>
    </row>
    <row r="177" spans="1:13" ht="15.75" customHeight="1" x14ac:dyDescent="0.25">
      <c r="A177" s="2" t="s">
        <v>32</v>
      </c>
      <c r="B177" s="2">
        <v>8</v>
      </c>
      <c r="C177" s="2">
        <v>7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0.23</v>
      </c>
      <c r="L177" s="2">
        <v>2.5299999999999998</v>
      </c>
      <c r="M177" s="2">
        <v>2.5299999999999998</v>
      </c>
    </row>
    <row r="178" spans="1:13" ht="15.75" customHeight="1" x14ac:dyDescent="0.25">
      <c r="A178" s="2" t="s">
        <v>32</v>
      </c>
      <c r="B178" s="2">
        <v>9</v>
      </c>
      <c r="C178" s="2">
        <v>9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0.3</v>
      </c>
      <c r="L178" s="2">
        <v>3.3</v>
      </c>
      <c r="M178" s="2">
        <v>3.3</v>
      </c>
    </row>
    <row r="179" spans="1:13" ht="15.75" customHeight="1" x14ac:dyDescent="0.25">
      <c r="A179" s="2" t="s">
        <v>32</v>
      </c>
      <c r="B179" s="2">
        <v>10</v>
      </c>
      <c r="C179" s="2">
        <v>4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0.13</v>
      </c>
      <c r="L179" s="2">
        <v>1.43</v>
      </c>
      <c r="M179" s="2">
        <v>1.43</v>
      </c>
    </row>
    <row r="180" spans="1:13" ht="15.75" customHeight="1" x14ac:dyDescent="0.25">
      <c r="A180" s="2" t="s">
        <v>32</v>
      </c>
      <c r="B180" s="2">
        <v>11</v>
      </c>
      <c r="C180" s="2">
        <v>7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0.23</v>
      </c>
      <c r="L180" s="2">
        <v>2.5299999999999998</v>
      </c>
      <c r="M180" s="2">
        <v>2.5299999999999998</v>
      </c>
    </row>
    <row r="181" spans="1:13" ht="15.75" customHeight="1" x14ac:dyDescent="0.25">
      <c r="A181" s="2" t="s">
        <v>32</v>
      </c>
      <c r="B181" s="2">
        <v>12</v>
      </c>
      <c r="C181" s="2">
        <v>9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0.3</v>
      </c>
      <c r="L181" s="2">
        <v>3.3</v>
      </c>
      <c r="M181" s="2">
        <v>3.3</v>
      </c>
    </row>
    <row r="182" spans="1:13" ht="15.75" customHeight="1" x14ac:dyDescent="0.25">
      <c r="A182" s="2" t="s">
        <v>33</v>
      </c>
      <c r="B182" s="2">
        <v>4</v>
      </c>
      <c r="C182" s="2">
        <v>37</v>
      </c>
      <c r="D182" s="2">
        <v>28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132.13999999999999</v>
      </c>
      <c r="K182" s="2">
        <v>1.23</v>
      </c>
      <c r="L182" s="2">
        <v>13.53</v>
      </c>
      <c r="M182" s="2">
        <v>13.53</v>
      </c>
    </row>
    <row r="183" spans="1:13" ht="15.75" customHeight="1" x14ac:dyDescent="0.25">
      <c r="A183" s="2" t="s">
        <v>33</v>
      </c>
      <c r="B183" s="2">
        <v>5</v>
      </c>
      <c r="C183" s="2">
        <v>32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1.07</v>
      </c>
      <c r="L183" s="2">
        <v>11.77</v>
      </c>
      <c r="M183" s="2">
        <v>11.77</v>
      </c>
    </row>
    <row r="184" spans="1:13" ht="15.75" customHeight="1" x14ac:dyDescent="0.25">
      <c r="A184" s="2" t="s">
        <v>33</v>
      </c>
      <c r="B184" s="2">
        <v>6</v>
      </c>
      <c r="C184" s="2">
        <v>27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0.9</v>
      </c>
      <c r="L184" s="2">
        <v>9.9</v>
      </c>
      <c r="M184" s="2">
        <v>9.9</v>
      </c>
    </row>
    <row r="185" spans="1:13" ht="15.75" customHeight="1" x14ac:dyDescent="0.25">
      <c r="A185" s="2" t="s">
        <v>33</v>
      </c>
      <c r="B185" s="2">
        <v>7</v>
      </c>
      <c r="C185" s="2">
        <v>28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0.93</v>
      </c>
      <c r="L185" s="2">
        <v>10.23</v>
      </c>
      <c r="M185" s="2">
        <v>10.23</v>
      </c>
    </row>
    <row r="186" spans="1:13" ht="15.75" customHeight="1" x14ac:dyDescent="0.25">
      <c r="A186" s="2" t="s">
        <v>33</v>
      </c>
      <c r="B186" s="2">
        <v>8</v>
      </c>
      <c r="C186" s="2">
        <v>28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0.93</v>
      </c>
      <c r="L186" s="2">
        <v>10.23</v>
      </c>
      <c r="M186" s="2">
        <v>10.23</v>
      </c>
    </row>
    <row r="187" spans="1:13" ht="15.75" customHeight="1" x14ac:dyDescent="0.25">
      <c r="A187" s="2" t="s">
        <v>33</v>
      </c>
      <c r="B187" s="2">
        <v>9</v>
      </c>
      <c r="C187" s="2">
        <v>25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0.83</v>
      </c>
      <c r="L187" s="2">
        <v>9.1300000000000008</v>
      </c>
      <c r="M187" s="2">
        <v>9.1300000000000008</v>
      </c>
    </row>
    <row r="188" spans="1:13" ht="15.75" customHeight="1" x14ac:dyDescent="0.25">
      <c r="A188" s="2" t="s">
        <v>33</v>
      </c>
      <c r="B188" s="2">
        <v>10</v>
      </c>
      <c r="C188" s="2">
        <v>23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0.77</v>
      </c>
      <c r="L188" s="2">
        <v>8.4700000000000006</v>
      </c>
      <c r="M188" s="2">
        <v>8.4700000000000006</v>
      </c>
    </row>
    <row r="189" spans="1:13" ht="15.75" customHeight="1" x14ac:dyDescent="0.25">
      <c r="A189" s="2" t="s">
        <v>33</v>
      </c>
      <c r="B189" s="2">
        <v>11</v>
      </c>
      <c r="C189" s="2">
        <v>33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1.1000000000000001</v>
      </c>
      <c r="L189" s="2">
        <v>12.1</v>
      </c>
      <c r="M189" s="2">
        <v>12.1</v>
      </c>
    </row>
    <row r="190" spans="1:13" ht="15.75" customHeight="1" x14ac:dyDescent="0.25">
      <c r="A190" s="2" t="s">
        <v>33</v>
      </c>
      <c r="B190" s="2">
        <v>12</v>
      </c>
      <c r="C190" s="2">
        <v>28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0.93</v>
      </c>
      <c r="L190" s="2">
        <v>10.23</v>
      </c>
      <c r="M190" s="2">
        <v>10.23</v>
      </c>
    </row>
    <row r="191" spans="1:13" ht="15.75" customHeight="1" x14ac:dyDescent="0.25">
      <c r="A191" s="2" t="s">
        <v>34</v>
      </c>
      <c r="B191" s="2">
        <v>4</v>
      </c>
      <c r="C191" s="2">
        <v>1</v>
      </c>
      <c r="D191" s="2">
        <v>70</v>
      </c>
      <c r="E191" s="2">
        <v>4</v>
      </c>
      <c r="F191" s="2">
        <v>0</v>
      </c>
      <c r="G191" s="2">
        <v>0</v>
      </c>
      <c r="H191" s="2">
        <v>0</v>
      </c>
      <c r="I191" s="2">
        <v>0</v>
      </c>
      <c r="J191" s="2">
        <v>1.35</v>
      </c>
      <c r="K191" s="2">
        <v>0.03</v>
      </c>
      <c r="L191" s="2">
        <v>0.33</v>
      </c>
      <c r="M191" s="2">
        <v>0.33</v>
      </c>
    </row>
    <row r="192" spans="1:13" ht="15.75" customHeight="1" x14ac:dyDescent="0.25">
      <c r="A192" s="2" t="s">
        <v>34</v>
      </c>
      <c r="B192" s="2">
        <v>5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0.03</v>
      </c>
      <c r="L192" s="2">
        <v>0.33</v>
      </c>
      <c r="M192" s="2">
        <v>0.33</v>
      </c>
    </row>
    <row r="193" spans="1:13" ht="15.75" customHeight="1" x14ac:dyDescent="0.25">
      <c r="A193" s="2" t="s">
        <v>34</v>
      </c>
      <c r="B193" s="2">
        <v>6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0.03</v>
      </c>
      <c r="L193" s="2">
        <v>0.33</v>
      </c>
      <c r="M193" s="2">
        <v>0.33</v>
      </c>
    </row>
    <row r="194" spans="1:13" ht="15.75" customHeight="1" x14ac:dyDescent="0.25">
      <c r="A194" s="2" t="s">
        <v>34</v>
      </c>
      <c r="B194" s="2">
        <v>7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0.03</v>
      </c>
      <c r="L194" s="2">
        <v>0.33</v>
      </c>
      <c r="M194" s="2">
        <v>0.33</v>
      </c>
    </row>
    <row r="195" spans="1:13" ht="15.75" customHeight="1" x14ac:dyDescent="0.25">
      <c r="A195" s="2" t="s">
        <v>34</v>
      </c>
      <c r="B195" s="2">
        <v>8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0.03</v>
      </c>
      <c r="L195" s="2">
        <v>0.33</v>
      </c>
      <c r="M195" s="2">
        <v>0.33</v>
      </c>
    </row>
    <row r="196" spans="1:13" ht="15.75" customHeight="1" x14ac:dyDescent="0.25">
      <c r="A196" s="2" t="s">
        <v>34</v>
      </c>
      <c r="B196" s="2">
        <v>9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0.03</v>
      </c>
      <c r="L196" s="2">
        <v>0.33</v>
      </c>
      <c r="M196" s="2">
        <v>0.33</v>
      </c>
    </row>
    <row r="197" spans="1:13" ht="15.75" customHeight="1" x14ac:dyDescent="0.25">
      <c r="A197" s="2" t="s">
        <v>34</v>
      </c>
      <c r="B197" s="2">
        <v>10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0.03</v>
      </c>
      <c r="L197" s="2">
        <v>0.33</v>
      </c>
      <c r="M197" s="2">
        <v>0.33</v>
      </c>
    </row>
    <row r="198" spans="1:13" ht="15.75" customHeight="1" x14ac:dyDescent="0.25">
      <c r="A198" s="2" t="s">
        <v>34</v>
      </c>
      <c r="B198" s="2">
        <v>11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0.03</v>
      </c>
      <c r="L198" s="2">
        <v>0.33</v>
      </c>
      <c r="M198" s="2">
        <v>0.33</v>
      </c>
    </row>
    <row r="199" spans="1:13" ht="15.75" customHeight="1" x14ac:dyDescent="0.25">
      <c r="A199" s="2" t="s">
        <v>34</v>
      </c>
      <c r="B199" s="2">
        <v>12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0.03</v>
      </c>
      <c r="L199" s="2">
        <v>0.33</v>
      </c>
      <c r="M199" s="2">
        <v>0.33</v>
      </c>
    </row>
    <row r="200" spans="1:13" ht="15.75" customHeight="1" x14ac:dyDescent="0.25">
      <c r="A200" s="2" t="s">
        <v>35</v>
      </c>
      <c r="B200" s="2">
        <v>4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0.03</v>
      </c>
      <c r="L200" s="2">
        <v>0.33</v>
      </c>
      <c r="M200" s="2">
        <v>0.33</v>
      </c>
    </row>
    <row r="201" spans="1:13" ht="15.75" customHeight="1" x14ac:dyDescent="0.25">
      <c r="A201" s="2" t="s">
        <v>35</v>
      </c>
      <c r="B201" s="2">
        <v>5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0.03</v>
      </c>
      <c r="L201" s="2">
        <v>0.33</v>
      </c>
      <c r="M201" s="2">
        <v>0.33</v>
      </c>
    </row>
    <row r="202" spans="1:13" ht="15.75" customHeight="1" x14ac:dyDescent="0.25">
      <c r="A202" s="2" t="s">
        <v>35</v>
      </c>
      <c r="B202" s="2">
        <v>6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0.03</v>
      </c>
      <c r="L202" s="2">
        <v>0.33</v>
      </c>
      <c r="M202" s="2">
        <v>0.33</v>
      </c>
    </row>
    <row r="203" spans="1:13" ht="15.75" customHeight="1" x14ac:dyDescent="0.25">
      <c r="A203" s="2" t="s">
        <v>35</v>
      </c>
      <c r="B203" s="2">
        <v>7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0.03</v>
      </c>
      <c r="L203" s="2">
        <v>0.33</v>
      </c>
      <c r="M203" s="2">
        <v>0.33</v>
      </c>
    </row>
    <row r="204" spans="1:13" ht="15.75" customHeight="1" x14ac:dyDescent="0.25">
      <c r="A204" s="2" t="s">
        <v>35</v>
      </c>
      <c r="B204" s="2">
        <v>8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0.03</v>
      </c>
      <c r="L204" s="2">
        <v>0.33</v>
      </c>
      <c r="M204" s="2">
        <v>0.33</v>
      </c>
    </row>
    <row r="205" spans="1:13" ht="15.75" customHeight="1" x14ac:dyDescent="0.25">
      <c r="A205" s="2" t="s">
        <v>35</v>
      </c>
      <c r="B205" s="2">
        <v>9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0.03</v>
      </c>
      <c r="L205" s="2">
        <v>0.33</v>
      </c>
      <c r="M205" s="2">
        <v>0.33</v>
      </c>
    </row>
    <row r="206" spans="1:13" ht="15.75" customHeight="1" x14ac:dyDescent="0.25">
      <c r="A206" s="2" t="s">
        <v>35</v>
      </c>
      <c r="B206" s="2">
        <v>10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0.03</v>
      </c>
      <c r="L206" s="2">
        <v>0.33</v>
      </c>
      <c r="M206" s="2">
        <v>0.33</v>
      </c>
    </row>
    <row r="207" spans="1:13" ht="15.75" customHeight="1" x14ac:dyDescent="0.25">
      <c r="A207" s="2" t="s">
        <v>35</v>
      </c>
      <c r="B207" s="2">
        <v>11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0.03</v>
      </c>
      <c r="L207" s="2">
        <v>0.33</v>
      </c>
      <c r="M207" s="2">
        <v>0.33</v>
      </c>
    </row>
    <row r="208" spans="1:13" ht="15.75" customHeight="1" x14ac:dyDescent="0.25">
      <c r="A208" s="2" t="s">
        <v>35</v>
      </c>
      <c r="B208" s="2">
        <v>12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0.03</v>
      </c>
      <c r="L208" s="2">
        <v>0.33</v>
      </c>
      <c r="M208" s="2">
        <v>0.33</v>
      </c>
    </row>
    <row r="209" spans="1:13" ht="15.75" customHeight="1" x14ac:dyDescent="0.25">
      <c r="A209" s="2" t="s">
        <v>36</v>
      </c>
      <c r="B209" s="2">
        <v>4</v>
      </c>
      <c r="C209" s="2">
        <v>0</v>
      </c>
      <c r="D209" s="2">
        <v>0</v>
      </c>
      <c r="E209" s="2">
        <v>0</v>
      </c>
      <c r="F209" s="2">
        <v>0</v>
      </c>
      <c r="G209" s="2">
        <v>22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-22</v>
      </c>
    </row>
    <row r="210" spans="1:13" ht="15.75" customHeight="1" x14ac:dyDescent="0.25">
      <c r="A210" s="2" t="s">
        <v>37</v>
      </c>
      <c r="B210" s="2">
        <v>4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-1</v>
      </c>
    </row>
    <row r="211" spans="1:13" ht="15.75" customHeight="1" x14ac:dyDescent="0.25">
      <c r="A211" s="2" t="s">
        <v>38</v>
      </c>
      <c r="B211" s="2">
        <v>4</v>
      </c>
      <c r="C211" s="2">
        <v>0</v>
      </c>
      <c r="D211" s="2">
        <v>0</v>
      </c>
      <c r="E211" s="2">
        <v>0</v>
      </c>
      <c r="F211" s="2">
        <v>0</v>
      </c>
      <c r="G211" s="2">
        <v>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-8</v>
      </c>
    </row>
    <row r="212" spans="1:13" ht="15.75" customHeight="1" x14ac:dyDescent="0.25">
      <c r="A212" s="2" t="s">
        <v>39</v>
      </c>
      <c r="B212" s="2">
        <v>4</v>
      </c>
      <c r="C212" s="2">
        <v>6</v>
      </c>
      <c r="D212" s="2">
        <v>344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1.74</v>
      </c>
      <c r="K212" s="2">
        <v>0.2</v>
      </c>
      <c r="L212" s="2">
        <v>2.2000000000000002</v>
      </c>
      <c r="M212" s="2">
        <v>2.2000000000000002</v>
      </c>
    </row>
    <row r="213" spans="1:13" ht="15.75" customHeight="1" x14ac:dyDescent="0.25">
      <c r="A213" s="2" t="s">
        <v>39</v>
      </c>
      <c r="B213" s="2">
        <v>5</v>
      </c>
      <c r="C213" s="2">
        <v>6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0.2</v>
      </c>
      <c r="L213" s="2">
        <v>2.2000000000000002</v>
      </c>
      <c r="M213" s="2">
        <v>2.2000000000000002</v>
      </c>
    </row>
    <row r="214" spans="1:13" ht="15.75" customHeight="1" x14ac:dyDescent="0.25">
      <c r="A214" s="2" t="s">
        <v>39</v>
      </c>
      <c r="B214" s="2">
        <v>6</v>
      </c>
      <c r="C214" s="2">
        <v>5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0.17</v>
      </c>
      <c r="L214" s="2">
        <v>1.87</v>
      </c>
      <c r="M214" s="2">
        <v>1.87</v>
      </c>
    </row>
    <row r="215" spans="1:13" ht="15.75" customHeight="1" x14ac:dyDescent="0.25">
      <c r="A215" s="2" t="s">
        <v>39</v>
      </c>
      <c r="B215" s="2">
        <v>7</v>
      </c>
      <c r="C215" s="2">
        <v>6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0.2</v>
      </c>
      <c r="L215" s="2">
        <v>2.2000000000000002</v>
      </c>
      <c r="M215" s="2">
        <v>2.2000000000000002</v>
      </c>
    </row>
    <row r="216" spans="1:13" ht="15.75" customHeight="1" x14ac:dyDescent="0.25">
      <c r="A216" s="2" t="s">
        <v>39</v>
      </c>
      <c r="B216" s="2">
        <v>8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0.03</v>
      </c>
      <c r="L216" s="2">
        <v>0.33</v>
      </c>
      <c r="M216" s="2">
        <v>0.33</v>
      </c>
    </row>
    <row r="217" spans="1:13" ht="15.75" customHeight="1" x14ac:dyDescent="0.25">
      <c r="A217" s="2" t="s">
        <v>39</v>
      </c>
      <c r="B217" s="2">
        <v>9</v>
      </c>
      <c r="C217" s="2">
        <v>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0.2</v>
      </c>
      <c r="L217" s="2">
        <v>2.2000000000000002</v>
      </c>
      <c r="M217" s="2">
        <v>2.2000000000000002</v>
      </c>
    </row>
    <row r="218" spans="1:13" ht="15.75" customHeight="1" x14ac:dyDescent="0.25">
      <c r="A218" s="2" t="s">
        <v>39</v>
      </c>
      <c r="B218" s="2">
        <v>10</v>
      </c>
      <c r="C218" s="2">
        <v>3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0.1</v>
      </c>
      <c r="L218" s="2">
        <v>1.1000000000000001</v>
      </c>
      <c r="M218" s="2">
        <v>1.1000000000000001</v>
      </c>
    </row>
    <row r="219" spans="1:13" ht="15.75" customHeight="1" x14ac:dyDescent="0.25">
      <c r="A219" s="2" t="s">
        <v>39</v>
      </c>
      <c r="B219" s="2">
        <v>11</v>
      </c>
      <c r="C219" s="2">
        <v>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7.0000000000000007E-2</v>
      </c>
      <c r="L219" s="2">
        <v>0.77</v>
      </c>
      <c r="M219" s="2">
        <v>0.77</v>
      </c>
    </row>
    <row r="220" spans="1:13" ht="15.75" customHeight="1" x14ac:dyDescent="0.25">
      <c r="A220" s="2" t="s">
        <v>39</v>
      </c>
      <c r="B220" s="2">
        <v>12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0.03</v>
      </c>
      <c r="L220" s="2">
        <v>0.33</v>
      </c>
      <c r="M220" s="2">
        <v>0.33</v>
      </c>
    </row>
    <row r="221" spans="1:13" ht="15.75" customHeight="1" x14ac:dyDescent="0.25">
      <c r="A221" s="2" t="s">
        <v>40</v>
      </c>
      <c r="B221" s="2">
        <v>4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0.03</v>
      </c>
      <c r="L221" s="2">
        <v>0.33</v>
      </c>
      <c r="M221" s="2">
        <v>0.33</v>
      </c>
    </row>
    <row r="222" spans="1:13" ht="15.75" customHeight="1" x14ac:dyDescent="0.25">
      <c r="A222" s="2" t="s">
        <v>40</v>
      </c>
      <c r="B222" s="2">
        <v>5</v>
      </c>
      <c r="C222" s="2">
        <v>2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7.0000000000000007E-2</v>
      </c>
      <c r="L222" s="2">
        <v>0.77</v>
      </c>
      <c r="M222" s="2">
        <v>0.77</v>
      </c>
    </row>
    <row r="223" spans="1:13" ht="15.75" customHeight="1" x14ac:dyDescent="0.25">
      <c r="A223" s="2" t="s">
        <v>40</v>
      </c>
      <c r="B223" s="2">
        <v>6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0.03</v>
      </c>
      <c r="L223" s="2">
        <v>0.33</v>
      </c>
      <c r="M223" s="2">
        <v>0.33</v>
      </c>
    </row>
    <row r="224" spans="1:13" ht="15.75" customHeight="1" x14ac:dyDescent="0.25">
      <c r="A224" s="2" t="s">
        <v>40</v>
      </c>
      <c r="B224" s="2">
        <v>7</v>
      </c>
      <c r="C224" s="2">
        <v>2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7.0000000000000007E-2</v>
      </c>
      <c r="L224" s="2">
        <v>0.77</v>
      </c>
      <c r="M224" s="2">
        <v>0.77</v>
      </c>
    </row>
    <row r="225" spans="1:13" ht="15.75" customHeight="1" x14ac:dyDescent="0.25">
      <c r="A225" s="2" t="s">
        <v>40</v>
      </c>
      <c r="B225" s="2">
        <v>8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0.03</v>
      </c>
      <c r="L225" s="2">
        <v>0.33</v>
      </c>
      <c r="M225" s="2">
        <v>0.33</v>
      </c>
    </row>
    <row r="226" spans="1:13" ht="15.75" customHeight="1" x14ac:dyDescent="0.25">
      <c r="A226" s="2" t="s">
        <v>40</v>
      </c>
      <c r="B226" s="2">
        <v>9</v>
      </c>
      <c r="C226" s="2">
        <v>2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7.0000000000000007E-2</v>
      </c>
      <c r="L226" s="2">
        <v>0.77</v>
      </c>
      <c r="M226" s="2">
        <v>0.77</v>
      </c>
    </row>
    <row r="227" spans="1:13" ht="15.75" customHeight="1" x14ac:dyDescent="0.25">
      <c r="A227" s="2" t="s">
        <v>40</v>
      </c>
      <c r="B227" s="2">
        <v>10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0.03</v>
      </c>
      <c r="L227" s="2">
        <v>0.33</v>
      </c>
      <c r="M227" s="2">
        <v>0.33</v>
      </c>
    </row>
    <row r="228" spans="1:13" ht="15.75" customHeight="1" x14ac:dyDescent="0.25">
      <c r="A228" s="2" t="s">
        <v>40</v>
      </c>
      <c r="B228" s="2">
        <v>11</v>
      </c>
      <c r="C228" s="2">
        <v>2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7.0000000000000007E-2</v>
      </c>
      <c r="L228" s="2">
        <v>0.77</v>
      </c>
      <c r="M228" s="2">
        <v>0.77</v>
      </c>
    </row>
    <row r="229" spans="1:13" ht="15.75" customHeight="1" x14ac:dyDescent="0.25">
      <c r="A229" s="2" t="s">
        <v>40</v>
      </c>
      <c r="B229" s="2">
        <v>12</v>
      </c>
      <c r="C229" s="2">
        <v>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7.0000000000000007E-2</v>
      </c>
      <c r="L229" s="2">
        <v>0.77</v>
      </c>
      <c r="M229" s="2">
        <v>0.77</v>
      </c>
    </row>
    <row r="230" spans="1:13" ht="15.75" customHeight="1" x14ac:dyDescent="0.25">
      <c r="A230" s="2" t="s">
        <v>41</v>
      </c>
      <c r="B230" s="2">
        <v>4</v>
      </c>
      <c r="C230" s="2">
        <v>25</v>
      </c>
      <c r="D230" s="2">
        <v>92</v>
      </c>
      <c r="E230" s="2">
        <v>0</v>
      </c>
      <c r="F230" s="2">
        <v>0</v>
      </c>
      <c r="G230" s="2">
        <v>19</v>
      </c>
      <c r="H230" s="2">
        <v>20.65</v>
      </c>
      <c r="I230" s="2">
        <v>76</v>
      </c>
      <c r="J230" s="2">
        <v>27.17</v>
      </c>
      <c r="K230" s="2">
        <v>0.83</v>
      </c>
      <c r="L230" s="2">
        <v>9.1300000000000008</v>
      </c>
      <c r="M230" s="2">
        <v>-9.8699999999999992</v>
      </c>
    </row>
    <row r="231" spans="1:13" ht="15.75" customHeight="1" x14ac:dyDescent="0.25">
      <c r="A231" s="2" t="s">
        <v>41</v>
      </c>
      <c r="B231" s="2">
        <v>5</v>
      </c>
      <c r="C231" s="2">
        <v>39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1.3</v>
      </c>
      <c r="L231" s="2">
        <v>14.3</v>
      </c>
      <c r="M231" s="2">
        <v>14.3</v>
      </c>
    </row>
    <row r="232" spans="1:13" ht="15.75" customHeight="1" x14ac:dyDescent="0.25">
      <c r="A232" s="2" t="s">
        <v>41</v>
      </c>
      <c r="B232" s="2">
        <v>6</v>
      </c>
      <c r="C232" s="2">
        <v>32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1.07</v>
      </c>
      <c r="L232" s="2">
        <v>11.77</v>
      </c>
      <c r="M232" s="2">
        <v>11.77</v>
      </c>
    </row>
    <row r="233" spans="1:13" ht="15.75" customHeight="1" x14ac:dyDescent="0.25">
      <c r="A233" s="2" t="s">
        <v>41</v>
      </c>
      <c r="B233" s="2">
        <v>7</v>
      </c>
      <c r="C233" s="2">
        <v>35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1.17</v>
      </c>
      <c r="L233" s="2">
        <v>12.87</v>
      </c>
      <c r="M233" s="2">
        <v>12.87</v>
      </c>
    </row>
    <row r="234" spans="1:13" ht="15.75" customHeight="1" x14ac:dyDescent="0.25">
      <c r="A234" s="2" t="s">
        <v>41</v>
      </c>
      <c r="B234" s="2">
        <v>8</v>
      </c>
      <c r="C234" s="2">
        <v>28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0.93</v>
      </c>
      <c r="L234" s="2">
        <v>10.23</v>
      </c>
      <c r="M234" s="2">
        <v>10.23</v>
      </c>
    </row>
    <row r="235" spans="1:13" ht="15.75" customHeight="1" x14ac:dyDescent="0.25">
      <c r="A235" s="2" t="s">
        <v>41</v>
      </c>
      <c r="B235" s="2">
        <v>9</v>
      </c>
      <c r="C235" s="2">
        <v>27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0.9</v>
      </c>
      <c r="L235" s="2">
        <v>9.9</v>
      </c>
      <c r="M235" s="2">
        <v>9.9</v>
      </c>
    </row>
    <row r="236" spans="1:13" ht="15.75" customHeight="1" x14ac:dyDescent="0.25">
      <c r="A236" s="2" t="s">
        <v>41</v>
      </c>
      <c r="B236" s="2">
        <v>10</v>
      </c>
      <c r="C236" s="2">
        <v>38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1.27</v>
      </c>
      <c r="L236" s="2">
        <v>13.97</v>
      </c>
      <c r="M236" s="2">
        <v>13.97</v>
      </c>
    </row>
    <row r="237" spans="1:13" ht="15.75" customHeight="1" x14ac:dyDescent="0.25">
      <c r="A237" s="2" t="s">
        <v>41</v>
      </c>
      <c r="B237" s="2">
        <v>11</v>
      </c>
      <c r="C237" s="2">
        <v>31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1.03</v>
      </c>
      <c r="L237" s="2">
        <v>11.33</v>
      </c>
      <c r="M237" s="2">
        <v>11.33</v>
      </c>
    </row>
    <row r="238" spans="1:13" ht="15.75" customHeight="1" x14ac:dyDescent="0.25">
      <c r="A238" s="2" t="s">
        <v>41</v>
      </c>
      <c r="B238" s="2">
        <v>12</v>
      </c>
      <c r="C238" s="2">
        <v>31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1.03</v>
      </c>
      <c r="L238" s="2">
        <v>11.33</v>
      </c>
      <c r="M238" s="2">
        <v>11.33</v>
      </c>
    </row>
    <row r="239" spans="1:13" ht="15.75" customHeight="1" x14ac:dyDescent="0.25">
      <c r="A239" s="2" t="s">
        <v>42</v>
      </c>
      <c r="B239" s="2">
        <v>4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0.03</v>
      </c>
      <c r="L239" s="2">
        <v>0.33</v>
      </c>
      <c r="M239" s="2">
        <v>0.33</v>
      </c>
    </row>
    <row r="240" spans="1:13" ht="15.75" customHeight="1" x14ac:dyDescent="0.25">
      <c r="A240" s="2" t="s">
        <v>42</v>
      </c>
      <c r="B240" s="2">
        <v>5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0.03</v>
      </c>
      <c r="L240" s="2">
        <v>0.33</v>
      </c>
      <c r="M240" s="2">
        <v>0.33</v>
      </c>
    </row>
    <row r="241" spans="1:13" ht="15.75" customHeight="1" x14ac:dyDescent="0.25">
      <c r="A241" s="2" t="s">
        <v>42</v>
      </c>
      <c r="B241" s="2">
        <v>6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 ht="15.75" customHeight="1" x14ac:dyDescent="0.25">
      <c r="A242" s="2" t="s">
        <v>42</v>
      </c>
      <c r="B242" s="2">
        <v>7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0.03</v>
      </c>
      <c r="L242" s="2">
        <v>0.33</v>
      </c>
      <c r="M242" s="2">
        <v>0.33</v>
      </c>
    </row>
    <row r="243" spans="1:13" ht="15.75" customHeight="1" x14ac:dyDescent="0.25">
      <c r="A243" s="2" t="s">
        <v>42</v>
      </c>
      <c r="B243" s="2">
        <v>8</v>
      </c>
      <c r="C243" s="2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7.0000000000000007E-2</v>
      </c>
      <c r="L243" s="2">
        <v>0.77</v>
      </c>
      <c r="M243" s="2">
        <v>0.77</v>
      </c>
    </row>
    <row r="244" spans="1:13" ht="15.75" customHeight="1" x14ac:dyDescent="0.25">
      <c r="A244" s="2" t="s">
        <v>42</v>
      </c>
      <c r="B244" s="2">
        <v>9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0.03</v>
      </c>
      <c r="L244" s="2">
        <v>0.33</v>
      </c>
      <c r="M244" s="2">
        <v>0.33</v>
      </c>
    </row>
    <row r="245" spans="1:13" ht="15.75" customHeight="1" x14ac:dyDescent="0.25">
      <c r="A245" s="2" t="s">
        <v>42</v>
      </c>
      <c r="B245" s="2">
        <v>10</v>
      </c>
      <c r="C245" s="2">
        <v>2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7.0000000000000007E-2</v>
      </c>
      <c r="L245" s="2">
        <v>0.77</v>
      </c>
      <c r="M245" s="2">
        <v>0.77</v>
      </c>
    </row>
    <row r="246" spans="1:13" ht="15.75" customHeight="1" x14ac:dyDescent="0.25">
      <c r="A246" s="2" t="s">
        <v>42</v>
      </c>
      <c r="B246" s="2">
        <v>11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0.03</v>
      </c>
      <c r="L246" s="2">
        <v>0.33</v>
      </c>
      <c r="M246" s="2">
        <v>0.33</v>
      </c>
    </row>
    <row r="247" spans="1:13" ht="15.75" customHeight="1" x14ac:dyDescent="0.25">
      <c r="A247" s="2" t="s">
        <v>42</v>
      </c>
      <c r="B247" s="2">
        <v>12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0.03</v>
      </c>
      <c r="L247" s="2">
        <v>0.33</v>
      </c>
      <c r="M247" s="2">
        <v>0.33</v>
      </c>
    </row>
    <row r="248" spans="1:13" ht="15.75" customHeight="1" x14ac:dyDescent="0.25">
      <c r="A248" s="2" t="s">
        <v>43</v>
      </c>
      <c r="B248" s="2">
        <v>4</v>
      </c>
      <c r="C248" s="2">
        <v>4</v>
      </c>
      <c r="D248" s="2">
        <v>98</v>
      </c>
      <c r="E248" s="2">
        <v>2</v>
      </c>
      <c r="F248" s="2">
        <v>0</v>
      </c>
      <c r="G248" s="2">
        <v>0</v>
      </c>
      <c r="H248" s="2">
        <v>0</v>
      </c>
      <c r="I248" s="2">
        <v>0</v>
      </c>
      <c r="J248" s="2">
        <v>4</v>
      </c>
      <c r="K248" s="2">
        <v>0.13</v>
      </c>
      <c r="L248" s="2">
        <v>1.43</v>
      </c>
      <c r="M248" s="2">
        <v>1.43</v>
      </c>
    </row>
    <row r="249" spans="1:13" ht="15.75" customHeight="1" x14ac:dyDescent="0.25">
      <c r="A249" s="2" t="s">
        <v>43</v>
      </c>
      <c r="B249" s="2">
        <v>5</v>
      </c>
      <c r="C249" s="2">
        <v>1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0.03</v>
      </c>
      <c r="L249" s="2">
        <v>0.33</v>
      </c>
      <c r="M249" s="2">
        <v>0.33</v>
      </c>
    </row>
    <row r="250" spans="1:13" ht="15.75" customHeight="1" x14ac:dyDescent="0.25">
      <c r="A250" s="2" t="s">
        <v>43</v>
      </c>
      <c r="B250" s="2">
        <v>6</v>
      </c>
      <c r="C250" s="2">
        <v>4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0.13</v>
      </c>
      <c r="L250" s="2">
        <v>1.43</v>
      </c>
      <c r="M250" s="2">
        <v>1.43</v>
      </c>
    </row>
    <row r="251" spans="1:13" ht="15.75" customHeight="1" x14ac:dyDescent="0.25">
      <c r="A251" s="2" t="s">
        <v>43</v>
      </c>
      <c r="B251" s="2">
        <v>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</row>
    <row r="252" spans="1:13" ht="15.75" customHeight="1" x14ac:dyDescent="0.25">
      <c r="A252" s="2" t="s">
        <v>43</v>
      </c>
      <c r="B252" s="2">
        <v>8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0.03</v>
      </c>
      <c r="L252" s="2">
        <v>0.33</v>
      </c>
      <c r="M252" s="2">
        <v>0.33</v>
      </c>
    </row>
    <row r="253" spans="1:13" ht="15.75" customHeight="1" x14ac:dyDescent="0.25">
      <c r="A253" s="2" t="s">
        <v>43</v>
      </c>
      <c r="B253" s="2">
        <v>9</v>
      </c>
      <c r="C253" s="2">
        <v>4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0.13</v>
      </c>
      <c r="L253" s="2">
        <v>1.43</v>
      </c>
      <c r="M253" s="2">
        <v>1.43</v>
      </c>
    </row>
    <row r="254" spans="1:13" ht="15.75" customHeight="1" x14ac:dyDescent="0.25">
      <c r="A254" s="2" t="s">
        <v>43</v>
      </c>
      <c r="B254" s="2">
        <v>10</v>
      </c>
      <c r="C254" s="2">
        <v>4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0.13</v>
      </c>
      <c r="L254" s="2">
        <v>1.43</v>
      </c>
      <c r="M254" s="2">
        <v>1.43</v>
      </c>
    </row>
    <row r="255" spans="1:13" ht="15.75" customHeight="1" x14ac:dyDescent="0.25">
      <c r="A255" s="2" t="s">
        <v>43</v>
      </c>
      <c r="B255" s="2">
        <v>11</v>
      </c>
      <c r="C255" s="2">
        <v>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0.13</v>
      </c>
      <c r="L255" s="2">
        <v>1.43</v>
      </c>
      <c r="M255" s="2">
        <v>1.43</v>
      </c>
    </row>
    <row r="256" spans="1:13" ht="15.75" customHeight="1" x14ac:dyDescent="0.25">
      <c r="A256" s="2" t="s">
        <v>43</v>
      </c>
      <c r="B256" s="2">
        <v>12</v>
      </c>
      <c r="C256" s="2">
        <v>4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0.13</v>
      </c>
      <c r="L256" s="2">
        <v>1.43</v>
      </c>
      <c r="M256" s="2">
        <v>1.43</v>
      </c>
    </row>
    <row r="257" spans="1:13" ht="15.75" customHeight="1" x14ac:dyDescent="0.25">
      <c r="A257" s="2" t="s">
        <v>44</v>
      </c>
      <c r="B257" s="2">
        <v>4</v>
      </c>
      <c r="C257" s="2">
        <v>15</v>
      </c>
      <c r="D257" s="2">
        <v>52</v>
      </c>
      <c r="E257" s="2">
        <v>0</v>
      </c>
      <c r="F257" s="2">
        <v>0</v>
      </c>
      <c r="G257" s="2">
        <v>23</v>
      </c>
      <c r="H257" s="2">
        <v>44.23</v>
      </c>
      <c r="I257" s="2">
        <v>153.33000000000001</v>
      </c>
      <c r="J257" s="2">
        <v>28.85</v>
      </c>
      <c r="K257" s="2">
        <v>0.5</v>
      </c>
      <c r="L257" s="2">
        <v>5.5</v>
      </c>
      <c r="M257" s="2">
        <v>-17.5</v>
      </c>
    </row>
    <row r="258" spans="1:13" ht="15.75" customHeight="1" x14ac:dyDescent="0.25">
      <c r="A258" s="2" t="s">
        <v>44</v>
      </c>
      <c r="B258" s="2">
        <v>5</v>
      </c>
      <c r="C258" s="2">
        <v>12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0.4</v>
      </c>
      <c r="L258" s="2">
        <v>4.4000000000000004</v>
      </c>
      <c r="M258" s="2">
        <v>4.4000000000000004</v>
      </c>
    </row>
    <row r="259" spans="1:13" ht="15.75" customHeight="1" x14ac:dyDescent="0.25">
      <c r="A259" s="2" t="s">
        <v>44</v>
      </c>
      <c r="B259" s="2">
        <v>6</v>
      </c>
      <c r="C259" s="2">
        <v>15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0.5</v>
      </c>
      <c r="L259" s="2">
        <v>5.5</v>
      </c>
      <c r="M259" s="2">
        <v>5.5</v>
      </c>
    </row>
    <row r="260" spans="1:13" ht="15.75" customHeight="1" x14ac:dyDescent="0.25">
      <c r="A260" s="2" t="s">
        <v>44</v>
      </c>
      <c r="B260" s="2">
        <v>7</v>
      </c>
      <c r="C260" s="2">
        <v>15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0.5</v>
      </c>
      <c r="L260" s="2">
        <v>5.5</v>
      </c>
      <c r="M260" s="2">
        <v>5.5</v>
      </c>
    </row>
    <row r="261" spans="1:13" ht="15.75" customHeight="1" x14ac:dyDescent="0.25">
      <c r="A261" s="2" t="s">
        <v>44</v>
      </c>
      <c r="B261" s="2">
        <v>8</v>
      </c>
      <c r="C261" s="2">
        <v>10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0.33</v>
      </c>
      <c r="L261" s="2">
        <v>3.63</v>
      </c>
      <c r="M261" s="2">
        <v>3.63</v>
      </c>
    </row>
    <row r="262" spans="1:13" ht="15.75" customHeight="1" x14ac:dyDescent="0.25">
      <c r="A262" s="2" t="s">
        <v>44</v>
      </c>
      <c r="B262" s="2">
        <v>9</v>
      </c>
      <c r="C262" s="2">
        <v>15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0.5</v>
      </c>
      <c r="L262" s="2">
        <v>5.5</v>
      </c>
      <c r="M262" s="2">
        <v>5.5</v>
      </c>
    </row>
    <row r="263" spans="1:13" ht="15.75" customHeight="1" x14ac:dyDescent="0.25">
      <c r="A263" s="2" t="s">
        <v>44</v>
      </c>
      <c r="B263" s="2">
        <v>10</v>
      </c>
      <c r="C263" s="2">
        <v>11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0.37</v>
      </c>
      <c r="L263" s="2">
        <v>4.07</v>
      </c>
      <c r="M263" s="2">
        <v>4.07</v>
      </c>
    </row>
    <row r="264" spans="1:13" ht="15.75" customHeight="1" x14ac:dyDescent="0.25">
      <c r="A264" s="2" t="s">
        <v>44</v>
      </c>
      <c r="B264" s="2">
        <v>11</v>
      </c>
      <c r="C264" s="2">
        <v>10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0.33</v>
      </c>
      <c r="L264" s="2">
        <v>3.63</v>
      </c>
      <c r="M264" s="2">
        <v>3.63</v>
      </c>
    </row>
    <row r="265" spans="1:13" ht="15.75" customHeight="1" x14ac:dyDescent="0.25">
      <c r="A265" s="2" t="s">
        <v>44</v>
      </c>
      <c r="B265" s="2">
        <v>12</v>
      </c>
      <c r="C265" s="2">
        <v>15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0.5</v>
      </c>
      <c r="L265" s="2">
        <v>5.5</v>
      </c>
      <c r="M265" s="2">
        <v>5.5</v>
      </c>
    </row>
    <row r="266" spans="1:13" ht="15.75" customHeight="1" x14ac:dyDescent="0.25">
      <c r="A266" s="2" t="s">
        <v>45</v>
      </c>
      <c r="B266" s="2">
        <v>4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0.03</v>
      </c>
      <c r="L266" s="2">
        <v>0.33</v>
      </c>
      <c r="M266" s="2">
        <v>0.33</v>
      </c>
    </row>
    <row r="267" spans="1:13" ht="15.75" customHeight="1" x14ac:dyDescent="0.25">
      <c r="A267" s="2" t="s">
        <v>45</v>
      </c>
      <c r="B267" s="2">
        <v>5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0.03</v>
      </c>
      <c r="L267" s="2">
        <v>0.33</v>
      </c>
      <c r="M267" s="2">
        <v>0.33</v>
      </c>
    </row>
    <row r="268" spans="1:13" ht="15.75" customHeight="1" x14ac:dyDescent="0.25">
      <c r="A268" s="2" t="s">
        <v>45</v>
      </c>
      <c r="B268" s="2">
        <v>6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</row>
    <row r="269" spans="1:13" ht="15.75" customHeight="1" x14ac:dyDescent="0.25">
      <c r="A269" s="2" t="s">
        <v>45</v>
      </c>
      <c r="B269" s="2">
        <v>7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0.03</v>
      </c>
      <c r="L269" s="2">
        <v>0.33</v>
      </c>
      <c r="M269" s="2">
        <v>0.33</v>
      </c>
    </row>
    <row r="270" spans="1:13" ht="15.75" customHeight="1" x14ac:dyDescent="0.25">
      <c r="A270" s="2" t="s">
        <v>45</v>
      </c>
      <c r="B270" s="2">
        <v>8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0.03</v>
      </c>
      <c r="L270" s="2">
        <v>0.33</v>
      </c>
      <c r="M270" s="2">
        <v>0.33</v>
      </c>
    </row>
    <row r="271" spans="1:13" ht="15.75" customHeight="1" x14ac:dyDescent="0.25">
      <c r="A271" s="2" t="s">
        <v>45</v>
      </c>
      <c r="B271" s="2">
        <v>9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0.03</v>
      </c>
      <c r="L271" s="2">
        <v>0.33</v>
      </c>
      <c r="M271" s="2">
        <v>0.33</v>
      </c>
    </row>
    <row r="272" spans="1:13" ht="15.75" customHeight="1" x14ac:dyDescent="0.25">
      <c r="A272" s="2" t="s">
        <v>45</v>
      </c>
      <c r="B272" s="2">
        <v>10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0.03</v>
      </c>
      <c r="L272" s="2">
        <v>0.33</v>
      </c>
      <c r="M272" s="2">
        <v>0.33</v>
      </c>
    </row>
    <row r="273" spans="1:13" ht="15.75" customHeight="1" x14ac:dyDescent="0.25">
      <c r="A273" s="2" t="s">
        <v>45</v>
      </c>
      <c r="B273" s="2">
        <v>11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0.03</v>
      </c>
      <c r="L273" s="2">
        <v>0.33</v>
      </c>
      <c r="M273" s="2">
        <v>0.33</v>
      </c>
    </row>
    <row r="274" spans="1:13" ht="15.75" customHeight="1" x14ac:dyDescent="0.25">
      <c r="A274" s="2" t="s">
        <v>45</v>
      </c>
      <c r="B274" s="2">
        <v>12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0.03</v>
      </c>
      <c r="L274" s="2">
        <v>0.33</v>
      </c>
      <c r="M274" s="2">
        <v>0.33</v>
      </c>
    </row>
    <row r="275" spans="1:13" ht="15.75" customHeight="1" x14ac:dyDescent="0.25">
      <c r="A275" s="2" t="s">
        <v>46</v>
      </c>
      <c r="B275" s="2">
        <v>4</v>
      </c>
      <c r="C275" s="2">
        <v>7</v>
      </c>
      <c r="D275" s="2">
        <v>40</v>
      </c>
      <c r="E275" s="2">
        <v>0</v>
      </c>
      <c r="F275" s="2">
        <v>0</v>
      </c>
      <c r="G275" s="2">
        <v>5</v>
      </c>
      <c r="H275" s="2">
        <v>12.5</v>
      </c>
      <c r="I275" s="2">
        <v>71.430000000000007</v>
      </c>
      <c r="J275" s="2">
        <v>17.5</v>
      </c>
      <c r="K275" s="2">
        <v>0.23</v>
      </c>
      <c r="L275" s="2">
        <v>2.5299999999999998</v>
      </c>
      <c r="M275" s="2">
        <v>-2.4700000000000002</v>
      </c>
    </row>
    <row r="276" spans="1:13" ht="15.75" customHeight="1" x14ac:dyDescent="0.25">
      <c r="A276" s="2" t="s">
        <v>46</v>
      </c>
      <c r="B276" s="2">
        <v>5</v>
      </c>
      <c r="C276" s="2">
        <v>4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0.13</v>
      </c>
      <c r="L276" s="2">
        <v>1.43</v>
      </c>
      <c r="M276" s="2">
        <v>1.43</v>
      </c>
    </row>
    <row r="277" spans="1:13" ht="15.75" customHeight="1" x14ac:dyDescent="0.25">
      <c r="A277" s="2" t="s">
        <v>46</v>
      </c>
      <c r="B277" s="2">
        <v>6</v>
      </c>
      <c r="C277" s="2">
        <v>5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0.17</v>
      </c>
      <c r="L277" s="2">
        <v>1.87</v>
      </c>
      <c r="M277" s="2">
        <v>1.87</v>
      </c>
    </row>
    <row r="278" spans="1:13" ht="15.75" customHeight="1" x14ac:dyDescent="0.25">
      <c r="A278" s="2" t="s">
        <v>46</v>
      </c>
      <c r="B278" s="2">
        <v>7</v>
      </c>
      <c r="C278" s="2">
        <v>2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7.0000000000000007E-2</v>
      </c>
      <c r="L278" s="2">
        <v>0.77</v>
      </c>
      <c r="M278" s="2">
        <v>0.77</v>
      </c>
    </row>
    <row r="279" spans="1:13" ht="15.75" customHeight="1" x14ac:dyDescent="0.25">
      <c r="A279" s="2" t="s">
        <v>46</v>
      </c>
      <c r="B279" s="2">
        <v>8</v>
      </c>
      <c r="C279" s="2">
        <v>3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0.1</v>
      </c>
      <c r="L279" s="2">
        <v>1.1000000000000001</v>
      </c>
      <c r="M279" s="2">
        <v>1.1000000000000001</v>
      </c>
    </row>
    <row r="280" spans="1:13" ht="15.75" customHeight="1" x14ac:dyDescent="0.25">
      <c r="A280" s="2" t="s">
        <v>46</v>
      </c>
      <c r="B280" s="2">
        <v>9</v>
      </c>
      <c r="C280" s="2">
        <v>6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0.2</v>
      </c>
      <c r="L280" s="2">
        <v>2.2000000000000002</v>
      </c>
      <c r="M280" s="2">
        <v>2.2000000000000002</v>
      </c>
    </row>
    <row r="281" spans="1:13" ht="15.75" customHeight="1" x14ac:dyDescent="0.25">
      <c r="A281" s="2" t="s">
        <v>46</v>
      </c>
      <c r="B281" s="2">
        <v>10</v>
      </c>
      <c r="C281" s="2">
        <v>7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0.23</v>
      </c>
      <c r="L281" s="2">
        <v>2.5299999999999998</v>
      </c>
      <c r="M281" s="2">
        <v>2.5299999999999998</v>
      </c>
    </row>
    <row r="282" spans="1:13" ht="15.75" customHeight="1" x14ac:dyDescent="0.25">
      <c r="A282" s="2" t="s">
        <v>46</v>
      </c>
      <c r="B282" s="2">
        <v>11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0.27</v>
      </c>
      <c r="L282" s="2">
        <v>2.97</v>
      </c>
      <c r="M282" s="2">
        <v>2.97</v>
      </c>
    </row>
    <row r="283" spans="1:13" ht="15.75" customHeight="1" x14ac:dyDescent="0.25">
      <c r="A283" s="2" t="s">
        <v>46</v>
      </c>
      <c r="B283" s="2">
        <v>12</v>
      </c>
      <c r="C283" s="2">
        <v>5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0.17</v>
      </c>
      <c r="L283" s="2">
        <v>1.87</v>
      </c>
      <c r="M283" s="2">
        <v>1.87</v>
      </c>
    </row>
    <row r="284" spans="1:13" ht="15.75" customHeight="1" x14ac:dyDescent="0.25">
      <c r="A284" s="2" t="s">
        <v>47</v>
      </c>
      <c r="B284" s="2">
        <v>4</v>
      </c>
      <c r="C284" s="2">
        <v>2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7.0000000000000007E-2</v>
      </c>
      <c r="L284" s="2">
        <v>0.77</v>
      </c>
      <c r="M284" s="2">
        <v>0.77</v>
      </c>
    </row>
    <row r="285" spans="1:13" ht="15.75" customHeight="1" x14ac:dyDescent="0.25">
      <c r="A285" s="2" t="s">
        <v>47</v>
      </c>
      <c r="B285" s="2">
        <v>5</v>
      </c>
      <c r="C285" s="2">
        <v>4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0.13</v>
      </c>
      <c r="L285" s="2">
        <v>1.43</v>
      </c>
      <c r="M285" s="2">
        <v>1.43</v>
      </c>
    </row>
    <row r="286" spans="1:13" ht="15.75" customHeight="1" x14ac:dyDescent="0.25">
      <c r="A286" s="2" t="s">
        <v>47</v>
      </c>
      <c r="B286" s="2">
        <v>6</v>
      </c>
      <c r="C286" s="2">
        <v>2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7.0000000000000007E-2</v>
      </c>
      <c r="L286" s="2">
        <v>0.77</v>
      </c>
      <c r="M286" s="2">
        <v>0.77</v>
      </c>
    </row>
    <row r="287" spans="1:13" ht="15.75" customHeight="1" x14ac:dyDescent="0.25">
      <c r="A287" s="2" t="s">
        <v>47</v>
      </c>
      <c r="B287" s="2">
        <v>7</v>
      </c>
      <c r="C287" s="2">
        <v>4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0.13</v>
      </c>
      <c r="L287" s="2">
        <v>1.43</v>
      </c>
      <c r="M287" s="2">
        <v>1.43</v>
      </c>
    </row>
    <row r="288" spans="1:13" ht="15.75" customHeight="1" x14ac:dyDescent="0.25">
      <c r="A288" s="2" t="s">
        <v>47</v>
      </c>
      <c r="B288" s="2">
        <v>8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0.03</v>
      </c>
      <c r="L288" s="2">
        <v>0.33</v>
      </c>
      <c r="M288" s="2">
        <v>0.33</v>
      </c>
    </row>
    <row r="289" spans="1:13" ht="15.75" customHeight="1" x14ac:dyDescent="0.25">
      <c r="A289" s="2" t="s">
        <v>47</v>
      </c>
      <c r="B289" s="2">
        <v>9</v>
      </c>
      <c r="C289" s="2">
        <v>4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0.13</v>
      </c>
      <c r="L289" s="2">
        <v>1.43</v>
      </c>
      <c r="M289" s="2">
        <v>1.43</v>
      </c>
    </row>
    <row r="290" spans="1:13" ht="15.75" customHeight="1" x14ac:dyDescent="0.25">
      <c r="A290" s="2" t="s">
        <v>47</v>
      </c>
      <c r="B290" s="2">
        <v>10</v>
      </c>
      <c r="C290" s="2">
        <v>2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7.0000000000000007E-2</v>
      </c>
      <c r="L290" s="2">
        <v>0.77</v>
      </c>
      <c r="M290" s="2">
        <v>0.77</v>
      </c>
    </row>
    <row r="291" spans="1:13" ht="15.75" customHeight="1" x14ac:dyDescent="0.25">
      <c r="A291" s="2" t="s">
        <v>47</v>
      </c>
      <c r="B291" s="2">
        <v>11</v>
      </c>
      <c r="C291" s="2">
        <v>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0.13</v>
      </c>
      <c r="L291" s="2">
        <v>1.43</v>
      </c>
      <c r="M291" s="2">
        <v>1.43</v>
      </c>
    </row>
    <row r="292" spans="1:13" ht="15.75" customHeight="1" x14ac:dyDescent="0.25">
      <c r="A292" s="2" t="s">
        <v>47</v>
      </c>
      <c r="B292" s="2">
        <v>12</v>
      </c>
      <c r="C292" s="2">
        <v>2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7.0000000000000007E-2</v>
      </c>
      <c r="L292" s="2">
        <v>0.77</v>
      </c>
      <c r="M292" s="2">
        <v>0.77</v>
      </c>
    </row>
    <row r="293" spans="1:13" ht="15.75" customHeight="1" x14ac:dyDescent="0.25">
      <c r="A293" s="2" t="s">
        <v>48</v>
      </c>
      <c r="B293" s="2">
        <v>4</v>
      </c>
      <c r="C293" s="2">
        <v>0</v>
      </c>
      <c r="D293" s="2">
        <v>0</v>
      </c>
      <c r="E293" s="2">
        <v>0</v>
      </c>
      <c r="F293" s="2">
        <v>0</v>
      </c>
      <c r="G293" s="2">
        <v>2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-2</v>
      </c>
    </row>
    <row r="294" spans="1:13" ht="15.75" customHeight="1" x14ac:dyDescent="0.25">
      <c r="A294" s="2" t="s">
        <v>49</v>
      </c>
      <c r="B294" s="2">
        <v>4</v>
      </c>
      <c r="C294" s="2">
        <v>0</v>
      </c>
      <c r="D294" s="2">
        <v>0</v>
      </c>
      <c r="E294" s="2">
        <v>0</v>
      </c>
      <c r="F294" s="2">
        <v>0</v>
      </c>
      <c r="G294" s="2">
        <v>2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-2</v>
      </c>
    </row>
    <row r="295" spans="1:13" ht="15.75" customHeight="1" x14ac:dyDescent="0.25">
      <c r="A295" s="2" t="s">
        <v>50</v>
      </c>
      <c r="B295" s="2">
        <v>4</v>
      </c>
      <c r="C295" s="2">
        <v>0</v>
      </c>
      <c r="D295" s="2">
        <v>0</v>
      </c>
      <c r="E295" s="2">
        <v>0</v>
      </c>
      <c r="F295" s="2">
        <v>0</v>
      </c>
      <c r="G295" s="2">
        <v>2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-2</v>
      </c>
    </row>
    <row r="296" spans="1:13" ht="15.75" customHeight="1" x14ac:dyDescent="0.25">
      <c r="A296" s="2" t="s">
        <v>51</v>
      </c>
      <c r="B296" s="2">
        <v>4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0.03</v>
      </c>
      <c r="L296" s="2">
        <v>0.33</v>
      </c>
      <c r="M296" s="2">
        <v>0.33</v>
      </c>
    </row>
    <row r="297" spans="1:13" ht="15.75" customHeight="1" x14ac:dyDescent="0.25">
      <c r="A297" s="2" t="s">
        <v>51</v>
      </c>
      <c r="B297" s="2">
        <v>5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0.03</v>
      </c>
      <c r="L297" s="2">
        <v>0.33</v>
      </c>
      <c r="M297" s="2">
        <v>0.33</v>
      </c>
    </row>
    <row r="298" spans="1:13" ht="15.75" customHeight="1" x14ac:dyDescent="0.25">
      <c r="A298" s="2" t="s">
        <v>51</v>
      </c>
      <c r="B298" s="2">
        <v>6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0.03</v>
      </c>
      <c r="L298" s="2">
        <v>0.33</v>
      </c>
      <c r="M298" s="2">
        <v>0.33</v>
      </c>
    </row>
    <row r="299" spans="1:13" ht="15.75" customHeight="1" x14ac:dyDescent="0.25">
      <c r="A299" s="2" t="s">
        <v>51</v>
      </c>
      <c r="B299" s="2">
        <v>7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0.03</v>
      </c>
      <c r="L299" s="2">
        <v>0.33</v>
      </c>
      <c r="M299" s="2">
        <v>0.33</v>
      </c>
    </row>
    <row r="300" spans="1:13" ht="15.75" customHeight="1" x14ac:dyDescent="0.25">
      <c r="A300" s="2" t="s">
        <v>51</v>
      </c>
      <c r="B300" s="2">
        <v>8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0.03</v>
      </c>
      <c r="L300" s="2">
        <v>0.33</v>
      </c>
      <c r="M300" s="2">
        <v>0.33</v>
      </c>
    </row>
    <row r="301" spans="1:13" ht="15.75" customHeight="1" x14ac:dyDescent="0.25">
      <c r="A301" s="2" t="s">
        <v>51</v>
      </c>
      <c r="B301" s="2">
        <v>9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0.03</v>
      </c>
      <c r="L301" s="2">
        <v>0.33</v>
      </c>
      <c r="M301" s="2">
        <v>0.33</v>
      </c>
    </row>
    <row r="302" spans="1:13" ht="15.75" customHeight="1" x14ac:dyDescent="0.25">
      <c r="A302" s="2" t="s">
        <v>51</v>
      </c>
      <c r="B302" s="2">
        <v>10</v>
      </c>
      <c r="C302" s="2">
        <v>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0.03</v>
      </c>
      <c r="L302" s="2">
        <v>0.33</v>
      </c>
      <c r="M302" s="2">
        <v>0.33</v>
      </c>
    </row>
    <row r="303" spans="1:13" ht="15.75" customHeight="1" x14ac:dyDescent="0.25">
      <c r="A303" s="2" t="s">
        <v>51</v>
      </c>
      <c r="B303" s="2">
        <v>11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0.03</v>
      </c>
      <c r="L303" s="2">
        <v>0.33</v>
      </c>
      <c r="M303" s="2">
        <v>0.33</v>
      </c>
    </row>
    <row r="304" spans="1:13" ht="15.75" customHeight="1" x14ac:dyDescent="0.25">
      <c r="A304" s="2" t="s">
        <v>51</v>
      </c>
      <c r="B304" s="2">
        <v>12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0.03</v>
      </c>
      <c r="L304" s="2">
        <v>0.33</v>
      </c>
      <c r="M304" s="2">
        <v>0.33</v>
      </c>
    </row>
    <row r="305" spans="1:13" ht="15.75" customHeight="1" x14ac:dyDescent="0.25">
      <c r="A305" s="2" t="s">
        <v>52</v>
      </c>
      <c r="B305" s="2">
        <v>4</v>
      </c>
      <c r="C305" s="2">
        <v>51</v>
      </c>
      <c r="D305" s="2">
        <v>28</v>
      </c>
      <c r="E305" s="2">
        <v>0</v>
      </c>
      <c r="F305" s="2">
        <v>647</v>
      </c>
      <c r="G305" s="2">
        <v>12</v>
      </c>
      <c r="H305" s="2">
        <v>1.78</v>
      </c>
      <c r="I305" s="2">
        <v>23.53</v>
      </c>
      <c r="J305" s="2">
        <v>7.56</v>
      </c>
      <c r="K305" s="2">
        <v>1.7</v>
      </c>
      <c r="L305" s="2">
        <v>18.7</v>
      </c>
      <c r="M305" s="2">
        <v>6.7</v>
      </c>
    </row>
    <row r="306" spans="1:13" ht="15.75" customHeight="1" x14ac:dyDescent="0.25">
      <c r="A306" s="2" t="s">
        <v>52</v>
      </c>
      <c r="B306" s="2">
        <v>5</v>
      </c>
      <c r="C306" s="2">
        <v>51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1.7</v>
      </c>
      <c r="L306" s="2">
        <v>18.7</v>
      </c>
      <c r="M306" s="2">
        <v>18.7</v>
      </c>
    </row>
    <row r="307" spans="1:13" ht="15.75" customHeight="1" x14ac:dyDescent="0.25">
      <c r="A307" s="2" t="s">
        <v>52</v>
      </c>
      <c r="B307" s="2">
        <v>6</v>
      </c>
      <c r="C307" s="2">
        <v>51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1.7</v>
      </c>
      <c r="L307" s="2">
        <v>18.7</v>
      </c>
      <c r="M307" s="2">
        <v>18.7</v>
      </c>
    </row>
    <row r="308" spans="1:13" ht="15.75" customHeight="1" x14ac:dyDescent="0.25">
      <c r="A308" s="2" t="s">
        <v>52</v>
      </c>
      <c r="B308" s="2">
        <v>7</v>
      </c>
      <c r="C308" s="2">
        <v>51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1.7</v>
      </c>
      <c r="L308" s="2">
        <v>18.7</v>
      </c>
      <c r="M308" s="2">
        <v>18.7</v>
      </c>
    </row>
    <row r="309" spans="1:13" ht="15.75" customHeight="1" x14ac:dyDescent="0.25">
      <c r="A309" s="2" t="s">
        <v>52</v>
      </c>
      <c r="B309" s="2">
        <v>8</v>
      </c>
      <c r="C309" s="2">
        <v>51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1.7</v>
      </c>
      <c r="L309" s="2">
        <v>18.7</v>
      </c>
      <c r="M309" s="2">
        <v>18.7</v>
      </c>
    </row>
    <row r="310" spans="1:13" ht="15.75" customHeight="1" x14ac:dyDescent="0.25">
      <c r="A310" s="2" t="s">
        <v>52</v>
      </c>
      <c r="B310" s="2">
        <v>9</v>
      </c>
      <c r="C310" s="2">
        <v>51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1.7</v>
      </c>
      <c r="L310" s="2">
        <v>18.7</v>
      </c>
      <c r="M310" s="2">
        <v>18.7</v>
      </c>
    </row>
    <row r="311" spans="1:13" ht="15.75" customHeight="1" x14ac:dyDescent="0.25">
      <c r="A311" s="2" t="s">
        <v>52</v>
      </c>
      <c r="B311" s="2">
        <v>10</v>
      </c>
      <c r="C311" s="2">
        <v>51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1.7</v>
      </c>
      <c r="L311" s="2">
        <v>18.7</v>
      </c>
      <c r="M311" s="2">
        <v>18.7</v>
      </c>
    </row>
    <row r="312" spans="1:13" ht="15.75" customHeight="1" x14ac:dyDescent="0.25">
      <c r="A312" s="2" t="s">
        <v>52</v>
      </c>
      <c r="B312" s="2">
        <v>11</v>
      </c>
      <c r="C312" s="2">
        <v>51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1.7</v>
      </c>
      <c r="L312" s="2">
        <v>18.7</v>
      </c>
      <c r="M312" s="2">
        <v>18.7</v>
      </c>
    </row>
    <row r="313" spans="1:13" ht="15.75" customHeight="1" x14ac:dyDescent="0.25">
      <c r="A313" s="2" t="s">
        <v>52</v>
      </c>
      <c r="B313" s="2">
        <v>12</v>
      </c>
      <c r="C313" s="2">
        <v>51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1.7</v>
      </c>
      <c r="L313" s="2">
        <v>18.7</v>
      </c>
      <c r="M313" s="2">
        <v>18.7</v>
      </c>
    </row>
    <row r="314" spans="1:13" ht="15.75" customHeight="1" x14ac:dyDescent="0.25">
      <c r="A314" s="2" t="s">
        <v>53</v>
      </c>
      <c r="B314" s="2">
        <v>4</v>
      </c>
      <c r="C314" s="2">
        <v>60</v>
      </c>
      <c r="D314" s="2">
        <v>84</v>
      </c>
      <c r="E314" s="2">
        <v>0</v>
      </c>
      <c r="F314" s="2">
        <v>0</v>
      </c>
      <c r="G314" s="2">
        <v>38</v>
      </c>
      <c r="H314" s="2">
        <v>45.24</v>
      </c>
      <c r="I314" s="2">
        <v>63.33</v>
      </c>
      <c r="J314" s="2">
        <v>71.430000000000007</v>
      </c>
      <c r="K314" s="2">
        <v>2</v>
      </c>
      <c r="L314" s="2">
        <v>22</v>
      </c>
      <c r="M314" s="2">
        <v>-16</v>
      </c>
    </row>
    <row r="315" spans="1:13" ht="15.75" customHeight="1" x14ac:dyDescent="0.25">
      <c r="A315" s="2" t="s">
        <v>53</v>
      </c>
      <c r="B315" s="2">
        <v>5</v>
      </c>
      <c r="C315" s="2">
        <v>80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2.67</v>
      </c>
      <c r="L315" s="2">
        <v>29.37</v>
      </c>
      <c r="M315" s="2">
        <v>29.37</v>
      </c>
    </row>
    <row r="316" spans="1:13" ht="15.75" customHeight="1" x14ac:dyDescent="0.25">
      <c r="A316" s="2" t="s">
        <v>53</v>
      </c>
      <c r="B316" s="2">
        <v>6</v>
      </c>
      <c r="C316" s="2">
        <v>80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2.67</v>
      </c>
      <c r="L316" s="2">
        <v>29.37</v>
      </c>
      <c r="M316" s="2">
        <v>29.37</v>
      </c>
    </row>
    <row r="317" spans="1:13" ht="15.75" customHeight="1" x14ac:dyDescent="0.25">
      <c r="A317" s="2" t="s">
        <v>53</v>
      </c>
      <c r="B317" s="2">
        <v>7</v>
      </c>
      <c r="C317" s="2">
        <v>80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2.67</v>
      </c>
      <c r="L317" s="2">
        <v>29.37</v>
      </c>
      <c r="M317" s="2">
        <v>29.37</v>
      </c>
    </row>
    <row r="318" spans="1:13" ht="15.75" customHeight="1" x14ac:dyDescent="0.25">
      <c r="A318" s="2" t="s">
        <v>53</v>
      </c>
      <c r="B318" s="2">
        <v>8</v>
      </c>
      <c r="C318" s="2">
        <v>80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2.67</v>
      </c>
      <c r="L318" s="2">
        <v>29.37</v>
      </c>
      <c r="M318" s="2">
        <v>29.37</v>
      </c>
    </row>
    <row r="319" spans="1:13" ht="15.75" customHeight="1" x14ac:dyDescent="0.25">
      <c r="A319" s="2" t="s">
        <v>53</v>
      </c>
      <c r="B319" s="2">
        <v>9</v>
      </c>
      <c r="C319" s="2">
        <v>80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2.67</v>
      </c>
      <c r="L319" s="2">
        <v>29.37</v>
      </c>
      <c r="M319" s="2">
        <v>29.37</v>
      </c>
    </row>
    <row r="320" spans="1:13" ht="15.75" customHeight="1" x14ac:dyDescent="0.25">
      <c r="A320" s="2" t="s">
        <v>53</v>
      </c>
      <c r="B320" s="2">
        <v>10</v>
      </c>
      <c r="C320" s="2">
        <v>80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2.67</v>
      </c>
      <c r="L320" s="2">
        <v>29.37</v>
      </c>
      <c r="M320" s="2">
        <v>29.37</v>
      </c>
    </row>
    <row r="321" spans="1:13" ht="15.75" customHeight="1" x14ac:dyDescent="0.25">
      <c r="A321" s="2" t="s">
        <v>53</v>
      </c>
      <c r="B321" s="2">
        <v>11</v>
      </c>
      <c r="C321" s="2">
        <v>80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2.67</v>
      </c>
      <c r="L321" s="2">
        <v>29.37</v>
      </c>
      <c r="M321" s="2">
        <v>29.37</v>
      </c>
    </row>
    <row r="322" spans="1:13" ht="15.75" customHeight="1" x14ac:dyDescent="0.25">
      <c r="A322" s="2" t="s">
        <v>53</v>
      </c>
      <c r="B322" s="2">
        <v>12</v>
      </c>
      <c r="C322" s="2">
        <v>80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2.67</v>
      </c>
      <c r="L322" s="2">
        <v>29.37</v>
      </c>
      <c r="M322" s="2">
        <v>29.37</v>
      </c>
    </row>
    <row r="323" spans="1:13" ht="15.75" customHeight="1" x14ac:dyDescent="0.25">
      <c r="A323" s="2" t="s">
        <v>54</v>
      </c>
      <c r="B323" s="2">
        <v>4</v>
      </c>
      <c r="C323" s="2">
        <v>0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-1</v>
      </c>
    </row>
    <row r="324" spans="1:13" ht="15.75" customHeight="1" x14ac:dyDescent="0.25">
      <c r="A324" s="2" t="s">
        <v>55</v>
      </c>
      <c r="B324" s="2">
        <v>4</v>
      </c>
      <c r="C324" s="2">
        <v>30</v>
      </c>
      <c r="D324" s="2">
        <v>4</v>
      </c>
      <c r="E324" s="2">
        <v>0</v>
      </c>
      <c r="F324" s="2">
        <v>0</v>
      </c>
      <c r="G324" s="2">
        <v>15</v>
      </c>
      <c r="H324" s="2">
        <v>375</v>
      </c>
      <c r="I324" s="2">
        <v>50</v>
      </c>
      <c r="J324" s="2">
        <v>750</v>
      </c>
      <c r="K324" s="2">
        <v>1</v>
      </c>
      <c r="L324" s="2">
        <v>11</v>
      </c>
      <c r="M324" s="2">
        <v>-4</v>
      </c>
    </row>
    <row r="325" spans="1:13" ht="15.75" customHeight="1" x14ac:dyDescent="0.25">
      <c r="A325" s="2" t="s">
        <v>55</v>
      </c>
      <c r="B325" s="2">
        <v>5</v>
      </c>
      <c r="C325" s="2">
        <v>30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1</v>
      </c>
      <c r="L325" s="2">
        <v>11</v>
      </c>
      <c r="M325" s="2">
        <v>11</v>
      </c>
    </row>
    <row r="326" spans="1:13" ht="15.75" customHeight="1" x14ac:dyDescent="0.25">
      <c r="A326" s="2" t="s">
        <v>55</v>
      </c>
      <c r="B326" s="2">
        <v>6</v>
      </c>
      <c r="C326" s="2">
        <v>30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1</v>
      </c>
      <c r="L326" s="2">
        <v>11</v>
      </c>
      <c r="M326" s="2">
        <v>11</v>
      </c>
    </row>
    <row r="327" spans="1:13" ht="15.75" customHeight="1" x14ac:dyDescent="0.25">
      <c r="A327" s="2" t="s">
        <v>55</v>
      </c>
      <c r="B327" s="2">
        <v>7</v>
      </c>
      <c r="C327" s="2">
        <v>30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11</v>
      </c>
      <c r="M327" s="2">
        <v>11</v>
      </c>
    </row>
    <row r="328" spans="1:13" ht="15.75" customHeight="1" x14ac:dyDescent="0.25">
      <c r="A328" s="2" t="s">
        <v>55</v>
      </c>
      <c r="B328" s="2">
        <v>8</v>
      </c>
      <c r="C328" s="2">
        <v>30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11</v>
      </c>
      <c r="M328" s="2">
        <v>11</v>
      </c>
    </row>
    <row r="329" spans="1:13" ht="15.75" customHeight="1" x14ac:dyDescent="0.25">
      <c r="A329" s="2" t="s">
        <v>55</v>
      </c>
      <c r="B329" s="2">
        <v>9</v>
      </c>
      <c r="C329" s="2">
        <v>30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1</v>
      </c>
      <c r="L329" s="2">
        <v>11</v>
      </c>
      <c r="M329" s="2">
        <v>11</v>
      </c>
    </row>
    <row r="330" spans="1:13" ht="15.75" customHeight="1" x14ac:dyDescent="0.25">
      <c r="A330" s="2" t="s">
        <v>55</v>
      </c>
      <c r="B330" s="2">
        <v>10</v>
      </c>
      <c r="C330" s="2">
        <v>30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1</v>
      </c>
      <c r="L330" s="2">
        <v>11</v>
      </c>
      <c r="M330" s="2">
        <v>11</v>
      </c>
    </row>
    <row r="331" spans="1:13" ht="15.75" customHeight="1" x14ac:dyDescent="0.25">
      <c r="A331" s="2" t="s">
        <v>55</v>
      </c>
      <c r="B331" s="2">
        <v>11</v>
      </c>
      <c r="C331" s="2">
        <v>30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>
        <v>11</v>
      </c>
      <c r="M331" s="2">
        <v>11</v>
      </c>
    </row>
    <row r="332" spans="1:13" ht="15.75" customHeight="1" x14ac:dyDescent="0.25">
      <c r="A332" s="2" t="s">
        <v>55</v>
      </c>
      <c r="B332" s="2">
        <v>12</v>
      </c>
      <c r="C332" s="2">
        <v>30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11</v>
      </c>
      <c r="M332" s="2">
        <v>11</v>
      </c>
    </row>
    <row r="333" spans="1:13" ht="15.75" customHeight="1" x14ac:dyDescent="0.25">
      <c r="A333" s="2" t="s">
        <v>56</v>
      </c>
      <c r="B333" s="2">
        <v>4</v>
      </c>
      <c r="C333" s="2">
        <v>98</v>
      </c>
      <c r="D333" s="2">
        <v>0</v>
      </c>
      <c r="E333" s="2">
        <v>0</v>
      </c>
      <c r="F333" s="2">
        <v>0</v>
      </c>
      <c r="G333" s="2">
        <v>23</v>
      </c>
      <c r="H333" s="2">
        <v>0</v>
      </c>
      <c r="I333" s="2">
        <v>23.47</v>
      </c>
      <c r="J333" s="2">
        <v>0</v>
      </c>
      <c r="K333" s="2">
        <v>3.27</v>
      </c>
      <c r="L333" s="2">
        <v>35.97</v>
      </c>
      <c r="M333" s="2">
        <v>12.97</v>
      </c>
    </row>
    <row r="334" spans="1:13" ht="15.75" customHeight="1" x14ac:dyDescent="0.25">
      <c r="A334" s="2" t="s">
        <v>56</v>
      </c>
      <c r="B334" s="2">
        <v>5</v>
      </c>
      <c r="C334" s="2">
        <v>88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2.93</v>
      </c>
      <c r="L334" s="2">
        <v>32.229999999999997</v>
      </c>
      <c r="M334" s="2">
        <v>32.229999999999997</v>
      </c>
    </row>
    <row r="335" spans="1:13" ht="15.75" customHeight="1" x14ac:dyDescent="0.25">
      <c r="A335" s="2" t="s">
        <v>56</v>
      </c>
      <c r="B335" s="2">
        <v>6</v>
      </c>
      <c r="C335" s="2">
        <v>102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3.4</v>
      </c>
      <c r="L335" s="2">
        <v>37.4</v>
      </c>
      <c r="M335" s="2">
        <v>37.4</v>
      </c>
    </row>
    <row r="336" spans="1:13" ht="15.75" customHeight="1" x14ac:dyDescent="0.25">
      <c r="A336" s="2" t="s">
        <v>56</v>
      </c>
      <c r="B336" s="2">
        <v>7</v>
      </c>
      <c r="C336" s="2">
        <v>100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3.33</v>
      </c>
      <c r="L336" s="2">
        <v>36.630000000000003</v>
      </c>
      <c r="M336" s="2">
        <v>36.630000000000003</v>
      </c>
    </row>
    <row r="337" spans="1:13" ht="15.75" customHeight="1" x14ac:dyDescent="0.25">
      <c r="A337" s="2" t="s">
        <v>56</v>
      </c>
      <c r="B337" s="2">
        <v>8</v>
      </c>
      <c r="C337" s="2">
        <v>107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3.57</v>
      </c>
      <c r="L337" s="2">
        <v>39.270000000000003</v>
      </c>
      <c r="M337" s="2">
        <v>39.270000000000003</v>
      </c>
    </row>
    <row r="338" spans="1:13" ht="15.75" customHeight="1" x14ac:dyDescent="0.25">
      <c r="A338" s="2" t="s">
        <v>56</v>
      </c>
      <c r="B338" s="2">
        <v>9</v>
      </c>
      <c r="C338" s="2">
        <v>96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3.2</v>
      </c>
      <c r="L338" s="2">
        <v>35.200000000000003</v>
      </c>
      <c r="M338" s="2">
        <v>35.200000000000003</v>
      </c>
    </row>
    <row r="339" spans="1:13" ht="15.75" customHeight="1" x14ac:dyDescent="0.25">
      <c r="A339" s="2" t="s">
        <v>56</v>
      </c>
      <c r="B339" s="2">
        <v>10</v>
      </c>
      <c r="C339" s="2">
        <v>105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3.5</v>
      </c>
      <c r="L339" s="2">
        <v>38.5</v>
      </c>
      <c r="M339" s="2">
        <v>38.5</v>
      </c>
    </row>
    <row r="340" spans="1:13" ht="15.75" customHeight="1" x14ac:dyDescent="0.25">
      <c r="A340" s="2" t="s">
        <v>56</v>
      </c>
      <c r="B340" s="2">
        <v>11</v>
      </c>
      <c r="C340" s="2">
        <v>108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3.6</v>
      </c>
      <c r="L340" s="2">
        <v>39.6</v>
      </c>
      <c r="M340" s="2">
        <v>39.6</v>
      </c>
    </row>
    <row r="341" spans="1:13" ht="15.75" customHeight="1" x14ac:dyDescent="0.25">
      <c r="A341" s="2" t="s">
        <v>56</v>
      </c>
      <c r="B341" s="2">
        <v>12</v>
      </c>
      <c r="C341" s="2">
        <v>110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3.67</v>
      </c>
      <c r="L341" s="2">
        <v>40.369999999999997</v>
      </c>
      <c r="M341" s="2">
        <v>40.369999999999997</v>
      </c>
    </row>
    <row r="342" spans="1:13" ht="15.75" customHeight="1" x14ac:dyDescent="0.25">
      <c r="A342" s="2" t="s">
        <v>57</v>
      </c>
      <c r="B342" s="2">
        <v>4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0.03</v>
      </c>
      <c r="L342" s="2">
        <v>0.33</v>
      </c>
      <c r="M342" s="2">
        <v>0.33</v>
      </c>
    </row>
    <row r="343" spans="1:13" ht="15.75" customHeight="1" x14ac:dyDescent="0.25">
      <c r="A343" s="2" t="s">
        <v>57</v>
      </c>
      <c r="B343" s="2">
        <v>5</v>
      </c>
      <c r="C343" s="2">
        <v>1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0.03</v>
      </c>
      <c r="L343" s="2">
        <v>0.33</v>
      </c>
      <c r="M343" s="2">
        <v>0.33</v>
      </c>
    </row>
    <row r="344" spans="1:13" ht="15.75" customHeight="1" x14ac:dyDescent="0.25">
      <c r="A344" s="2" t="s">
        <v>57</v>
      </c>
      <c r="B344" s="2">
        <v>6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0.03</v>
      </c>
      <c r="L344" s="2">
        <v>0.33</v>
      </c>
      <c r="M344" s="2">
        <v>0.33</v>
      </c>
    </row>
    <row r="345" spans="1:13" ht="15.75" customHeight="1" x14ac:dyDescent="0.25">
      <c r="A345" s="2" t="s">
        <v>57</v>
      </c>
      <c r="B345" s="2">
        <v>7</v>
      </c>
      <c r="C345" s="2">
        <v>1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0.03</v>
      </c>
      <c r="L345" s="2">
        <v>0.33</v>
      </c>
      <c r="M345" s="2">
        <v>0.33</v>
      </c>
    </row>
    <row r="346" spans="1:13" ht="15.75" customHeight="1" x14ac:dyDescent="0.25">
      <c r="A346" s="2" t="s">
        <v>57</v>
      </c>
      <c r="B346" s="2">
        <v>8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0.03</v>
      </c>
      <c r="L346" s="2">
        <v>0.33</v>
      </c>
      <c r="M346" s="2">
        <v>0.33</v>
      </c>
    </row>
    <row r="347" spans="1:13" ht="15.75" customHeight="1" x14ac:dyDescent="0.25">
      <c r="A347" s="2" t="s">
        <v>57</v>
      </c>
      <c r="B347" s="2">
        <v>9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0.03</v>
      </c>
      <c r="L347" s="2">
        <v>0.33</v>
      </c>
      <c r="M347" s="2">
        <v>0.33</v>
      </c>
    </row>
    <row r="348" spans="1:13" ht="15.75" customHeight="1" x14ac:dyDescent="0.25">
      <c r="A348" s="2" t="s">
        <v>57</v>
      </c>
      <c r="B348" s="2">
        <v>10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0.03</v>
      </c>
      <c r="L348" s="2">
        <v>0.33</v>
      </c>
      <c r="M348" s="2">
        <v>0.33</v>
      </c>
    </row>
    <row r="349" spans="1:13" ht="15.75" customHeight="1" x14ac:dyDescent="0.25">
      <c r="A349" s="2" t="s">
        <v>57</v>
      </c>
      <c r="B349" s="2">
        <v>11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0.03</v>
      </c>
      <c r="L349" s="2">
        <v>0.33</v>
      </c>
      <c r="M349" s="2">
        <v>0.33</v>
      </c>
    </row>
    <row r="350" spans="1:13" ht="15.75" customHeight="1" x14ac:dyDescent="0.25">
      <c r="A350" s="2" t="s">
        <v>57</v>
      </c>
      <c r="B350" s="2">
        <v>12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0.03</v>
      </c>
      <c r="L350" s="2">
        <v>0.33</v>
      </c>
      <c r="M350" s="2">
        <v>0.33</v>
      </c>
    </row>
    <row r="351" spans="1:13" ht="15.75" customHeight="1" x14ac:dyDescent="0.25">
      <c r="A351" s="2" t="s">
        <v>58</v>
      </c>
      <c r="B351" s="2">
        <v>4</v>
      </c>
      <c r="C351" s="2">
        <v>38</v>
      </c>
      <c r="D351" s="2">
        <v>0</v>
      </c>
      <c r="E351" s="2">
        <v>14</v>
      </c>
      <c r="F351" s="2">
        <v>0</v>
      </c>
      <c r="G351" s="2">
        <v>0</v>
      </c>
      <c r="H351" s="2">
        <v>0</v>
      </c>
      <c r="I351" s="2">
        <v>0</v>
      </c>
      <c r="J351" s="2">
        <v>271.43</v>
      </c>
      <c r="K351" s="2">
        <v>1.27</v>
      </c>
      <c r="L351" s="2">
        <v>13.97</v>
      </c>
      <c r="M351" s="2">
        <v>13.97</v>
      </c>
    </row>
    <row r="352" spans="1:13" ht="15.75" customHeight="1" x14ac:dyDescent="0.25">
      <c r="A352" s="2" t="s">
        <v>58</v>
      </c>
      <c r="B352" s="2">
        <v>5</v>
      </c>
      <c r="C352" s="2">
        <v>31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1.03</v>
      </c>
      <c r="L352" s="2">
        <v>11.33</v>
      </c>
      <c r="M352" s="2">
        <v>11.33</v>
      </c>
    </row>
    <row r="353" spans="1:13" ht="15.75" customHeight="1" x14ac:dyDescent="0.25">
      <c r="A353" s="2" t="s">
        <v>58</v>
      </c>
      <c r="B353" s="2">
        <v>6</v>
      </c>
      <c r="C353" s="2">
        <v>28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0.93</v>
      </c>
      <c r="L353" s="2">
        <v>10.23</v>
      </c>
      <c r="M353" s="2">
        <v>10.23</v>
      </c>
    </row>
    <row r="354" spans="1:13" ht="15.75" customHeight="1" x14ac:dyDescent="0.25">
      <c r="A354" s="2" t="s">
        <v>58</v>
      </c>
      <c r="B354" s="2">
        <v>7</v>
      </c>
      <c r="C354" s="2">
        <v>30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>
        <v>11</v>
      </c>
      <c r="M354" s="2">
        <v>11</v>
      </c>
    </row>
    <row r="355" spans="1:13" ht="15.75" customHeight="1" x14ac:dyDescent="0.25">
      <c r="A355" s="2" t="s">
        <v>58</v>
      </c>
      <c r="B355" s="2">
        <v>8</v>
      </c>
      <c r="C355" s="2">
        <v>27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0.9</v>
      </c>
      <c r="L355" s="2">
        <v>9.9</v>
      </c>
      <c r="M355" s="2">
        <v>9.9</v>
      </c>
    </row>
    <row r="356" spans="1:13" ht="15.75" customHeight="1" x14ac:dyDescent="0.25">
      <c r="A356" s="2" t="s">
        <v>58</v>
      </c>
      <c r="B356" s="2">
        <v>9</v>
      </c>
      <c r="C356" s="2">
        <v>35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1.17</v>
      </c>
      <c r="L356" s="2">
        <v>12.87</v>
      </c>
      <c r="M356" s="2">
        <v>12.87</v>
      </c>
    </row>
    <row r="357" spans="1:13" ht="15.75" customHeight="1" x14ac:dyDescent="0.25">
      <c r="A357" s="2" t="s">
        <v>58</v>
      </c>
      <c r="B357" s="2">
        <v>10</v>
      </c>
      <c r="C357" s="2">
        <v>32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1.07</v>
      </c>
      <c r="L357" s="2">
        <v>11.77</v>
      </c>
      <c r="M357" s="2">
        <v>11.77</v>
      </c>
    </row>
    <row r="358" spans="1:13" ht="15.75" customHeight="1" x14ac:dyDescent="0.25">
      <c r="A358" s="2" t="s">
        <v>58</v>
      </c>
      <c r="B358" s="2">
        <v>11</v>
      </c>
      <c r="C358" s="2">
        <v>30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2">
        <v>11</v>
      </c>
      <c r="M358" s="2">
        <v>11</v>
      </c>
    </row>
    <row r="359" spans="1:13" ht="15.75" customHeight="1" x14ac:dyDescent="0.25">
      <c r="A359" s="2" t="s">
        <v>58</v>
      </c>
      <c r="B359" s="2">
        <v>12</v>
      </c>
      <c r="C359" s="2">
        <v>28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0.93</v>
      </c>
      <c r="L359" s="2">
        <v>10.23</v>
      </c>
      <c r="M359" s="2">
        <v>10.23</v>
      </c>
    </row>
    <row r="360" spans="1:13" ht="15.75" customHeight="1" x14ac:dyDescent="0.25">
      <c r="A360" s="2" t="s">
        <v>59</v>
      </c>
      <c r="B360" s="2">
        <v>4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</row>
    <row r="361" spans="1:13" ht="15.75" customHeight="1" x14ac:dyDescent="0.25">
      <c r="A361" s="2" t="s">
        <v>59</v>
      </c>
      <c r="B361" s="2">
        <v>5</v>
      </c>
      <c r="C361" s="2">
        <v>3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0.1</v>
      </c>
      <c r="L361" s="2">
        <v>1.1000000000000001</v>
      </c>
      <c r="M361" s="2">
        <v>1.1000000000000001</v>
      </c>
    </row>
    <row r="362" spans="1:13" ht="15.75" customHeight="1" x14ac:dyDescent="0.25">
      <c r="A362" s="2" t="s">
        <v>59</v>
      </c>
      <c r="B362" s="2">
        <v>6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</row>
    <row r="363" spans="1:13" ht="15.75" customHeight="1" x14ac:dyDescent="0.25">
      <c r="A363" s="2" t="s">
        <v>59</v>
      </c>
      <c r="B363" s="2">
        <v>7</v>
      </c>
      <c r="C363" s="2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7.0000000000000007E-2</v>
      </c>
      <c r="L363" s="2">
        <v>0.77</v>
      </c>
      <c r="M363" s="2">
        <v>0.77</v>
      </c>
    </row>
    <row r="364" spans="1:13" ht="15.75" customHeight="1" x14ac:dyDescent="0.25">
      <c r="A364" s="2" t="s">
        <v>59</v>
      </c>
      <c r="B364" s="2">
        <v>8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</row>
    <row r="365" spans="1:13" ht="15.75" customHeight="1" x14ac:dyDescent="0.25">
      <c r="A365" s="2" t="s">
        <v>59</v>
      </c>
      <c r="B365" s="2">
        <v>9</v>
      </c>
      <c r="C365" s="2">
        <v>3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0.1</v>
      </c>
      <c r="L365" s="2">
        <v>1.1000000000000001</v>
      </c>
      <c r="M365" s="2">
        <v>1.1000000000000001</v>
      </c>
    </row>
    <row r="366" spans="1:13" ht="15.75" customHeight="1" x14ac:dyDescent="0.25">
      <c r="A366" s="2" t="s">
        <v>59</v>
      </c>
      <c r="B366" s="2">
        <v>10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</row>
    <row r="367" spans="1:13" ht="15.75" customHeight="1" x14ac:dyDescent="0.25">
      <c r="A367" s="2" t="s">
        <v>59</v>
      </c>
      <c r="B367" s="2">
        <v>11</v>
      </c>
      <c r="C367" s="2">
        <v>4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0.13</v>
      </c>
      <c r="L367" s="2">
        <v>1.43</v>
      </c>
      <c r="M367" s="2">
        <v>1.43</v>
      </c>
    </row>
    <row r="368" spans="1:13" ht="15.75" customHeight="1" x14ac:dyDescent="0.25">
      <c r="A368" s="2" t="s">
        <v>59</v>
      </c>
      <c r="B368" s="2">
        <v>12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</row>
    <row r="369" spans="1:13" ht="15.75" customHeight="1" x14ac:dyDescent="0.25">
      <c r="A369" s="2" t="s">
        <v>60</v>
      </c>
      <c r="B369" s="2">
        <v>4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0.03</v>
      </c>
      <c r="L369" s="2">
        <v>0.33</v>
      </c>
      <c r="M369" s="2">
        <v>0.33</v>
      </c>
    </row>
    <row r="370" spans="1:13" ht="15.75" customHeight="1" x14ac:dyDescent="0.25">
      <c r="A370" s="2" t="s">
        <v>60</v>
      </c>
      <c r="B370" s="2">
        <v>5</v>
      </c>
      <c r="C370" s="2">
        <v>3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0.1</v>
      </c>
      <c r="L370" s="2">
        <v>1.1000000000000001</v>
      </c>
      <c r="M370" s="2">
        <v>1.1000000000000001</v>
      </c>
    </row>
    <row r="371" spans="1:13" ht="15.75" customHeight="1" x14ac:dyDescent="0.25">
      <c r="A371" s="2" t="s">
        <v>60</v>
      </c>
      <c r="B371" s="2">
        <v>6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</row>
    <row r="372" spans="1:13" ht="15.75" customHeight="1" x14ac:dyDescent="0.25">
      <c r="A372" s="2" t="s">
        <v>60</v>
      </c>
      <c r="B372" s="2">
        <v>7</v>
      </c>
      <c r="C372" s="2">
        <v>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0.1</v>
      </c>
      <c r="L372" s="2">
        <v>1.1000000000000001</v>
      </c>
      <c r="M372" s="2">
        <v>1.1000000000000001</v>
      </c>
    </row>
    <row r="373" spans="1:13" ht="15.75" customHeight="1" x14ac:dyDescent="0.25">
      <c r="A373" s="2" t="s">
        <v>60</v>
      </c>
      <c r="B373" s="2">
        <v>8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0.03</v>
      </c>
      <c r="L373" s="2">
        <v>0.33</v>
      </c>
      <c r="M373" s="2">
        <v>0.33</v>
      </c>
    </row>
    <row r="374" spans="1:13" ht="15.75" customHeight="1" x14ac:dyDescent="0.25">
      <c r="A374" s="2" t="s">
        <v>60</v>
      </c>
      <c r="B374" s="2">
        <v>9</v>
      </c>
      <c r="C374" s="2">
        <v>3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0.1</v>
      </c>
      <c r="L374" s="2">
        <v>1.1000000000000001</v>
      </c>
      <c r="M374" s="2">
        <v>1.1000000000000001</v>
      </c>
    </row>
    <row r="375" spans="1:13" ht="15.75" customHeight="1" x14ac:dyDescent="0.25">
      <c r="A375" s="2" t="s">
        <v>60</v>
      </c>
      <c r="B375" s="2">
        <v>10</v>
      </c>
      <c r="C375" s="2">
        <v>1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0.03</v>
      </c>
      <c r="L375" s="2">
        <v>0.33</v>
      </c>
      <c r="M375" s="2">
        <v>0.33</v>
      </c>
    </row>
    <row r="376" spans="1:13" ht="15.75" customHeight="1" x14ac:dyDescent="0.25">
      <c r="A376" s="2" t="s">
        <v>60</v>
      </c>
      <c r="B376" s="2">
        <v>11</v>
      </c>
      <c r="C376" s="2">
        <v>3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0.1</v>
      </c>
      <c r="L376" s="2">
        <v>1.1000000000000001</v>
      </c>
      <c r="M376" s="2">
        <v>1.1000000000000001</v>
      </c>
    </row>
    <row r="377" spans="1:13" ht="15.75" customHeight="1" x14ac:dyDescent="0.25">
      <c r="A377" s="2" t="s">
        <v>60</v>
      </c>
      <c r="B377" s="2">
        <v>12</v>
      </c>
      <c r="C377" s="2">
        <v>1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0.03</v>
      </c>
      <c r="L377" s="2">
        <v>0.33</v>
      </c>
      <c r="M377" s="2">
        <v>0.33</v>
      </c>
    </row>
    <row r="378" spans="1:13" ht="15.75" customHeight="1" x14ac:dyDescent="0.25">
      <c r="A378" s="2" t="s">
        <v>61</v>
      </c>
      <c r="B378" s="2">
        <v>4</v>
      </c>
      <c r="C378" s="2">
        <v>0</v>
      </c>
      <c r="D378" s="2">
        <v>0</v>
      </c>
      <c r="E378" s="2">
        <v>0</v>
      </c>
      <c r="F378" s="2">
        <v>0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-1</v>
      </c>
    </row>
    <row r="379" spans="1:13" ht="15.75" customHeight="1" x14ac:dyDescent="0.25">
      <c r="A379" s="2" t="s">
        <v>62</v>
      </c>
      <c r="B379" s="2">
        <v>4</v>
      </c>
      <c r="C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0.03</v>
      </c>
      <c r="L379" s="2">
        <v>0.33</v>
      </c>
      <c r="M379" s="2">
        <v>0.33</v>
      </c>
    </row>
    <row r="380" spans="1:13" ht="15.75" customHeight="1" x14ac:dyDescent="0.25">
      <c r="A380" s="2" t="s">
        <v>62</v>
      </c>
      <c r="B380" s="2">
        <v>5</v>
      </c>
      <c r="C380" s="2">
        <v>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0.03</v>
      </c>
      <c r="L380" s="2">
        <v>0.33</v>
      </c>
      <c r="M380" s="2">
        <v>0.33</v>
      </c>
    </row>
    <row r="381" spans="1:13" ht="15.75" customHeight="1" x14ac:dyDescent="0.25">
      <c r="A381" s="2" t="s">
        <v>62</v>
      </c>
      <c r="B381" s="2">
        <v>6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0.03</v>
      </c>
      <c r="L381" s="2">
        <v>0.33</v>
      </c>
      <c r="M381" s="2">
        <v>0.33</v>
      </c>
    </row>
    <row r="382" spans="1:13" ht="15.75" customHeight="1" x14ac:dyDescent="0.25">
      <c r="A382" s="2" t="s">
        <v>62</v>
      </c>
      <c r="B382" s="2">
        <v>7</v>
      </c>
      <c r="C382" s="2">
        <v>1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0.03</v>
      </c>
      <c r="L382" s="2">
        <v>0.33</v>
      </c>
      <c r="M382" s="2">
        <v>0.33</v>
      </c>
    </row>
    <row r="383" spans="1:13" ht="15.75" customHeight="1" x14ac:dyDescent="0.25">
      <c r="A383" s="2" t="s">
        <v>62</v>
      </c>
      <c r="B383" s="2">
        <v>8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</row>
    <row r="384" spans="1:13" ht="15.75" customHeight="1" x14ac:dyDescent="0.25">
      <c r="A384" s="2" t="s">
        <v>62</v>
      </c>
      <c r="B384" s="2">
        <v>9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0.03</v>
      </c>
      <c r="L384" s="2">
        <v>0.33</v>
      </c>
      <c r="M384" s="2">
        <v>0.33</v>
      </c>
    </row>
    <row r="385" spans="1:13" ht="15.75" customHeight="1" x14ac:dyDescent="0.25">
      <c r="A385" s="2" t="s">
        <v>62</v>
      </c>
      <c r="B385" s="2">
        <v>10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0.03</v>
      </c>
      <c r="L385" s="2">
        <v>0.33</v>
      </c>
      <c r="M385" s="2">
        <v>0.33</v>
      </c>
    </row>
    <row r="386" spans="1:13" ht="15.75" customHeight="1" x14ac:dyDescent="0.25">
      <c r="A386" s="2" t="s">
        <v>62</v>
      </c>
      <c r="B386" s="2">
        <v>11</v>
      </c>
      <c r="C386" s="2">
        <v>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0.03</v>
      </c>
      <c r="L386" s="2">
        <v>0.33</v>
      </c>
      <c r="M386" s="2">
        <v>0.33</v>
      </c>
    </row>
    <row r="387" spans="1:13" ht="15.75" customHeight="1" x14ac:dyDescent="0.25">
      <c r="A387" s="2" t="s">
        <v>62</v>
      </c>
      <c r="B387" s="2">
        <v>12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0.03</v>
      </c>
      <c r="L387" s="2">
        <v>0.33</v>
      </c>
      <c r="M387" s="2">
        <v>0.33</v>
      </c>
    </row>
    <row r="388" spans="1:13" ht="15.75" customHeight="1" x14ac:dyDescent="0.25">
      <c r="A388" s="2" t="s">
        <v>63</v>
      </c>
      <c r="B388" s="2">
        <v>4</v>
      </c>
      <c r="C388" s="2">
        <v>2</v>
      </c>
      <c r="D388" s="2">
        <v>5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40</v>
      </c>
      <c r="K388" s="2">
        <v>7.0000000000000007E-2</v>
      </c>
      <c r="L388" s="2">
        <v>0.77</v>
      </c>
      <c r="M388" s="2">
        <v>0.77</v>
      </c>
    </row>
    <row r="389" spans="1:13" ht="15.75" customHeight="1" x14ac:dyDescent="0.25">
      <c r="A389" s="2" t="s">
        <v>63</v>
      </c>
      <c r="B389" s="2">
        <v>5</v>
      </c>
      <c r="C389" s="2">
        <v>2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7.0000000000000007E-2</v>
      </c>
      <c r="L389" s="2">
        <v>0.77</v>
      </c>
      <c r="M389" s="2">
        <v>0.77</v>
      </c>
    </row>
    <row r="390" spans="1:13" ht="15.75" customHeight="1" x14ac:dyDescent="0.25">
      <c r="A390" s="2" t="s">
        <v>63</v>
      </c>
      <c r="B390" s="2">
        <v>6</v>
      </c>
      <c r="C390" s="2">
        <v>2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7.0000000000000007E-2</v>
      </c>
      <c r="L390" s="2">
        <v>0.77</v>
      </c>
      <c r="M390" s="2">
        <v>0.77</v>
      </c>
    </row>
    <row r="391" spans="1:13" ht="15.75" customHeight="1" x14ac:dyDescent="0.25">
      <c r="A391" s="2" t="s">
        <v>63</v>
      </c>
      <c r="B391" s="2">
        <v>7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</row>
    <row r="392" spans="1:13" ht="15.75" customHeight="1" x14ac:dyDescent="0.25">
      <c r="A392" s="2" t="s">
        <v>63</v>
      </c>
      <c r="B392" s="2">
        <v>8</v>
      </c>
      <c r="C392" s="2">
        <v>2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7.0000000000000007E-2</v>
      </c>
      <c r="L392" s="2">
        <v>0.77</v>
      </c>
      <c r="M392" s="2">
        <v>0.77</v>
      </c>
    </row>
    <row r="393" spans="1:13" ht="15.75" customHeight="1" x14ac:dyDescent="0.25">
      <c r="A393" s="2" t="s">
        <v>63</v>
      </c>
      <c r="B393" s="2">
        <v>9</v>
      </c>
      <c r="C393" s="2">
        <v>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7.0000000000000007E-2</v>
      </c>
      <c r="L393" s="2">
        <v>0.77</v>
      </c>
      <c r="M393" s="2">
        <v>0.77</v>
      </c>
    </row>
    <row r="394" spans="1:13" ht="15.75" customHeight="1" x14ac:dyDescent="0.25">
      <c r="A394" s="2" t="s">
        <v>63</v>
      </c>
      <c r="B394" s="2">
        <v>10</v>
      </c>
      <c r="C394" s="2">
        <v>2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7.0000000000000007E-2</v>
      </c>
      <c r="L394" s="2">
        <v>0.77</v>
      </c>
      <c r="M394" s="2">
        <v>0.77</v>
      </c>
    </row>
    <row r="395" spans="1:13" ht="15.75" customHeight="1" x14ac:dyDescent="0.25">
      <c r="A395" s="2" t="s">
        <v>63</v>
      </c>
      <c r="B395" s="2">
        <v>11</v>
      </c>
      <c r="C395" s="2">
        <v>2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7.0000000000000007E-2</v>
      </c>
      <c r="L395" s="2">
        <v>0.77</v>
      </c>
      <c r="M395" s="2">
        <v>0.77</v>
      </c>
    </row>
    <row r="396" spans="1:13" ht="15.75" customHeight="1" x14ac:dyDescent="0.25">
      <c r="A396" s="2" t="s">
        <v>63</v>
      </c>
      <c r="B396" s="2">
        <v>12</v>
      </c>
      <c r="C396" s="2">
        <v>2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7.0000000000000007E-2</v>
      </c>
      <c r="L396" s="2">
        <v>0.77</v>
      </c>
      <c r="M396" s="2">
        <v>0.77</v>
      </c>
    </row>
    <row r="397" spans="1:13" ht="15.75" customHeight="1" x14ac:dyDescent="0.25">
      <c r="A397" s="2" t="s">
        <v>64</v>
      </c>
      <c r="B397" s="2">
        <v>4</v>
      </c>
      <c r="C397" s="2">
        <v>10</v>
      </c>
      <c r="D397" s="2">
        <v>20</v>
      </c>
      <c r="E397" s="2">
        <v>0</v>
      </c>
      <c r="F397" s="2">
        <v>0</v>
      </c>
      <c r="G397" s="2">
        <v>5</v>
      </c>
      <c r="H397" s="2">
        <v>25</v>
      </c>
      <c r="I397" s="2">
        <v>50</v>
      </c>
      <c r="J397" s="2">
        <v>50</v>
      </c>
      <c r="K397" s="2">
        <v>0.33</v>
      </c>
      <c r="L397" s="2">
        <v>3.63</v>
      </c>
      <c r="M397" s="2">
        <v>-1.37</v>
      </c>
    </row>
    <row r="398" spans="1:13" ht="15.75" customHeight="1" x14ac:dyDescent="0.25">
      <c r="A398" s="2" t="s">
        <v>64</v>
      </c>
      <c r="B398" s="2">
        <v>5</v>
      </c>
      <c r="C398" s="2">
        <v>10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0.33</v>
      </c>
      <c r="L398" s="2">
        <v>3.63</v>
      </c>
      <c r="M398" s="2">
        <v>3.63</v>
      </c>
    </row>
    <row r="399" spans="1:13" ht="15.75" customHeight="1" x14ac:dyDescent="0.25">
      <c r="A399" s="2" t="s">
        <v>64</v>
      </c>
      <c r="B399" s="2">
        <v>6</v>
      </c>
      <c r="C399" s="2">
        <v>10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0.33</v>
      </c>
      <c r="L399" s="2">
        <v>3.63</v>
      </c>
      <c r="M399" s="2">
        <v>3.63</v>
      </c>
    </row>
    <row r="400" spans="1:13" ht="15.75" customHeight="1" x14ac:dyDescent="0.25">
      <c r="A400" s="2" t="s">
        <v>64</v>
      </c>
      <c r="B400" s="2">
        <v>7</v>
      </c>
      <c r="C400" s="2">
        <v>10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0.33</v>
      </c>
      <c r="L400" s="2">
        <v>3.63</v>
      </c>
      <c r="M400" s="2">
        <v>3.63</v>
      </c>
    </row>
    <row r="401" spans="1:13" ht="15.75" customHeight="1" x14ac:dyDescent="0.25">
      <c r="A401" s="2" t="s">
        <v>64</v>
      </c>
      <c r="B401" s="2">
        <v>8</v>
      </c>
      <c r="C401" s="2">
        <v>10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0.33</v>
      </c>
      <c r="L401" s="2">
        <v>3.63</v>
      </c>
      <c r="M401" s="2">
        <v>3.63</v>
      </c>
    </row>
    <row r="402" spans="1:13" ht="15.75" customHeight="1" x14ac:dyDescent="0.25">
      <c r="A402" s="2" t="s">
        <v>64</v>
      </c>
      <c r="B402" s="2">
        <v>9</v>
      </c>
      <c r="C402" s="2">
        <v>10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0.33</v>
      </c>
      <c r="L402" s="2">
        <v>3.63</v>
      </c>
      <c r="M402" s="2">
        <v>3.63</v>
      </c>
    </row>
    <row r="403" spans="1:13" ht="15.75" customHeight="1" x14ac:dyDescent="0.25">
      <c r="A403" s="2" t="s">
        <v>64</v>
      </c>
      <c r="B403" s="2">
        <v>10</v>
      </c>
      <c r="C403" s="2">
        <v>10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0.33</v>
      </c>
      <c r="L403" s="2">
        <v>3.63</v>
      </c>
      <c r="M403" s="2">
        <v>3.63</v>
      </c>
    </row>
    <row r="404" spans="1:13" ht="15.75" customHeight="1" x14ac:dyDescent="0.25">
      <c r="A404" s="2" t="s">
        <v>64</v>
      </c>
      <c r="B404" s="2">
        <v>11</v>
      </c>
      <c r="C404" s="2">
        <v>10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0.33</v>
      </c>
      <c r="L404" s="2">
        <v>3.63</v>
      </c>
      <c r="M404" s="2">
        <v>3.63</v>
      </c>
    </row>
    <row r="405" spans="1:13" ht="15.75" customHeight="1" x14ac:dyDescent="0.25">
      <c r="A405" s="2" t="s">
        <v>64</v>
      </c>
      <c r="B405" s="2">
        <v>12</v>
      </c>
      <c r="C405" s="2">
        <v>10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0.33</v>
      </c>
      <c r="L405" s="2">
        <v>3.63</v>
      </c>
      <c r="M405" s="2">
        <v>3.63</v>
      </c>
    </row>
    <row r="406" spans="1:13" ht="15.75" customHeight="1" x14ac:dyDescent="0.25">
      <c r="A406" s="2" t="s">
        <v>65</v>
      </c>
      <c r="B406" s="2">
        <v>4</v>
      </c>
      <c r="C406" s="2">
        <v>100</v>
      </c>
      <c r="D406" s="2">
        <v>229</v>
      </c>
      <c r="E406" s="2">
        <v>0</v>
      </c>
      <c r="F406" s="2">
        <v>3</v>
      </c>
      <c r="G406" s="2">
        <v>21</v>
      </c>
      <c r="H406" s="2">
        <v>9.0500000000000007</v>
      </c>
      <c r="I406" s="2">
        <v>21</v>
      </c>
      <c r="J406" s="2">
        <v>43.1</v>
      </c>
      <c r="K406" s="2">
        <v>3.33</v>
      </c>
      <c r="L406" s="2">
        <v>36.630000000000003</v>
      </c>
      <c r="M406" s="2">
        <v>15.63</v>
      </c>
    </row>
    <row r="407" spans="1:13" ht="15.75" customHeight="1" x14ac:dyDescent="0.25">
      <c r="A407" s="2" t="s">
        <v>65</v>
      </c>
      <c r="B407" s="2">
        <v>5</v>
      </c>
      <c r="C407" s="2">
        <v>109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3.63</v>
      </c>
      <c r="L407" s="2">
        <v>39.93</v>
      </c>
      <c r="M407" s="2">
        <v>39.93</v>
      </c>
    </row>
    <row r="408" spans="1:13" ht="15.75" customHeight="1" x14ac:dyDescent="0.25">
      <c r="A408" s="2" t="s">
        <v>65</v>
      </c>
      <c r="B408" s="2">
        <v>6</v>
      </c>
      <c r="C408" s="2">
        <v>96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3.2</v>
      </c>
      <c r="L408" s="2">
        <v>35.200000000000003</v>
      </c>
      <c r="M408" s="2">
        <v>35.200000000000003</v>
      </c>
    </row>
    <row r="409" spans="1:13" ht="15.75" customHeight="1" x14ac:dyDescent="0.25">
      <c r="A409" s="2" t="s">
        <v>65</v>
      </c>
      <c r="B409" s="2">
        <v>7</v>
      </c>
      <c r="C409" s="2">
        <v>99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3.3</v>
      </c>
      <c r="L409" s="2">
        <v>36.299999999999997</v>
      </c>
      <c r="M409" s="2">
        <v>36.299999999999997</v>
      </c>
    </row>
    <row r="410" spans="1:13" ht="15.75" customHeight="1" x14ac:dyDescent="0.25">
      <c r="A410" s="2" t="s">
        <v>65</v>
      </c>
      <c r="B410" s="2">
        <v>8</v>
      </c>
      <c r="C410" s="2">
        <v>88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2.93</v>
      </c>
      <c r="L410" s="2">
        <v>32.229999999999997</v>
      </c>
      <c r="M410" s="2">
        <v>32.229999999999997</v>
      </c>
    </row>
    <row r="411" spans="1:13" ht="15.75" customHeight="1" x14ac:dyDescent="0.25">
      <c r="A411" s="2" t="s">
        <v>65</v>
      </c>
      <c r="B411" s="2">
        <v>9</v>
      </c>
      <c r="C411" s="2">
        <v>90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3</v>
      </c>
      <c r="L411" s="2">
        <v>33</v>
      </c>
      <c r="M411" s="2">
        <v>33</v>
      </c>
    </row>
    <row r="412" spans="1:13" ht="15.75" customHeight="1" x14ac:dyDescent="0.25">
      <c r="A412" s="2" t="s">
        <v>65</v>
      </c>
      <c r="B412" s="2">
        <v>10</v>
      </c>
      <c r="C412" s="2">
        <v>110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3.67</v>
      </c>
      <c r="L412" s="2">
        <v>40.369999999999997</v>
      </c>
      <c r="M412" s="2">
        <v>40.369999999999997</v>
      </c>
    </row>
    <row r="413" spans="1:13" ht="15.75" customHeight="1" x14ac:dyDescent="0.25">
      <c r="A413" s="2" t="s">
        <v>65</v>
      </c>
      <c r="B413" s="2">
        <v>11</v>
      </c>
      <c r="C413" s="2">
        <v>111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3.7</v>
      </c>
      <c r="L413" s="2">
        <v>40.700000000000003</v>
      </c>
      <c r="M413" s="2">
        <v>40.700000000000003</v>
      </c>
    </row>
    <row r="414" spans="1:13" ht="15.75" customHeight="1" x14ac:dyDescent="0.25">
      <c r="A414" s="2" t="s">
        <v>65</v>
      </c>
      <c r="B414" s="2">
        <v>12</v>
      </c>
      <c r="C414" s="2">
        <v>119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3.97</v>
      </c>
      <c r="L414" s="2">
        <v>43.67</v>
      </c>
      <c r="M414" s="2">
        <v>43.67</v>
      </c>
    </row>
    <row r="415" spans="1:13" ht="15.75" customHeight="1" x14ac:dyDescent="0.25">
      <c r="A415" s="2" t="s">
        <v>66</v>
      </c>
      <c r="B415" s="2">
        <v>4</v>
      </c>
      <c r="C415" s="2">
        <v>0</v>
      </c>
      <c r="D415" s="2">
        <v>0</v>
      </c>
      <c r="E415" s="2">
        <v>0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-1</v>
      </c>
    </row>
    <row r="416" spans="1:13" ht="15.75" customHeight="1" x14ac:dyDescent="0.25">
      <c r="A416" s="2" t="s">
        <v>67</v>
      </c>
      <c r="B416" s="2">
        <v>4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0.03</v>
      </c>
      <c r="L416" s="2">
        <v>0.33</v>
      </c>
      <c r="M416" s="2">
        <v>0.33</v>
      </c>
    </row>
    <row r="417" spans="1:13" ht="15.75" customHeight="1" x14ac:dyDescent="0.25">
      <c r="A417" s="2" t="s">
        <v>67</v>
      </c>
      <c r="B417" s="2">
        <v>5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0.03</v>
      </c>
      <c r="L417" s="2">
        <v>0.33</v>
      </c>
      <c r="M417" s="2">
        <v>0.33</v>
      </c>
    </row>
    <row r="418" spans="1:13" ht="15.75" customHeight="1" x14ac:dyDescent="0.25">
      <c r="A418" s="2" t="s">
        <v>67</v>
      </c>
      <c r="B418" s="2">
        <v>6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</row>
    <row r="419" spans="1:13" ht="15.75" customHeight="1" x14ac:dyDescent="0.25">
      <c r="A419" s="2" t="s">
        <v>67</v>
      </c>
      <c r="B419" s="2">
        <v>7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0.03</v>
      </c>
      <c r="L419" s="2">
        <v>0.33</v>
      </c>
      <c r="M419" s="2">
        <v>0.33</v>
      </c>
    </row>
    <row r="420" spans="1:13" ht="15.75" customHeight="1" x14ac:dyDescent="0.25">
      <c r="A420" s="2" t="s">
        <v>67</v>
      </c>
      <c r="B420" s="2">
        <v>8</v>
      </c>
      <c r="C420" s="2">
        <v>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0.03</v>
      </c>
      <c r="L420" s="2">
        <v>0.33</v>
      </c>
      <c r="M420" s="2">
        <v>0.33</v>
      </c>
    </row>
    <row r="421" spans="1:13" ht="15.75" customHeight="1" x14ac:dyDescent="0.25">
      <c r="A421" s="2" t="s">
        <v>67</v>
      </c>
      <c r="B421" s="2">
        <v>9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0.03</v>
      </c>
      <c r="L421" s="2">
        <v>0.33</v>
      </c>
      <c r="M421" s="2">
        <v>0.33</v>
      </c>
    </row>
    <row r="422" spans="1:13" ht="15.75" customHeight="1" x14ac:dyDescent="0.25">
      <c r="A422" s="2" t="s">
        <v>67</v>
      </c>
      <c r="B422" s="2">
        <v>10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0.03</v>
      </c>
      <c r="L422" s="2">
        <v>0.33</v>
      </c>
      <c r="M422" s="2">
        <v>0.33</v>
      </c>
    </row>
    <row r="423" spans="1:13" ht="15.75" customHeight="1" x14ac:dyDescent="0.25">
      <c r="A423" s="2" t="s">
        <v>67</v>
      </c>
      <c r="B423" s="2">
        <v>11</v>
      </c>
      <c r="C423" s="2">
        <v>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0.03</v>
      </c>
      <c r="L423" s="2">
        <v>0.33</v>
      </c>
      <c r="M423" s="2">
        <v>0.33</v>
      </c>
    </row>
    <row r="424" spans="1:13" ht="15.75" customHeight="1" x14ac:dyDescent="0.25">
      <c r="A424" s="2" t="s">
        <v>67</v>
      </c>
      <c r="B424" s="2">
        <v>12</v>
      </c>
      <c r="C424" s="2">
        <v>1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0.03</v>
      </c>
      <c r="L424" s="2">
        <v>0.33</v>
      </c>
      <c r="M424" s="2">
        <v>0.33</v>
      </c>
    </row>
    <row r="425" spans="1:13" ht="15.75" customHeight="1" x14ac:dyDescent="0.25">
      <c r="A425" s="2" t="s">
        <v>68</v>
      </c>
      <c r="B425" s="2">
        <v>4</v>
      </c>
      <c r="C425" s="2">
        <v>18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0.6</v>
      </c>
      <c r="L425" s="2">
        <v>6.6</v>
      </c>
      <c r="M425" s="2">
        <v>6.6</v>
      </c>
    </row>
    <row r="426" spans="1:13" ht="15.75" customHeight="1" x14ac:dyDescent="0.25">
      <c r="A426" s="2" t="s">
        <v>68</v>
      </c>
      <c r="B426" s="2">
        <v>5</v>
      </c>
      <c r="C426" s="2">
        <v>20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0.67</v>
      </c>
      <c r="L426" s="2">
        <v>7.37</v>
      </c>
      <c r="M426" s="2">
        <v>7.37</v>
      </c>
    </row>
    <row r="427" spans="1:13" ht="15.75" customHeight="1" x14ac:dyDescent="0.25">
      <c r="A427" s="2" t="s">
        <v>68</v>
      </c>
      <c r="B427" s="2">
        <v>6</v>
      </c>
      <c r="C427" s="2">
        <v>17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0.56999999999999995</v>
      </c>
      <c r="L427" s="2">
        <v>6.27</v>
      </c>
      <c r="M427" s="2">
        <v>6.27</v>
      </c>
    </row>
    <row r="428" spans="1:13" ht="15.75" customHeight="1" x14ac:dyDescent="0.25">
      <c r="A428" s="2" t="s">
        <v>68</v>
      </c>
      <c r="B428" s="2">
        <v>7</v>
      </c>
      <c r="C428" s="2">
        <v>12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0.4</v>
      </c>
      <c r="L428" s="2">
        <v>4.4000000000000004</v>
      </c>
      <c r="M428" s="2">
        <v>4.4000000000000004</v>
      </c>
    </row>
    <row r="429" spans="1:13" ht="15.75" customHeight="1" x14ac:dyDescent="0.25">
      <c r="A429" s="2" t="s">
        <v>68</v>
      </c>
      <c r="B429" s="2">
        <v>8</v>
      </c>
      <c r="C429" s="2">
        <v>10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0.33</v>
      </c>
      <c r="L429" s="2">
        <v>3.63</v>
      </c>
      <c r="M429" s="2">
        <v>3.63</v>
      </c>
    </row>
    <row r="430" spans="1:13" ht="15.75" customHeight="1" x14ac:dyDescent="0.25">
      <c r="A430" s="2" t="s">
        <v>68</v>
      </c>
      <c r="B430" s="2">
        <v>9</v>
      </c>
      <c r="C430" s="2">
        <v>16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0.53</v>
      </c>
      <c r="L430" s="2">
        <v>5.83</v>
      </c>
      <c r="M430" s="2">
        <v>5.83</v>
      </c>
    </row>
    <row r="431" spans="1:13" ht="15.75" customHeight="1" x14ac:dyDescent="0.25">
      <c r="A431" s="2" t="s">
        <v>68</v>
      </c>
      <c r="B431" s="2">
        <v>10</v>
      </c>
      <c r="C431" s="2">
        <v>12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0.4</v>
      </c>
      <c r="L431" s="2">
        <v>4.4000000000000004</v>
      </c>
      <c r="M431" s="2">
        <v>4.4000000000000004</v>
      </c>
    </row>
    <row r="432" spans="1:13" ht="15.75" customHeight="1" x14ac:dyDescent="0.25">
      <c r="A432" s="2" t="s">
        <v>68</v>
      </c>
      <c r="B432" s="2">
        <v>11</v>
      </c>
      <c r="C432" s="2">
        <v>15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0.5</v>
      </c>
      <c r="L432" s="2">
        <v>5.5</v>
      </c>
      <c r="M432" s="2">
        <v>5.5</v>
      </c>
    </row>
    <row r="433" spans="1:13" ht="15.75" customHeight="1" x14ac:dyDescent="0.25">
      <c r="A433" s="2" t="s">
        <v>68</v>
      </c>
      <c r="B433" s="2">
        <v>12</v>
      </c>
      <c r="C433" s="2">
        <v>8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0.27</v>
      </c>
      <c r="L433" s="2">
        <v>2.97</v>
      </c>
      <c r="M433" s="2">
        <v>2.97</v>
      </c>
    </row>
    <row r="434" spans="1:13" ht="15.75" customHeight="1" x14ac:dyDescent="0.25">
      <c r="A434" s="2" t="s">
        <v>69</v>
      </c>
      <c r="B434" s="2">
        <v>4</v>
      </c>
      <c r="C434" s="2">
        <v>0</v>
      </c>
      <c r="D434" s="2">
        <v>0</v>
      </c>
      <c r="E434" s="2">
        <v>0</v>
      </c>
      <c r="F434" s="2">
        <v>0</v>
      </c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-1</v>
      </c>
    </row>
    <row r="435" spans="1:13" ht="15.75" customHeight="1" x14ac:dyDescent="0.25">
      <c r="A435" s="2" t="s">
        <v>70</v>
      </c>
      <c r="B435" s="2">
        <v>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</row>
    <row r="436" spans="1:13" ht="15.75" customHeight="1" x14ac:dyDescent="0.25">
      <c r="A436" s="2" t="s">
        <v>70</v>
      </c>
      <c r="B436" s="2">
        <v>5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</row>
    <row r="437" spans="1:13" ht="15.75" customHeight="1" x14ac:dyDescent="0.25">
      <c r="A437" s="2" t="s">
        <v>70</v>
      </c>
      <c r="B437" s="2">
        <v>6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</row>
    <row r="438" spans="1:13" ht="15.75" customHeight="1" x14ac:dyDescent="0.25">
      <c r="A438" s="2" t="s">
        <v>70</v>
      </c>
      <c r="B438" s="2">
        <v>7</v>
      </c>
      <c r="C438" s="2">
        <v>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0.03</v>
      </c>
      <c r="L438" s="2">
        <v>0.33</v>
      </c>
      <c r="M438" s="2">
        <v>0.33</v>
      </c>
    </row>
    <row r="439" spans="1:13" ht="15.75" customHeight="1" x14ac:dyDescent="0.25">
      <c r="A439" s="2" t="s">
        <v>70</v>
      </c>
      <c r="B439" s="2">
        <v>8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</row>
    <row r="440" spans="1:13" ht="15.75" customHeight="1" x14ac:dyDescent="0.25">
      <c r="A440" s="2" t="s">
        <v>70</v>
      </c>
      <c r="B440" s="2">
        <v>9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</row>
    <row r="441" spans="1:13" ht="15.75" customHeight="1" x14ac:dyDescent="0.25">
      <c r="A441" s="2" t="s">
        <v>70</v>
      </c>
      <c r="B441" s="2">
        <v>10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0.03</v>
      </c>
      <c r="L441" s="2">
        <v>0.33</v>
      </c>
      <c r="M441" s="2">
        <v>0.33</v>
      </c>
    </row>
    <row r="442" spans="1:13" ht="15.75" customHeight="1" x14ac:dyDescent="0.25">
      <c r="A442" s="2" t="s">
        <v>70</v>
      </c>
      <c r="B442" s="2">
        <v>11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</row>
    <row r="443" spans="1:13" ht="15.75" customHeight="1" x14ac:dyDescent="0.25">
      <c r="A443" s="2" t="s">
        <v>70</v>
      </c>
      <c r="B443" s="2">
        <v>12</v>
      </c>
      <c r="C443" s="2">
        <v>3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0.1</v>
      </c>
      <c r="L443" s="2">
        <v>1.1000000000000001</v>
      </c>
      <c r="M443" s="2">
        <v>1.1000000000000001</v>
      </c>
    </row>
    <row r="444" spans="1:13" ht="15.75" customHeight="1" x14ac:dyDescent="0.25">
      <c r="A444" s="2" t="s">
        <v>71</v>
      </c>
      <c r="B444" s="2">
        <v>4</v>
      </c>
      <c r="C444" s="2">
        <v>5</v>
      </c>
      <c r="D444" s="2">
        <v>32</v>
      </c>
      <c r="E444" s="2">
        <v>0</v>
      </c>
      <c r="F444" s="2">
        <v>0</v>
      </c>
      <c r="G444" s="2">
        <v>3</v>
      </c>
      <c r="H444" s="2">
        <v>9.3800000000000008</v>
      </c>
      <c r="I444" s="2">
        <v>60</v>
      </c>
      <c r="J444" s="2">
        <v>15.62</v>
      </c>
      <c r="K444" s="2">
        <v>0.17</v>
      </c>
      <c r="L444" s="2">
        <v>1.87</v>
      </c>
      <c r="M444" s="2">
        <v>-1.1299999999999999</v>
      </c>
    </row>
    <row r="445" spans="1:13" ht="15.75" customHeight="1" x14ac:dyDescent="0.25">
      <c r="A445" s="2" t="s">
        <v>71</v>
      </c>
      <c r="B445" s="2">
        <v>5</v>
      </c>
      <c r="C445" s="2">
        <v>5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0.17</v>
      </c>
      <c r="L445" s="2">
        <v>1.87</v>
      </c>
      <c r="M445" s="2">
        <v>1.87</v>
      </c>
    </row>
    <row r="446" spans="1:13" ht="15.75" customHeight="1" x14ac:dyDescent="0.25">
      <c r="A446" s="2" t="s">
        <v>71</v>
      </c>
      <c r="B446" s="2">
        <v>6</v>
      </c>
      <c r="C446" s="2">
        <v>5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0.17</v>
      </c>
      <c r="L446" s="2">
        <v>1.87</v>
      </c>
      <c r="M446" s="2">
        <v>1.87</v>
      </c>
    </row>
    <row r="447" spans="1:13" ht="15.75" customHeight="1" x14ac:dyDescent="0.25">
      <c r="A447" s="2" t="s">
        <v>71</v>
      </c>
      <c r="B447" s="2">
        <v>7</v>
      </c>
      <c r="C447" s="2">
        <v>3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0.1</v>
      </c>
      <c r="L447" s="2">
        <v>1.1000000000000001</v>
      </c>
      <c r="M447" s="2">
        <v>1.1000000000000001</v>
      </c>
    </row>
    <row r="448" spans="1:13" ht="15.75" customHeight="1" x14ac:dyDescent="0.25">
      <c r="A448" s="2" t="s">
        <v>71</v>
      </c>
      <c r="B448" s="2">
        <v>8</v>
      </c>
      <c r="C448" s="2">
        <v>4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0.13</v>
      </c>
      <c r="L448" s="2">
        <v>1.43</v>
      </c>
      <c r="M448" s="2">
        <v>1.43</v>
      </c>
    </row>
    <row r="449" spans="1:13" ht="15.75" customHeight="1" x14ac:dyDescent="0.25">
      <c r="A449" s="2" t="s">
        <v>71</v>
      </c>
      <c r="B449" s="2">
        <v>9</v>
      </c>
      <c r="C449" s="2">
        <v>5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0.17</v>
      </c>
      <c r="L449" s="2">
        <v>1.87</v>
      </c>
      <c r="M449" s="2">
        <v>1.87</v>
      </c>
    </row>
    <row r="450" spans="1:13" ht="15.75" customHeight="1" x14ac:dyDescent="0.25">
      <c r="A450" s="2" t="s">
        <v>71</v>
      </c>
      <c r="B450" s="2">
        <v>10</v>
      </c>
      <c r="C450" s="2">
        <v>2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7.0000000000000007E-2</v>
      </c>
      <c r="L450" s="2">
        <v>0.77</v>
      </c>
      <c r="M450" s="2">
        <v>0.77</v>
      </c>
    </row>
    <row r="451" spans="1:13" ht="15.75" customHeight="1" x14ac:dyDescent="0.25">
      <c r="A451" s="2" t="s">
        <v>71</v>
      </c>
      <c r="B451" s="2">
        <v>11</v>
      </c>
      <c r="C451" s="2">
        <v>3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0.1</v>
      </c>
      <c r="L451" s="2">
        <v>1.1000000000000001</v>
      </c>
      <c r="M451" s="2">
        <v>1.1000000000000001</v>
      </c>
    </row>
    <row r="452" spans="1:13" ht="15.75" customHeight="1" x14ac:dyDescent="0.25">
      <c r="A452" s="2" t="s">
        <v>71</v>
      </c>
      <c r="B452" s="2">
        <v>12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</row>
    <row r="453" spans="1:13" ht="15.75" customHeight="1" x14ac:dyDescent="0.25">
      <c r="A453" s="2" t="s">
        <v>72</v>
      </c>
      <c r="B453" s="2">
        <v>4</v>
      </c>
      <c r="C453" s="2">
        <v>10</v>
      </c>
      <c r="D453" s="2">
        <v>46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21.74</v>
      </c>
      <c r="K453" s="2">
        <v>0.33</v>
      </c>
      <c r="L453" s="2">
        <v>3.63</v>
      </c>
      <c r="M453" s="2">
        <v>3.63</v>
      </c>
    </row>
    <row r="454" spans="1:13" ht="15.75" customHeight="1" x14ac:dyDescent="0.25">
      <c r="A454" s="2" t="s">
        <v>72</v>
      </c>
      <c r="B454" s="2">
        <v>5</v>
      </c>
      <c r="C454" s="2">
        <v>13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0.43</v>
      </c>
      <c r="L454" s="2">
        <v>4.7300000000000004</v>
      </c>
      <c r="M454" s="2">
        <v>4.7300000000000004</v>
      </c>
    </row>
    <row r="455" spans="1:13" ht="15.75" customHeight="1" x14ac:dyDescent="0.25">
      <c r="A455" s="2" t="s">
        <v>72</v>
      </c>
      <c r="B455" s="2">
        <v>6</v>
      </c>
      <c r="C455" s="2">
        <v>8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0.27</v>
      </c>
      <c r="L455" s="2">
        <v>2.97</v>
      </c>
      <c r="M455" s="2">
        <v>2.97</v>
      </c>
    </row>
    <row r="456" spans="1:13" ht="15.75" customHeight="1" x14ac:dyDescent="0.25">
      <c r="A456" s="2" t="s">
        <v>72</v>
      </c>
      <c r="B456" s="2">
        <v>7</v>
      </c>
      <c r="C456" s="2">
        <v>5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0.17</v>
      </c>
      <c r="L456" s="2">
        <v>1.87</v>
      </c>
      <c r="M456" s="2">
        <v>1.87</v>
      </c>
    </row>
    <row r="457" spans="1:13" ht="15.75" customHeight="1" x14ac:dyDescent="0.25">
      <c r="A457" s="2" t="s">
        <v>72</v>
      </c>
      <c r="B457" s="2">
        <v>8</v>
      </c>
      <c r="C457" s="2">
        <v>8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0.27</v>
      </c>
      <c r="L457" s="2">
        <v>2.97</v>
      </c>
      <c r="M457" s="2">
        <v>2.97</v>
      </c>
    </row>
    <row r="458" spans="1:13" ht="15.75" customHeight="1" x14ac:dyDescent="0.25">
      <c r="A458" s="2" t="s">
        <v>72</v>
      </c>
      <c r="B458" s="2">
        <v>9</v>
      </c>
      <c r="C458" s="2">
        <v>7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0.23</v>
      </c>
      <c r="L458" s="2">
        <v>2.5299999999999998</v>
      </c>
      <c r="M458" s="2">
        <v>2.5299999999999998</v>
      </c>
    </row>
    <row r="459" spans="1:13" ht="15.75" customHeight="1" x14ac:dyDescent="0.25">
      <c r="A459" s="2" t="s">
        <v>72</v>
      </c>
      <c r="B459" s="2">
        <v>10</v>
      </c>
      <c r="C459" s="2">
        <v>9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0.3</v>
      </c>
      <c r="L459" s="2">
        <v>3.3</v>
      </c>
      <c r="M459" s="2">
        <v>3.3</v>
      </c>
    </row>
    <row r="460" spans="1:13" ht="15.75" customHeight="1" x14ac:dyDescent="0.25">
      <c r="A460" s="2" t="s">
        <v>72</v>
      </c>
      <c r="B460" s="2">
        <v>11</v>
      </c>
      <c r="C460" s="2">
        <v>4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0.13</v>
      </c>
      <c r="L460" s="2">
        <v>1.43</v>
      </c>
      <c r="M460" s="2">
        <v>1.43</v>
      </c>
    </row>
    <row r="461" spans="1:13" ht="15.75" customHeight="1" x14ac:dyDescent="0.25">
      <c r="A461" s="2" t="s">
        <v>72</v>
      </c>
      <c r="B461" s="2">
        <v>12</v>
      </c>
      <c r="C461" s="2">
        <v>10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0.33</v>
      </c>
      <c r="L461" s="2">
        <v>3.63</v>
      </c>
      <c r="M461" s="2">
        <v>3.63</v>
      </c>
    </row>
    <row r="462" spans="1:13" ht="15.75" customHeight="1" x14ac:dyDescent="0.25">
      <c r="A462" s="2" t="s">
        <v>73</v>
      </c>
      <c r="B462" s="2">
        <v>4</v>
      </c>
      <c r="C462" s="2">
        <v>20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0.67</v>
      </c>
      <c r="L462" s="2">
        <v>7.37</v>
      </c>
      <c r="M462" s="2">
        <v>7.37</v>
      </c>
    </row>
    <row r="463" spans="1:13" ht="15.75" customHeight="1" x14ac:dyDescent="0.25">
      <c r="A463" s="2" t="s">
        <v>73</v>
      </c>
      <c r="B463" s="2">
        <v>5</v>
      </c>
      <c r="C463" s="2">
        <v>40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1.33</v>
      </c>
      <c r="L463" s="2">
        <v>14.63</v>
      </c>
      <c r="M463" s="2">
        <v>14.63</v>
      </c>
    </row>
    <row r="464" spans="1:13" ht="15.75" customHeight="1" x14ac:dyDescent="0.25">
      <c r="A464" s="2" t="s">
        <v>73</v>
      </c>
      <c r="B464" s="2">
        <v>6</v>
      </c>
      <c r="C464" s="2">
        <v>40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1.33</v>
      </c>
      <c r="L464" s="2">
        <v>14.63</v>
      </c>
      <c r="M464" s="2">
        <v>14.63</v>
      </c>
    </row>
    <row r="465" spans="1:13" ht="15.75" customHeight="1" x14ac:dyDescent="0.25">
      <c r="A465" s="2" t="s">
        <v>73</v>
      </c>
      <c r="B465" s="2">
        <v>7</v>
      </c>
      <c r="C465" s="2">
        <v>40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1.33</v>
      </c>
      <c r="L465" s="2">
        <v>14.63</v>
      </c>
      <c r="M465" s="2">
        <v>14.63</v>
      </c>
    </row>
    <row r="466" spans="1:13" ht="15.75" customHeight="1" x14ac:dyDescent="0.25">
      <c r="A466" s="2" t="s">
        <v>73</v>
      </c>
      <c r="B466" s="2">
        <v>8</v>
      </c>
      <c r="C466" s="2">
        <v>70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2.33</v>
      </c>
      <c r="L466" s="2">
        <v>25.63</v>
      </c>
      <c r="M466" s="2">
        <v>25.63</v>
      </c>
    </row>
    <row r="467" spans="1:13" ht="15.75" customHeight="1" x14ac:dyDescent="0.25">
      <c r="A467" s="2" t="s">
        <v>73</v>
      </c>
      <c r="B467" s="2">
        <v>9</v>
      </c>
      <c r="C467" s="2">
        <v>70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2.33</v>
      </c>
      <c r="L467" s="2">
        <v>25.63</v>
      </c>
      <c r="M467" s="2">
        <v>25.63</v>
      </c>
    </row>
    <row r="468" spans="1:13" ht="15.75" customHeight="1" x14ac:dyDescent="0.25">
      <c r="A468" s="2" t="s">
        <v>73</v>
      </c>
      <c r="B468" s="2">
        <v>10</v>
      </c>
      <c r="C468" s="2">
        <v>80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2.67</v>
      </c>
      <c r="L468" s="2">
        <v>29.37</v>
      </c>
      <c r="M468" s="2">
        <v>29.37</v>
      </c>
    </row>
    <row r="469" spans="1:13" ht="15.75" customHeight="1" x14ac:dyDescent="0.25">
      <c r="A469" s="2" t="s">
        <v>73</v>
      </c>
      <c r="B469" s="2">
        <v>11</v>
      </c>
      <c r="C469" s="2">
        <v>80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2.67</v>
      </c>
      <c r="L469" s="2">
        <v>29.37</v>
      </c>
      <c r="M469" s="2">
        <v>29.37</v>
      </c>
    </row>
    <row r="470" spans="1:13" ht="15.75" customHeight="1" x14ac:dyDescent="0.25">
      <c r="A470" s="2" t="s">
        <v>73</v>
      </c>
      <c r="B470" s="2">
        <v>12</v>
      </c>
      <c r="C470" s="2">
        <v>80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2.67</v>
      </c>
      <c r="L470" s="2">
        <v>29.37</v>
      </c>
      <c r="M470" s="2">
        <v>29.37</v>
      </c>
    </row>
    <row r="471" spans="1:13" ht="15.75" customHeight="1" x14ac:dyDescent="0.25">
      <c r="A471" s="2" t="s">
        <v>74</v>
      </c>
      <c r="B471" s="2">
        <v>4</v>
      </c>
      <c r="C471" s="2">
        <v>4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0.13</v>
      </c>
      <c r="L471" s="2">
        <v>1.43</v>
      </c>
      <c r="M471" s="2">
        <v>1.43</v>
      </c>
    </row>
    <row r="472" spans="1:13" ht="15.75" customHeight="1" x14ac:dyDescent="0.25">
      <c r="A472" s="2" t="s">
        <v>74</v>
      </c>
      <c r="B472" s="2">
        <v>5</v>
      </c>
      <c r="C472" s="2">
        <v>4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0.13</v>
      </c>
      <c r="L472" s="2">
        <v>1.43</v>
      </c>
      <c r="M472" s="2">
        <v>1.43</v>
      </c>
    </row>
    <row r="473" spans="1:13" ht="15.75" customHeight="1" x14ac:dyDescent="0.25">
      <c r="A473" s="2" t="s">
        <v>74</v>
      </c>
      <c r="B473" s="2">
        <v>6</v>
      </c>
      <c r="C473" s="2">
        <v>4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0.13</v>
      </c>
      <c r="L473" s="2">
        <v>1.43</v>
      </c>
      <c r="M473" s="2">
        <v>1.43</v>
      </c>
    </row>
    <row r="474" spans="1:13" ht="15.75" customHeight="1" x14ac:dyDescent="0.25">
      <c r="A474" s="2" t="s">
        <v>74</v>
      </c>
      <c r="B474" s="2">
        <v>7</v>
      </c>
      <c r="C474" s="2">
        <v>4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0.13</v>
      </c>
      <c r="L474" s="2">
        <v>1.43</v>
      </c>
      <c r="M474" s="2">
        <v>1.43</v>
      </c>
    </row>
    <row r="475" spans="1:13" ht="15.75" customHeight="1" x14ac:dyDescent="0.25">
      <c r="A475" s="2" t="s">
        <v>74</v>
      </c>
      <c r="B475" s="2">
        <v>8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</row>
    <row r="476" spans="1:13" ht="15.75" customHeight="1" x14ac:dyDescent="0.25">
      <c r="A476" s="2" t="s">
        <v>74</v>
      </c>
      <c r="B476" s="2">
        <v>9</v>
      </c>
      <c r="C476" s="2">
        <v>4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0.13</v>
      </c>
      <c r="L476" s="2">
        <v>1.43</v>
      </c>
      <c r="M476" s="2">
        <v>1.43</v>
      </c>
    </row>
    <row r="477" spans="1:13" ht="15.75" customHeight="1" x14ac:dyDescent="0.25">
      <c r="A477" s="2" t="s">
        <v>74</v>
      </c>
      <c r="B477" s="2">
        <v>10</v>
      </c>
      <c r="C477" s="2">
        <v>4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0.13</v>
      </c>
      <c r="L477" s="2">
        <v>1.43</v>
      </c>
      <c r="M477" s="2">
        <v>1.43</v>
      </c>
    </row>
    <row r="478" spans="1:13" ht="15.75" customHeight="1" x14ac:dyDescent="0.25">
      <c r="A478" s="2" t="s">
        <v>74</v>
      </c>
      <c r="B478" s="2">
        <v>11</v>
      </c>
      <c r="C478" s="2">
        <v>4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0.13</v>
      </c>
      <c r="L478" s="2">
        <v>1.43</v>
      </c>
      <c r="M478" s="2">
        <v>1.43</v>
      </c>
    </row>
    <row r="479" spans="1:13" ht="15.75" customHeight="1" x14ac:dyDescent="0.25">
      <c r="A479" s="2" t="s">
        <v>74</v>
      </c>
      <c r="B479" s="2">
        <v>12</v>
      </c>
      <c r="C479" s="2">
        <v>4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0.13</v>
      </c>
      <c r="L479" s="2">
        <v>1.43</v>
      </c>
      <c r="M479" s="2">
        <v>1.43</v>
      </c>
    </row>
    <row r="480" spans="1:13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8FBD-34A9-4E6E-B4AD-4D33BCDC0CEC}">
  <dimension ref="A1:L63"/>
  <sheetViews>
    <sheetView tabSelected="1" zoomScale="145" zoomScaleNormal="14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5.5703125" bestFit="1" customWidth="1"/>
    <col min="2" max="2" width="12.5703125" style="8" bestFit="1" customWidth="1"/>
    <col min="3" max="3" width="17.28515625" style="7" bestFit="1" customWidth="1"/>
    <col min="4" max="4" width="19.28515625" style="8" bestFit="1" customWidth="1"/>
    <col min="5" max="5" width="19.28515625" style="8" customWidth="1"/>
    <col min="6" max="6" width="17" style="7" hidden="1" customWidth="1"/>
    <col min="7" max="7" width="18.5703125" style="8" bestFit="1" customWidth="1"/>
    <col min="8" max="8" width="14.7109375" style="8" bestFit="1" customWidth="1"/>
    <col min="9" max="9" width="14.42578125" style="8" bestFit="1" customWidth="1"/>
    <col min="10" max="10" width="14.7109375" style="8" bestFit="1" customWidth="1"/>
    <col min="11" max="11" width="10.7109375" hidden="1" customWidth="1"/>
    <col min="12" max="12" width="17" hidden="1" customWidth="1"/>
  </cols>
  <sheetData>
    <row r="1" spans="1:12" x14ac:dyDescent="0.25">
      <c r="A1" s="10" t="s">
        <v>0</v>
      </c>
      <c r="B1" s="11" t="s">
        <v>2</v>
      </c>
      <c r="C1" s="12" t="s">
        <v>89</v>
      </c>
      <c r="D1" s="9" t="s">
        <v>84</v>
      </c>
      <c r="E1" s="13" t="str">
        <f>L1</f>
        <v>Gap de Realização</v>
      </c>
      <c r="F1" s="13" t="s">
        <v>12</v>
      </c>
      <c r="G1" s="14" t="s">
        <v>85</v>
      </c>
      <c r="H1" s="15" t="s">
        <v>86</v>
      </c>
      <c r="I1" s="15" t="s">
        <v>87</v>
      </c>
      <c r="J1" s="15" t="s">
        <v>88</v>
      </c>
      <c r="L1" s="13" t="s">
        <v>12</v>
      </c>
    </row>
    <row r="2" spans="1:12" x14ac:dyDescent="0.25">
      <c r="A2" s="10" t="s">
        <v>13</v>
      </c>
      <c r="B2" s="11"/>
      <c r="C2" s="12">
        <v>39.6</v>
      </c>
      <c r="D2" s="9">
        <v>13</v>
      </c>
      <c r="E2" s="13">
        <f t="shared" ref="E2:E63" si="0">L2</f>
        <v>-26.6</v>
      </c>
      <c r="F2" s="13">
        <v>26.6</v>
      </c>
      <c r="G2" s="14">
        <f>SUM(H2:J2)</f>
        <v>20</v>
      </c>
      <c r="H2" s="15">
        <v>20</v>
      </c>
      <c r="I2" s="15">
        <v>0</v>
      </c>
      <c r="J2" s="15">
        <v>0</v>
      </c>
      <c r="K2" t="str">
        <f>IF(D2&lt;C2,"PROBLEMA","")</f>
        <v>PROBLEMA</v>
      </c>
      <c r="L2" s="7">
        <f>-(C2-D2)</f>
        <v>-26.6</v>
      </c>
    </row>
    <row r="3" spans="1:12" x14ac:dyDescent="0.25">
      <c r="A3" s="10" t="s">
        <v>31</v>
      </c>
      <c r="B3" s="11">
        <v>50</v>
      </c>
      <c r="C3" s="12">
        <v>18.37</v>
      </c>
      <c r="D3" s="9">
        <v>0</v>
      </c>
      <c r="E3" s="13">
        <f t="shared" si="0"/>
        <v>-18.37</v>
      </c>
      <c r="F3" s="13">
        <v>18.37</v>
      </c>
      <c r="G3" s="14">
        <f>SUM(H3:J3)</f>
        <v>0</v>
      </c>
      <c r="H3" s="15">
        <v>0</v>
      </c>
      <c r="I3" s="15">
        <v>0</v>
      </c>
      <c r="J3" s="15">
        <v>0</v>
      </c>
      <c r="K3" t="str">
        <f t="shared" ref="K3:K63" si="1">IF(D3&lt;C3,"PROBLEMA","")</f>
        <v>PROBLEMA</v>
      </c>
      <c r="L3" s="7">
        <f t="shared" ref="L3:L63" si="2">-(C3-D3)</f>
        <v>-18.37</v>
      </c>
    </row>
    <row r="4" spans="1:12" x14ac:dyDescent="0.25">
      <c r="A4" s="10" t="s">
        <v>65</v>
      </c>
      <c r="B4" s="11">
        <v>100</v>
      </c>
      <c r="C4" s="12">
        <v>36.630000000000003</v>
      </c>
      <c r="D4" s="9">
        <v>21</v>
      </c>
      <c r="E4" s="13">
        <f t="shared" si="0"/>
        <v>-15.630000000000003</v>
      </c>
      <c r="F4" s="13">
        <v>15.63</v>
      </c>
      <c r="G4" s="14">
        <f>SUM(H4:J4)</f>
        <v>232</v>
      </c>
      <c r="H4" s="15">
        <v>229</v>
      </c>
      <c r="I4" s="15">
        <v>0</v>
      </c>
      <c r="J4" s="15">
        <v>3</v>
      </c>
      <c r="K4" t="str">
        <f t="shared" si="1"/>
        <v>PROBLEMA</v>
      </c>
      <c r="L4" s="7">
        <f t="shared" si="2"/>
        <v>-15.630000000000003</v>
      </c>
    </row>
    <row r="5" spans="1:12" x14ac:dyDescent="0.25">
      <c r="A5" s="10" t="s">
        <v>58</v>
      </c>
      <c r="B5" s="11">
        <v>38</v>
      </c>
      <c r="C5" s="12">
        <v>13.97</v>
      </c>
      <c r="D5" s="9">
        <v>0</v>
      </c>
      <c r="E5" s="13">
        <f t="shared" si="0"/>
        <v>-13.97</v>
      </c>
      <c r="F5" s="13">
        <v>13.97</v>
      </c>
      <c r="G5" s="14">
        <f>SUM(H5:J5)</f>
        <v>14</v>
      </c>
      <c r="H5" s="15">
        <v>0</v>
      </c>
      <c r="I5" s="15">
        <v>14</v>
      </c>
      <c r="J5" s="15">
        <v>0</v>
      </c>
      <c r="K5" t="str">
        <f t="shared" si="1"/>
        <v>PROBLEMA</v>
      </c>
      <c r="L5" s="7">
        <f t="shared" si="2"/>
        <v>-13.97</v>
      </c>
    </row>
    <row r="6" spans="1:12" x14ac:dyDescent="0.25">
      <c r="A6" s="10" t="s">
        <v>33</v>
      </c>
      <c r="B6" s="11">
        <v>37</v>
      </c>
      <c r="C6" s="12">
        <v>13.53</v>
      </c>
      <c r="D6" s="9">
        <v>0</v>
      </c>
      <c r="E6" s="13">
        <f t="shared" si="0"/>
        <v>-13.53</v>
      </c>
      <c r="F6" s="13">
        <v>13.53</v>
      </c>
      <c r="G6" s="14">
        <f>SUM(H6:J6)</f>
        <v>28</v>
      </c>
      <c r="H6" s="15">
        <v>28</v>
      </c>
      <c r="I6" s="15">
        <v>0</v>
      </c>
      <c r="J6" s="15">
        <v>0</v>
      </c>
      <c r="K6" t="str">
        <f t="shared" si="1"/>
        <v>PROBLEMA</v>
      </c>
      <c r="L6" s="7">
        <f t="shared" si="2"/>
        <v>-13.53</v>
      </c>
    </row>
    <row r="7" spans="1:12" x14ac:dyDescent="0.25">
      <c r="A7" s="10" t="s">
        <v>56</v>
      </c>
      <c r="B7" s="11">
        <v>98</v>
      </c>
      <c r="C7" s="12">
        <v>35.97</v>
      </c>
      <c r="D7" s="9">
        <v>23</v>
      </c>
      <c r="E7" s="13">
        <f t="shared" si="0"/>
        <v>-12.969999999999999</v>
      </c>
      <c r="F7" s="13">
        <v>12.97</v>
      </c>
      <c r="G7" s="14">
        <f>SUM(H7:J7)</f>
        <v>0</v>
      </c>
      <c r="H7" s="15">
        <v>0</v>
      </c>
      <c r="I7" s="15">
        <v>0</v>
      </c>
      <c r="J7" s="15">
        <v>0</v>
      </c>
      <c r="K7" t="str">
        <f t="shared" si="1"/>
        <v>PROBLEMA</v>
      </c>
      <c r="L7" s="7">
        <f t="shared" si="2"/>
        <v>-12.969999999999999</v>
      </c>
    </row>
    <row r="8" spans="1:12" x14ac:dyDescent="0.25">
      <c r="A8" s="10" t="s">
        <v>19</v>
      </c>
      <c r="B8" s="11">
        <v>42</v>
      </c>
      <c r="C8" s="12">
        <v>15.4</v>
      </c>
      <c r="D8" s="9">
        <v>6</v>
      </c>
      <c r="E8" s="13">
        <f t="shared" si="0"/>
        <v>-9.4</v>
      </c>
      <c r="F8" s="13">
        <v>9.4</v>
      </c>
      <c r="G8" s="14">
        <f>SUM(H8:J8)</f>
        <v>24</v>
      </c>
      <c r="H8" s="15">
        <v>24</v>
      </c>
      <c r="I8" s="15">
        <v>0</v>
      </c>
      <c r="J8" s="15">
        <v>0</v>
      </c>
      <c r="K8" t="str">
        <f t="shared" si="1"/>
        <v>PROBLEMA</v>
      </c>
      <c r="L8" s="7">
        <f t="shared" si="2"/>
        <v>-9.4</v>
      </c>
    </row>
    <row r="9" spans="1:12" x14ac:dyDescent="0.25">
      <c r="A9" s="10" t="s">
        <v>25</v>
      </c>
      <c r="B9" s="11">
        <v>22</v>
      </c>
      <c r="C9" s="12">
        <v>8.0299999999999994</v>
      </c>
      <c r="D9" s="9">
        <v>0</v>
      </c>
      <c r="E9" s="13">
        <f t="shared" si="0"/>
        <v>-8.0299999999999994</v>
      </c>
      <c r="F9" s="13">
        <v>8.0299999999999994</v>
      </c>
      <c r="G9" s="14">
        <f>SUM(H9:J9)</f>
        <v>7</v>
      </c>
      <c r="H9" s="15">
        <v>6</v>
      </c>
      <c r="I9" s="15">
        <v>0</v>
      </c>
      <c r="J9" s="15">
        <v>1</v>
      </c>
      <c r="K9" t="str">
        <f t="shared" si="1"/>
        <v>PROBLEMA</v>
      </c>
      <c r="L9" s="7">
        <f t="shared" si="2"/>
        <v>-8.0299999999999994</v>
      </c>
    </row>
    <row r="10" spans="1:12" x14ac:dyDescent="0.25">
      <c r="A10" s="10" t="s">
        <v>20</v>
      </c>
      <c r="B10" s="11">
        <v>45</v>
      </c>
      <c r="C10" s="12">
        <v>16.5</v>
      </c>
      <c r="D10" s="9">
        <v>9</v>
      </c>
      <c r="E10" s="13">
        <f t="shared" si="0"/>
        <v>-7.5</v>
      </c>
      <c r="F10" s="13">
        <v>7.5</v>
      </c>
      <c r="G10" s="14">
        <f>SUM(H10:J10)</f>
        <v>8</v>
      </c>
      <c r="H10" s="15">
        <v>8</v>
      </c>
      <c r="I10" s="15">
        <v>0</v>
      </c>
      <c r="J10" s="15">
        <v>0</v>
      </c>
      <c r="K10" t="str">
        <f t="shared" si="1"/>
        <v>PROBLEMA</v>
      </c>
      <c r="L10" s="7">
        <f t="shared" si="2"/>
        <v>-7.5</v>
      </c>
    </row>
    <row r="11" spans="1:12" x14ac:dyDescent="0.25">
      <c r="A11" s="10" t="s">
        <v>73</v>
      </c>
      <c r="B11" s="11">
        <v>20</v>
      </c>
      <c r="C11" s="12">
        <v>7.37</v>
      </c>
      <c r="D11" s="9">
        <v>0</v>
      </c>
      <c r="E11" s="13">
        <f t="shared" si="0"/>
        <v>-7.37</v>
      </c>
      <c r="F11" s="13">
        <v>7.37</v>
      </c>
      <c r="G11" s="14">
        <f>SUM(H11:J11)</f>
        <v>0</v>
      </c>
      <c r="H11" s="15">
        <v>0</v>
      </c>
      <c r="I11" s="15">
        <v>0</v>
      </c>
      <c r="J11" s="15">
        <v>0</v>
      </c>
      <c r="K11" t="str">
        <f t="shared" si="1"/>
        <v>PROBLEMA</v>
      </c>
      <c r="L11" s="7">
        <f t="shared" si="2"/>
        <v>-7.37</v>
      </c>
    </row>
    <row r="12" spans="1:12" x14ac:dyDescent="0.25">
      <c r="A12" s="10" t="s">
        <v>52</v>
      </c>
      <c r="B12" s="11">
        <v>51</v>
      </c>
      <c r="C12" s="12">
        <v>18.7</v>
      </c>
      <c r="D12" s="9">
        <v>12</v>
      </c>
      <c r="E12" s="13">
        <f t="shared" si="0"/>
        <v>-6.6999999999999993</v>
      </c>
      <c r="F12" s="13">
        <v>6.7</v>
      </c>
      <c r="G12" s="14">
        <f>SUM(H12:J12)</f>
        <v>675</v>
      </c>
      <c r="H12" s="15">
        <v>28</v>
      </c>
      <c r="I12" s="15">
        <v>0</v>
      </c>
      <c r="J12" s="15">
        <v>647</v>
      </c>
      <c r="K12" t="str">
        <f t="shared" si="1"/>
        <v>PROBLEMA</v>
      </c>
      <c r="L12" s="7">
        <f t="shared" si="2"/>
        <v>-6.6999999999999993</v>
      </c>
    </row>
    <row r="13" spans="1:12" x14ac:dyDescent="0.25">
      <c r="A13" s="10" t="s">
        <v>68</v>
      </c>
      <c r="B13" s="11">
        <v>18</v>
      </c>
      <c r="C13" s="12">
        <v>6.6</v>
      </c>
      <c r="D13" s="9">
        <v>0</v>
      </c>
      <c r="E13" s="13">
        <f t="shared" si="0"/>
        <v>-6.6</v>
      </c>
      <c r="F13" s="13">
        <v>6.6</v>
      </c>
      <c r="G13" s="14">
        <f>SUM(H13:J13)</f>
        <v>0</v>
      </c>
      <c r="H13" s="15">
        <v>0</v>
      </c>
      <c r="I13" s="15">
        <v>0</v>
      </c>
      <c r="J13" s="15">
        <v>0</v>
      </c>
      <c r="K13" t="str">
        <f t="shared" si="1"/>
        <v>PROBLEMA</v>
      </c>
      <c r="L13" s="7">
        <f t="shared" si="2"/>
        <v>-6.6</v>
      </c>
    </row>
    <row r="14" spans="1:12" x14ac:dyDescent="0.25">
      <c r="A14" s="10" t="s">
        <v>27</v>
      </c>
      <c r="B14" s="11">
        <v>10</v>
      </c>
      <c r="C14" s="12">
        <v>3.63</v>
      </c>
      <c r="D14" s="9">
        <v>0</v>
      </c>
      <c r="E14" s="13">
        <f t="shared" si="0"/>
        <v>-3.63</v>
      </c>
      <c r="F14" s="13">
        <v>3.63</v>
      </c>
      <c r="G14" s="14">
        <f>SUM(H14:J14)</f>
        <v>211</v>
      </c>
      <c r="H14" s="15">
        <v>211</v>
      </c>
      <c r="I14" s="15">
        <v>0</v>
      </c>
      <c r="J14" s="15">
        <v>0</v>
      </c>
      <c r="K14" t="str">
        <f t="shared" si="1"/>
        <v>PROBLEMA</v>
      </c>
      <c r="L14" s="7">
        <f t="shared" si="2"/>
        <v>-3.63</v>
      </c>
    </row>
    <row r="15" spans="1:12" x14ac:dyDescent="0.25">
      <c r="A15" s="10" t="s">
        <v>72</v>
      </c>
      <c r="B15" s="11">
        <v>10</v>
      </c>
      <c r="C15" s="12">
        <v>3.63</v>
      </c>
      <c r="D15" s="9">
        <v>0</v>
      </c>
      <c r="E15" s="13">
        <f t="shared" si="0"/>
        <v>-3.63</v>
      </c>
      <c r="F15" s="13">
        <v>3.63</v>
      </c>
      <c r="G15" s="14">
        <f>SUM(H15:J15)</f>
        <v>46</v>
      </c>
      <c r="H15" s="15">
        <v>46</v>
      </c>
      <c r="I15" s="15">
        <v>0</v>
      </c>
      <c r="J15" s="15">
        <v>0</v>
      </c>
      <c r="K15" t="str">
        <f t="shared" si="1"/>
        <v>PROBLEMA</v>
      </c>
      <c r="L15" s="7">
        <f t="shared" si="2"/>
        <v>-3.63</v>
      </c>
    </row>
    <row r="16" spans="1:12" x14ac:dyDescent="0.25">
      <c r="A16" s="10" t="s">
        <v>28</v>
      </c>
      <c r="B16" s="11">
        <v>9</v>
      </c>
      <c r="C16" s="12">
        <v>3.3</v>
      </c>
      <c r="D16" s="9">
        <v>0</v>
      </c>
      <c r="E16" s="13">
        <f t="shared" si="0"/>
        <v>-3.3</v>
      </c>
      <c r="F16" s="13">
        <v>3.3</v>
      </c>
      <c r="G16" s="14">
        <f>SUM(H16:J16)</f>
        <v>0</v>
      </c>
      <c r="H16" s="15">
        <v>0</v>
      </c>
      <c r="I16" s="15">
        <v>0</v>
      </c>
      <c r="J16" s="15">
        <v>0</v>
      </c>
      <c r="K16" t="str">
        <f t="shared" si="1"/>
        <v>PROBLEMA</v>
      </c>
      <c r="L16" s="7">
        <f t="shared" si="2"/>
        <v>-3.3</v>
      </c>
    </row>
    <row r="17" spans="1:12" x14ac:dyDescent="0.25">
      <c r="A17" s="10" t="s">
        <v>39</v>
      </c>
      <c r="B17" s="11">
        <v>6</v>
      </c>
      <c r="C17" s="12">
        <v>2.2000000000000002</v>
      </c>
      <c r="D17" s="9">
        <v>0</v>
      </c>
      <c r="E17" s="13">
        <f t="shared" si="0"/>
        <v>-2.2000000000000002</v>
      </c>
      <c r="F17" s="13">
        <v>2.2000000000000002</v>
      </c>
      <c r="G17" s="14">
        <f>SUM(H17:J17)</f>
        <v>344</v>
      </c>
      <c r="H17" s="15">
        <v>344</v>
      </c>
      <c r="I17" s="15">
        <v>0</v>
      </c>
      <c r="J17" s="15">
        <v>0</v>
      </c>
      <c r="K17" t="str">
        <f t="shared" si="1"/>
        <v>PROBLEMA</v>
      </c>
      <c r="L17" s="7">
        <f t="shared" si="2"/>
        <v>-2.2000000000000002</v>
      </c>
    </row>
    <row r="18" spans="1:12" x14ac:dyDescent="0.25">
      <c r="A18" s="10" t="s">
        <v>22</v>
      </c>
      <c r="B18" s="11">
        <v>4</v>
      </c>
      <c r="C18" s="12">
        <v>1.43</v>
      </c>
      <c r="D18" s="9">
        <v>0</v>
      </c>
      <c r="E18" s="13">
        <f t="shared" si="0"/>
        <v>-1.43</v>
      </c>
      <c r="F18" s="13">
        <v>1.43</v>
      </c>
      <c r="G18" s="14">
        <f>SUM(H18:J18)</f>
        <v>0</v>
      </c>
      <c r="H18" s="15">
        <v>0</v>
      </c>
      <c r="I18" s="15">
        <v>0</v>
      </c>
      <c r="J18" s="15">
        <v>0</v>
      </c>
      <c r="K18" t="str">
        <f t="shared" si="1"/>
        <v>PROBLEMA</v>
      </c>
      <c r="L18" s="7">
        <f t="shared" si="2"/>
        <v>-1.43</v>
      </c>
    </row>
    <row r="19" spans="1:12" x14ac:dyDescent="0.25">
      <c r="A19" s="10" t="s">
        <v>43</v>
      </c>
      <c r="B19" s="11">
        <v>4</v>
      </c>
      <c r="C19" s="12">
        <v>1.43</v>
      </c>
      <c r="D19" s="9">
        <v>0</v>
      </c>
      <c r="E19" s="13">
        <f t="shared" si="0"/>
        <v>-1.43</v>
      </c>
      <c r="F19" s="13">
        <v>1.43</v>
      </c>
      <c r="G19" s="14">
        <f>SUM(H19:J19)</f>
        <v>100</v>
      </c>
      <c r="H19" s="15">
        <v>98</v>
      </c>
      <c r="I19" s="15">
        <v>2</v>
      </c>
      <c r="J19" s="15">
        <v>0</v>
      </c>
      <c r="K19" t="str">
        <f t="shared" si="1"/>
        <v>PROBLEMA</v>
      </c>
      <c r="L19" s="7">
        <f t="shared" si="2"/>
        <v>-1.43</v>
      </c>
    </row>
    <row r="20" spans="1:12" x14ac:dyDescent="0.25">
      <c r="A20" s="10" t="s">
        <v>74</v>
      </c>
      <c r="B20" s="11">
        <v>4</v>
      </c>
      <c r="C20" s="12">
        <v>1.43</v>
      </c>
      <c r="D20" s="9">
        <v>0</v>
      </c>
      <c r="E20" s="13">
        <f t="shared" si="0"/>
        <v>-1.43</v>
      </c>
      <c r="F20" s="13">
        <v>1.43</v>
      </c>
      <c r="G20" s="14">
        <f>SUM(H20:J20)</f>
        <v>0</v>
      </c>
      <c r="H20" s="15">
        <v>0</v>
      </c>
      <c r="I20" s="15">
        <v>0</v>
      </c>
      <c r="J20" s="15">
        <v>0</v>
      </c>
      <c r="K20" t="str">
        <f t="shared" si="1"/>
        <v>PROBLEMA</v>
      </c>
      <c r="L20" s="7">
        <f t="shared" si="2"/>
        <v>-1.43</v>
      </c>
    </row>
    <row r="21" spans="1:12" x14ac:dyDescent="0.25">
      <c r="A21" s="10" t="s">
        <v>17</v>
      </c>
      <c r="B21" s="11">
        <v>3</v>
      </c>
      <c r="C21" s="12">
        <v>1.1000000000000001</v>
      </c>
      <c r="D21" s="9">
        <v>0</v>
      </c>
      <c r="E21" s="13">
        <f t="shared" si="0"/>
        <v>-1.1000000000000001</v>
      </c>
      <c r="F21" s="13">
        <v>1.1000000000000001</v>
      </c>
      <c r="G21" s="14">
        <f>SUM(H21:J21)</f>
        <v>0</v>
      </c>
      <c r="H21" s="15">
        <v>0</v>
      </c>
      <c r="I21" s="15">
        <v>0</v>
      </c>
      <c r="J21" s="15">
        <v>0</v>
      </c>
      <c r="K21" t="str">
        <f t="shared" si="1"/>
        <v>PROBLEMA</v>
      </c>
      <c r="L21" s="7">
        <f t="shared" si="2"/>
        <v>-1.1000000000000001</v>
      </c>
    </row>
    <row r="22" spans="1:12" x14ac:dyDescent="0.25">
      <c r="A22" s="10" t="s">
        <v>21</v>
      </c>
      <c r="B22" s="11">
        <v>3</v>
      </c>
      <c r="C22" s="12">
        <v>1.1000000000000001</v>
      </c>
      <c r="D22" s="9">
        <v>0</v>
      </c>
      <c r="E22" s="13">
        <f t="shared" si="0"/>
        <v>-1.1000000000000001</v>
      </c>
      <c r="F22" s="13">
        <v>1.1000000000000001</v>
      </c>
      <c r="G22" s="14">
        <f>SUM(H22:J22)</f>
        <v>0</v>
      </c>
      <c r="H22" s="15">
        <v>0</v>
      </c>
      <c r="I22" s="15">
        <v>0</v>
      </c>
      <c r="J22" s="15">
        <v>0</v>
      </c>
      <c r="K22" t="str">
        <f t="shared" si="1"/>
        <v>PROBLEMA</v>
      </c>
      <c r="L22" s="7">
        <f t="shared" si="2"/>
        <v>-1.1000000000000001</v>
      </c>
    </row>
    <row r="23" spans="1:12" x14ac:dyDescent="0.25">
      <c r="A23" s="10" t="s">
        <v>32</v>
      </c>
      <c r="B23" s="11">
        <v>3</v>
      </c>
      <c r="C23" s="12">
        <v>1.1000000000000001</v>
      </c>
      <c r="D23" s="9">
        <v>0</v>
      </c>
      <c r="E23" s="13">
        <f t="shared" si="0"/>
        <v>-1.1000000000000001</v>
      </c>
      <c r="F23" s="13">
        <v>1.1000000000000001</v>
      </c>
      <c r="G23" s="14">
        <f>SUM(H23:J23)</f>
        <v>400</v>
      </c>
      <c r="H23" s="15">
        <v>400</v>
      </c>
      <c r="I23" s="15">
        <v>0</v>
      </c>
      <c r="J23" s="15">
        <v>0</v>
      </c>
      <c r="K23" t="str">
        <f t="shared" si="1"/>
        <v>PROBLEMA</v>
      </c>
      <c r="L23" s="7">
        <f t="shared" si="2"/>
        <v>-1.1000000000000001</v>
      </c>
    </row>
    <row r="24" spans="1:12" x14ac:dyDescent="0.25">
      <c r="A24" s="10" t="s">
        <v>18</v>
      </c>
      <c r="B24" s="11">
        <v>2</v>
      </c>
      <c r="C24" s="12">
        <v>0.77</v>
      </c>
      <c r="D24" s="9">
        <v>0</v>
      </c>
      <c r="E24" s="13">
        <f t="shared" si="0"/>
        <v>-0.77</v>
      </c>
      <c r="F24" s="13">
        <v>0.77</v>
      </c>
      <c r="G24" s="14">
        <f>SUM(H24:J24)</f>
        <v>0</v>
      </c>
      <c r="H24" s="15">
        <v>0</v>
      </c>
      <c r="I24" s="15">
        <v>0</v>
      </c>
      <c r="J24" s="15">
        <v>0</v>
      </c>
      <c r="K24" t="str">
        <f t="shared" si="1"/>
        <v>PROBLEMA</v>
      </c>
      <c r="L24" s="7">
        <f t="shared" si="2"/>
        <v>-0.77</v>
      </c>
    </row>
    <row r="25" spans="1:12" x14ac:dyDescent="0.25">
      <c r="A25" s="10" t="s">
        <v>23</v>
      </c>
      <c r="B25" s="11">
        <v>2</v>
      </c>
      <c r="C25" s="12">
        <v>0.77</v>
      </c>
      <c r="D25" s="9">
        <v>0</v>
      </c>
      <c r="E25" s="13">
        <f t="shared" si="0"/>
        <v>-0.77</v>
      </c>
      <c r="F25" s="13">
        <v>0.77</v>
      </c>
      <c r="G25" s="14">
        <f>SUM(H25:J25)</f>
        <v>0</v>
      </c>
      <c r="H25" s="15">
        <v>0</v>
      </c>
      <c r="I25" s="15">
        <v>0</v>
      </c>
      <c r="J25" s="15">
        <v>0</v>
      </c>
      <c r="K25" t="str">
        <f t="shared" si="1"/>
        <v>PROBLEMA</v>
      </c>
      <c r="L25" s="7">
        <f t="shared" si="2"/>
        <v>-0.77</v>
      </c>
    </row>
    <row r="26" spans="1:12" x14ac:dyDescent="0.25">
      <c r="A26" s="10" t="s">
        <v>26</v>
      </c>
      <c r="B26" s="11">
        <v>2</v>
      </c>
      <c r="C26" s="12">
        <v>0.77</v>
      </c>
      <c r="D26" s="9">
        <v>0</v>
      </c>
      <c r="E26" s="13">
        <f t="shared" si="0"/>
        <v>-0.77</v>
      </c>
      <c r="F26" s="13">
        <v>0.77</v>
      </c>
      <c r="G26" s="14">
        <f>SUM(H26:J26)</f>
        <v>0</v>
      </c>
      <c r="H26" s="15">
        <v>0</v>
      </c>
      <c r="I26" s="15">
        <v>0</v>
      </c>
      <c r="J26" s="15">
        <v>0</v>
      </c>
      <c r="K26" t="str">
        <f t="shared" si="1"/>
        <v>PROBLEMA</v>
      </c>
      <c r="L26" s="7">
        <f t="shared" si="2"/>
        <v>-0.77</v>
      </c>
    </row>
    <row r="27" spans="1:12" x14ac:dyDescent="0.25">
      <c r="A27" s="10" t="s">
        <v>30</v>
      </c>
      <c r="B27" s="11">
        <v>2</v>
      </c>
      <c r="C27" s="12">
        <v>0.77</v>
      </c>
      <c r="D27" s="9">
        <v>0</v>
      </c>
      <c r="E27" s="13">
        <f t="shared" si="0"/>
        <v>-0.77</v>
      </c>
      <c r="F27" s="13">
        <v>0.77</v>
      </c>
      <c r="G27" s="14">
        <f>SUM(H27:J27)</f>
        <v>0</v>
      </c>
      <c r="H27" s="15">
        <v>0</v>
      </c>
      <c r="I27" s="15">
        <v>0</v>
      </c>
      <c r="J27" s="15">
        <v>0</v>
      </c>
      <c r="K27" t="str">
        <f t="shared" si="1"/>
        <v>PROBLEMA</v>
      </c>
      <c r="L27" s="7">
        <f t="shared" si="2"/>
        <v>-0.77</v>
      </c>
    </row>
    <row r="28" spans="1:12" x14ac:dyDescent="0.25">
      <c r="A28" s="10" t="s">
        <v>47</v>
      </c>
      <c r="B28" s="11">
        <v>2</v>
      </c>
      <c r="C28" s="12">
        <v>0.77</v>
      </c>
      <c r="D28" s="9">
        <v>0</v>
      </c>
      <c r="E28" s="13">
        <f t="shared" si="0"/>
        <v>-0.77</v>
      </c>
      <c r="F28" s="13">
        <v>0.77</v>
      </c>
      <c r="G28" s="14">
        <f>SUM(H28:J28)</f>
        <v>0</v>
      </c>
      <c r="H28" s="15">
        <v>0</v>
      </c>
      <c r="I28" s="15">
        <v>0</v>
      </c>
      <c r="J28" s="15">
        <v>0</v>
      </c>
      <c r="K28" t="str">
        <f t="shared" si="1"/>
        <v>PROBLEMA</v>
      </c>
      <c r="L28" s="7">
        <f t="shared" si="2"/>
        <v>-0.77</v>
      </c>
    </row>
    <row r="29" spans="1:12" x14ac:dyDescent="0.25">
      <c r="A29" s="10" t="s">
        <v>63</v>
      </c>
      <c r="B29" s="11">
        <v>2</v>
      </c>
      <c r="C29" s="12">
        <v>0.77</v>
      </c>
      <c r="D29" s="9">
        <v>0</v>
      </c>
      <c r="E29" s="13">
        <f t="shared" si="0"/>
        <v>-0.77</v>
      </c>
      <c r="F29" s="13">
        <v>0.77</v>
      </c>
      <c r="G29" s="14">
        <f>SUM(H29:J29)</f>
        <v>5</v>
      </c>
      <c r="H29" s="15">
        <v>5</v>
      </c>
      <c r="I29" s="15">
        <v>0</v>
      </c>
      <c r="J29" s="15">
        <v>0</v>
      </c>
      <c r="K29" t="str">
        <f t="shared" si="1"/>
        <v>PROBLEMA</v>
      </c>
      <c r="L29" s="7">
        <f t="shared" si="2"/>
        <v>-0.77</v>
      </c>
    </row>
    <row r="30" spans="1:12" x14ac:dyDescent="0.25">
      <c r="A30" s="10" t="s">
        <v>14</v>
      </c>
      <c r="B30" s="11">
        <v>1</v>
      </c>
      <c r="C30" s="12">
        <v>0.33</v>
      </c>
      <c r="D30" s="9">
        <v>0</v>
      </c>
      <c r="E30" s="13">
        <f t="shared" si="0"/>
        <v>-0.33</v>
      </c>
      <c r="F30" s="13">
        <v>0.33</v>
      </c>
      <c r="G30" s="14">
        <f>SUM(H30:J30)</f>
        <v>2</v>
      </c>
      <c r="H30" s="15">
        <v>2</v>
      </c>
      <c r="I30" s="15">
        <v>0</v>
      </c>
      <c r="J30" s="15">
        <v>0</v>
      </c>
      <c r="K30" t="str">
        <f t="shared" si="1"/>
        <v>PROBLEMA</v>
      </c>
      <c r="L30" s="7">
        <f t="shared" si="2"/>
        <v>-0.33</v>
      </c>
    </row>
    <row r="31" spans="1:12" x14ac:dyDescent="0.25">
      <c r="A31" s="10" t="s">
        <v>15</v>
      </c>
      <c r="B31" s="11">
        <v>1</v>
      </c>
      <c r="C31" s="12">
        <v>0.33</v>
      </c>
      <c r="D31" s="9">
        <v>0</v>
      </c>
      <c r="E31" s="13">
        <f t="shared" si="0"/>
        <v>-0.33</v>
      </c>
      <c r="F31" s="13">
        <v>0.33</v>
      </c>
      <c r="G31" s="14">
        <f>SUM(H31:J31)</f>
        <v>0</v>
      </c>
      <c r="H31" s="15">
        <v>0</v>
      </c>
      <c r="I31" s="15">
        <v>0</v>
      </c>
      <c r="J31" s="15">
        <v>0</v>
      </c>
      <c r="K31" t="str">
        <f t="shared" si="1"/>
        <v>PROBLEMA</v>
      </c>
      <c r="L31" s="7">
        <f t="shared" si="2"/>
        <v>-0.33</v>
      </c>
    </row>
    <row r="32" spans="1:12" x14ac:dyDescent="0.25">
      <c r="A32" s="10" t="s">
        <v>24</v>
      </c>
      <c r="B32" s="11">
        <v>1</v>
      </c>
      <c r="C32" s="12">
        <v>0.33</v>
      </c>
      <c r="D32" s="9">
        <v>0</v>
      </c>
      <c r="E32" s="13">
        <f t="shared" si="0"/>
        <v>-0.33</v>
      </c>
      <c r="F32" s="13">
        <v>0.33</v>
      </c>
      <c r="G32" s="14">
        <f>SUM(H32:J32)</f>
        <v>0</v>
      </c>
      <c r="H32" s="15">
        <v>0</v>
      </c>
      <c r="I32" s="15">
        <v>0</v>
      </c>
      <c r="J32" s="15">
        <v>0</v>
      </c>
      <c r="K32" t="str">
        <f t="shared" si="1"/>
        <v>PROBLEMA</v>
      </c>
      <c r="L32" s="7">
        <f t="shared" si="2"/>
        <v>-0.33</v>
      </c>
    </row>
    <row r="33" spans="1:12" x14ac:dyDescent="0.25">
      <c r="A33" s="10" t="s">
        <v>34</v>
      </c>
      <c r="B33" s="11">
        <v>1</v>
      </c>
      <c r="C33" s="12">
        <v>0.33</v>
      </c>
      <c r="D33" s="9">
        <v>0</v>
      </c>
      <c r="E33" s="13">
        <f t="shared" si="0"/>
        <v>-0.33</v>
      </c>
      <c r="F33" s="13">
        <v>0.33</v>
      </c>
      <c r="G33" s="14">
        <f>SUM(H33:J33)</f>
        <v>74</v>
      </c>
      <c r="H33" s="15">
        <v>70</v>
      </c>
      <c r="I33" s="15">
        <v>4</v>
      </c>
      <c r="J33" s="15">
        <v>0</v>
      </c>
      <c r="K33" t="str">
        <f t="shared" si="1"/>
        <v>PROBLEMA</v>
      </c>
      <c r="L33" s="7">
        <f t="shared" si="2"/>
        <v>-0.33</v>
      </c>
    </row>
    <row r="34" spans="1:12" x14ac:dyDescent="0.25">
      <c r="A34" s="10" t="s">
        <v>35</v>
      </c>
      <c r="B34" s="11">
        <v>1</v>
      </c>
      <c r="C34" s="12">
        <v>0.33</v>
      </c>
      <c r="D34" s="9">
        <v>0</v>
      </c>
      <c r="E34" s="13">
        <f t="shared" si="0"/>
        <v>-0.33</v>
      </c>
      <c r="F34" s="13">
        <v>0.33</v>
      </c>
      <c r="G34" s="14">
        <f>SUM(H34:J34)</f>
        <v>0</v>
      </c>
      <c r="H34" s="15">
        <v>0</v>
      </c>
      <c r="I34" s="15">
        <v>0</v>
      </c>
      <c r="J34" s="15">
        <v>0</v>
      </c>
      <c r="K34" t="str">
        <f t="shared" si="1"/>
        <v>PROBLEMA</v>
      </c>
      <c r="L34" s="7">
        <f t="shared" si="2"/>
        <v>-0.33</v>
      </c>
    </row>
    <row r="35" spans="1:12" x14ac:dyDescent="0.25">
      <c r="A35" s="10" t="s">
        <v>40</v>
      </c>
      <c r="B35" s="11">
        <v>1</v>
      </c>
      <c r="C35" s="12">
        <v>0.33</v>
      </c>
      <c r="D35" s="9">
        <v>0</v>
      </c>
      <c r="E35" s="13">
        <f t="shared" si="0"/>
        <v>-0.33</v>
      </c>
      <c r="F35" s="13">
        <v>0.33</v>
      </c>
      <c r="G35" s="14">
        <f>SUM(H35:J35)</f>
        <v>0</v>
      </c>
      <c r="H35" s="15">
        <v>0</v>
      </c>
      <c r="I35" s="15">
        <v>0</v>
      </c>
      <c r="J35" s="15">
        <v>0</v>
      </c>
      <c r="K35" t="str">
        <f t="shared" si="1"/>
        <v>PROBLEMA</v>
      </c>
      <c r="L35" s="7">
        <f t="shared" si="2"/>
        <v>-0.33</v>
      </c>
    </row>
    <row r="36" spans="1:12" x14ac:dyDescent="0.25">
      <c r="A36" s="10" t="s">
        <v>42</v>
      </c>
      <c r="B36" s="11">
        <v>1</v>
      </c>
      <c r="C36" s="12">
        <v>0.33</v>
      </c>
      <c r="D36" s="9">
        <v>0</v>
      </c>
      <c r="E36" s="13">
        <f t="shared" si="0"/>
        <v>-0.33</v>
      </c>
      <c r="F36" s="13">
        <v>0.33</v>
      </c>
      <c r="G36" s="14">
        <f>SUM(H36:J36)</f>
        <v>0</v>
      </c>
      <c r="H36" s="15">
        <v>0</v>
      </c>
      <c r="I36" s="15">
        <v>0</v>
      </c>
      <c r="J36" s="15">
        <v>0</v>
      </c>
      <c r="K36" t="str">
        <f t="shared" si="1"/>
        <v>PROBLEMA</v>
      </c>
      <c r="L36" s="7">
        <f t="shared" si="2"/>
        <v>-0.33</v>
      </c>
    </row>
    <row r="37" spans="1:12" x14ac:dyDescent="0.25">
      <c r="A37" s="10" t="s">
        <v>45</v>
      </c>
      <c r="B37" s="11">
        <v>1</v>
      </c>
      <c r="C37" s="12">
        <v>0.33</v>
      </c>
      <c r="D37" s="9">
        <v>0</v>
      </c>
      <c r="E37" s="13">
        <f t="shared" si="0"/>
        <v>-0.33</v>
      </c>
      <c r="F37" s="13">
        <v>0.33</v>
      </c>
      <c r="G37" s="14">
        <f>SUM(H37:J37)</f>
        <v>0</v>
      </c>
      <c r="H37" s="15">
        <v>0</v>
      </c>
      <c r="I37" s="15">
        <v>0</v>
      </c>
      <c r="J37" s="15">
        <v>0</v>
      </c>
      <c r="K37" t="str">
        <f t="shared" si="1"/>
        <v>PROBLEMA</v>
      </c>
      <c r="L37" s="7">
        <f t="shared" si="2"/>
        <v>-0.33</v>
      </c>
    </row>
    <row r="38" spans="1:12" x14ac:dyDescent="0.25">
      <c r="A38" s="10" t="s">
        <v>51</v>
      </c>
      <c r="B38" s="11">
        <v>1</v>
      </c>
      <c r="C38" s="12">
        <v>0.33</v>
      </c>
      <c r="D38" s="9">
        <v>0</v>
      </c>
      <c r="E38" s="13">
        <f t="shared" si="0"/>
        <v>-0.33</v>
      </c>
      <c r="F38" s="13">
        <v>0.33</v>
      </c>
      <c r="G38" s="14">
        <f>SUM(H38:J38)</f>
        <v>0</v>
      </c>
      <c r="H38" s="15">
        <v>0</v>
      </c>
      <c r="I38" s="15">
        <v>0</v>
      </c>
      <c r="J38" s="15">
        <v>0</v>
      </c>
      <c r="K38" t="str">
        <f t="shared" si="1"/>
        <v>PROBLEMA</v>
      </c>
      <c r="L38" s="7">
        <f t="shared" si="2"/>
        <v>-0.33</v>
      </c>
    </row>
    <row r="39" spans="1:12" x14ac:dyDescent="0.25">
      <c r="A39" s="10" t="s">
        <v>57</v>
      </c>
      <c r="B39" s="11">
        <v>1</v>
      </c>
      <c r="C39" s="12">
        <v>0.33</v>
      </c>
      <c r="D39" s="9">
        <v>0</v>
      </c>
      <c r="E39" s="13">
        <f t="shared" si="0"/>
        <v>-0.33</v>
      </c>
      <c r="F39" s="13">
        <v>0.33</v>
      </c>
      <c r="G39" s="14">
        <f>SUM(H39:J39)</f>
        <v>0</v>
      </c>
      <c r="H39" s="15">
        <v>0</v>
      </c>
      <c r="I39" s="15">
        <v>0</v>
      </c>
      <c r="J39" s="15">
        <v>0</v>
      </c>
      <c r="K39" t="str">
        <f t="shared" si="1"/>
        <v>PROBLEMA</v>
      </c>
      <c r="L39" s="7">
        <f t="shared" si="2"/>
        <v>-0.33</v>
      </c>
    </row>
    <row r="40" spans="1:12" x14ac:dyDescent="0.25">
      <c r="A40" s="10" t="s">
        <v>60</v>
      </c>
      <c r="B40" s="11">
        <v>1</v>
      </c>
      <c r="C40" s="12">
        <v>0.33</v>
      </c>
      <c r="D40" s="9">
        <v>0</v>
      </c>
      <c r="E40" s="13">
        <f t="shared" si="0"/>
        <v>-0.33</v>
      </c>
      <c r="F40" s="13">
        <v>0.33</v>
      </c>
      <c r="G40" s="14">
        <f>SUM(H40:J40)</f>
        <v>0</v>
      </c>
      <c r="H40" s="15">
        <v>0</v>
      </c>
      <c r="I40" s="15">
        <v>0</v>
      </c>
      <c r="J40" s="15">
        <v>0</v>
      </c>
      <c r="K40" t="str">
        <f t="shared" si="1"/>
        <v>PROBLEMA</v>
      </c>
      <c r="L40" s="7">
        <f t="shared" si="2"/>
        <v>-0.33</v>
      </c>
    </row>
    <row r="41" spans="1:12" x14ac:dyDescent="0.25">
      <c r="A41" s="10" t="s">
        <v>62</v>
      </c>
      <c r="B41" s="11">
        <v>1</v>
      </c>
      <c r="C41" s="12">
        <v>0.33</v>
      </c>
      <c r="D41" s="9">
        <v>0</v>
      </c>
      <c r="E41" s="13">
        <f t="shared" si="0"/>
        <v>-0.33</v>
      </c>
      <c r="F41" s="13">
        <v>0.33</v>
      </c>
      <c r="G41" s="14">
        <f>SUM(H41:J41)</f>
        <v>0</v>
      </c>
      <c r="H41" s="15">
        <v>0</v>
      </c>
      <c r="I41" s="15">
        <v>0</v>
      </c>
      <c r="J41" s="15">
        <v>0</v>
      </c>
      <c r="K41" t="str">
        <f t="shared" si="1"/>
        <v>PROBLEMA</v>
      </c>
      <c r="L41" s="7">
        <f t="shared" si="2"/>
        <v>-0.33</v>
      </c>
    </row>
    <row r="42" spans="1:12" x14ac:dyDescent="0.25">
      <c r="A42" s="10" t="s">
        <v>67</v>
      </c>
      <c r="B42" s="11">
        <v>1</v>
      </c>
      <c r="C42" s="12">
        <v>0.33</v>
      </c>
      <c r="D42" s="9">
        <v>0</v>
      </c>
      <c r="E42" s="13">
        <f t="shared" si="0"/>
        <v>-0.33</v>
      </c>
      <c r="F42" s="13">
        <v>0.33</v>
      </c>
      <c r="G42" s="14">
        <f>SUM(H42:J42)</f>
        <v>0</v>
      </c>
      <c r="H42" s="15">
        <v>0</v>
      </c>
      <c r="I42" s="15">
        <v>0</v>
      </c>
      <c r="J42" s="15">
        <v>0</v>
      </c>
      <c r="K42" t="str">
        <f t="shared" si="1"/>
        <v>PROBLEMA</v>
      </c>
      <c r="L42" s="7">
        <f t="shared" si="2"/>
        <v>-0.33</v>
      </c>
    </row>
    <row r="43" spans="1:12" x14ac:dyDescent="0.25">
      <c r="A43" s="10" t="s">
        <v>59</v>
      </c>
      <c r="B43" s="11">
        <v>0</v>
      </c>
      <c r="C43" s="12">
        <v>0</v>
      </c>
      <c r="D43" s="9">
        <v>0</v>
      </c>
      <c r="E43" s="13">
        <f t="shared" si="0"/>
        <v>0</v>
      </c>
      <c r="F43" s="13">
        <v>0</v>
      </c>
      <c r="G43" s="14">
        <f>SUM(H43:J43)</f>
        <v>0</v>
      </c>
      <c r="H43" s="15">
        <v>0</v>
      </c>
      <c r="I43" s="15">
        <v>0</v>
      </c>
      <c r="J43" s="15">
        <v>0</v>
      </c>
      <c r="K43" t="str">
        <f t="shared" si="1"/>
        <v/>
      </c>
      <c r="L43" s="7">
        <f t="shared" si="2"/>
        <v>0</v>
      </c>
    </row>
    <row r="44" spans="1:12" x14ac:dyDescent="0.25">
      <c r="A44" s="10" t="s">
        <v>70</v>
      </c>
      <c r="B44" s="11">
        <v>0</v>
      </c>
      <c r="C44" s="12">
        <v>0</v>
      </c>
      <c r="D44" s="9">
        <v>0</v>
      </c>
      <c r="E44" s="13">
        <f t="shared" si="0"/>
        <v>0</v>
      </c>
      <c r="F44" s="13">
        <v>0</v>
      </c>
      <c r="G44" s="14">
        <f>SUM(H44:J44)</f>
        <v>0</v>
      </c>
      <c r="H44" s="15">
        <v>0</v>
      </c>
      <c r="I44" s="15">
        <v>0</v>
      </c>
      <c r="J44" s="15">
        <v>0</v>
      </c>
      <c r="K44" t="str">
        <f t="shared" si="1"/>
        <v/>
      </c>
      <c r="L44" s="7">
        <f t="shared" si="2"/>
        <v>0</v>
      </c>
    </row>
    <row r="45" spans="1:12" x14ac:dyDescent="0.25">
      <c r="A45" s="10" t="s">
        <v>16</v>
      </c>
      <c r="B45" s="11">
        <v>2</v>
      </c>
      <c r="C45" s="12">
        <v>0.77</v>
      </c>
      <c r="D45" s="9">
        <v>1</v>
      </c>
      <c r="E45" s="13">
        <f t="shared" si="0"/>
        <v>0.22999999999999998</v>
      </c>
      <c r="F45" s="13">
        <v>-0.23</v>
      </c>
      <c r="G45" s="14">
        <f>SUM(H45:J45)</f>
        <v>4</v>
      </c>
      <c r="H45" s="15">
        <v>4</v>
      </c>
      <c r="I45" s="15">
        <v>0</v>
      </c>
      <c r="J45" s="15">
        <v>0</v>
      </c>
      <c r="K45" t="str">
        <f t="shared" si="1"/>
        <v/>
      </c>
      <c r="L45" s="7">
        <f t="shared" si="2"/>
        <v>0.22999999999999998</v>
      </c>
    </row>
    <row r="46" spans="1:12" x14ac:dyDescent="0.25">
      <c r="A46" s="10" t="s">
        <v>29</v>
      </c>
      <c r="B46" s="11">
        <v>2</v>
      </c>
      <c r="C46" s="12">
        <v>0.77</v>
      </c>
      <c r="D46" s="9">
        <v>1</v>
      </c>
      <c r="E46" s="13">
        <f t="shared" si="0"/>
        <v>0.22999999999999998</v>
      </c>
      <c r="F46" s="13">
        <v>-0.23</v>
      </c>
      <c r="G46" s="14">
        <f>SUM(H46:J46)</f>
        <v>2</v>
      </c>
      <c r="H46" s="15">
        <v>0</v>
      </c>
      <c r="I46" s="15">
        <v>0</v>
      </c>
      <c r="J46" s="15">
        <v>2</v>
      </c>
      <c r="K46" t="str">
        <f t="shared" si="1"/>
        <v/>
      </c>
      <c r="L46" s="7">
        <f t="shared" si="2"/>
        <v>0.22999999999999998</v>
      </c>
    </row>
    <row r="47" spans="1:12" x14ac:dyDescent="0.25">
      <c r="A47" s="10" t="s">
        <v>37</v>
      </c>
      <c r="B47" s="11">
        <v>0</v>
      </c>
      <c r="C47" s="12">
        <v>0</v>
      </c>
      <c r="D47" s="9">
        <v>1</v>
      </c>
      <c r="E47" s="13">
        <f t="shared" si="0"/>
        <v>1</v>
      </c>
      <c r="F47" s="13">
        <v>-1</v>
      </c>
      <c r="G47" s="14">
        <f>SUM(H47:J47)</f>
        <v>0</v>
      </c>
      <c r="H47" s="15">
        <v>0</v>
      </c>
      <c r="I47" s="15">
        <v>0</v>
      </c>
      <c r="J47" s="15">
        <v>0</v>
      </c>
      <c r="K47" t="str">
        <f t="shared" si="1"/>
        <v/>
      </c>
      <c r="L47" s="7">
        <f t="shared" si="2"/>
        <v>1</v>
      </c>
    </row>
    <row r="48" spans="1:12" x14ac:dyDescent="0.25">
      <c r="A48" s="10" t="s">
        <v>54</v>
      </c>
      <c r="B48" s="11">
        <v>0</v>
      </c>
      <c r="C48" s="12">
        <v>0</v>
      </c>
      <c r="D48" s="9">
        <v>1</v>
      </c>
      <c r="E48" s="13">
        <f t="shared" si="0"/>
        <v>1</v>
      </c>
      <c r="F48" s="13">
        <v>-1</v>
      </c>
      <c r="G48" s="14">
        <f>SUM(H48:J48)</f>
        <v>0</v>
      </c>
      <c r="H48" s="15">
        <v>0</v>
      </c>
      <c r="I48" s="15">
        <v>0</v>
      </c>
      <c r="J48" s="15">
        <v>0</v>
      </c>
      <c r="K48" t="str">
        <f t="shared" si="1"/>
        <v/>
      </c>
      <c r="L48" s="7">
        <f t="shared" si="2"/>
        <v>1</v>
      </c>
    </row>
    <row r="49" spans="1:12" x14ac:dyDescent="0.25">
      <c r="A49" s="10" t="s">
        <v>61</v>
      </c>
      <c r="B49" s="11">
        <v>0</v>
      </c>
      <c r="C49" s="12">
        <v>0</v>
      </c>
      <c r="D49" s="9">
        <v>1</v>
      </c>
      <c r="E49" s="13">
        <f t="shared" si="0"/>
        <v>1</v>
      </c>
      <c r="F49" s="13">
        <v>-1</v>
      </c>
      <c r="G49" s="14">
        <f>SUM(H49:J49)</f>
        <v>0</v>
      </c>
      <c r="H49" s="15">
        <v>0</v>
      </c>
      <c r="I49" s="15">
        <v>0</v>
      </c>
      <c r="J49" s="15">
        <v>0</v>
      </c>
      <c r="K49" t="str">
        <f t="shared" si="1"/>
        <v/>
      </c>
      <c r="L49" s="7">
        <f t="shared" si="2"/>
        <v>1</v>
      </c>
    </row>
    <row r="50" spans="1:12" x14ac:dyDescent="0.25">
      <c r="A50" s="10" t="s">
        <v>66</v>
      </c>
      <c r="B50" s="11">
        <v>0</v>
      </c>
      <c r="C50" s="12">
        <v>0</v>
      </c>
      <c r="D50" s="9">
        <v>1</v>
      </c>
      <c r="E50" s="13">
        <f t="shared" si="0"/>
        <v>1</v>
      </c>
      <c r="F50" s="13">
        <v>-1</v>
      </c>
      <c r="G50" s="14">
        <f>SUM(H50:J50)</f>
        <v>0</v>
      </c>
      <c r="H50" s="15">
        <v>0</v>
      </c>
      <c r="I50" s="15">
        <v>0</v>
      </c>
      <c r="J50" s="15">
        <v>0</v>
      </c>
      <c r="K50" t="str">
        <f t="shared" si="1"/>
        <v/>
      </c>
      <c r="L50" s="7">
        <f t="shared" si="2"/>
        <v>1</v>
      </c>
    </row>
    <row r="51" spans="1:12" x14ac:dyDescent="0.25">
      <c r="A51" s="10" t="s">
        <v>69</v>
      </c>
      <c r="B51" s="11">
        <v>0</v>
      </c>
      <c r="C51" s="12">
        <v>0</v>
      </c>
      <c r="D51" s="9">
        <v>1</v>
      </c>
      <c r="E51" s="13">
        <f t="shared" si="0"/>
        <v>1</v>
      </c>
      <c r="F51" s="13">
        <v>-1</v>
      </c>
      <c r="G51" s="14">
        <f>SUM(H51:J51)</f>
        <v>0</v>
      </c>
      <c r="H51" s="15">
        <v>0</v>
      </c>
      <c r="I51" s="15">
        <v>0</v>
      </c>
      <c r="J51" s="15">
        <v>0</v>
      </c>
      <c r="K51" t="str">
        <f t="shared" si="1"/>
        <v/>
      </c>
      <c r="L51" s="7">
        <f t="shared" si="2"/>
        <v>1</v>
      </c>
    </row>
    <row r="52" spans="1:12" x14ac:dyDescent="0.25">
      <c r="A52" s="10" t="s">
        <v>71</v>
      </c>
      <c r="B52" s="11">
        <v>5</v>
      </c>
      <c r="C52" s="12">
        <v>1.87</v>
      </c>
      <c r="D52" s="9">
        <v>3</v>
      </c>
      <c r="E52" s="13">
        <f t="shared" si="0"/>
        <v>1.1299999999999999</v>
      </c>
      <c r="F52" s="13">
        <v>-1.1299999999999999</v>
      </c>
      <c r="G52" s="14">
        <f>SUM(H52:J52)</f>
        <v>32</v>
      </c>
      <c r="H52" s="15">
        <v>32</v>
      </c>
      <c r="I52" s="15">
        <v>0</v>
      </c>
      <c r="J52" s="15">
        <v>0</v>
      </c>
      <c r="K52" t="str">
        <f t="shared" si="1"/>
        <v/>
      </c>
      <c r="L52" s="7">
        <f t="shared" si="2"/>
        <v>1.1299999999999999</v>
      </c>
    </row>
    <row r="53" spans="1:12" x14ac:dyDescent="0.25">
      <c r="A53" s="10" t="s">
        <v>64</v>
      </c>
      <c r="B53" s="11">
        <v>10</v>
      </c>
      <c r="C53" s="12">
        <v>3.63</v>
      </c>
      <c r="D53" s="9">
        <v>5</v>
      </c>
      <c r="E53" s="13">
        <f t="shared" si="0"/>
        <v>1.37</v>
      </c>
      <c r="F53" s="13">
        <v>-1.37</v>
      </c>
      <c r="G53" s="14">
        <f>SUM(H53:J53)</f>
        <v>20</v>
      </c>
      <c r="H53" s="15">
        <v>20</v>
      </c>
      <c r="I53" s="15">
        <v>0</v>
      </c>
      <c r="J53" s="15">
        <v>0</v>
      </c>
      <c r="K53" t="str">
        <f t="shared" si="1"/>
        <v/>
      </c>
      <c r="L53" s="7">
        <f t="shared" si="2"/>
        <v>1.37</v>
      </c>
    </row>
    <row r="54" spans="1:12" x14ac:dyDescent="0.25">
      <c r="A54" s="10" t="s">
        <v>48</v>
      </c>
      <c r="B54" s="11">
        <v>0</v>
      </c>
      <c r="C54" s="12">
        <v>0</v>
      </c>
      <c r="D54" s="9">
        <v>2</v>
      </c>
      <c r="E54" s="13">
        <f t="shared" si="0"/>
        <v>2</v>
      </c>
      <c r="F54" s="13">
        <v>-2</v>
      </c>
      <c r="G54" s="14">
        <f>SUM(H54:J54)</f>
        <v>0</v>
      </c>
      <c r="H54" s="15">
        <v>0</v>
      </c>
      <c r="I54" s="15">
        <v>0</v>
      </c>
      <c r="J54" s="15">
        <v>0</v>
      </c>
      <c r="K54" t="str">
        <f t="shared" si="1"/>
        <v/>
      </c>
      <c r="L54" s="7">
        <f t="shared" si="2"/>
        <v>2</v>
      </c>
    </row>
    <row r="55" spans="1:12" x14ac:dyDescent="0.25">
      <c r="A55" s="10" t="s">
        <v>49</v>
      </c>
      <c r="B55" s="11">
        <v>0</v>
      </c>
      <c r="C55" s="12">
        <v>0</v>
      </c>
      <c r="D55" s="9">
        <v>2</v>
      </c>
      <c r="E55" s="13">
        <f t="shared" si="0"/>
        <v>2</v>
      </c>
      <c r="F55" s="13">
        <v>-2</v>
      </c>
      <c r="G55" s="14">
        <f>SUM(H55:J55)</f>
        <v>0</v>
      </c>
      <c r="H55" s="15">
        <v>0</v>
      </c>
      <c r="I55" s="15">
        <v>0</v>
      </c>
      <c r="J55" s="15">
        <v>0</v>
      </c>
      <c r="K55" t="str">
        <f t="shared" si="1"/>
        <v/>
      </c>
      <c r="L55" s="7">
        <f t="shared" si="2"/>
        <v>2</v>
      </c>
    </row>
    <row r="56" spans="1:12" x14ac:dyDescent="0.25">
      <c r="A56" s="10" t="s">
        <v>50</v>
      </c>
      <c r="B56" s="11">
        <v>0</v>
      </c>
      <c r="C56" s="12">
        <v>0</v>
      </c>
      <c r="D56" s="9">
        <v>2</v>
      </c>
      <c r="E56" s="13">
        <f t="shared" si="0"/>
        <v>2</v>
      </c>
      <c r="F56" s="13">
        <v>-2</v>
      </c>
      <c r="G56" s="14">
        <f>SUM(H56:J56)</f>
        <v>0</v>
      </c>
      <c r="H56" s="15">
        <v>0</v>
      </c>
      <c r="I56" s="15">
        <v>0</v>
      </c>
      <c r="J56" s="15">
        <v>0</v>
      </c>
      <c r="K56" t="str">
        <f t="shared" si="1"/>
        <v/>
      </c>
      <c r="L56" s="7">
        <f t="shared" si="2"/>
        <v>2</v>
      </c>
    </row>
    <row r="57" spans="1:12" x14ac:dyDescent="0.25">
      <c r="A57" s="10" t="s">
        <v>46</v>
      </c>
      <c r="B57" s="11">
        <v>7</v>
      </c>
      <c r="C57" s="12">
        <v>2.5299999999999998</v>
      </c>
      <c r="D57" s="9">
        <v>5</v>
      </c>
      <c r="E57" s="13">
        <f t="shared" si="0"/>
        <v>2.4700000000000002</v>
      </c>
      <c r="F57" s="13">
        <v>-2.4700000000000002</v>
      </c>
      <c r="G57" s="14">
        <f>SUM(H57:J57)</f>
        <v>40</v>
      </c>
      <c r="H57" s="15">
        <v>40</v>
      </c>
      <c r="I57" s="15">
        <v>0</v>
      </c>
      <c r="J57" s="15">
        <v>0</v>
      </c>
      <c r="K57" t="str">
        <f t="shared" si="1"/>
        <v/>
      </c>
      <c r="L57" s="7">
        <f t="shared" si="2"/>
        <v>2.4700000000000002</v>
      </c>
    </row>
    <row r="58" spans="1:12" x14ac:dyDescent="0.25">
      <c r="A58" s="10" t="s">
        <v>55</v>
      </c>
      <c r="B58" s="11">
        <v>30</v>
      </c>
      <c r="C58" s="12">
        <v>11</v>
      </c>
      <c r="D58" s="9">
        <v>15</v>
      </c>
      <c r="E58" s="13">
        <f t="shared" si="0"/>
        <v>4</v>
      </c>
      <c r="F58" s="13">
        <v>-4</v>
      </c>
      <c r="G58" s="14">
        <f>SUM(H58:J58)</f>
        <v>4</v>
      </c>
      <c r="H58" s="15">
        <v>4</v>
      </c>
      <c r="I58" s="15">
        <v>0</v>
      </c>
      <c r="J58" s="15">
        <v>0</v>
      </c>
      <c r="K58" t="str">
        <f t="shared" si="1"/>
        <v/>
      </c>
      <c r="L58" s="7">
        <f t="shared" si="2"/>
        <v>4</v>
      </c>
    </row>
    <row r="59" spans="1:12" x14ac:dyDescent="0.25">
      <c r="A59" s="10" t="s">
        <v>38</v>
      </c>
      <c r="B59" s="11">
        <v>0</v>
      </c>
      <c r="C59" s="12">
        <v>0</v>
      </c>
      <c r="D59" s="9">
        <v>8</v>
      </c>
      <c r="E59" s="13">
        <f t="shared" si="0"/>
        <v>8</v>
      </c>
      <c r="F59" s="13">
        <v>-8</v>
      </c>
      <c r="G59" s="14">
        <f>SUM(H59:J59)</f>
        <v>0</v>
      </c>
      <c r="H59" s="15">
        <v>0</v>
      </c>
      <c r="I59" s="15">
        <v>0</v>
      </c>
      <c r="J59" s="15">
        <v>0</v>
      </c>
      <c r="K59" t="str">
        <f t="shared" si="1"/>
        <v/>
      </c>
      <c r="L59" s="7">
        <f t="shared" si="2"/>
        <v>8</v>
      </c>
    </row>
    <row r="60" spans="1:12" x14ac:dyDescent="0.25">
      <c r="A60" s="10" t="s">
        <v>41</v>
      </c>
      <c r="B60" s="11">
        <v>25</v>
      </c>
      <c r="C60" s="12">
        <v>9.1300000000000008</v>
      </c>
      <c r="D60" s="9">
        <v>19</v>
      </c>
      <c r="E60" s="13">
        <f t="shared" si="0"/>
        <v>9.8699999999999992</v>
      </c>
      <c r="F60" s="13">
        <v>-9.8699999999999992</v>
      </c>
      <c r="G60" s="14">
        <f>SUM(H60:J60)</f>
        <v>92</v>
      </c>
      <c r="H60" s="15">
        <v>92</v>
      </c>
      <c r="I60" s="15">
        <v>0</v>
      </c>
      <c r="J60" s="15">
        <v>0</v>
      </c>
      <c r="K60" t="str">
        <f t="shared" si="1"/>
        <v/>
      </c>
      <c r="L60" s="7">
        <f t="shared" si="2"/>
        <v>9.8699999999999992</v>
      </c>
    </row>
    <row r="61" spans="1:12" x14ac:dyDescent="0.25">
      <c r="A61" s="10" t="s">
        <v>53</v>
      </c>
      <c r="B61" s="11">
        <v>60</v>
      </c>
      <c r="C61" s="12">
        <v>22</v>
      </c>
      <c r="D61" s="9">
        <v>38</v>
      </c>
      <c r="E61" s="13">
        <f t="shared" si="0"/>
        <v>16</v>
      </c>
      <c r="F61" s="13">
        <v>-16</v>
      </c>
      <c r="G61" s="14">
        <f>SUM(H61:J61)</f>
        <v>84</v>
      </c>
      <c r="H61" s="15">
        <v>84</v>
      </c>
      <c r="I61" s="15">
        <v>0</v>
      </c>
      <c r="J61" s="15">
        <v>0</v>
      </c>
      <c r="K61" t="str">
        <f t="shared" si="1"/>
        <v/>
      </c>
      <c r="L61" s="7">
        <f t="shared" si="2"/>
        <v>16</v>
      </c>
    </row>
    <row r="62" spans="1:12" x14ac:dyDescent="0.25">
      <c r="A62" s="10" t="s">
        <v>44</v>
      </c>
      <c r="B62" s="11">
        <v>15</v>
      </c>
      <c r="C62" s="12">
        <v>5.5</v>
      </c>
      <c r="D62" s="9">
        <v>23</v>
      </c>
      <c r="E62" s="13">
        <f t="shared" si="0"/>
        <v>17.5</v>
      </c>
      <c r="F62" s="13">
        <v>-17.5</v>
      </c>
      <c r="G62" s="14">
        <f>SUM(H62:J62)</f>
        <v>52</v>
      </c>
      <c r="H62" s="15">
        <v>52</v>
      </c>
      <c r="I62" s="15">
        <v>0</v>
      </c>
      <c r="J62" s="15">
        <v>0</v>
      </c>
      <c r="K62" t="str">
        <f t="shared" si="1"/>
        <v/>
      </c>
      <c r="L62" s="7">
        <f t="shared" si="2"/>
        <v>17.5</v>
      </c>
    </row>
    <row r="63" spans="1:12" x14ac:dyDescent="0.25">
      <c r="A63" s="10" t="s">
        <v>36</v>
      </c>
      <c r="B63" s="11">
        <v>0</v>
      </c>
      <c r="C63" s="12">
        <v>0</v>
      </c>
      <c r="D63" s="9">
        <v>22</v>
      </c>
      <c r="E63" s="13">
        <f t="shared" si="0"/>
        <v>22</v>
      </c>
      <c r="F63" s="13">
        <v>-22</v>
      </c>
      <c r="G63" s="14">
        <f>SUM(H63:J63)</f>
        <v>0</v>
      </c>
      <c r="H63" s="15">
        <v>0</v>
      </c>
      <c r="I63" s="15">
        <v>0</v>
      </c>
      <c r="J63" s="15">
        <v>0</v>
      </c>
      <c r="K63" t="str">
        <f t="shared" si="1"/>
        <v/>
      </c>
      <c r="L63" s="7">
        <f t="shared" si="2"/>
        <v>22</v>
      </c>
    </row>
  </sheetData>
  <autoFilter ref="A1:J63" xr:uid="{6F76A067-9D70-4156-AD34-6A8054C09A03}">
    <sortState xmlns:xlrd2="http://schemas.microsoft.com/office/spreadsheetml/2017/richdata2" ref="A2:J63">
      <sortCondition descending="1" ref="F1:F6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Sheet1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Moura de Oliveira</cp:lastModifiedBy>
  <dcterms:created xsi:type="dcterms:W3CDTF">2025-04-11T17:24:55Z</dcterms:created>
  <dcterms:modified xsi:type="dcterms:W3CDTF">2025-04-11T18:20:55Z</dcterms:modified>
</cp:coreProperties>
</file>