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20" windowWidth="20736" windowHeight="11160" activeTab="5"/>
  </bookViews>
  <sheets>
    <sheet name="Grand Summary" sheetId="9" r:id="rId1"/>
    <sheet name="SCHEDULE 1" sheetId="2" r:id="rId2"/>
    <sheet name="SCHEDULE 2" sheetId="3" r:id="rId3"/>
    <sheet name="SCHEDULE 3" sheetId="4" r:id="rId4"/>
    <sheet name="SCHEDULE 4" sheetId="5" r:id="rId5"/>
    <sheet name="SCHEDULE 6 " sheetId="8" r:id="rId6"/>
    <sheet name="SCHEDULE 6" sheetId="6" state="hidden" r:id="rId7"/>
    <sheet name="SCHEDULE 7" sheetId="7" state="hidden" r:id="rId8"/>
  </sheets>
  <definedNames>
    <definedName name="fse" localSheetId="0">#REF!</definedName>
    <definedName name="fse" localSheetId="5">#REF!</definedName>
    <definedName name="fse">#REF!</definedName>
    <definedName name="m" localSheetId="0">#REF!</definedName>
    <definedName name="m" localSheetId="5">#REF!</definedName>
    <definedName name="m">#REF!</definedName>
    <definedName name="_xlnm.Print_Area" localSheetId="0">'Grand Summary'!$A$1:$F$13</definedName>
    <definedName name="_xlnm.Print_Area" localSheetId="1">'SCHEDULE 1'!$A$1:$K$90</definedName>
    <definedName name="_xlnm.Print_Area" localSheetId="2">'SCHEDULE 2'!$A$1:$K$173</definedName>
    <definedName name="_xlnm.Print_Area" localSheetId="3">'SCHEDULE 3'!$A$1:$K$119</definedName>
    <definedName name="_xlnm.Print_Area" localSheetId="5">'SCHEDULE 6 '!$B$1:$K$17</definedName>
    <definedName name="_xlnm.Print_Titles" localSheetId="0">'Grand Summary'!$4:$4</definedName>
    <definedName name="_xlnm.Print_Titles" localSheetId="1">'SCHEDULE 1'!#REF!</definedName>
    <definedName name="_xlnm.Print_Titles" localSheetId="2">'SCHEDULE 2'!#REF!</definedName>
    <definedName name="_xlnm.Print_Titles" localSheetId="3">'SCHEDULE 3'!#REF!</definedName>
    <definedName name="_xlnm.Print_Titles" localSheetId="4">'SCHEDULE 4'!#REF!</definedName>
    <definedName name="_xlnm.Print_Titles" localSheetId="5">'SCHEDULE 6 '!#REF!</definedName>
  </definedNames>
  <calcPr calcId="125725"/>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2" i="9"/>
  <c r="B6" l="1"/>
  <c r="B7" s="1"/>
  <c r="B8" s="1"/>
  <c r="B1" i="8" l="1"/>
  <c r="C12" i="7" l="1"/>
  <c r="G14" i="6"/>
  <c r="F14" i="2"/>
  <c r="F16"/>
  <c r="F15"/>
  <c r="F12"/>
  <c r="F10"/>
  <c r="F11"/>
</calcChain>
</file>

<file path=xl/sharedStrings.xml><?xml version="1.0" encoding="utf-8"?>
<sst xmlns="http://schemas.openxmlformats.org/spreadsheetml/2006/main" count="1163" uniqueCount="624">
  <si>
    <t>Description</t>
  </si>
  <si>
    <t>1.1.1</t>
  </si>
  <si>
    <t>LS</t>
  </si>
  <si>
    <t>1.1.2</t>
  </si>
  <si>
    <t xml:space="preserve">Site Layout Plan, Borehole location plan for entire plant, Civil &amp; Mechanical General Arrangement drawings, Geotechnical survey, Pumping main alignment survey and L-section drawings, Topographical Survey, Electrical resistivity test report </t>
  </si>
  <si>
    <t>1.1.3</t>
  </si>
  <si>
    <t xml:space="preserve">Single Line diagrams and Electrical drawings complete </t>
  </si>
  <si>
    <t>1.1.4</t>
  </si>
  <si>
    <t xml:space="preserve">Instrumentation, Control &amp; Automation systems, Functional design specifications,System Architecture drawings complete </t>
  </si>
  <si>
    <t>1.1.5</t>
  </si>
  <si>
    <t>Any other necessary document which Bidder feels necessary for project completion needs to be added including all essential Investigation, Model Study (if required), etc. required to complete the Works</t>
  </si>
  <si>
    <t>Sub Total of 1.1</t>
  </si>
  <si>
    <t>ISPS</t>
  </si>
  <si>
    <t>1.2.1</t>
  </si>
  <si>
    <t xml:space="preserve">Inlet manhole &amp; chamber, Coarse Screen channels, Effluent chamber, Overflow chamber, Wetwell with superstructure, Valve &amp; Flowmeter chambers, Thrust blocks, nalla crossing, Pipe Bridges, Pipe culverts, Anchor blocks, Compound wall etc. </t>
  </si>
  <si>
    <t>1.3.1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</si>
  <si>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complete(The proposed screens shall be installed next to  the adjascent to the existing screening structure in the pumping station and connecting with modification to the existing wet well)</t>
  </si>
  <si>
    <t>1.3.2</t>
  </si>
  <si>
    <t>1.3.3</t>
  </si>
  <si>
    <t>1.3.4</t>
  </si>
  <si>
    <t>Miscellaneous works such as flushing arrangements, dewatering and ventilation system including Hardware and all allied works complete</t>
  </si>
  <si>
    <t>1.3.5</t>
  </si>
  <si>
    <t>Fire Fighting system for the entire ISPS (inclusive of fire alarm,fire detection,fire extinguishing system), Tools Kit, Airconditioning system  for SCADA control room &amp; Administration and Laboratory Building  and all allied works complete.</t>
  </si>
  <si>
    <t>1.4.1</t>
  </si>
  <si>
    <t>Electrical System Design, Drawings &amp; Documentation as per General Requirements</t>
  </si>
  <si>
    <t>1.5.1</t>
  </si>
  <si>
    <t>Instrumentation, Control, Automation inclusive  of complete field instrumentation,PLC based control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</si>
  <si>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1.6.1</t>
  </si>
  <si>
    <t>Sewage Pumping Station</t>
  </si>
  <si>
    <t>Sub total of 1.6</t>
  </si>
  <si>
    <t>1.7.1</t>
  </si>
  <si>
    <t>Sub total of 1.7</t>
  </si>
  <si>
    <t>1.8.1</t>
  </si>
  <si>
    <t>Civil, Structural &amp; Building Works and piping</t>
  </si>
  <si>
    <t>1.8.2</t>
  </si>
  <si>
    <t>Mechanical systems</t>
  </si>
  <si>
    <t>1.8.3</t>
  </si>
  <si>
    <t>Electrical systems</t>
  </si>
  <si>
    <t>1.8.4</t>
  </si>
  <si>
    <t>Instrumentation systems</t>
  </si>
  <si>
    <t>1.8.5</t>
  </si>
  <si>
    <t>Control &amp; Automation System</t>
  </si>
  <si>
    <t>Sub total  of 1.8</t>
  </si>
  <si>
    <t>1.9.1</t>
  </si>
  <si>
    <t>Design Report of ISPS</t>
  </si>
  <si>
    <t>1.9.2</t>
  </si>
  <si>
    <t>Surge analysis of Pumping Main if Required</t>
  </si>
  <si>
    <t>1.9.3</t>
  </si>
  <si>
    <t>Concept of Civil Design Report</t>
  </si>
  <si>
    <t>1.9.4</t>
  </si>
  <si>
    <t>Fault level calculations and Load flow studies</t>
  </si>
  <si>
    <t>1.9.5</t>
  </si>
  <si>
    <t>Operation &amp; Maintenance Manuals</t>
  </si>
  <si>
    <t>1.9.6</t>
  </si>
  <si>
    <t>Training Programme and Manuals</t>
  </si>
  <si>
    <t>1.9.7</t>
  </si>
  <si>
    <t>Energy Optimization Plan</t>
  </si>
  <si>
    <t>Sub total of 1.9</t>
  </si>
  <si>
    <t>Sub total of 1.10</t>
  </si>
  <si>
    <t xml:space="preserve">Submission of Design and Documentation </t>
  </si>
  <si>
    <t>Approval on Design and Documentation in Code B</t>
  </si>
  <si>
    <t>Approval on Design and Documentation in Code A</t>
  </si>
  <si>
    <t>1.3.1.1</t>
  </si>
  <si>
    <t>1.3.1.2</t>
  </si>
  <si>
    <t>Approval on Code B</t>
  </si>
  <si>
    <t>1.3.1.3</t>
  </si>
  <si>
    <t>Approval on Code A</t>
  </si>
  <si>
    <t>Total Cost for Construction of the following:</t>
  </si>
  <si>
    <t>2.1.1</t>
  </si>
  <si>
    <t>2.1.2</t>
  </si>
  <si>
    <t>OTHER UTILITIES</t>
  </si>
  <si>
    <t>2.1.3</t>
  </si>
  <si>
    <t>2.1.4</t>
  </si>
  <si>
    <t>The bidder shall list here details of any additional items (all area of the works) required for a complete installation</t>
  </si>
  <si>
    <t>2.1.4.1</t>
  </si>
  <si>
    <t>2.1.4.2</t>
  </si>
  <si>
    <t>2.1.4.3</t>
  </si>
  <si>
    <t>2.1.5.4</t>
  </si>
  <si>
    <t>2.1.5.5</t>
  </si>
  <si>
    <t>Sub Total of 2.1</t>
  </si>
  <si>
    <t>Mechanical Works</t>
  </si>
  <si>
    <t>Complete Installation,Testing &amp; Commissioning of Plant (except Electrical, Control and Instrumentation systems) to provide the following systems as per the Bid specifications</t>
  </si>
  <si>
    <t>2.2.1</t>
  </si>
  <si>
    <t>2.2.2</t>
  </si>
  <si>
    <t>2.2.3</t>
  </si>
  <si>
    <t>2.2.4</t>
  </si>
  <si>
    <t>2.2.5</t>
  </si>
  <si>
    <t>Service water system including pumps with Hardware,piping,Valves and all allied works complete</t>
  </si>
  <si>
    <t>2.2.6</t>
  </si>
  <si>
    <t>Fire Fighting system for the entire ISPS (inclusive of fire alarm,fire detection,fire extinguishing system ), Tools Kit, Airconditioning system  for SCADA control room &amp; Administration and Laboratory Building  and all allied works complete.</t>
  </si>
  <si>
    <t>2.2.7</t>
  </si>
  <si>
    <t>The bidder shall list here details of any additional items (all areas of the works) required for a complete installation</t>
  </si>
  <si>
    <t>2.2.7.1</t>
  </si>
  <si>
    <t>2.2.7.2</t>
  </si>
  <si>
    <t>2.2.7.3</t>
  </si>
  <si>
    <t>2.2.7.4</t>
  </si>
  <si>
    <t>Sub Total of 2.2</t>
  </si>
  <si>
    <t>Electrical Systems</t>
  </si>
  <si>
    <t>2.3.1</t>
  </si>
  <si>
    <t xml:space="preserve">Installation, testing and commissioning of 11kV underground Cables, Termination Kits  at following locations as per scope, specification and drawings. </t>
  </si>
  <si>
    <t>2.3.1.1</t>
  </si>
  <si>
    <t>11kV Outdoor cable termination at Tariff Metering Unit / BESCOM if applicable</t>
  </si>
  <si>
    <t>2.3.1.2</t>
  </si>
  <si>
    <t>11kV Indoor cable terminations at incomer and outgoings of 11kV Metal Enclosed Switchboard of Intermediate Sewage Pumping Station  if applicable</t>
  </si>
  <si>
    <t>2.3.1.3</t>
  </si>
  <si>
    <t>11kV Outdoor cable terminations at primary side  of 11kV / 0.433 kV Transformers of Intermediate Sewage Pumping Station</t>
  </si>
  <si>
    <t>2.3.1.4</t>
  </si>
  <si>
    <t>11kV XLPE Cable from Metering Unit to  incomer of  11kV Metal Enclosed Switchboard of Intermediate Sewage Pumping Station  if applicable</t>
  </si>
  <si>
    <t>2.3.1.5</t>
  </si>
  <si>
    <t>11kV XLPE Cables from 11kV Metal Enclosed Switchboard  to  Primary cable end boxes of 11kV/0.433kV Transformers of Intermediate Sewage Pumping Station  if applicable</t>
  </si>
  <si>
    <t>2.3.1.6</t>
  </si>
  <si>
    <t>11kV XLPE Cables from Metering Unit  to  Primary cable end boxes of 11kV/0.433kV Transformers of Intermediate Sewage Pumping Station  if applicable</t>
  </si>
  <si>
    <t>2.3.1.7</t>
  </si>
  <si>
    <t>11kV Cable Straight through joints if applicable</t>
  </si>
  <si>
    <t>2.3.2</t>
  </si>
  <si>
    <t xml:space="preserve">Installation, testing and commissioning of Electrical equipments  for ISPS as per scope, specification and drawings. </t>
  </si>
  <si>
    <t>2.3.2.1</t>
  </si>
  <si>
    <t>11kV Metal Enclosed Switchboard at 11kV Switchgear room  if applicable</t>
  </si>
  <si>
    <t>2.3.2.2</t>
  </si>
  <si>
    <t xml:space="preserve">Diesel Generator Set complete  with AMF Control Panel </t>
  </si>
  <si>
    <t>2.3.2.3</t>
  </si>
  <si>
    <t xml:space="preserve">11kV / 0.433kV Transformers </t>
  </si>
  <si>
    <t>2.3.2.4</t>
  </si>
  <si>
    <t>ISPS MCC if applicable</t>
  </si>
  <si>
    <t>2.3.2.5</t>
  </si>
  <si>
    <t>415V PCC in ISPS Substation Room.</t>
  </si>
  <si>
    <t>2.3.2.6</t>
  </si>
  <si>
    <t>415V Capacitor banks with Automatic Power Factor Correction Relay  if applicable</t>
  </si>
  <si>
    <t>2.3.2.7</t>
  </si>
  <si>
    <t>110V D.C Battery Bank, Battery Charger with D.C Distribution Board  if applicable</t>
  </si>
  <si>
    <t>2.3.2.8</t>
  </si>
  <si>
    <t>Main Lighting DB</t>
  </si>
  <si>
    <t>2.3.2.9</t>
  </si>
  <si>
    <t>Local  Push Button Stations</t>
  </si>
  <si>
    <t>2.3.2.10</t>
  </si>
  <si>
    <t>Variable Frequency Drives MCC</t>
  </si>
  <si>
    <t>2.3.2.11</t>
  </si>
  <si>
    <t>Miscellaneous works-Distribution Board</t>
  </si>
  <si>
    <t>2.3.3</t>
  </si>
  <si>
    <t>Installation, testing and commissioning of Lighting System for  ISPS  with following major equipment, items  as per scope, specification and drawings.</t>
  </si>
  <si>
    <t>2.3.3.1</t>
  </si>
  <si>
    <t>Lighting Fixtures</t>
  </si>
  <si>
    <t>2.3.3.2</t>
  </si>
  <si>
    <t>Lighting panels</t>
  </si>
  <si>
    <t>2.3.3.3</t>
  </si>
  <si>
    <t>Switchboards, Receptacles, Power  Plug &amp; Sockets, Switches, Ceiling fans with regulators etc</t>
  </si>
  <si>
    <t>2.3.3.4</t>
  </si>
  <si>
    <t>Point wiring with conduits ,wires, supports etc for Lighting fixtures, Receptacles, Switches ,Ceiling fans etc</t>
  </si>
  <si>
    <t>2.3.3.5</t>
  </si>
  <si>
    <t>Street Lighting and Area Lighting poles with Junction boxes and Over hang</t>
  </si>
  <si>
    <t>2.3.4</t>
  </si>
  <si>
    <t xml:space="preserve">Installation, testing and commissioning of L.T Cabling System, HT/LT Cable Carrier System ISPS with following major components as per scope, specification and drawings. </t>
  </si>
  <si>
    <t>2.3.4.1</t>
  </si>
  <si>
    <t xml:space="preserve"> L.T cables</t>
  </si>
  <si>
    <t>2.3.4.2</t>
  </si>
  <si>
    <t xml:space="preserve"> L.T Cable termination with glands and lugs</t>
  </si>
  <si>
    <t>2.3.4.3</t>
  </si>
  <si>
    <t>Cable trays with supports for both LT and HT Cables</t>
  </si>
  <si>
    <t>2.3.4.4</t>
  </si>
  <si>
    <t>Hume Pipe</t>
  </si>
  <si>
    <t>2.3.5</t>
  </si>
  <si>
    <t xml:space="preserve">Supply of Earthing &amp; Lightning Protection  System for ISPS with following major components as per scope, specification and drawings. </t>
  </si>
  <si>
    <t>2.3.5.1</t>
  </si>
  <si>
    <t>Earthing Conductor for outdoor main grid</t>
  </si>
  <si>
    <t>2.3.5.2</t>
  </si>
  <si>
    <t>Earthing Conductor for indoor main grid</t>
  </si>
  <si>
    <t>2.3.5.3</t>
  </si>
  <si>
    <t>Earthing Conductors for outdoor equipments and Junction Boxes</t>
  </si>
  <si>
    <t>2.3.5.4</t>
  </si>
  <si>
    <t>Lightning Arrestors and Down Conductors</t>
  </si>
  <si>
    <t>2.3.5.5</t>
  </si>
  <si>
    <t>Earthing Conductor for indoor equipments</t>
  </si>
  <si>
    <t>2.3.5.6</t>
  </si>
  <si>
    <t>Treated Earth pits</t>
  </si>
  <si>
    <t>2.3.6</t>
  </si>
  <si>
    <t xml:space="preserve">Installation, testing and commissioning of safety procedures with signage for Electrical Equipments for ISPS  as per scope, specification and drawings. </t>
  </si>
  <si>
    <t>Note</t>
  </si>
  <si>
    <t>The Bidder shall dismantle existing electrical system including building wiring and repalce with new equipment as per the specification and project requirement.</t>
  </si>
  <si>
    <t>2.3.7</t>
  </si>
  <si>
    <t>The bidder shall list here details of any additional items required for a complete installation</t>
  </si>
  <si>
    <t>2.3.7.1</t>
  </si>
  <si>
    <t>2.3.7.2</t>
  </si>
  <si>
    <t>2.3.7.3</t>
  </si>
  <si>
    <t>Sub Total of 2.3</t>
  </si>
  <si>
    <t>Instrumentation Control &amp; Automation(IC&amp;A) ,  Installation,Testing and Comissioning</t>
  </si>
  <si>
    <t>2.4.1</t>
  </si>
  <si>
    <t>Complete Installation, testing and commissioning  of  Instrumentation system as per Equipment listed in Price Schedule 3A&amp;3B and all other required Equipments as per Tender specifications</t>
  </si>
  <si>
    <t>2.4.2</t>
  </si>
  <si>
    <t>Complete Installation, testing and commissioning  of control and Automation system as per Equipment listed in Price Schedule 3A&amp;3B and all other required  Equipments as per Tender specifications</t>
  </si>
  <si>
    <t>2.4.3</t>
  </si>
  <si>
    <t>Testing Requirements of all ICA system</t>
  </si>
  <si>
    <t>2.4.4</t>
  </si>
  <si>
    <t>Factory acceptance tests(FAT) for all instrumentation,control and automation system, as required under specifications</t>
  </si>
  <si>
    <t>2.4.5</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</si>
  <si>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</si>
  <si>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2.4.6</t>
  </si>
  <si>
    <t>The Bidder shall list here details of any additional items (all areas of the Works) required for complete installation</t>
  </si>
  <si>
    <t>2.4.6.1</t>
  </si>
  <si>
    <t>2.4.6.2</t>
  </si>
  <si>
    <t>Sub Total  of 2.4</t>
  </si>
  <si>
    <t>General Mechanical Systems</t>
  </si>
  <si>
    <t>2.5.1</t>
  </si>
  <si>
    <t>Building Services including domestic water systems The bidder shall list here details of any additional items required for a complete installation</t>
  </si>
  <si>
    <t>2.5.2</t>
  </si>
  <si>
    <t>2.5.3</t>
  </si>
  <si>
    <t>Sub Total of 2.5</t>
  </si>
  <si>
    <t xml:space="preserve">Integrated Testing and Commissioning of the Entire System </t>
  </si>
  <si>
    <t>Sub Total of 2.6</t>
  </si>
  <si>
    <t>Schedule 2: Civil Works, Installations and other Services for ISPS</t>
  </si>
  <si>
    <t>Civil and Building Works</t>
  </si>
  <si>
    <t>Hydro testing</t>
  </si>
  <si>
    <t>2.2.1.1</t>
  </si>
  <si>
    <t>2.2.1.2</t>
  </si>
  <si>
    <t>Supply and Delivery of Plant and Equipment to Site for the following works:</t>
  </si>
  <si>
    <t>Mechanical, Electrical Works and  Instrumentation, Control &amp; Automation  Works</t>
  </si>
  <si>
    <t>Supply of Plant (except Electrical, Instrumentation ,Control &amp; Automation systems) to provide the following systems as per the Bid specifications</t>
  </si>
  <si>
    <t>3.1.1</t>
  </si>
  <si>
    <t>3.1.2</t>
  </si>
  <si>
    <t>3.1.3</t>
  </si>
  <si>
    <t>3.1.4</t>
  </si>
  <si>
    <t>Miscellaneous works such as flushing arrangements, dewatering and ventilation system   inculding Hardware  all allied works complete</t>
  </si>
  <si>
    <t>3.1.5</t>
  </si>
  <si>
    <t>3.1.6</t>
  </si>
  <si>
    <t>Fire Fighting system for the whole plant, Tools Kit, Airconditioning system arrangement for PLC / SCADA &amp; Administrative Building  and all allied works complete</t>
  </si>
  <si>
    <t>3.1.7</t>
  </si>
  <si>
    <t>3.1.7.1</t>
  </si>
  <si>
    <t>3.1.7.2</t>
  </si>
  <si>
    <t>3.1.7.3</t>
  </si>
  <si>
    <t>3.1.7.4</t>
  </si>
  <si>
    <t>3.1.7.5</t>
  </si>
  <si>
    <t>3.1.7.6</t>
  </si>
  <si>
    <t>Sub Total of 3.1</t>
  </si>
  <si>
    <t>3.2.1</t>
  </si>
  <si>
    <t xml:space="preserve">Supply of 11kV underground Cables , Termination Kits  at following locations as per scope, specification and drawings. </t>
  </si>
  <si>
    <t>3.2.1.1</t>
  </si>
  <si>
    <t>11kV Outdoor cable termination at Tariff Metering Unit / BESCOM  if applicable</t>
  </si>
  <si>
    <t>3.2.1.2</t>
  </si>
  <si>
    <t>3.2.1.3</t>
  </si>
  <si>
    <t>3.2.1.4</t>
  </si>
  <si>
    <t>3.2.1.5</t>
  </si>
  <si>
    <t>11kV XLPE Cables from 11kV Metal Enclosed Switchboard  to  Primary cable end boxes of 11kV/0.433kV Transformers of Intermediate Sewage Pumping Station</t>
  </si>
  <si>
    <t>3.2.1.6</t>
  </si>
  <si>
    <t>3.2.1.7</t>
  </si>
  <si>
    <t>3.2.2</t>
  </si>
  <si>
    <t xml:space="preserve">Supply of Electrical equipments  for ISPS as per scope, specification and drawings. </t>
  </si>
  <si>
    <t>3.2.2.1</t>
  </si>
  <si>
    <t>3.2.2.2</t>
  </si>
  <si>
    <t>3.2.2.3</t>
  </si>
  <si>
    <t>11kV / 0.433kV Transformers</t>
  </si>
  <si>
    <t>3.2.2.4</t>
  </si>
  <si>
    <t>ISPS MCC- if applicable</t>
  </si>
  <si>
    <t>3.2.2.5</t>
  </si>
  <si>
    <t>415V Switchboard in ISPS Substation Room.</t>
  </si>
  <si>
    <t>3.2.2.6</t>
  </si>
  <si>
    <t>3.2.2.7</t>
  </si>
  <si>
    <t>110V D.C Battery, Battery Charger with D.C Distribution Board  if applicable</t>
  </si>
  <si>
    <t>3.2.2.8</t>
  </si>
  <si>
    <t>3.2.2.9</t>
  </si>
  <si>
    <t>3.2.3</t>
  </si>
  <si>
    <t>Supply of Lighting System including building wiring for ISPS with following major equipment, items  as per scope, specification and drawings.</t>
  </si>
  <si>
    <t>3.2.3.1</t>
  </si>
  <si>
    <t>3.2.3.2</t>
  </si>
  <si>
    <t>3.2.3.3</t>
  </si>
  <si>
    <t>Switchboards ,  Receptacles, Power  Plug &amp; Sockets, Switches, Ceiling fans with regulators etc</t>
  </si>
  <si>
    <t>3.2.3.4</t>
  </si>
  <si>
    <t>3.2.3.5</t>
  </si>
  <si>
    <t>3.2.4</t>
  </si>
  <si>
    <t xml:space="preserve">Supply of L.T Cabling System , HT/LT Cable Carrier System  for ISPS  with following major components as per scope, specification and drawings. </t>
  </si>
  <si>
    <t>3.2.4.1</t>
  </si>
  <si>
    <t>3.2.4.2</t>
  </si>
  <si>
    <t>3.2.4.3</t>
  </si>
  <si>
    <t>3.2.4.4</t>
  </si>
  <si>
    <t>3.2.5</t>
  </si>
  <si>
    <t>3.2.5.1</t>
  </si>
  <si>
    <t>3.2.5.2</t>
  </si>
  <si>
    <t>3.2.5.3</t>
  </si>
  <si>
    <t>3.2.5.4</t>
  </si>
  <si>
    <t>3.2.5.5</t>
  </si>
  <si>
    <t>3.2.5.6</t>
  </si>
  <si>
    <t>3.2.6</t>
  </si>
  <si>
    <t>The Bidder shall dismantle existing electrical system  including building wiring and repalce with new equipment as per the specification and project requirement.</t>
  </si>
  <si>
    <t>3.2.7</t>
  </si>
  <si>
    <t>3.2.7.1</t>
  </si>
  <si>
    <t>3.2.7.2</t>
  </si>
  <si>
    <t>Sub Total of 3.2</t>
  </si>
  <si>
    <t>Instrumentation, Control &amp; Automation Systems</t>
  </si>
  <si>
    <t>3.3.1</t>
  </si>
  <si>
    <t>Installation, testing and commissioning of the following Instrumentation Systems as per Technical Specifications.</t>
  </si>
  <si>
    <t>3.3.1.1</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</si>
  <si>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</si>
  <si>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3.3.1.2</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</si>
  <si>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</si>
  <si>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3.3.1.3</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</si>
  <si>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</si>
  <si>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3.3.1.4</t>
  </si>
  <si>
    <t>Supplying of Differential Level Ultrasonic Sensor &amp; Transmitter with indicators &amp; alarms for the complete plant. and Interfacing with PLC based scada control system including all required Mounting accessories.</t>
  </si>
  <si>
    <t>3.3.1.5</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</si>
  <si>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</si>
  <si>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3.3.1.6</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</si>
  <si>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</si>
  <si>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3.3.1.7</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</si>
  <si>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</si>
  <si>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3.3.1.8</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</si>
  <si>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</si>
  <si>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3.3.1.9</t>
  </si>
  <si>
    <t>Supplying of Field instruments IP-65 enclosures for complete field instrumentation</t>
  </si>
  <si>
    <t>3.3.1.10</t>
  </si>
  <si>
    <t xml:space="preserve">Supplying of Field Junction boxes </t>
  </si>
  <si>
    <t>3.3.1.11</t>
  </si>
  <si>
    <t>Supplying of Surge protection Devices for the instruments</t>
  </si>
  <si>
    <t>3.3.1.12</t>
  </si>
  <si>
    <t xml:space="preserve">Supply of  on- line UPS system  for complete ICA equipment inclusive of wireless communication equipment,CCTV systems,field instrumentation ,control and Automation system with 60 mins backup on full load. </t>
  </si>
  <si>
    <t>3.3.1.13</t>
  </si>
  <si>
    <t>Supplying of 24V DC power supply system with SMF batteries &amp; battery charger with DC distribution board with all accessories complete</t>
  </si>
  <si>
    <t>3.3.1.14</t>
  </si>
  <si>
    <t>Instrumentation Earthing for the complete plant</t>
  </si>
  <si>
    <t>3.3.1.15</t>
  </si>
  <si>
    <t>The Bidder shall list here details of any additional items required for a complete installation as per bid specifications</t>
  </si>
  <si>
    <t>3.3.1.15.1</t>
  </si>
  <si>
    <t>3.3.1.15.2</t>
  </si>
  <si>
    <t>3.3.2</t>
  </si>
  <si>
    <t>Installation, testing and commissioning of the Instrumentation Cables/cable trays as per Technical Specification</t>
  </si>
  <si>
    <t>3.3.2.1</t>
  </si>
  <si>
    <t xml:space="preserve">Suppying of Instrumentation &amp; Control Cables and Power Cables, Glands &amp; Lugs, cable conduits </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</si>
  <si>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</si>
  <si>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3.3.3</t>
  </si>
  <si>
    <t>Installation, testing and commissioning of the following Automation system (PLC HMI based control system) as per Technical Specifications.</t>
  </si>
  <si>
    <t>3.3.3.1</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</si>
  <si>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</si>
  <si>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3.3.3.2</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</si>
  <si>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</si>
  <si>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</si>
  <si>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</si>
  <si>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</si>
  <si>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</si>
  <si>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3.3.3.4.1</t>
  </si>
  <si>
    <t>3.3.3.4.2</t>
  </si>
  <si>
    <t>3.3.3.4.3</t>
  </si>
  <si>
    <t>3.3.3.4.4</t>
  </si>
  <si>
    <t>3.3.3.4.5</t>
  </si>
  <si>
    <t>3.3.3.7</t>
  </si>
  <si>
    <t>The Bidder shall list here details of any additional items required for a complete installation</t>
  </si>
  <si>
    <t>3.3.3.7.1</t>
  </si>
  <si>
    <t>3.3.3.7.2</t>
  </si>
  <si>
    <t>Sub Total  of 3.3</t>
  </si>
  <si>
    <t>3.4.1</t>
  </si>
  <si>
    <t xml:space="preserve">Building Services including domestic water systems The bidder shall list here details of any additional items required for a complete installation </t>
  </si>
  <si>
    <t>3.4.2</t>
  </si>
  <si>
    <t>3.4.3</t>
  </si>
  <si>
    <t xml:space="preserve"> Sub Total of 3.4</t>
  </si>
  <si>
    <t>GST</t>
  </si>
  <si>
    <t>Goods and Service Tax</t>
  </si>
  <si>
    <t>SCHEDULE 3: PALNT AND EQUIPMENTS SUPPLIED WITHIN EMPLOYEERS COUNTRY</t>
  </si>
  <si>
    <t>Supply of Screens</t>
  </si>
  <si>
    <t>3.1.1.1</t>
  </si>
  <si>
    <t>3.1.1.2</t>
  </si>
  <si>
    <t>Pipes and Fittings</t>
  </si>
  <si>
    <t>3.1.1.2.1</t>
  </si>
  <si>
    <t>3.1.1.2.2</t>
  </si>
  <si>
    <t>Supply of Cables</t>
  </si>
  <si>
    <t>Supply of Cable trays</t>
  </si>
  <si>
    <t>Schedule 4 ISPS : Requirement of Office of the Engineers for ISPS</t>
  </si>
  <si>
    <t>The following equipment, furniture and furnishings for each ISPS under the contract shall include:</t>
  </si>
  <si>
    <t xml:space="preserve">Office furniture shall be of Godrej or Featherlite </t>
  </si>
  <si>
    <t>4.1.1</t>
  </si>
  <si>
    <t>4' x 2 ½'  table with both side drawers (3 on each side)</t>
  </si>
  <si>
    <t>4.1.2</t>
  </si>
  <si>
    <t>Executive Chairs</t>
  </si>
  <si>
    <t>4.1.3</t>
  </si>
  <si>
    <t>Oscillating Desktop or wall mounted fan 400mm dia.</t>
  </si>
  <si>
    <t>4.1.4</t>
  </si>
  <si>
    <t>Water supply / Plumbing / Electrical complete</t>
  </si>
  <si>
    <t>4.1.5</t>
  </si>
  <si>
    <t>Computer Table and Chair</t>
  </si>
  <si>
    <t>4.1.6</t>
  </si>
  <si>
    <t>4.1.7</t>
  </si>
  <si>
    <t>Supply, Installation, testing and commissioning of Lighting System covering Lighting Distribution board, Switchboards, Switch sockets, Power Plug &amp; Sockets, Luminaries, Cables, Conduits, wires, earthing etc. for the Site Office complete as per Specification</t>
  </si>
  <si>
    <t>Name of ISPS: Horamavu</t>
  </si>
  <si>
    <t>First Year of O&amp;M</t>
  </si>
  <si>
    <t>6.1.1</t>
  </si>
  <si>
    <t>Manpower +</t>
  </si>
  <si>
    <t>Per year</t>
  </si>
  <si>
    <t>6.1.2</t>
  </si>
  <si>
    <t>LS/Per year</t>
  </si>
  <si>
    <t>6.1.3</t>
  </si>
  <si>
    <t>Transportation and Disposal of Screened Materials</t>
  </si>
  <si>
    <t>6.1.4</t>
  </si>
  <si>
    <t>Insurance</t>
  </si>
  <si>
    <t>6.1.5</t>
  </si>
  <si>
    <t>The Bidder shall list here details of any additional items required for O &amp; M</t>
  </si>
  <si>
    <t>6.1.5.1</t>
  </si>
  <si>
    <t>6.1.5.2</t>
  </si>
  <si>
    <t>6.1.5.3</t>
  </si>
  <si>
    <t>Sub Total of 6.1 for First Year O &amp; M</t>
  </si>
  <si>
    <t>Total for Seven Years O &amp; M (Based on First Year O &amp; M)= First Year O &amp; M x 7 Years</t>
  </si>
  <si>
    <t>Year</t>
  </si>
  <si>
    <t xml:space="preserve">Total of Schedule 6 ISPS(Sub Total 6.2+Sub Total 6.3)  Total Carried to Schedule 7 ISPS, Grand Summary of Bellahalli ISPS </t>
  </si>
  <si>
    <t>Schedule 7 ISPS: Grand Summary of Bellahalli ISPS</t>
  </si>
  <si>
    <t>TOTAL PRICE</t>
  </si>
  <si>
    <t>Schedule No.</t>
  </si>
  <si>
    <t>1 ISPS</t>
  </si>
  <si>
    <t>Design, Drawings and Documentations</t>
  </si>
  <si>
    <t>2 ISPS</t>
  </si>
  <si>
    <t>Civil Works, Installations and other services</t>
  </si>
  <si>
    <t>3A ISPS</t>
  </si>
  <si>
    <t xml:space="preserve">Plant and Equipment, Supplied from Outside Employer’s Country </t>
  </si>
  <si>
    <t>3B ISPS</t>
  </si>
  <si>
    <t xml:space="preserve">Plant and Equipment, Supplied from Within Employer’s Country </t>
  </si>
  <si>
    <t>Requirement of  Office of   the   Engineer   (Furniture's, Equipment and Furnishing)   for ISPS</t>
  </si>
  <si>
    <t>Nill</t>
  </si>
  <si>
    <t>Operation &amp; Maintenance   for  ISPS</t>
  </si>
  <si>
    <t>Grand Total  to be carry forwarded to Schedule No. ISPS1 of Grand Summary for CP 25</t>
  </si>
  <si>
    <t>Name of ISPS : Horamavu</t>
  </si>
  <si>
    <t>Schedule 6 ISPS : Operation and Maintenance of ISPS</t>
  </si>
  <si>
    <t xml:space="preserve">A.Civil Works </t>
  </si>
  <si>
    <t>a)</t>
  </si>
  <si>
    <t>i)</t>
  </si>
  <si>
    <t>ii)</t>
  </si>
  <si>
    <t>iii)</t>
  </si>
  <si>
    <t>b)</t>
  </si>
  <si>
    <t xml:space="preserve">Submission of Drawing </t>
  </si>
  <si>
    <t>Plant Layout</t>
  </si>
  <si>
    <t>Excavation</t>
  </si>
  <si>
    <t>PCC</t>
  </si>
  <si>
    <t xml:space="preserve">RCC Raft </t>
  </si>
  <si>
    <t>RCC walls</t>
  </si>
  <si>
    <t>RCC beams, Slab/Walkway</t>
  </si>
  <si>
    <t>Back Filling</t>
  </si>
  <si>
    <t>Finishing, Protective coating measures.
1. Debris Removal inside the Chamber-3%
2. Painting-2%</t>
  </si>
  <si>
    <t>After Successful testing trial run &amp; Performance Guarantee test</t>
  </si>
  <si>
    <t xml:space="preserve">Successful Installation </t>
  </si>
  <si>
    <t xml:space="preserve">Completion of testing. Trial run </t>
  </si>
  <si>
    <t>Commissioing of equipment</t>
  </si>
  <si>
    <t>Mechanical, Electrical Works and Instrumentation ,Control &amp; Automation  Works</t>
  </si>
  <si>
    <t>Unit</t>
  </si>
  <si>
    <t>No</t>
  </si>
  <si>
    <t>2.2.1.1.1</t>
  </si>
  <si>
    <t>2.2.1.1.2</t>
  </si>
  <si>
    <t>2.2.1.1.3</t>
  </si>
  <si>
    <t>2.2.1.2.1</t>
  </si>
  <si>
    <t>2.2.1.2.2</t>
  </si>
  <si>
    <t>2.2.1.2.3</t>
  </si>
  <si>
    <t>2.2.2.1</t>
  </si>
  <si>
    <t>2.2.2.2</t>
  </si>
  <si>
    <t>2.2.2.3</t>
  </si>
  <si>
    <t xml:space="preserve">Submersible Pumps </t>
  </si>
  <si>
    <t xml:space="preserve">Valves </t>
  </si>
  <si>
    <t>Screens</t>
  </si>
  <si>
    <t>Sluice gates</t>
  </si>
  <si>
    <t>2.1.1.1</t>
  </si>
  <si>
    <t>2.1.1.2</t>
  </si>
  <si>
    <t>2.1.1.3</t>
  </si>
  <si>
    <t>2.1.1.4</t>
  </si>
  <si>
    <t>2.1.1.5</t>
  </si>
  <si>
    <t>2.1.1.6</t>
  </si>
  <si>
    <t>2.1.1.7</t>
  </si>
  <si>
    <t>2.1.1.8</t>
  </si>
  <si>
    <t>2.1.1.9</t>
  </si>
  <si>
    <t>2.2.2.1.1</t>
  </si>
  <si>
    <t>2.2.2.1.2</t>
  </si>
  <si>
    <t>2.2.2.1.3</t>
  </si>
  <si>
    <t>2.2.2.2.1</t>
  </si>
  <si>
    <t>2.2.2.2.2</t>
  </si>
  <si>
    <t>2.2.2.2.3</t>
  </si>
  <si>
    <t>2.2.2.3.1</t>
  </si>
  <si>
    <t>2.2.2.3.2</t>
  </si>
  <si>
    <t>2.2.2.3.3</t>
  </si>
  <si>
    <t>2.3.4.1.1</t>
  </si>
  <si>
    <t>2.3.4.1.2</t>
  </si>
  <si>
    <t>2.3.4.1.3</t>
  </si>
  <si>
    <t>2.3.4.2.1</t>
  </si>
  <si>
    <t>2.3.4.2.2</t>
  </si>
  <si>
    <t>2.3.4.2.3</t>
  </si>
  <si>
    <t>2.3.4.3.1</t>
  </si>
  <si>
    <t>2.3.4.3.2</t>
  </si>
  <si>
    <t>2.3.4.3.3</t>
  </si>
  <si>
    <t>2.3.2.5.1</t>
  </si>
  <si>
    <t>2.3.2.5.2</t>
  </si>
  <si>
    <t>2.3.2.5.3</t>
  </si>
  <si>
    <t>2.3.2.9.1</t>
  </si>
  <si>
    <t>2.3.2.9.2</t>
  </si>
  <si>
    <t>2.3.2.9.3</t>
  </si>
  <si>
    <t>2.4.1.1</t>
  </si>
  <si>
    <t>2.4.1.2</t>
  </si>
  <si>
    <t>2.4.1.3</t>
  </si>
  <si>
    <t>2.4.2.1</t>
  </si>
  <si>
    <t>2.4.2.2</t>
  </si>
  <si>
    <t>2.4.2.3</t>
  </si>
  <si>
    <t>2.4.3.1</t>
  </si>
  <si>
    <t>2.4.3.2</t>
  </si>
  <si>
    <t>2.4.3.3</t>
  </si>
  <si>
    <t>2.4.4.1</t>
  </si>
  <si>
    <t>2.4.4.2</t>
  </si>
  <si>
    <t>2.4.4.3</t>
  </si>
  <si>
    <t>2.4.5.1</t>
  </si>
  <si>
    <t>2.4.5.2</t>
  </si>
  <si>
    <t>2.4.5.3</t>
  </si>
  <si>
    <r>
      <t>Fire Extinguisher – CO</t>
    </r>
    <r>
      <rPr>
        <vertAlign val="subscript"/>
        <sz val="14"/>
        <rFont val="Arial"/>
        <family val="2"/>
      </rPr>
      <t>2</t>
    </r>
    <r>
      <rPr>
        <sz val="14"/>
        <rFont val="Arial"/>
        <family val="2"/>
      </rPr>
      <t xml:space="preserve"> type (3 Kg)</t>
    </r>
  </si>
  <si>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</si>
  <si>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Flow charts and process design, Hydraulic Flow diagram, P &amp; IDs, Pumping main LS up to battery limit</t>
  </si>
  <si>
    <t>Pumping main alignment</t>
  </si>
  <si>
    <t>Sub total of 1.2</t>
  </si>
  <si>
    <t>Sub total of 1.3</t>
  </si>
  <si>
    <t>Sub total of 1.4</t>
  </si>
  <si>
    <t>Sub total of 1.5</t>
  </si>
  <si>
    <t>Name of ISPS : Bellahalli</t>
  </si>
  <si>
    <t>Name of ISPS: Bellahalli</t>
  </si>
  <si>
    <t>UTILITY BUILDINGS</t>
  </si>
  <si>
    <t>1.2.2</t>
  </si>
  <si>
    <t>Plant D.G. Room</t>
  </si>
  <si>
    <t>1.2.3</t>
  </si>
  <si>
    <t>Switch gear room, Electrical Sub station</t>
  </si>
  <si>
    <t>1.2.4</t>
  </si>
  <si>
    <t>Transformer yard</t>
  </si>
  <si>
    <t>1.2.5</t>
  </si>
  <si>
    <t>Roads &amp; drains / Internal roads and landscaping, culverts</t>
  </si>
  <si>
    <t>1.2.6</t>
  </si>
  <si>
    <t>Approach Road</t>
  </si>
  <si>
    <t>1.2.7</t>
  </si>
  <si>
    <t>Parking Shed</t>
  </si>
  <si>
    <t>1.2.8</t>
  </si>
  <si>
    <t>Compound Wall with gates</t>
  </si>
  <si>
    <t>1.2.9</t>
  </si>
  <si>
    <t xml:space="preserve">Ground Improvement Plan, Site grading and Piling arrangement , grouting </t>
  </si>
  <si>
    <t>1.2.10</t>
  </si>
  <si>
    <t>Nalla &amp; flow diversion  etc.</t>
  </si>
  <si>
    <t>1.2.11</t>
  </si>
  <si>
    <t xml:space="preserve">Gabion wall, Site retaining structure and pile foundation, elctrical cable trenches  </t>
  </si>
  <si>
    <t>1.2.12</t>
  </si>
  <si>
    <t>Additional Backfill for entire Project including approach road (if required)</t>
  </si>
  <si>
    <t>1.2.13</t>
  </si>
  <si>
    <t>Tree Plantation</t>
  </si>
  <si>
    <t>Wet well with superstructure &amp;  Pumping system with necessary capacity of Submersible pumps with suitable valves and piping arrangements and Hardware and all allied works complete</t>
  </si>
  <si>
    <t>Material handling system with suitable Cranes and hoist arrangements with Hardware and all allied works complete</t>
  </si>
  <si>
    <t xml:space="preserve">Inlet manhole &amp; chamber, Coarse Screen channels, Effluent chamber, Overflow chamber, Wetwell with superstructure, Valve &amp; Flowmeter chambers, Thrust blocks, nalla crossing, Pipe Bridges,Pipe culverts, Anchor blocks Compound wall etc. </t>
  </si>
  <si>
    <t>2.1.5</t>
  </si>
  <si>
    <t>UTILITY BUILDING</t>
  </si>
  <si>
    <t>Switch gear room, Electrical Sub station, DG Room</t>
  </si>
  <si>
    <t>2.1.4.4</t>
  </si>
  <si>
    <t>2.1.4.5</t>
  </si>
  <si>
    <t>2.1.4.6</t>
  </si>
  <si>
    <t>2.1.4.7</t>
  </si>
  <si>
    <t>2.1.4.8</t>
  </si>
  <si>
    <t>2.1.4.9</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</si>
  <si>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</si>
  <si>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 xml:space="preserve">Material handling system with suitable Cranes and hoist arrangements with Hardware and all allied works complete </t>
  </si>
  <si>
    <t>Miscellaneous works such as flushing arrangements, dewatering and ventilation system   including Hardware  all allied works complete</t>
  </si>
  <si>
    <t>2.1.5.1</t>
  </si>
  <si>
    <t>2.1.5.2</t>
  </si>
  <si>
    <t>2.1.5.3</t>
  </si>
  <si>
    <t>3.2.2.10</t>
  </si>
  <si>
    <t>3.2.2.11</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</si>
  <si>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</si>
  <si>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Schedule 1 -
ISPS: Design, Drawings and Documentation</t>
  </si>
  <si>
    <t>Schedule 6: Operation and Maintenance</t>
  </si>
  <si>
    <t xml:space="preserve">Trouble shooting and preventive maintenance 
Network Operating Charges </t>
  </si>
  <si>
    <t>6.1.6</t>
  </si>
  <si>
    <t>The Bidder shall list here any additional items required for O &amp;M</t>
  </si>
  <si>
    <t>6.1.6.1</t>
  </si>
  <si>
    <t>6.1.6.2</t>
  </si>
  <si>
    <t>6.1.6.3</t>
  </si>
  <si>
    <t>Total for Seven Years O &amp; M (Based on First Year O&amp;M)</t>
  </si>
  <si>
    <t>Per Year</t>
  </si>
  <si>
    <t xml:space="preserve">Ls/per year </t>
  </si>
  <si>
    <t>Total to be Carried to Schedule 6,  Grand Summary of Bellahalli ISPS</t>
  </si>
  <si>
    <t>Total of Schedule 1 ISPS (Sub 1.1+1.2+1.3+1.4+1.5+1.6+1.7+1.8+1.9+1.10) Total Carried to Schedule 1 ISPS, Grand Summary of Bellahalli ISPS</t>
  </si>
  <si>
    <t>Total of Schedule 2 ISPS(Sub Total 2.1+Sub Total 2.2+Sub Total 2.3+Sub Total 2.4+Sub Total 2.5+Sub Total 2.6)  Total Carried to Schedule 2 ISPS, Grand Summary of Bellahalli ISPS</t>
  </si>
  <si>
    <t>Total of Schedule 3B ISPS(Sub Total 3.1+Sub Total 3.2+Sub Total 3.3+Sub Total 3.4)  Total Carried to Schedule 3, Grand Summary of Bellahalli ISPS</t>
  </si>
  <si>
    <t>Total to be Carried to Schedule 4,  Grand Summary of Bellahalli ISPS</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</si>
  <si>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</si>
  <si>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Work Contract package BWSSB (III)/JICA/CP-25</t>
  </si>
  <si>
    <t>Abstract of Billing Breakup for 0.9 MLD ISPS at Belahalli</t>
  </si>
  <si>
    <t xml:space="preserve"> Amount (INR)</t>
  </si>
  <si>
    <t>Design, Drawings &amp; Doucmentations</t>
  </si>
  <si>
    <t>Civil Works Installations and other services</t>
  </si>
  <si>
    <t>Plant and Equipment Supplies</t>
  </si>
  <si>
    <t>Requirement of office of the Engineer</t>
  </si>
  <si>
    <t>Operation &amp; Maintenance for 7 years</t>
  </si>
  <si>
    <t xml:space="preserve">Grand Total </t>
  </si>
  <si>
    <t>Supply of Submersible Pumps , valves and Pipes</t>
  </si>
  <si>
    <t>Supply of Fittings and other accessories to complete the work</t>
  </si>
  <si>
    <t>Supply of Sluice gates along with allied components to complete the work</t>
  </si>
  <si>
    <t xml:space="preserve">GST </t>
  </si>
  <si>
    <t xml:space="preserve">Price </t>
  </si>
  <si>
    <t>Process Design and drawings as defined in Volume 2 of Bidding Document</t>
  </si>
  <si>
    <t xml:space="preserve">Quantity </t>
  </si>
  <si>
    <t>Price in INR</t>
  </si>
  <si>
    <t>GST in INR</t>
  </si>
  <si>
    <t>Total Price including GST in INR</t>
  </si>
  <si>
    <t>Duties</t>
  </si>
  <si>
    <t>Ex. Work</t>
  </si>
  <si>
    <t xml:space="preserve">Local Transport </t>
  </si>
  <si>
    <t>Civil, Architectural &amp; Structural Designs and Drawings as defined in Volume 2 of Bidding Document</t>
  </si>
  <si>
    <t>Mechanical, Designs, Drawings and Documentation as defined in Volume 2 of Bidding Document</t>
  </si>
  <si>
    <t xml:space="preserve"> Electrical Design, Drawings and Documentation as defined in Volume 2 of Bidding Document</t>
  </si>
  <si>
    <t xml:space="preserve"> Instrumentation, Control, and Automation Design, Drawings and Documentation as defined in Volume 2 of Bidding Document</t>
  </si>
  <si>
    <t xml:space="preserve"> Tests on Completion of Design-Build as defined in Volume 2 of Bidding Document</t>
  </si>
  <si>
    <t>Tests prior to Contract Completion as defined in Volume 2 of Bidding Document</t>
  </si>
  <si>
    <t>As Built Drawings</t>
  </si>
  <si>
    <t xml:space="preserve"> Other Documentation</t>
  </si>
  <si>
    <t>Bidder shall list here details of additional items required</t>
  </si>
  <si>
    <t xml:space="preserve">Unit </t>
  </si>
  <si>
    <t xml:space="preserve">GST in INR </t>
  </si>
  <si>
    <t xml:space="preserve">Total price including GST in INR </t>
  </si>
  <si>
    <t>Ex.work</t>
  </si>
  <si>
    <t>Item No.</t>
  </si>
  <si>
    <t xml:space="preserve">Price in INR </t>
  </si>
  <si>
    <t xml:space="preserve">Total  Price including GST in INR </t>
  </si>
  <si>
    <t xml:space="preserve">Ex. Work </t>
  </si>
  <si>
    <t xml:space="preserve">Total Price including GST in INR </t>
  </si>
  <si>
    <t>3.3.2.4</t>
  </si>
  <si>
    <t xml:space="preserve">Description </t>
  </si>
  <si>
    <t>3.3.2.1.1</t>
  </si>
  <si>
    <t>3.3.2.1.2</t>
  </si>
  <si>
    <t>Local Transport</t>
  </si>
  <si>
    <t>SCHEDULE 1</t>
  </si>
  <si>
    <t>SCHEDULE 2</t>
  </si>
  <si>
    <t>SCHEDULE 3</t>
  </si>
  <si>
    <t>SCHEDULE 4</t>
  </si>
  <si>
    <t>Page</t>
  </si>
  <si>
    <t>Schedule no.</t>
  </si>
  <si>
    <t>Level</t>
  </si>
  <si>
    <t>1.10</t>
  </si>
  <si>
    <t xml:space="preserve">SCHEDULE 6 </t>
  </si>
</sst>
</file>

<file path=xl/styles.xml><?xml version="1.0" encoding="utf-8"?>
<styleSheet xmlns="http://schemas.openxmlformats.org/spreadsheetml/2006/main">
  <numFmts count="2">
    <numFmt numFmtId="43" formatCode="_(* #,##0.00_);_(* \(#,##0.00\);_(* &quot;-&quot;??_);_(@_)"/>
    <numFmt numFmtId="164" formatCode="#,##0;\(#,##0\)"/>
  </numFmts>
  <fonts count="23">
    <font>
      <sz val="11"/>
      <color theme="1"/>
      <name val="Calibri"/>
      <family val="2"/>
      <scheme val="minor"/>
    </font>
    <font>
      <sz val="11"/>
      <color theme="1"/>
      <name val="Calibri"/>
      <family val="2"/>
      <scheme val="minor"/>
    </font>
    <font>
      <b/>
      <sz val="12"/>
      <name val="Arial"/>
      <family val="2"/>
    </font>
    <font>
      <b/>
      <sz val="11"/>
      <name val="Arial"/>
      <family val="2"/>
    </font>
    <font>
      <sz val="11"/>
      <name val="Arial"/>
      <family val="2"/>
    </font>
    <font>
      <sz val="12"/>
      <color theme="1"/>
      <name val="Calibri"/>
      <family val="2"/>
      <scheme val="minor"/>
    </font>
    <font>
      <sz val="12"/>
      <color theme="1"/>
      <name val="Arial"/>
      <family val="2"/>
    </font>
    <font>
      <sz val="12"/>
      <name val="Arial"/>
      <family val="2"/>
    </font>
    <font>
      <b/>
      <sz val="12"/>
      <color theme="1"/>
      <name val="Calibri"/>
      <family val="2"/>
      <scheme val="minor"/>
    </font>
    <font>
      <sz val="8"/>
      <name val="Calibri"/>
      <family val="2"/>
      <scheme val="minor"/>
    </font>
    <font>
      <b/>
      <sz val="14"/>
      <color theme="1"/>
      <name val="Arial"/>
      <family val="2"/>
    </font>
    <font>
      <b/>
      <sz val="14"/>
      <name val="Arial"/>
      <family val="2"/>
    </font>
    <font>
      <sz val="14"/>
      <name val="Arial"/>
      <family val="2"/>
    </font>
    <font>
      <sz val="14"/>
      <color theme="1"/>
      <name val="Arial"/>
      <family val="2"/>
    </font>
    <font>
      <sz val="14"/>
      <color theme="1"/>
      <name val="Calibri"/>
      <family val="2"/>
      <scheme val="minor"/>
    </font>
    <font>
      <vertAlign val="subscript"/>
      <sz val="14"/>
      <name val="Arial"/>
      <family val="2"/>
    </font>
    <font>
      <b/>
      <sz val="18"/>
      <name val="Arial"/>
      <family val="2"/>
    </font>
    <font>
      <b/>
      <sz val="18"/>
      <color theme="1"/>
      <name val="Calibri"/>
      <family val="2"/>
      <scheme val="minor"/>
    </font>
    <font>
      <b/>
      <sz val="18"/>
      <color theme="1"/>
      <name val="Arial"/>
      <family val="2"/>
    </font>
    <font>
      <b/>
      <sz val="10"/>
      <color theme="1"/>
      <name val="Verdana"/>
      <family val="2"/>
    </font>
    <font>
      <sz val="10"/>
      <color theme="1"/>
      <name val="Verdana"/>
      <family val="2"/>
    </font>
    <font>
      <b/>
      <sz val="12"/>
      <color theme="1"/>
      <name val="Verdana"/>
      <family val="2"/>
    </font>
    <font>
      <b/>
      <sz val="12"/>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62">
    <xf numFmtId="0" fontId="0" fillId="0" borderId="0" xfId="0"/>
    <xf numFmtId="4" fontId="3" fillId="0" borderId="1" xfId="0" applyNumberFormat="1"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0" fillId="0" borderId="0" xfId="0" applyFill="1"/>
    <xf numFmtId="0" fontId="3" fillId="0" borderId="1" xfId="0" applyFont="1" applyFill="1" applyBorder="1" applyAlignment="1" applyProtection="1">
      <alignment horizontal="center" vertical="center"/>
    </xf>
    <xf numFmtId="43" fontId="4" fillId="0" borderId="1" xfId="1" applyFont="1" applyFill="1" applyBorder="1" applyAlignment="1" applyProtection="1">
      <alignment horizontal="center" vertical="center" wrapText="1"/>
      <protection locked="0"/>
    </xf>
    <xf numFmtId="0" fontId="4" fillId="0" borderId="0" xfId="0" applyFont="1" applyFill="1" applyAlignment="1" applyProtection="1">
      <alignment horizontal="center" vertical="center" wrapText="1"/>
    </xf>
    <xf numFmtId="43" fontId="3" fillId="0" borderId="1" xfId="1" applyFont="1" applyFill="1" applyBorder="1" applyAlignment="1" applyProtection="1">
      <alignment horizontal="center" vertical="center" wrapText="1"/>
    </xf>
    <xf numFmtId="0" fontId="3" fillId="0" borderId="1" xfId="0" applyFont="1" applyFill="1" applyBorder="1" applyAlignment="1" applyProtection="1">
      <alignment vertical="center" wrapText="1"/>
    </xf>
    <xf numFmtId="0" fontId="3" fillId="0" borderId="1"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wrapText="1"/>
    </xf>
    <xf numFmtId="43" fontId="0" fillId="0" borderId="1" xfId="1" applyFont="1" applyFill="1" applyBorder="1"/>
    <xf numFmtId="43" fontId="4" fillId="0" borderId="1" xfId="1" applyFont="1" applyFill="1" applyBorder="1" applyAlignment="1" applyProtection="1">
      <alignment horizontal="center" vertical="center" wrapText="1"/>
    </xf>
    <xf numFmtId="0" fontId="3" fillId="0" borderId="1" xfId="0" applyFont="1" applyFill="1" applyBorder="1" applyAlignment="1" applyProtection="1">
      <alignment horizontal="justify" vertical="center" wrapText="1"/>
      <protection locked="0"/>
    </xf>
    <xf numFmtId="43" fontId="0" fillId="0" borderId="0" xfId="1" applyFont="1"/>
    <xf numFmtId="0" fontId="4" fillId="2" borderId="0" xfId="0" applyFont="1" applyFill="1" applyAlignment="1" applyProtection="1">
      <alignment horizontal="center" vertical="center" wrapText="1"/>
    </xf>
    <xf numFmtId="0" fontId="7" fillId="0" borderId="1" xfId="0" applyFont="1" applyFill="1" applyBorder="1" applyAlignment="1" applyProtection="1">
      <alignment horizontal="center" vertical="center"/>
    </xf>
    <xf numFmtId="0" fontId="7" fillId="0" borderId="1" xfId="0" applyFont="1" applyFill="1" applyBorder="1" applyAlignment="1" applyProtection="1">
      <alignment horizontal="justify" vertical="center" wrapText="1"/>
    </xf>
    <xf numFmtId="4" fontId="7" fillId="0" borderId="1" xfId="0" applyNumberFormat="1" applyFont="1" applyFill="1" applyBorder="1" applyAlignment="1" applyProtection="1">
      <alignment horizontal="center" vertical="center" wrapText="1"/>
      <protection locked="0"/>
    </xf>
    <xf numFmtId="0" fontId="6" fillId="0" borderId="0" xfId="0" applyFont="1"/>
    <xf numFmtId="0" fontId="2" fillId="0" borderId="0" xfId="0" applyFont="1" applyBorder="1" applyAlignment="1">
      <alignment horizontal="center" vertical="center" wrapText="1"/>
    </xf>
    <xf numFmtId="0" fontId="2" fillId="0" borderId="1" xfId="0" applyFont="1" applyFill="1" applyBorder="1" applyAlignment="1" applyProtection="1">
      <alignment horizontal="left" vertical="center" wrapText="1"/>
    </xf>
    <xf numFmtId="0" fontId="6" fillId="0" borderId="0" xfId="0" applyFont="1" applyAlignment="1">
      <alignment horizontal="center"/>
    </xf>
    <xf numFmtId="0" fontId="7" fillId="0" borderId="1" xfId="0" applyFont="1" applyFill="1" applyBorder="1" applyAlignment="1" applyProtection="1">
      <alignment horizontal="left" vertical="center" wrapText="1"/>
    </xf>
    <xf numFmtId="4" fontId="2" fillId="0" borderId="1" xfId="0" applyNumberFormat="1" applyFont="1" applyFill="1" applyBorder="1" applyAlignment="1" applyProtection="1">
      <alignment horizontal="left" vertical="center" wrapText="1"/>
    </xf>
    <xf numFmtId="0" fontId="6" fillId="0" borderId="0" xfId="0" applyFont="1" applyAlignment="1">
      <alignment horizontal="left"/>
    </xf>
    <xf numFmtId="0" fontId="2" fillId="0" borderId="1" xfId="0" applyFont="1" applyBorder="1" applyAlignment="1">
      <alignment horizontal="center" vertical="center" wrapText="1"/>
    </xf>
    <xf numFmtId="43" fontId="2" fillId="0" borderId="1" xfId="1" applyFont="1" applyFill="1" applyBorder="1" applyAlignment="1" applyProtection="1">
      <alignment horizontal="center" vertical="center" wrapText="1"/>
    </xf>
    <xf numFmtId="0" fontId="2" fillId="0" borderId="1" xfId="0" applyFont="1" applyFill="1" applyBorder="1" applyAlignment="1" applyProtection="1">
      <alignment horizontal="justify" vertical="center" wrapText="1"/>
    </xf>
    <xf numFmtId="0" fontId="2" fillId="0" borderId="1" xfId="0" applyFont="1" applyFill="1" applyBorder="1" applyAlignment="1" applyProtection="1">
      <alignment horizontal="center" vertical="center"/>
    </xf>
    <xf numFmtId="0" fontId="5" fillId="0" borderId="0" xfId="0" applyFont="1" applyBorder="1"/>
    <xf numFmtId="0" fontId="7" fillId="0" borderId="1" xfId="0" applyFont="1" applyFill="1" applyBorder="1" applyAlignment="1" applyProtection="1">
      <alignment vertical="center" wrapText="1"/>
    </xf>
    <xf numFmtId="0" fontId="7" fillId="0" borderId="1" xfId="0" applyFont="1" applyFill="1" applyBorder="1" applyAlignment="1" applyProtection="1">
      <alignment horizontal="justify" vertical="center"/>
    </xf>
    <xf numFmtId="0" fontId="7" fillId="0" borderId="0" xfId="0" applyFont="1" applyFill="1" applyBorder="1" applyAlignment="1" applyProtection="1">
      <alignment horizontal="center" vertical="center"/>
    </xf>
    <xf numFmtId="0" fontId="2" fillId="0" borderId="1" xfId="0" applyFont="1" applyFill="1" applyBorder="1" applyAlignment="1" applyProtection="1">
      <alignment vertical="center" wrapText="1"/>
    </xf>
    <xf numFmtId="0" fontId="7" fillId="0" borderId="1" xfId="0" applyFont="1" applyFill="1" applyBorder="1" applyAlignment="1" applyProtection="1">
      <alignment horizontal="center" vertical="center"/>
      <protection locked="0"/>
    </xf>
    <xf numFmtId="0" fontId="5" fillId="0" borderId="0" xfId="0" applyFont="1" applyFill="1" applyBorder="1"/>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7" fillId="2" borderId="0" xfId="0" applyFont="1" applyFill="1" applyBorder="1" applyAlignment="1">
      <alignment horizontal="center" vertical="center" wrapText="1"/>
    </xf>
    <xf numFmtId="0" fontId="7" fillId="2" borderId="1" xfId="0" applyFont="1" applyFill="1" applyBorder="1" applyAlignment="1">
      <alignment horizontal="left" vertical="center" wrapText="1"/>
    </xf>
    <xf numFmtId="2" fontId="2" fillId="0" borderId="1" xfId="1" applyNumberFormat="1" applyFont="1" applyFill="1" applyBorder="1" applyAlignment="1" applyProtection="1">
      <alignment horizontal="center" vertical="center"/>
    </xf>
    <xf numFmtId="0" fontId="7" fillId="0" borderId="1" xfId="0" applyFont="1" applyBorder="1" applyAlignment="1">
      <alignment horizontal="justify" vertical="center"/>
    </xf>
    <xf numFmtId="2" fontId="7" fillId="0" borderId="1" xfId="1" applyNumberFormat="1" applyFont="1" applyFill="1" applyBorder="1" applyAlignment="1" applyProtection="1">
      <alignment horizontal="center" vertical="center"/>
    </xf>
    <xf numFmtId="4" fontId="7" fillId="0" borderId="1" xfId="0" applyNumberFormat="1" applyFont="1" applyFill="1" applyBorder="1" applyAlignment="1" applyProtection="1">
      <alignment horizontal="center" vertical="center"/>
    </xf>
    <xf numFmtId="4" fontId="7" fillId="0" borderId="1" xfId="0" applyNumberFormat="1" applyFont="1" applyFill="1" applyBorder="1" applyAlignment="1" applyProtection="1">
      <alignment horizontal="center" vertical="center"/>
      <protection locked="0"/>
    </xf>
    <xf numFmtId="2" fontId="5" fillId="0" borderId="1" xfId="1" applyNumberFormat="1" applyFont="1" applyFill="1" applyBorder="1" applyAlignment="1">
      <alignment horizontal="center" vertical="center"/>
    </xf>
    <xf numFmtId="43" fontId="7" fillId="0" borderId="0" xfId="1" applyFont="1" applyFill="1" applyBorder="1" applyAlignment="1" applyProtection="1">
      <alignment horizontal="center" vertical="center"/>
    </xf>
    <xf numFmtId="0" fontId="2" fillId="0" borderId="1" xfId="0" applyFont="1" applyFill="1" applyBorder="1" applyAlignment="1" applyProtection="1">
      <alignment horizontal="justify" vertical="center"/>
    </xf>
    <xf numFmtId="43" fontId="11" fillId="0" borderId="1" xfId="1" applyFont="1" applyFill="1" applyBorder="1" applyAlignment="1" applyProtection="1">
      <alignment horizontal="center" vertical="center" wrapText="1"/>
    </xf>
    <xf numFmtId="164" fontId="11" fillId="0" borderId="1" xfId="1" applyNumberFormat="1"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1" fillId="0" borderId="1" xfId="0" applyFont="1" applyFill="1" applyBorder="1" applyAlignment="1" applyProtection="1">
      <alignment horizontal="justify" vertical="center" wrapText="1"/>
    </xf>
    <xf numFmtId="4" fontId="11" fillId="0" borderId="1" xfId="0" applyNumberFormat="1" applyFont="1" applyFill="1" applyBorder="1" applyAlignment="1" applyProtection="1">
      <alignment horizontal="left" vertical="center" wrapText="1"/>
    </xf>
    <xf numFmtId="0" fontId="12"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horizontal="justify" vertical="center"/>
    </xf>
    <xf numFmtId="0" fontId="12" fillId="0" borderId="1" xfId="0" applyFont="1" applyFill="1" applyBorder="1" applyAlignment="1" applyProtection="1">
      <alignment horizontal="justify" vertical="center" wrapText="1"/>
    </xf>
    <xf numFmtId="0" fontId="11" fillId="0" borderId="1" xfId="0" applyFont="1" applyFill="1" applyBorder="1" applyAlignment="1" applyProtection="1">
      <alignment vertical="center" wrapText="1"/>
    </xf>
    <xf numFmtId="4" fontId="12" fillId="0" borderId="1" xfId="0" applyNumberFormat="1" applyFont="1" applyFill="1" applyBorder="1" applyAlignment="1" applyProtection="1">
      <alignment horizontal="center" vertical="center" wrapText="1"/>
    </xf>
    <xf numFmtId="4" fontId="12" fillId="0" borderId="1" xfId="0" applyNumberFormat="1" applyFont="1" applyFill="1" applyBorder="1" applyAlignment="1" applyProtection="1">
      <alignment horizontal="center" vertical="center" wrapText="1"/>
      <protection locked="0"/>
    </xf>
    <xf numFmtId="0" fontId="11" fillId="0" borderId="1" xfId="0" applyFont="1" applyFill="1" applyBorder="1" applyAlignment="1" applyProtection="1">
      <alignment horizontal="center" vertical="center" wrapText="1"/>
    </xf>
    <xf numFmtId="0" fontId="13" fillId="0" borderId="0" xfId="0" applyFont="1" applyFill="1" applyBorder="1"/>
    <xf numFmtId="0" fontId="13" fillId="0" borderId="0" xfId="0" applyFont="1" applyFill="1" applyBorder="1" applyAlignment="1">
      <alignment horizontal="center" wrapText="1"/>
    </xf>
    <xf numFmtId="0" fontId="12" fillId="0" borderId="0" xfId="0" applyFont="1" applyFill="1" applyBorder="1" applyAlignment="1">
      <alignment horizontal="center" vertical="center" wrapText="1"/>
    </xf>
    <xf numFmtId="0" fontId="12" fillId="0" borderId="0" xfId="0" applyFont="1" applyFill="1" applyBorder="1" applyAlignment="1" applyProtection="1">
      <alignment horizontal="center" vertical="center"/>
    </xf>
    <xf numFmtId="0" fontId="11" fillId="0" borderId="1"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2" fontId="10" fillId="0" borderId="1" xfId="1" applyNumberFormat="1" applyFont="1" applyFill="1" applyBorder="1"/>
    <xf numFmtId="2" fontId="13" fillId="0" borderId="1" xfId="0" applyNumberFormat="1" applyFont="1" applyFill="1" applyBorder="1"/>
    <xf numFmtId="2" fontId="13" fillId="0" borderId="1" xfId="1" applyNumberFormat="1" applyFont="1" applyFill="1" applyBorder="1"/>
    <xf numFmtId="0" fontId="10" fillId="0" borderId="0" xfId="0" applyFont="1" applyFill="1" applyBorder="1"/>
    <xf numFmtId="0" fontId="11" fillId="0" borderId="1" xfId="0" applyFont="1" applyFill="1" applyBorder="1" applyAlignment="1" applyProtection="1">
      <alignment horizontal="justify" vertical="center" wrapText="1"/>
      <protection locked="0"/>
    </xf>
    <xf numFmtId="0" fontId="12" fillId="0" borderId="1" xfId="0" applyFont="1" applyFill="1" applyBorder="1" applyAlignment="1" applyProtection="1">
      <alignment horizontal="center" vertical="center"/>
      <protection locked="0"/>
    </xf>
    <xf numFmtId="9" fontId="13" fillId="0" borderId="0" xfId="0" applyNumberFormat="1" applyFont="1" applyFill="1" applyBorder="1"/>
    <xf numFmtId="4" fontId="11" fillId="0" borderId="1" xfId="0" applyNumberFormat="1" applyFont="1" applyFill="1" applyBorder="1" applyAlignment="1" applyProtection="1">
      <alignment horizontal="justify" vertical="center" wrapText="1"/>
    </xf>
    <xf numFmtId="0" fontId="12" fillId="0" borderId="1" xfId="0" applyFont="1" applyFill="1" applyBorder="1" applyAlignment="1" applyProtection="1">
      <alignment vertical="center" wrapText="1"/>
    </xf>
    <xf numFmtId="0" fontId="12" fillId="0" borderId="1" xfId="0" applyFont="1" applyFill="1" applyBorder="1" applyAlignment="1" applyProtection="1">
      <alignment horizontal="justify" vertical="center" wrapText="1"/>
      <protection locked="0"/>
    </xf>
    <xf numFmtId="0" fontId="11"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left" vertical="top"/>
    </xf>
    <xf numFmtId="0" fontId="11" fillId="0" borderId="1" xfId="0" applyFont="1" applyFill="1" applyBorder="1" applyAlignment="1" applyProtection="1">
      <alignment horizontal="left" vertical="top" wrapText="1"/>
    </xf>
    <xf numFmtId="0" fontId="11" fillId="0" borderId="0" xfId="0" applyFont="1" applyFill="1" applyBorder="1" applyAlignment="1" applyProtection="1">
      <alignment horizontal="center" vertical="center" wrapText="1"/>
    </xf>
    <xf numFmtId="0" fontId="12" fillId="0" borderId="0" xfId="0" applyFont="1" applyFill="1" applyBorder="1" applyAlignment="1" applyProtection="1">
      <alignment horizontal="center" vertical="center" wrapText="1"/>
    </xf>
    <xf numFmtId="43" fontId="11" fillId="0" borderId="0" xfId="1" applyFont="1" applyFill="1" applyBorder="1" applyAlignment="1" applyProtection="1">
      <alignment horizontal="center" vertical="center" wrapText="1"/>
    </xf>
    <xf numFmtId="0" fontId="11" fillId="0" borderId="1" xfId="0" applyFont="1" applyFill="1" applyBorder="1" applyAlignment="1" applyProtection="1">
      <alignment horizontal="justify" vertical="center"/>
    </xf>
    <xf numFmtId="164" fontId="11" fillId="0" borderId="1" xfId="1" applyNumberFormat="1" applyFont="1" applyFill="1" applyBorder="1" applyAlignment="1" applyProtection="1">
      <alignment horizontal="left" vertical="center" wrapText="1"/>
    </xf>
    <xf numFmtId="4" fontId="11" fillId="0" borderId="1" xfId="0" applyNumberFormat="1" applyFont="1" applyFill="1" applyBorder="1" applyAlignment="1" applyProtection="1">
      <alignment horizontal="center" vertical="center" wrapText="1"/>
    </xf>
    <xf numFmtId="2" fontId="11" fillId="0" borderId="1" xfId="0" applyNumberFormat="1" applyFont="1" applyFill="1" applyBorder="1" applyAlignment="1" applyProtection="1">
      <alignment horizontal="center" vertical="center" wrapText="1"/>
    </xf>
    <xf numFmtId="0" fontId="0" fillId="0" borderId="0" xfId="0" applyAlignment="1">
      <alignment horizontal="center"/>
    </xf>
    <xf numFmtId="0" fontId="13" fillId="0" borderId="0" xfId="0" applyFont="1" applyBorder="1"/>
    <xf numFmtId="0" fontId="14" fillId="0" borderId="0" xfId="0" applyFont="1" applyBorder="1"/>
    <xf numFmtId="0" fontId="12"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justify" vertical="center" wrapText="1"/>
    </xf>
    <xf numFmtId="0" fontId="12" fillId="0" borderId="0" xfId="0" applyFont="1" applyBorder="1" applyAlignment="1">
      <alignment horizontal="justify" vertical="center" wrapText="1"/>
    </xf>
    <xf numFmtId="0" fontId="12" fillId="0" borderId="1" xfId="0" applyFont="1" applyBorder="1" applyAlignment="1">
      <alignment horizontal="right" vertical="center"/>
    </xf>
    <xf numFmtId="0" fontId="12" fillId="0" borderId="1" xfId="0" applyFont="1" applyBorder="1" applyAlignment="1">
      <alignment horizontal="justify" vertical="center" wrapText="1"/>
    </xf>
    <xf numFmtId="0" fontId="11" fillId="0" borderId="1" xfId="0" applyFont="1" applyFill="1" applyBorder="1" applyAlignment="1" applyProtection="1">
      <alignment horizontal="right" vertical="center" wrapText="1"/>
    </xf>
    <xf numFmtId="0" fontId="11" fillId="0" borderId="1" xfId="0" applyFont="1" applyFill="1" applyBorder="1" applyAlignment="1" applyProtection="1">
      <alignment vertical="top"/>
    </xf>
    <xf numFmtId="0" fontId="4" fillId="0" borderId="1" xfId="0" applyFont="1" applyFill="1" applyBorder="1" applyAlignment="1">
      <alignment horizontal="center" vertical="center" wrapText="1"/>
    </xf>
    <xf numFmtId="0" fontId="3" fillId="0" borderId="1" xfId="0" applyFont="1" applyFill="1" applyBorder="1" applyAlignment="1">
      <alignment horizontal="justify" vertical="center" wrapText="1"/>
    </xf>
    <xf numFmtId="0" fontId="7"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xf>
    <xf numFmtId="43" fontId="2" fillId="0" borderId="1" xfId="1"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3" fillId="0" borderId="1" xfId="0" applyFont="1" applyFill="1" applyBorder="1" applyAlignment="1">
      <alignment vertical="center" wrapText="1"/>
    </xf>
    <xf numFmtId="0" fontId="11" fillId="0" borderId="1" xfId="0" applyFont="1" applyFill="1" applyBorder="1" applyAlignment="1">
      <alignment horizontal="center" vertical="center" wrapText="1"/>
    </xf>
    <xf numFmtId="0" fontId="14" fillId="0" borderId="0" xfId="0" applyFont="1"/>
    <xf numFmtId="0" fontId="4" fillId="2" borderId="0" xfId="0" applyFont="1" applyFill="1" applyAlignment="1">
      <alignment horizontal="center" vertical="center" wrapText="1"/>
    </xf>
    <xf numFmtId="0" fontId="3" fillId="2" borderId="0" xfId="0" applyFont="1" applyFill="1" applyAlignment="1">
      <alignment horizontal="center" vertical="center" wrapText="1"/>
    </xf>
    <xf numFmtId="0" fontId="11" fillId="0" borderId="1" xfId="0" applyFont="1" applyFill="1" applyBorder="1" applyAlignment="1">
      <alignment horizontal="justify"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justify" vertical="center" wrapText="1"/>
    </xf>
    <xf numFmtId="2" fontId="11" fillId="0" borderId="1" xfId="0" applyNumberFormat="1" applyFont="1" applyBorder="1" applyAlignment="1">
      <alignment horizontal="center" vertical="center" wrapText="1"/>
    </xf>
    <xf numFmtId="0" fontId="11" fillId="0" borderId="1" xfId="0" applyFont="1" applyFill="1" applyBorder="1" applyAlignment="1">
      <alignment horizontal="left" vertical="center" wrapText="1"/>
    </xf>
    <xf numFmtId="0" fontId="12" fillId="0" borderId="1" xfId="0" applyFont="1" applyFill="1" applyBorder="1" applyAlignment="1">
      <alignment horizontal="justify" vertical="top" wrapText="1"/>
    </xf>
    <xf numFmtId="0" fontId="4" fillId="2" borderId="0" xfId="0" applyFont="1" applyFill="1" applyBorder="1" applyAlignment="1">
      <alignment horizontal="center" vertical="center" wrapText="1"/>
    </xf>
    <xf numFmtId="0" fontId="20" fillId="2" borderId="0" xfId="0" applyFont="1" applyFill="1"/>
    <xf numFmtId="0" fontId="19" fillId="2" borderId="6" xfId="0" applyFont="1" applyFill="1" applyBorder="1" applyAlignment="1">
      <alignment horizontal="center" vertical="center" wrapText="1"/>
    </xf>
    <xf numFmtId="0" fontId="19" fillId="2" borderId="5"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0" xfId="0" applyFont="1" applyFill="1" applyAlignment="1">
      <alignment vertical="top"/>
    </xf>
    <xf numFmtId="0" fontId="19" fillId="0" borderId="1" xfId="0" applyFont="1" applyFill="1" applyBorder="1" applyAlignment="1">
      <alignment horizontal="center" vertical="center"/>
    </xf>
    <xf numFmtId="0" fontId="19" fillId="2" borderId="1" xfId="0" applyFont="1" applyFill="1" applyBorder="1" applyAlignment="1">
      <alignment horizontal="center" vertical="center"/>
    </xf>
    <xf numFmtId="0" fontId="20" fillId="2" borderId="1" xfId="0" applyFont="1" applyFill="1" applyBorder="1" applyAlignment="1">
      <alignment vertical="center"/>
    </xf>
    <xf numFmtId="0" fontId="19" fillId="2" borderId="1" xfId="0" applyFont="1" applyFill="1" applyBorder="1" applyAlignment="1">
      <alignment horizontal="right" vertical="center"/>
    </xf>
    <xf numFmtId="0" fontId="20" fillId="2" borderId="0" xfId="0" applyFont="1" applyFill="1" applyAlignment="1">
      <alignment horizontal="right"/>
    </xf>
    <xf numFmtId="0" fontId="19" fillId="2" borderId="0" xfId="0" applyFont="1" applyFill="1" applyAlignment="1">
      <alignment horizontal="center"/>
    </xf>
    <xf numFmtId="2" fontId="19" fillId="2" borderId="0" xfId="0" applyNumberFormat="1" applyFont="1" applyFill="1" applyAlignment="1">
      <alignment horizontal="right"/>
    </xf>
    <xf numFmtId="0" fontId="11" fillId="0" borderId="1" xfId="0" applyFont="1" applyFill="1" applyBorder="1" applyAlignment="1" applyProtection="1">
      <alignment horizontal="center" vertical="center" wrapText="1"/>
    </xf>
    <xf numFmtId="0" fontId="1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2"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1" fillId="0" borderId="1" xfId="0" applyFont="1" applyFill="1" applyBorder="1" applyAlignment="1">
      <alignment horizontal="center" vertical="center" wrapText="1"/>
    </xf>
    <xf numFmtId="2" fontId="19" fillId="2" borderId="7" xfId="0" applyNumberFormat="1" applyFont="1" applyFill="1" applyBorder="1" applyAlignment="1">
      <alignment horizontal="center" vertical="center" wrapText="1"/>
    </xf>
    <xf numFmtId="2" fontId="20" fillId="2" borderId="9" xfId="1" applyNumberFormat="1" applyFont="1" applyFill="1" applyBorder="1" applyAlignment="1">
      <alignment horizontal="right" vertical="center"/>
    </xf>
    <xf numFmtId="2" fontId="20" fillId="2" borderId="9" xfId="0" applyNumberFormat="1" applyFont="1" applyFill="1" applyBorder="1" applyAlignment="1">
      <alignment horizontal="right" vertical="center"/>
    </xf>
    <xf numFmtId="2" fontId="19" fillId="2" borderId="9" xfId="0" applyNumberFormat="1" applyFont="1" applyFill="1" applyBorder="1" applyAlignment="1">
      <alignment horizontal="right" vertical="center"/>
    </xf>
    <xf numFmtId="2" fontId="20" fillId="2" borderId="0" xfId="0" applyNumberFormat="1" applyFont="1" applyFill="1" applyAlignment="1">
      <alignment horizontal="right"/>
    </xf>
    <xf numFmtId="0" fontId="11"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justify" vertical="center" wrapText="1"/>
    </xf>
    <xf numFmtId="0" fontId="12"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9" fillId="2" borderId="1" xfId="0" applyFont="1" applyFill="1" applyBorder="1" applyAlignment="1">
      <alignment vertical="center" wrapText="1"/>
    </xf>
    <xf numFmtId="0" fontId="19" fillId="2" borderId="1" xfId="0" applyFont="1" applyFill="1" applyBorder="1" applyAlignment="1">
      <alignment horizontal="center"/>
    </xf>
    <xf numFmtId="2" fontId="20" fillId="2" borderId="1" xfId="0" applyNumberFormat="1" applyFont="1" applyFill="1" applyBorder="1" applyAlignment="1">
      <alignment horizontal="center" vertical="top"/>
    </xf>
    <xf numFmtId="2" fontId="11" fillId="0" borderId="1" xfId="1" applyNumberFormat="1" applyFont="1" applyFill="1" applyBorder="1" applyAlignment="1" applyProtection="1">
      <alignment horizontal="center" vertical="center" wrapText="1"/>
    </xf>
    <xf numFmtId="2" fontId="12" fillId="0" borderId="1" xfId="1" applyNumberFormat="1" applyFont="1" applyFill="1" applyBorder="1" applyAlignment="1" applyProtection="1">
      <alignment horizontal="justify" vertical="center" wrapText="1"/>
    </xf>
    <xf numFmtId="2" fontId="12" fillId="0" borderId="1" xfId="1" applyNumberFormat="1" applyFont="1" applyFill="1" applyBorder="1" applyAlignment="1" applyProtection="1">
      <alignment horizontal="center" vertical="center" wrapText="1"/>
    </xf>
    <xf numFmtId="2" fontId="10" fillId="0" borderId="1" xfId="1" applyNumberFormat="1" applyFont="1" applyFill="1" applyBorder="1" applyAlignment="1">
      <alignment vertical="center"/>
    </xf>
    <xf numFmtId="2" fontId="10" fillId="0" borderId="1" xfId="1" applyNumberFormat="1" applyFont="1" applyFill="1" applyBorder="1" applyAlignment="1">
      <alignment horizontal="center" vertical="center"/>
    </xf>
    <xf numFmtId="2" fontId="13" fillId="0" borderId="0" xfId="0" applyNumberFormat="1" applyFont="1" applyBorder="1"/>
    <xf numFmtId="2" fontId="2" fillId="0" borderId="1" xfId="0" applyNumberFormat="1" applyFont="1" applyBorder="1" applyAlignment="1">
      <alignment horizontal="center" vertical="center" wrapText="1"/>
    </xf>
    <xf numFmtId="2" fontId="2" fillId="0" borderId="1" xfId="1" quotePrefix="1" applyNumberFormat="1" applyFont="1" applyFill="1" applyBorder="1" applyAlignment="1" applyProtection="1">
      <alignment horizontal="center" vertical="center"/>
    </xf>
    <xf numFmtId="2" fontId="7" fillId="0" borderId="1" xfId="1" quotePrefix="1" applyNumberFormat="1" applyFont="1" applyFill="1" applyBorder="1" applyAlignment="1" applyProtection="1">
      <alignment horizontal="center" vertical="center"/>
    </xf>
    <xf numFmtId="2" fontId="2" fillId="0" borderId="1" xfId="1" applyNumberFormat="1" applyFont="1" applyFill="1" applyBorder="1" applyAlignment="1" applyProtection="1">
      <alignment horizontal="center" vertical="center" wrapText="1"/>
    </xf>
    <xf numFmtId="2" fontId="7" fillId="0" borderId="1" xfId="1" applyNumberFormat="1" applyFont="1" applyFill="1" applyBorder="1" applyAlignment="1" applyProtection="1">
      <alignment horizontal="center" vertical="center" wrapText="1"/>
    </xf>
    <xf numFmtId="2" fontId="7" fillId="0" borderId="1" xfId="0" applyNumberFormat="1" applyFont="1" applyBorder="1" applyAlignment="1">
      <alignment horizontal="center" vertical="center" wrapText="1"/>
    </xf>
    <xf numFmtId="2" fontId="7" fillId="0" borderId="1" xfId="1" applyNumberFormat="1" applyFont="1" applyFill="1" applyBorder="1" applyAlignment="1" applyProtection="1">
      <alignment horizontal="justify" vertical="center" wrapText="1"/>
    </xf>
    <xf numFmtId="2" fontId="7" fillId="0" borderId="0" xfId="1" applyNumberFormat="1" applyFont="1" applyFill="1" applyBorder="1" applyAlignment="1" applyProtection="1">
      <alignment horizontal="center" vertical="center"/>
    </xf>
    <xf numFmtId="2" fontId="5" fillId="0" borderId="1" xfId="0" applyNumberFormat="1" applyFont="1" applyFill="1" applyBorder="1" applyAlignment="1">
      <alignment horizontal="center" vertical="center"/>
    </xf>
    <xf numFmtId="2" fontId="8" fillId="0" borderId="1" xfId="0" applyNumberFormat="1" applyFont="1" applyFill="1" applyBorder="1" applyAlignment="1">
      <alignment horizontal="center" vertical="center"/>
    </xf>
    <xf numFmtId="2" fontId="8" fillId="0" borderId="1" xfId="1" applyNumberFormat="1" applyFont="1" applyFill="1" applyBorder="1" applyAlignment="1">
      <alignment horizontal="center" vertical="center"/>
    </xf>
    <xf numFmtId="2" fontId="8" fillId="0" borderId="1" xfId="0" applyNumberFormat="1" applyFont="1" applyFill="1" applyBorder="1"/>
    <xf numFmtId="2" fontId="8" fillId="0" borderId="1" xfId="1" applyNumberFormat="1" applyFont="1" applyFill="1" applyBorder="1"/>
    <xf numFmtId="2" fontId="5" fillId="0" borderId="0" xfId="0" applyNumberFormat="1" applyFont="1" applyFill="1" applyBorder="1" applyAlignment="1">
      <alignment horizontal="center" vertical="center"/>
    </xf>
    <xf numFmtId="2" fontId="6" fillId="0" borderId="0" xfId="0" applyNumberFormat="1" applyFont="1" applyAlignment="1">
      <alignment horizontal="center"/>
    </xf>
    <xf numFmtId="2" fontId="12" fillId="0" borderId="1" xfId="1" applyNumberFormat="1" applyFont="1" applyFill="1" applyBorder="1" applyAlignment="1" applyProtection="1">
      <alignment horizontal="center" vertical="center" wrapText="1"/>
      <protection locked="0"/>
    </xf>
    <xf numFmtId="2" fontId="6" fillId="0" borderId="0" xfId="0" applyNumberFormat="1" applyFont="1"/>
    <xf numFmtId="2" fontId="10" fillId="0" borderId="1" xfId="0" applyNumberFormat="1" applyFont="1" applyBorder="1" applyAlignment="1">
      <alignment horizontal="center" vertical="center"/>
    </xf>
    <xf numFmtId="2" fontId="13" fillId="0" borderId="1" xfId="1" applyNumberFormat="1" applyFont="1" applyBorder="1" applyAlignment="1">
      <alignment horizontal="center" vertical="center"/>
    </xf>
    <xf numFmtId="2" fontId="10" fillId="0" borderId="1" xfId="0" applyNumberFormat="1" applyFont="1" applyBorder="1" applyAlignment="1">
      <alignment horizontal="center" vertical="center" wrapText="1"/>
    </xf>
    <xf numFmtId="2" fontId="12" fillId="2" borderId="1" xfId="0" applyNumberFormat="1" applyFont="1" applyFill="1" applyBorder="1" applyAlignment="1">
      <alignment horizontal="center" vertical="center" wrapText="1"/>
    </xf>
    <xf numFmtId="2" fontId="12" fillId="2" borderId="1" xfId="1" applyNumberFormat="1" applyFont="1" applyFill="1" applyBorder="1" applyAlignment="1">
      <alignment horizontal="center" vertical="center" wrapText="1"/>
    </xf>
    <xf numFmtId="2" fontId="11" fillId="2" borderId="1" xfId="1" applyNumberFormat="1" applyFont="1" applyFill="1" applyBorder="1" applyAlignment="1">
      <alignment horizontal="center" vertical="center" wrapText="1"/>
    </xf>
    <xf numFmtId="2" fontId="11" fillId="2" borderId="5" xfId="1" applyNumberFormat="1" applyFont="1" applyFill="1" applyBorder="1" applyAlignment="1">
      <alignment horizontal="center" vertical="center" wrapText="1"/>
    </xf>
    <xf numFmtId="2" fontId="0" fillId="0" borderId="0" xfId="0" applyNumberFormat="1"/>
    <xf numFmtId="0" fontId="11" fillId="0" borderId="1" xfId="0" applyFont="1" applyFill="1" applyBorder="1" applyAlignment="1" applyProtection="1">
      <alignment horizontal="center" vertical="center" wrapText="1"/>
    </xf>
    <xf numFmtId="2" fontId="11" fillId="0" borderId="1" xfId="0" applyNumberFormat="1" applyFont="1" applyFill="1" applyBorder="1" applyAlignment="1">
      <alignment horizontal="center" vertical="center" wrapText="1"/>
    </xf>
    <xf numFmtId="2" fontId="12" fillId="0" borderId="1" xfId="1" applyNumberFormat="1" applyFont="1" applyFill="1" applyBorder="1" applyAlignment="1" applyProtection="1">
      <alignment horizontal="center" vertical="center"/>
    </xf>
    <xf numFmtId="2" fontId="11" fillId="0" borderId="1" xfId="1" applyNumberFormat="1" applyFont="1" applyFill="1" applyBorder="1" applyAlignment="1" applyProtection="1">
      <alignment horizontal="justify" vertical="center" wrapText="1"/>
    </xf>
    <xf numFmtId="2" fontId="11" fillId="0" borderId="0" xfId="1" applyNumberFormat="1" applyFont="1" applyFill="1" applyBorder="1" applyAlignment="1" applyProtection="1">
      <alignment horizontal="center" vertical="center" wrapText="1"/>
    </xf>
    <xf numFmtId="0" fontId="11" fillId="0" borderId="3" xfId="0" applyFont="1" applyFill="1" applyBorder="1" applyAlignment="1">
      <alignment horizontal="center" vertical="center" wrapText="1"/>
    </xf>
    <xf numFmtId="0" fontId="11" fillId="0" borderId="3" xfId="0" applyFont="1" applyFill="1" applyBorder="1" applyAlignment="1" applyProtection="1">
      <alignment horizontal="center" vertical="center"/>
    </xf>
    <xf numFmtId="0" fontId="12" fillId="0" borderId="3" xfId="0" applyFont="1" applyFill="1" applyBorder="1" applyAlignment="1" applyProtection="1">
      <alignment horizontal="center" vertical="center"/>
    </xf>
    <xf numFmtId="4" fontId="12" fillId="0" borderId="3" xfId="0" applyNumberFormat="1" applyFont="1" applyFill="1" applyBorder="1" applyAlignment="1" applyProtection="1">
      <alignment horizontal="center" vertical="center" wrapText="1"/>
    </xf>
    <xf numFmtId="0" fontId="12" fillId="0" borderId="3" xfId="0" applyFont="1" applyFill="1" applyBorder="1" applyAlignment="1" applyProtection="1">
      <alignment horizontal="center" vertical="center" wrapText="1"/>
    </xf>
    <xf numFmtId="0" fontId="11" fillId="0" borderId="3" xfId="0" applyFont="1" applyFill="1" applyBorder="1" applyAlignment="1" applyProtection="1">
      <alignment horizontal="center" vertical="center" wrapText="1"/>
    </xf>
    <xf numFmtId="0" fontId="11" fillId="0" borderId="3" xfId="0" applyFont="1" applyFill="1" applyBorder="1" applyAlignment="1" applyProtection="1">
      <alignment horizontal="left" vertical="top"/>
    </xf>
    <xf numFmtId="0" fontId="13" fillId="0" borderId="1" xfId="0" applyFont="1" applyFill="1" applyBorder="1"/>
    <xf numFmtId="0" fontId="11"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2" fontId="20" fillId="2" borderId="0" xfId="0" applyNumberFormat="1" applyFont="1" applyFill="1" applyAlignment="1">
      <alignment vertical="top"/>
    </xf>
    <xf numFmtId="0" fontId="8" fillId="0" borderId="0" xfId="0" applyFont="1" applyBorder="1" applyAlignment="1">
      <alignment horizontal="center" vertical="center"/>
    </xf>
    <xf numFmtId="2" fontId="13" fillId="0" borderId="1" xfId="1" applyNumberFormat="1" applyFont="1" applyFill="1" applyBorder="1" applyAlignment="1">
      <alignment horizontal="center"/>
    </xf>
    <xf numFmtId="2" fontId="13" fillId="0" borderId="1" xfId="1" applyNumberFormat="1" applyFont="1" applyFill="1" applyBorder="1" applyAlignment="1">
      <alignment horizontal="center" vertical="center"/>
    </xf>
    <xf numFmtId="2" fontId="11" fillId="0" borderId="1" xfId="1" applyNumberFormat="1" applyFont="1" applyFill="1" applyBorder="1" applyAlignment="1" applyProtection="1">
      <alignment horizontal="center" wrapText="1"/>
    </xf>
    <xf numFmtId="2" fontId="12" fillId="0" borderId="1" xfId="1" applyNumberFormat="1" applyFont="1" applyFill="1" applyBorder="1" applyAlignment="1" applyProtection="1">
      <alignment horizontal="center" wrapText="1"/>
    </xf>
    <xf numFmtId="2" fontId="10" fillId="0" borderId="1" xfId="1" applyNumberFormat="1" applyFont="1" applyFill="1" applyBorder="1" applyAlignment="1">
      <alignment horizontal="center"/>
    </xf>
    <xf numFmtId="2" fontId="12" fillId="0" borderId="1" xfId="1" applyNumberFormat="1" applyFont="1" applyBorder="1" applyAlignment="1">
      <alignment horizontal="center" vertical="center" wrapText="1"/>
    </xf>
    <xf numFmtId="2" fontId="13" fillId="0" borderId="0" xfId="0" applyNumberFormat="1" applyFont="1" applyBorder="1" applyAlignment="1">
      <alignment horizontal="center" vertical="center"/>
    </xf>
    <xf numFmtId="0" fontId="13" fillId="0" borderId="0" xfId="0" applyFont="1" applyBorder="1" applyAlignment="1">
      <alignment horizontal="center" vertical="center"/>
    </xf>
    <xf numFmtId="0" fontId="14" fillId="0" borderId="0" xfId="0" applyFont="1" applyBorder="1" applyAlignment="1">
      <alignment horizontal="center" vertical="center"/>
    </xf>
    <xf numFmtId="2" fontId="2" fillId="0" borderId="1" xfId="1" quotePrefix="1" applyNumberFormat="1" applyFont="1" applyFill="1" applyBorder="1" applyAlignment="1" applyProtection="1">
      <alignment horizontal="center"/>
    </xf>
    <xf numFmtId="2" fontId="6" fillId="0" borderId="1" xfId="0" applyNumberFormat="1" applyFont="1" applyFill="1" applyBorder="1" applyAlignment="1">
      <alignment horizontal="center" vertical="center"/>
    </xf>
    <xf numFmtId="2" fontId="5" fillId="0" borderId="0" xfId="1" applyNumberFormat="1" applyFont="1" applyFill="1" applyBorder="1" applyAlignment="1">
      <alignment horizontal="center" vertical="center"/>
    </xf>
    <xf numFmtId="2" fontId="13" fillId="0" borderId="1" xfId="0" applyNumberFormat="1" applyFont="1" applyFill="1" applyBorder="1" applyAlignment="1">
      <alignment horizontal="center"/>
    </xf>
    <xf numFmtId="2" fontId="13" fillId="0" borderId="0" xfId="1" applyNumberFormat="1" applyFont="1" applyFill="1" applyBorder="1" applyAlignment="1">
      <alignment horizontal="center"/>
    </xf>
    <xf numFmtId="2" fontId="13" fillId="0" borderId="1" xfId="0"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2" fontId="11" fillId="3" borderId="1" xfId="1" applyNumberFormat="1" applyFont="1" applyFill="1" applyBorder="1" applyAlignment="1" applyProtection="1">
      <alignment horizontal="center" vertical="center" wrapText="1"/>
    </xf>
    <xf numFmtId="0" fontId="5" fillId="0" borderId="0" xfId="0" applyFont="1" applyBorder="1" applyAlignment="1">
      <alignment vertical="center"/>
    </xf>
    <xf numFmtId="0" fontId="18" fillId="0" borderId="0" xfId="0" applyFont="1" applyAlignment="1">
      <alignment horizontal="center" vertical="center"/>
    </xf>
    <xf numFmtId="0" fontId="6" fillId="0" borderId="0" xfId="0" applyFont="1" applyAlignment="1">
      <alignment horizontal="center" vertical="center"/>
    </xf>
    <xf numFmtId="0" fontId="2" fillId="0" borderId="1" xfId="0" applyFont="1" applyFill="1" applyBorder="1" applyAlignment="1" applyProtection="1">
      <alignment horizontal="center" vertical="center" wrapText="1"/>
    </xf>
    <xf numFmtId="0" fontId="7"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lignment horizontal="center" vertical="center"/>
    </xf>
    <xf numFmtId="2" fontId="22" fillId="0" borderId="1" xfId="1" applyNumberFormat="1" applyFont="1" applyFill="1" applyBorder="1" applyAlignment="1">
      <alignment horizontal="center" vertical="center"/>
    </xf>
    <xf numFmtId="49" fontId="12" fillId="0" borderId="1" xfId="0" applyNumberFormat="1" applyFont="1" applyFill="1" applyBorder="1" applyAlignment="1" applyProtection="1">
      <alignment horizontal="center" vertical="center" wrapText="1"/>
    </xf>
    <xf numFmtId="0" fontId="19" fillId="2" borderId="4"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21" fillId="2" borderId="4"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11" fillId="0" borderId="1" xfId="0" applyFont="1" applyFill="1" applyBorder="1" applyAlignment="1" applyProtection="1">
      <alignment horizontal="center" vertical="center" wrapText="1"/>
    </xf>
    <xf numFmtId="43" fontId="11" fillId="0" borderId="1" xfId="1" applyFont="1" applyFill="1" applyBorder="1" applyAlignment="1" applyProtection="1">
      <alignment horizontal="center" vertical="center" wrapText="1"/>
    </xf>
    <xf numFmtId="0" fontId="11" fillId="0" borderId="1" xfId="0" applyFont="1" applyFill="1" applyBorder="1" applyAlignment="1" applyProtection="1">
      <alignment horizontal="left" vertical="center" wrapText="1"/>
    </xf>
    <xf numFmtId="0" fontId="16" fillId="2" borderId="4" xfId="0" applyFont="1" applyFill="1" applyBorder="1" applyAlignment="1" applyProtection="1">
      <alignment horizontal="center" vertical="center"/>
    </xf>
    <xf numFmtId="0" fontId="16" fillId="2" borderId="2" xfId="0" applyFont="1" applyFill="1" applyBorder="1" applyAlignment="1" applyProtection="1">
      <alignment horizontal="center" vertical="center"/>
    </xf>
    <xf numFmtId="0" fontId="16" fillId="2" borderId="3" xfId="0" applyFont="1"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0" borderId="1" xfId="0" applyFont="1" applyFill="1" applyBorder="1" applyAlignment="1" applyProtection="1">
      <alignment horizontal="center" vertical="center"/>
    </xf>
    <xf numFmtId="0" fontId="2" fillId="0" borderId="1" xfId="0" applyFont="1" applyFill="1" applyBorder="1" applyAlignment="1" applyProtection="1">
      <alignment horizontal="center" vertical="center" wrapText="1"/>
    </xf>
    <xf numFmtId="0" fontId="7" fillId="0" borderId="1" xfId="0" applyFont="1" applyFill="1" applyBorder="1" applyAlignment="1" applyProtection="1">
      <alignment horizontal="center" vertical="center" wrapText="1"/>
    </xf>
    <xf numFmtId="0" fontId="17" fillId="0" borderId="1" xfId="0" applyFont="1" applyFill="1" applyBorder="1" applyAlignment="1">
      <alignment horizontal="center" vertical="center"/>
    </xf>
    <xf numFmtId="0" fontId="18" fillId="0" borderId="1" xfId="0" applyFont="1" applyFill="1" applyBorder="1" applyAlignment="1">
      <alignment horizontal="center" vertical="center"/>
    </xf>
    <xf numFmtId="0" fontId="12"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justify" vertical="center" wrapText="1"/>
    </xf>
    <xf numFmtId="4" fontId="11" fillId="0" borderId="4" xfId="0" applyNumberFormat="1" applyFont="1" applyFill="1" applyBorder="1" applyAlignment="1" applyProtection="1">
      <alignment horizontal="center" vertical="center" wrapText="1"/>
    </xf>
    <xf numFmtId="4" fontId="11" fillId="0" borderId="3" xfId="0" applyNumberFormat="1" applyFont="1" applyFill="1" applyBorder="1" applyAlignment="1" applyProtection="1">
      <alignment horizontal="center" vertical="center" wrapText="1"/>
    </xf>
    <xf numFmtId="0" fontId="11" fillId="0" borderId="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2" fillId="0" borderId="1"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2" fillId="0" borderId="3" xfId="0" applyFont="1" applyFill="1" applyBorder="1" applyAlignment="1" applyProtection="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7">
    <tabColor rgb="FF00B050"/>
    <pageSetUpPr fitToPage="1"/>
  </sheetPr>
  <dimension ref="A1:F14"/>
  <sheetViews>
    <sheetView view="pageBreakPreview" topLeftCell="A4" zoomScaleNormal="85" zoomScaleSheetLayoutView="100" zoomScalePageLayoutView="55" workbookViewId="0">
      <selection activeCell="H11" sqref="H11"/>
    </sheetView>
  </sheetViews>
  <sheetFormatPr defaultRowHeight="12.6"/>
  <cols>
    <col min="1" max="1" width="14.44140625" style="132" customWidth="1"/>
    <col min="2" max="2" width="17.6640625" style="133" customWidth="1"/>
    <col min="3" max="3" width="42" style="133" customWidth="1"/>
    <col min="4" max="4" width="21.109375" style="133" customWidth="1"/>
    <col min="5" max="5" width="19.33203125" style="122" customWidth="1"/>
    <col min="6" max="6" width="15.5546875" style="145" customWidth="1"/>
    <col min="7" max="7" width="9.109375" style="122"/>
    <col min="8" max="8" width="24.44140625" style="122" customWidth="1"/>
    <col min="9" max="9" width="9.109375" style="122"/>
    <col min="10" max="10" width="15.6640625" style="122" bestFit="1" customWidth="1"/>
    <col min="11" max="240" width="9.109375" style="122"/>
    <col min="241" max="241" width="7.88671875" style="122" customWidth="1"/>
    <col min="242" max="242" width="4.33203125" style="122" customWidth="1"/>
    <col min="243" max="243" width="54.44140625" style="122" customWidth="1"/>
    <col min="244" max="244" width="23.109375" style="122" bestFit="1" customWidth="1"/>
    <col min="245" max="245" width="27" style="122" customWidth="1"/>
    <col min="246" max="246" width="15" style="122" customWidth="1"/>
    <col min="247" max="247" width="13.88671875" style="122" bestFit="1" customWidth="1"/>
    <col min="248" max="248" width="14.5546875" style="122" bestFit="1" customWidth="1"/>
    <col min="249" max="249" width="9.109375" style="122"/>
    <col min="250" max="250" width="13.44140625" style="122" customWidth="1"/>
    <col min="251" max="496" width="9.109375" style="122"/>
    <col min="497" max="497" width="7.88671875" style="122" customWidth="1"/>
    <col min="498" max="498" width="4.33203125" style="122" customWidth="1"/>
    <col min="499" max="499" width="54.44140625" style="122" customWidth="1"/>
    <col min="500" max="500" width="23.109375" style="122" bestFit="1" customWidth="1"/>
    <col min="501" max="501" width="27" style="122" customWidth="1"/>
    <col min="502" max="502" width="15" style="122" customWidth="1"/>
    <col min="503" max="503" width="13.88671875" style="122" bestFit="1" customWidth="1"/>
    <col min="504" max="504" width="14.5546875" style="122" bestFit="1" customWidth="1"/>
    <col min="505" max="505" width="9.109375" style="122"/>
    <col min="506" max="506" width="13.44140625" style="122" customWidth="1"/>
    <col min="507" max="752" width="9.109375" style="122"/>
    <col min="753" max="753" width="7.88671875" style="122" customWidth="1"/>
    <col min="754" max="754" width="4.33203125" style="122" customWidth="1"/>
    <col min="755" max="755" width="54.44140625" style="122" customWidth="1"/>
    <col min="756" max="756" width="23.109375" style="122" bestFit="1" customWidth="1"/>
    <col min="757" max="757" width="27" style="122" customWidth="1"/>
    <col min="758" max="758" width="15" style="122" customWidth="1"/>
    <col min="759" max="759" width="13.88671875" style="122" bestFit="1" customWidth="1"/>
    <col min="760" max="760" width="14.5546875" style="122" bestFit="1" customWidth="1"/>
    <col min="761" max="761" width="9.109375" style="122"/>
    <col min="762" max="762" width="13.44140625" style="122" customWidth="1"/>
    <col min="763" max="1008" width="9.109375" style="122"/>
    <col min="1009" max="1009" width="7.88671875" style="122" customWidth="1"/>
    <col min="1010" max="1010" width="4.33203125" style="122" customWidth="1"/>
    <col min="1011" max="1011" width="54.44140625" style="122" customWidth="1"/>
    <col min="1012" max="1012" width="23.109375" style="122" bestFit="1" customWidth="1"/>
    <col min="1013" max="1013" width="27" style="122" customWidth="1"/>
    <col min="1014" max="1014" width="15" style="122" customWidth="1"/>
    <col min="1015" max="1015" width="13.88671875" style="122" bestFit="1" customWidth="1"/>
    <col min="1016" max="1016" width="14.5546875" style="122" bestFit="1" customWidth="1"/>
    <col min="1017" max="1017" width="9.109375" style="122"/>
    <col min="1018" max="1018" width="13.44140625" style="122" customWidth="1"/>
    <col min="1019" max="1264" width="9.109375" style="122"/>
    <col min="1265" max="1265" width="7.88671875" style="122" customWidth="1"/>
    <col min="1266" max="1266" width="4.33203125" style="122" customWidth="1"/>
    <col min="1267" max="1267" width="54.44140625" style="122" customWidth="1"/>
    <col min="1268" max="1268" width="23.109375" style="122" bestFit="1" customWidth="1"/>
    <col min="1269" max="1269" width="27" style="122" customWidth="1"/>
    <col min="1270" max="1270" width="15" style="122" customWidth="1"/>
    <col min="1271" max="1271" width="13.88671875" style="122" bestFit="1" customWidth="1"/>
    <col min="1272" max="1272" width="14.5546875" style="122" bestFit="1" customWidth="1"/>
    <col min="1273" max="1273" width="9.109375" style="122"/>
    <col min="1274" max="1274" width="13.44140625" style="122" customWidth="1"/>
    <col min="1275" max="1520" width="9.109375" style="122"/>
    <col min="1521" max="1521" width="7.88671875" style="122" customWidth="1"/>
    <col min="1522" max="1522" width="4.33203125" style="122" customWidth="1"/>
    <col min="1523" max="1523" width="54.44140625" style="122" customWidth="1"/>
    <col min="1524" max="1524" width="23.109375" style="122" bestFit="1" customWidth="1"/>
    <col min="1525" max="1525" width="27" style="122" customWidth="1"/>
    <col min="1526" max="1526" width="15" style="122" customWidth="1"/>
    <col min="1527" max="1527" width="13.88671875" style="122" bestFit="1" customWidth="1"/>
    <col min="1528" max="1528" width="14.5546875" style="122" bestFit="1" customWidth="1"/>
    <col min="1529" max="1529" width="9.109375" style="122"/>
    <col min="1530" max="1530" width="13.44140625" style="122" customWidth="1"/>
    <col min="1531" max="1776" width="9.109375" style="122"/>
    <col min="1777" max="1777" width="7.88671875" style="122" customWidth="1"/>
    <col min="1778" max="1778" width="4.33203125" style="122" customWidth="1"/>
    <col min="1779" max="1779" width="54.44140625" style="122" customWidth="1"/>
    <col min="1780" max="1780" width="23.109375" style="122" bestFit="1" customWidth="1"/>
    <col min="1781" max="1781" width="27" style="122" customWidth="1"/>
    <col min="1782" max="1782" width="15" style="122" customWidth="1"/>
    <col min="1783" max="1783" width="13.88671875" style="122" bestFit="1" customWidth="1"/>
    <col min="1784" max="1784" width="14.5546875" style="122" bestFit="1" customWidth="1"/>
    <col min="1785" max="1785" width="9.109375" style="122"/>
    <col min="1786" max="1786" width="13.44140625" style="122" customWidth="1"/>
    <col min="1787" max="2032" width="9.109375" style="122"/>
    <col min="2033" max="2033" width="7.88671875" style="122" customWidth="1"/>
    <col min="2034" max="2034" width="4.33203125" style="122" customWidth="1"/>
    <col min="2035" max="2035" width="54.44140625" style="122" customWidth="1"/>
    <col min="2036" max="2036" width="23.109375" style="122" bestFit="1" customWidth="1"/>
    <col min="2037" max="2037" width="27" style="122" customWidth="1"/>
    <col min="2038" max="2038" width="15" style="122" customWidth="1"/>
    <col min="2039" max="2039" width="13.88671875" style="122" bestFit="1" customWidth="1"/>
    <col min="2040" max="2040" width="14.5546875" style="122" bestFit="1" customWidth="1"/>
    <col min="2041" max="2041" width="9.109375" style="122"/>
    <col min="2042" max="2042" width="13.44140625" style="122" customWidth="1"/>
    <col min="2043" max="2288" width="9.109375" style="122"/>
    <col min="2289" max="2289" width="7.88671875" style="122" customWidth="1"/>
    <col min="2290" max="2290" width="4.33203125" style="122" customWidth="1"/>
    <col min="2291" max="2291" width="54.44140625" style="122" customWidth="1"/>
    <col min="2292" max="2292" width="23.109375" style="122" bestFit="1" customWidth="1"/>
    <col min="2293" max="2293" width="27" style="122" customWidth="1"/>
    <col min="2294" max="2294" width="15" style="122" customWidth="1"/>
    <col min="2295" max="2295" width="13.88671875" style="122" bestFit="1" customWidth="1"/>
    <col min="2296" max="2296" width="14.5546875" style="122" bestFit="1" customWidth="1"/>
    <col min="2297" max="2297" width="9.109375" style="122"/>
    <col min="2298" max="2298" width="13.44140625" style="122" customWidth="1"/>
    <col min="2299" max="2544" width="9.109375" style="122"/>
    <col min="2545" max="2545" width="7.88671875" style="122" customWidth="1"/>
    <col min="2546" max="2546" width="4.33203125" style="122" customWidth="1"/>
    <col min="2547" max="2547" width="54.44140625" style="122" customWidth="1"/>
    <col min="2548" max="2548" width="23.109375" style="122" bestFit="1" customWidth="1"/>
    <col min="2549" max="2549" width="27" style="122" customWidth="1"/>
    <col min="2550" max="2550" width="15" style="122" customWidth="1"/>
    <col min="2551" max="2551" width="13.88671875" style="122" bestFit="1" customWidth="1"/>
    <col min="2552" max="2552" width="14.5546875" style="122" bestFit="1" customWidth="1"/>
    <col min="2553" max="2553" width="9.109375" style="122"/>
    <col min="2554" max="2554" width="13.44140625" style="122" customWidth="1"/>
    <col min="2555" max="2800" width="9.109375" style="122"/>
    <col min="2801" max="2801" width="7.88671875" style="122" customWidth="1"/>
    <col min="2802" max="2802" width="4.33203125" style="122" customWidth="1"/>
    <col min="2803" max="2803" width="54.44140625" style="122" customWidth="1"/>
    <col min="2804" max="2804" width="23.109375" style="122" bestFit="1" customWidth="1"/>
    <col min="2805" max="2805" width="27" style="122" customWidth="1"/>
    <col min="2806" max="2806" width="15" style="122" customWidth="1"/>
    <col min="2807" max="2807" width="13.88671875" style="122" bestFit="1" customWidth="1"/>
    <col min="2808" max="2808" width="14.5546875" style="122" bestFit="1" customWidth="1"/>
    <col min="2809" max="2809" width="9.109375" style="122"/>
    <col min="2810" max="2810" width="13.44140625" style="122" customWidth="1"/>
    <col min="2811" max="3056" width="9.109375" style="122"/>
    <col min="3057" max="3057" width="7.88671875" style="122" customWidth="1"/>
    <col min="3058" max="3058" width="4.33203125" style="122" customWidth="1"/>
    <col min="3059" max="3059" width="54.44140625" style="122" customWidth="1"/>
    <col min="3060" max="3060" width="23.109375" style="122" bestFit="1" customWidth="1"/>
    <col min="3061" max="3061" width="27" style="122" customWidth="1"/>
    <col min="3062" max="3062" width="15" style="122" customWidth="1"/>
    <col min="3063" max="3063" width="13.88671875" style="122" bestFit="1" customWidth="1"/>
    <col min="3064" max="3064" width="14.5546875" style="122" bestFit="1" customWidth="1"/>
    <col min="3065" max="3065" width="9.109375" style="122"/>
    <col min="3066" max="3066" width="13.44140625" style="122" customWidth="1"/>
    <col min="3067" max="3312" width="9.109375" style="122"/>
    <col min="3313" max="3313" width="7.88671875" style="122" customWidth="1"/>
    <col min="3314" max="3314" width="4.33203125" style="122" customWidth="1"/>
    <col min="3315" max="3315" width="54.44140625" style="122" customWidth="1"/>
    <col min="3316" max="3316" width="23.109375" style="122" bestFit="1" customWidth="1"/>
    <col min="3317" max="3317" width="27" style="122" customWidth="1"/>
    <col min="3318" max="3318" width="15" style="122" customWidth="1"/>
    <col min="3319" max="3319" width="13.88671875" style="122" bestFit="1" customWidth="1"/>
    <col min="3320" max="3320" width="14.5546875" style="122" bestFit="1" customWidth="1"/>
    <col min="3321" max="3321" width="9.109375" style="122"/>
    <col min="3322" max="3322" width="13.44140625" style="122" customWidth="1"/>
    <col min="3323" max="3568" width="9.109375" style="122"/>
    <col min="3569" max="3569" width="7.88671875" style="122" customWidth="1"/>
    <col min="3570" max="3570" width="4.33203125" style="122" customWidth="1"/>
    <col min="3571" max="3571" width="54.44140625" style="122" customWidth="1"/>
    <col min="3572" max="3572" width="23.109375" style="122" bestFit="1" customWidth="1"/>
    <col min="3573" max="3573" width="27" style="122" customWidth="1"/>
    <col min="3574" max="3574" width="15" style="122" customWidth="1"/>
    <col min="3575" max="3575" width="13.88671875" style="122" bestFit="1" customWidth="1"/>
    <col min="3576" max="3576" width="14.5546875" style="122" bestFit="1" customWidth="1"/>
    <col min="3577" max="3577" width="9.109375" style="122"/>
    <col min="3578" max="3578" width="13.44140625" style="122" customWidth="1"/>
    <col min="3579" max="3824" width="9.109375" style="122"/>
    <col min="3825" max="3825" width="7.88671875" style="122" customWidth="1"/>
    <col min="3826" max="3826" width="4.33203125" style="122" customWidth="1"/>
    <col min="3827" max="3827" width="54.44140625" style="122" customWidth="1"/>
    <col min="3828" max="3828" width="23.109375" style="122" bestFit="1" customWidth="1"/>
    <col min="3829" max="3829" width="27" style="122" customWidth="1"/>
    <col min="3830" max="3830" width="15" style="122" customWidth="1"/>
    <col min="3831" max="3831" width="13.88671875" style="122" bestFit="1" customWidth="1"/>
    <col min="3832" max="3832" width="14.5546875" style="122" bestFit="1" customWidth="1"/>
    <col min="3833" max="3833" width="9.109375" style="122"/>
    <col min="3834" max="3834" width="13.44140625" style="122" customWidth="1"/>
    <col min="3835" max="4080" width="9.109375" style="122"/>
    <col min="4081" max="4081" width="7.88671875" style="122" customWidth="1"/>
    <col min="4082" max="4082" width="4.33203125" style="122" customWidth="1"/>
    <col min="4083" max="4083" width="54.44140625" style="122" customWidth="1"/>
    <col min="4084" max="4084" width="23.109375" style="122" bestFit="1" customWidth="1"/>
    <col min="4085" max="4085" width="27" style="122" customWidth="1"/>
    <col min="4086" max="4086" width="15" style="122" customWidth="1"/>
    <col min="4087" max="4087" width="13.88671875" style="122" bestFit="1" customWidth="1"/>
    <col min="4088" max="4088" width="14.5546875" style="122" bestFit="1" customWidth="1"/>
    <col min="4089" max="4089" width="9.109375" style="122"/>
    <col min="4090" max="4090" width="13.44140625" style="122" customWidth="1"/>
    <col min="4091" max="4336" width="9.109375" style="122"/>
    <col min="4337" max="4337" width="7.88671875" style="122" customWidth="1"/>
    <col min="4338" max="4338" width="4.33203125" style="122" customWidth="1"/>
    <col min="4339" max="4339" width="54.44140625" style="122" customWidth="1"/>
    <col min="4340" max="4340" width="23.109375" style="122" bestFit="1" customWidth="1"/>
    <col min="4341" max="4341" width="27" style="122" customWidth="1"/>
    <col min="4342" max="4342" width="15" style="122" customWidth="1"/>
    <col min="4343" max="4343" width="13.88671875" style="122" bestFit="1" customWidth="1"/>
    <col min="4344" max="4344" width="14.5546875" style="122" bestFit="1" customWidth="1"/>
    <col min="4345" max="4345" width="9.109375" style="122"/>
    <col min="4346" max="4346" width="13.44140625" style="122" customWidth="1"/>
    <col min="4347" max="4592" width="9.109375" style="122"/>
    <col min="4593" max="4593" width="7.88671875" style="122" customWidth="1"/>
    <col min="4594" max="4594" width="4.33203125" style="122" customWidth="1"/>
    <col min="4595" max="4595" width="54.44140625" style="122" customWidth="1"/>
    <col min="4596" max="4596" width="23.109375" style="122" bestFit="1" customWidth="1"/>
    <col min="4597" max="4597" width="27" style="122" customWidth="1"/>
    <col min="4598" max="4598" width="15" style="122" customWidth="1"/>
    <col min="4599" max="4599" width="13.88671875" style="122" bestFit="1" customWidth="1"/>
    <col min="4600" max="4600" width="14.5546875" style="122" bestFit="1" customWidth="1"/>
    <col min="4601" max="4601" width="9.109375" style="122"/>
    <col min="4602" max="4602" width="13.44140625" style="122" customWidth="1"/>
    <col min="4603" max="4848" width="9.109375" style="122"/>
    <col min="4849" max="4849" width="7.88671875" style="122" customWidth="1"/>
    <col min="4850" max="4850" width="4.33203125" style="122" customWidth="1"/>
    <col min="4851" max="4851" width="54.44140625" style="122" customWidth="1"/>
    <col min="4852" max="4852" width="23.109375" style="122" bestFit="1" customWidth="1"/>
    <col min="4853" max="4853" width="27" style="122" customWidth="1"/>
    <col min="4854" max="4854" width="15" style="122" customWidth="1"/>
    <col min="4855" max="4855" width="13.88671875" style="122" bestFit="1" customWidth="1"/>
    <col min="4856" max="4856" width="14.5546875" style="122" bestFit="1" customWidth="1"/>
    <col min="4857" max="4857" width="9.109375" style="122"/>
    <col min="4858" max="4858" width="13.44140625" style="122" customWidth="1"/>
    <col min="4859" max="5104" width="9.109375" style="122"/>
    <col min="5105" max="5105" width="7.88671875" style="122" customWidth="1"/>
    <col min="5106" max="5106" width="4.33203125" style="122" customWidth="1"/>
    <col min="5107" max="5107" width="54.44140625" style="122" customWidth="1"/>
    <col min="5108" max="5108" width="23.109375" style="122" bestFit="1" customWidth="1"/>
    <col min="5109" max="5109" width="27" style="122" customWidth="1"/>
    <col min="5110" max="5110" width="15" style="122" customWidth="1"/>
    <col min="5111" max="5111" width="13.88671875" style="122" bestFit="1" customWidth="1"/>
    <col min="5112" max="5112" width="14.5546875" style="122" bestFit="1" customWidth="1"/>
    <col min="5113" max="5113" width="9.109375" style="122"/>
    <col min="5114" max="5114" width="13.44140625" style="122" customWidth="1"/>
    <col min="5115" max="5360" width="9.109375" style="122"/>
    <col min="5361" max="5361" width="7.88671875" style="122" customWidth="1"/>
    <col min="5362" max="5362" width="4.33203125" style="122" customWidth="1"/>
    <col min="5363" max="5363" width="54.44140625" style="122" customWidth="1"/>
    <col min="5364" max="5364" width="23.109375" style="122" bestFit="1" customWidth="1"/>
    <col min="5365" max="5365" width="27" style="122" customWidth="1"/>
    <col min="5366" max="5366" width="15" style="122" customWidth="1"/>
    <col min="5367" max="5367" width="13.88671875" style="122" bestFit="1" customWidth="1"/>
    <col min="5368" max="5368" width="14.5546875" style="122" bestFit="1" customWidth="1"/>
    <col min="5369" max="5369" width="9.109375" style="122"/>
    <col min="5370" max="5370" width="13.44140625" style="122" customWidth="1"/>
    <col min="5371" max="5616" width="9.109375" style="122"/>
    <col min="5617" max="5617" width="7.88671875" style="122" customWidth="1"/>
    <col min="5618" max="5618" width="4.33203125" style="122" customWidth="1"/>
    <col min="5619" max="5619" width="54.44140625" style="122" customWidth="1"/>
    <col min="5620" max="5620" width="23.109375" style="122" bestFit="1" customWidth="1"/>
    <col min="5621" max="5621" width="27" style="122" customWidth="1"/>
    <col min="5622" max="5622" width="15" style="122" customWidth="1"/>
    <col min="5623" max="5623" width="13.88671875" style="122" bestFit="1" customWidth="1"/>
    <col min="5624" max="5624" width="14.5546875" style="122" bestFit="1" customWidth="1"/>
    <col min="5625" max="5625" width="9.109375" style="122"/>
    <col min="5626" max="5626" width="13.44140625" style="122" customWidth="1"/>
    <col min="5627" max="5872" width="9.109375" style="122"/>
    <col min="5873" max="5873" width="7.88671875" style="122" customWidth="1"/>
    <col min="5874" max="5874" width="4.33203125" style="122" customWidth="1"/>
    <col min="5875" max="5875" width="54.44140625" style="122" customWidth="1"/>
    <col min="5876" max="5876" width="23.109375" style="122" bestFit="1" customWidth="1"/>
    <col min="5877" max="5877" width="27" style="122" customWidth="1"/>
    <col min="5878" max="5878" width="15" style="122" customWidth="1"/>
    <col min="5879" max="5879" width="13.88671875" style="122" bestFit="1" customWidth="1"/>
    <col min="5880" max="5880" width="14.5546875" style="122" bestFit="1" customWidth="1"/>
    <col min="5881" max="5881" width="9.109375" style="122"/>
    <col min="5882" max="5882" width="13.44140625" style="122" customWidth="1"/>
    <col min="5883" max="6128" width="9.109375" style="122"/>
    <col min="6129" max="6129" width="7.88671875" style="122" customWidth="1"/>
    <col min="6130" max="6130" width="4.33203125" style="122" customWidth="1"/>
    <col min="6131" max="6131" width="54.44140625" style="122" customWidth="1"/>
    <col min="6132" max="6132" width="23.109375" style="122" bestFit="1" customWidth="1"/>
    <col min="6133" max="6133" width="27" style="122" customWidth="1"/>
    <col min="6134" max="6134" width="15" style="122" customWidth="1"/>
    <col min="6135" max="6135" width="13.88671875" style="122" bestFit="1" customWidth="1"/>
    <col min="6136" max="6136" width="14.5546875" style="122" bestFit="1" customWidth="1"/>
    <col min="6137" max="6137" width="9.109375" style="122"/>
    <col min="6138" max="6138" width="13.44140625" style="122" customWidth="1"/>
    <col min="6139" max="6384" width="9.109375" style="122"/>
    <col min="6385" max="6385" width="7.88671875" style="122" customWidth="1"/>
    <col min="6386" max="6386" width="4.33203125" style="122" customWidth="1"/>
    <col min="6387" max="6387" width="54.44140625" style="122" customWidth="1"/>
    <col min="6388" max="6388" width="23.109375" style="122" bestFit="1" customWidth="1"/>
    <col min="6389" max="6389" width="27" style="122" customWidth="1"/>
    <col min="6390" max="6390" width="15" style="122" customWidth="1"/>
    <col min="6391" max="6391" width="13.88671875" style="122" bestFit="1" customWidth="1"/>
    <col min="6392" max="6392" width="14.5546875" style="122" bestFit="1" customWidth="1"/>
    <col min="6393" max="6393" width="9.109375" style="122"/>
    <col min="6394" max="6394" width="13.44140625" style="122" customWidth="1"/>
    <col min="6395" max="6640" width="9.109375" style="122"/>
    <col min="6641" max="6641" width="7.88671875" style="122" customWidth="1"/>
    <col min="6642" max="6642" width="4.33203125" style="122" customWidth="1"/>
    <col min="6643" max="6643" width="54.44140625" style="122" customWidth="1"/>
    <col min="6644" max="6644" width="23.109375" style="122" bestFit="1" customWidth="1"/>
    <col min="6645" max="6645" width="27" style="122" customWidth="1"/>
    <col min="6646" max="6646" width="15" style="122" customWidth="1"/>
    <col min="6647" max="6647" width="13.88671875" style="122" bestFit="1" customWidth="1"/>
    <col min="6648" max="6648" width="14.5546875" style="122" bestFit="1" customWidth="1"/>
    <col min="6649" max="6649" width="9.109375" style="122"/>
    <col min="6650" max="6650" width="13.44140625" style="122" customWidth="1"/>
    <col min="6651" max="6896" width="9.109375" style="122"/>
    <col min="6897" max="6897" width="7.88671875" style="122" customWidth="1"/>
    <col min="6898" max="6898" width="4.33203125" style="122" customWidth="1"/>
    <col min="6899" max="6899" width="54.44140625" style="122" customWidth="1"/>
    <col min="6900" max="6900" width="23.109375" style="122" bestFit="1" customWidth="1"/>
    <col min="6901" max="6901" width="27" style="122" customWidth="1"/>
    <col min="6902" max="6902" width="15" style="122" customWidth="1"/>
    <col min="6903" max="6903" width="13.88671875" style="122" bestFit="1" customWidth="1"/>
    <col min="6904" max="6904" width="14.5546875" style="122" bestFit="1" customWidth="1"/>
    <col min="6905" max="6905" width="9.109375" style="122"/>
    <col min="6906" max="6906" width="13.44140625" style="122" customWidth="1"/>
    <col min="6907" max="7152" width="9.109375" style="122"/>
    <col min="7153" max="7153" width="7.88671875" style="122" customWidth="1"/>
    <col min="7154" max="7154" width="4.33203125" style="122" customWidth="1"/>
    <col min="7155" max="7155" width="54.44140625" style="122" customWidth="1"/>
    <col min="7156" max="7156" width="23.109375" style="122" bestFit="1" customWidth="1"/>
    <col min="7157" max="7157" width="27" style="122" customWidth="1"/>
    <col min="7158" max="7158" width="15" style="122" customWidth="1"/>
    <col min="7159" max="7159" width="13.88671875" style="122" bestFit="1" customWidth="1"/>
    <col min="7160" max="7160" width="14.5546875" style="122" bestFit="1" customWidth="1"/>
    <col min="7161" max="7161" width="9.109375" style="122"/>
    <col min="7162" max="7162" width="13.44140625" style="122" customWidth="1"/>
    <col min="7163" max="7408" width="9.109375" style="122"/>
    <col min="7409" max="7409" width="7.88671875" style="122" customWidth="1"/>
    <col min="7410" max="7410" width="4.33203125" style="122" customWidth="1"/>
    <col min="7411" max="7411" width="54.44140625" style="122" customWidth="1"/>
    <col min="7412" max="7412" width="23.109375" style="122" bestFit="1" customWidth="1"/>
    <col min="7413" max="7413" width="27" style="122" customWidth="1"/>
    <col min="7414" max="7414" width="15" style="122" customWidth="1"/>
    <col min="7415" max="7415" width="13.88671875" style="122" bestFit="1" customWidth="1"/>
    <col min="7416" max="7416" width="14.5546875" style="122" bestFit="1" customWidth="1"/>
    <col min="7417" max="7417" width="9.109375" style="122"/>
    <col min="7418" max="7418" width="13.44140625" style="122" customWidth="1"/>
    <col min="7419" max="7664" width="9.109375" style="122"/>
    <col min="7665" max="7665" width="7.88671875" style="122" customWidth="1"/>
    <col min="7666" max="7666" width="4.33203125" style="122" customWidth="1"/>
    <col min="7667" max="7667" width="54.44140625" style="122" customWidth="1"/>
    <col min="7668" max="7668" width="23.109375" style="122" bestFit="1" customWidth="1"/>
    <col min="7669" max="7669" width="27" style="122" customWidth="1"/>
    <col min="7670" max="7670" width="15" style="122" customWidth="1"/>
    <col min="7671" max="7671" width="13.88671875" style="122" bestFit="1" customWidth="1"/>
    <col min="7672" max="7672" width="14.5546875" style="122" bestFit="1" customWidth="1"/>
    <col min="7673" max="7673" width="9.109375" style="122"/>
    <col min="7674" max="7674" width="13.44140625" style="122" customWidth="1"/>
    <col min="7675" max="7920" width="9.109375" style="122"/>
    <col min="7921" max="7921" width="7.88671875" style="122" customWidth="1"/>
    <col min="7922" max="7922" width="4.33203125" style="122" customWidth="1"/>
    <col min="7923" max="7923" width="54.44140625" style="122" customWidth="1"/>
    <col min="7924" max="7924" width="23.109375" style="122" bestFit="1" customWidth="1"/>
    <col min="7925" max="7925" width="27" style="122" customWidth="1"/>
    <col min="7926" max="7926" width="15" style="122" customWidth="1"/>
    <col min="7927" max="7927" width="13.88671875" style="122" bestFit="1" customWidth="1"/>
    <col min="7928" max="7928" width="14.5546875" style="122" bestFit="1" customWidth="1"/>
    <col min="7929" max="7929" width="9.109375" style="122"/>
    <col min="7930" max="7930" width="13.44140625" style="122" customWidth="1"/>
    <col min="7931" max="8176" width="9.109375" style="122"/>
    <col min="8177" max="8177" width="7.88671875" style="122" customWidth="1"/>
    <col min="8178" max="8178" width="4.33203125" style="122" customWidth="1"/>
    <col min="8179" max="8179" width="54.44140625" style="122" customWidth="1"/>
    <col min="8180" max="8180" width="23.109375" style="122" bestFit="1" customWidth="1"/>
    <col min="8181" max="8181" width="27" style="122" customWidth="1"/>
    <col min="8182" max="8182" width="15" style="122" customWidth="1"/>
    <col min="8183" max="8183" width="13.88671875" style="122" bestFit="1" customWidth="1"/>
    <col min="8184" max="8184" width="14.5546875" style="122" bestFit="1" customWidth="1"/>
    <col min="8185" max="8185" width="9.109375" style="122"/>
    <col min="8186" max="8186" width="13.44140625" style="122" customWidth="1"/>
    <col min="8187" max="8432" width="9.109375" style="122"/>
    <col min="8433" max="8433" width="7.88671875" style="122" customWidth="1"/>
    <col min="8434" max="8434" width="4.33203125" style="122" customWidth="1"/>
    <col min="8435" max="8435" width="54.44140625" style="122" customWidth="1"/>
    <col min="8436" max="8436" width="23.109375" style="122" bestFit="1" customWidth="1"/>
    <col min="8437" max="8437" width="27" style="122" customWidth="1"/>
    <col min="8438" max="8438" width="15" style="122" customWidth="1"/>
    <col min="8439" max="8439" width="13.88671875" style="122" bestFit="1" customWidth="1"/>
    <col min="8440" max="8440" width="14.5546875" style="122" bestFit="1" customWidth="1"/>
    <col min="8441" max="8441" width="9.109375" style="122"/>
    <col min="8442" max="8442" width="13.44140625" style="122" customWidth="1"/>
    <col min="8443" max="8688" width="9.109375" style="122"/>
    <col min="8689" max="8689" width="7.88671875" style="122" customWidth="1"/>
    <col min="8690" max="8690" width="4.33203125" style="122" customWidth="1"/>
    <col min="8691" max="8691" width="54.44140625" style="122" customWidth="1"/>
    <col min="8692" max="8692" width="23.109375" style="122" bestFit="1" customWidth="1"/>
    <col min="8693" max="8693" width="27" style="122" customWidth="1"/>
    <col min="8694" max="8694" width="15" style="122" customWidth="1"/>
    <col min="8695" max="8695" width="13.88671875" style="122" bestFit="1" customWidth="1"/>
    <col min="8696" max="8696" width="14.5546875" style="122" bestFit="1" customWidth="1"/>
    <col min="8697" max="8697" width="9.109375" style="122"/>
    <col min="8698" max="8698" width="13.44140625" style="122" customWidth="1"/>
    <col min="8699" max="8944" width="9.109375" style="122"/>
    <col min="8945" max="8945" width="7.88671875" style="122" customWidth="1"/>
    <col min="8946" max="8946" width="4.33203125" style="122" customWidth="1"/>
    <col min="8947" max="8947" width="54.44140625" style="122" customWidth="1"/>
    <col min="8948" max="8948" width="23.109375" style="122" bestFit="1" customWidth="1"/>
    <col min="8949" max="8949" width="27" style="122" customWidth="1"/>
    <col min="8950" max="8950" width="15" style="122" customWidth="1"/>
    <col min="8951" max="8951" width="13.88671875" style="122" bestFit="1" customWidth="1"/>
    <col min="8952" max="8952" width="14.5546875" style="122" bestFit="1" customWidth="1"/>
    <col min="8953" max="8953" width="9.109375" style="122"/>
    <col min="8954" max="8954" width="13.44140625" style="122" customWidth="1"/>
    <col min="8955" max="9200" width="9.109375" style="122"/>
    <col min="9201" max="9201" width="7.88671875" style="122" customWidth="1"/>
    <col min="9202" max="9202" width="4.33203125" style="122" customWidth="1"/>
    <col min="9203" max="9203" width="54.44140625" style="122" customWidth="1"/>
    <col min="9204" max="9204" width="23.109375" style="122" bestFit="1" customWidth="1"/>
    <col min="9205" max="9205" width="27" style="122" customWidth="1"/>
    <col min="9206" max="9206" width="15" style="122" customWidth="1"/>
    <col min="9207" max="9207" width="13.88671875" style="122" bestFit="1" customWidth="1"/>
    <col min="9208" max="9208" width="14.5546875" style="122" bestFit="1" customWidth="1"/>
    <col min="9209" max="9209" width="9.109375" style="122"/>
    <col min="9210" max="9210" width="13.44140625" style="122" customWidth="1"/>
    <col min="9211" max="9456" width="9.109375" style="122"/>
    <col min="9457" max="9457" width="7.88671875" style="122" customWidth="1"/>
    <col min="9458" max="9458" width="4.33203125" style="122" customWidth="1"/>
    <col min="9459" max="9459" width="54.44140625" style="122" customWidth="1"/>
    <col min="9460" max="9460" width="23.109375" style="122" bestFit="1" customWidth="1"/>
    <col min="9461" max="9461" width="27" style="122" customWidth="1"/>
    <col min="9462" max="9462" width="15" style="122" customWidth="1"/>
    <col min="9463" max="9463" width="13.88671875" style="122" bestFit="1" customWidth="1"/>
    <col min="9464" max="9464" width="14.5546875" style="122" bestFit="1" customWidth="1"/>
    <col min="9465" max="9465" width="9.109375" style="122"/>
    <col min="9466" max="9466" width="13.44140625" style="122" customWidth="1"/>
    <col min="9467" max="9712" width="9.109375" style="122"/>
    <col min="9713" max="9713" width="7.88671875" style="122" customWidth="1"/>
    <col min="9714" max="9714" width="4.33203125" style="122" customWidth="1"/>
    <col min="9715" max="9715" width="54.44140625" style="122" customWidth="1"/>
    <col min="9716" max="9716" width="23.109375" style="122" bestFit="1" customWidth="1"/>
    <col min="9717" max="9717" width="27" style="122" customWidth="1"/>
    <col min="9718" max="9718" width="15" style="122" customWidth="1"/>
    <col min="9719" max="9719" width="13.88671875" style="122" bestFit="1" customWidth="1"/>
    <col min="9720" max="9720" width="14.5546875" style="122" bestFit="1" customWidth="1"/>
    <col min="9721" max="9721" width="9.109375" style="122"/>
    <col min="9722" max="9722" width="13.44140625" style="122" customWidth="1"/>
    <col min="9723" max="9968" width="9.109375" style="122"/>
    <col min="9969" max="9969" width="7.88671875" style="122" customWidth="1"/>
    <col min="9970" max="9970" width="4.33203125" style="122" customWidth="1"/>
    <col min="9971" max="9971" width="54.44140625" style="122" customWidth="1"/>
    <col min="9972" max="9972" width="23.109375" style="122" bestFit="1" customWidth="1"/>
    <col min="9973" max="9973" width="27" style="122" customWidth="1"/>
    <col min="9974" max="9974" width="15" style="122" customWidth="1"/>
    <col min="9975" max="9975" width="13.88671875" style="122" bestFit="1" customWidth="1"/>
    <col min="9976" max="9976" width="14.5546875" style="122" bestFit="1" customWidth="1"/>
    <col min="9977" max="9977" width="9.109375" style="122"/>
    <col min="9978" max="9978" width="13.44140625" style="122" customWidth="1"/>
    <col min="9979" max="10224" width="9.109375" style="122"/>
    <col min="10225" max="10225" width="7.88671875" style="122" customWidth="1"/>
    <col min="10226" max="10226" width="4.33203125" style="122" customWidth="1"/>
    <col min="10227" max="10227" width="54.44140625" style="122" customWidth="1"/>
    <col min="10228" max="10228" width="23.109375" style="122" bestFit="1" customWidth="1"/>
    <col min="10229" max="10229" width="27" style="122" customWidth="1"/>
    <col min="10230" max="10230" width="15" style="122" customWidth="1"/>
    <col min="10231" max="10231" width="13.88671875" style="122" bestFit="1" customWidth="1"/>
    <col min="10232" max="10232" width="14.5546875" style="122" bestFit="1" customWidth="1"/>
    <col min="10233" max="10233" width="9.109375" style="122"/>
    <col min="10234" max="10234" width="13.44140625" style="122" customWidth="1"/>
    <col min="10235" max="10480" width="9.109375" style="122"/>
    <col min="10481" max="10481" width="7.88671875" style="122" customWidth="1"/>
    <col min="10482" max="10482" width="4.33203125" style="122" customWidth="1"/>
    <col min="10483" max="10483" width="54.44140625" style="122" customWidth="1"/>
    <col min="10484" max="10484" width="23.109375" style="122" bestFit="1" customWidth="1"/>
    <col min="10485" max="10485" width="27" style="122" customWidth="1"/>
    <col min="10486" max="10486" width="15" style="122" customWidth="1"/>
    <col min="10487" max="10487" width="13.88671875" style="122" bestFit="1" customWidth="1"/>
    <col min="10488" max="10488" width="14.5546875" style="122" bestFit="1" customWidth="1"/>
    <col min="10489" max="10489" width="9.109375" style="122"/>
    <col min="10490" max="10490" width="13.44140625" style="122" customWidth="1"/>
    <col min="10491" max="10736" width="9.109375" style="122"/>
    <col min="10737" max="10737" width="7.88671875" style="122" customWidth="1"/>
    <col min="10738" max="10738" width="4.33203125" style="122" customWidth="1"/>
    <col min="10739" max="10739" width="54.44140625" style="122" customWidth="1"/>
    <col min="10740" max="10740" width="23.109375" style="122" bestFit="1" customWidth="1"/>
    <col min="10741" max="10741" width="27" style="122" customWidth="1"/>
    <col min="10742" max="10742" width="15" style="122" customWidth="1"/>
    <col min="10743" max="10743" width="13.88671875" style="122" bestFit="1" customWidth="1"/>
    <col min="10744" max="10744" width="14.5546875" style="122" bestFit="1" customWidth="1"/>
    <col min="10745" max="10745" width="9.109375" style="122"/>
    <col min="10746" max="10746" width="13.44140625" style="122" customWidth="1"/>
    <col min="10747" max="10992" width="9.109375" style="122"/>
    <col min="10993" max="10993" width="7.88671875" style="122" customWidth="1"/>
    <col min="10994" max="10994" width="4.33203125" style="122" customWidth="1"/>
    <col min="10995" max="10995" width="54.44140625" style="122" customWidth="1"/>
    <col min="10996" max="10996" width="23.109375" style="122" bestFit="1" customWidth="1"/>
    <col min="10997" max="10997" width="27" style="122" customWidth="1"/>
    <col min="10998" max="10998" width="15" style="122" customWidth="1"/>
    <col min="10999" max="10999" width="13.88671875" style="122" bestFit="1" customWidth="1"/>
    <col min="11000" max="11000" width="14.5546875" style="122" bestFit="1" customWidth="1"/>
    <col min="11001" max="11001" width="9.109375" style="122"/>
    <col min="11002" max="11002" width="13.44140625" style="122" customWidth="1"/>
    <col min="11003" max="11248" width="9.109375" style="122"/>
    <col min="11249" max="11249" width="7.88671875" style="122" customWidth="1"/>
    <col min="11250" max="11250" width="4.33203125" style="122" customWidth="1"/>
    <col min="11251" max="11251" width="54.44140625" style="122" customWidth="1"/>
    <col min="11252" max="11252" width="23.109375" style="122" bestFit="1" customWidth="1"/>
    <col min="11253" max="11253" width="27" style="122" customWidth="1"/>
    <col min="11254" max="11254" width="15" style="122" customWidth="1"/>
    <col min="11255" max="11255" width="13.88671875" style="122" bestFit="1" customWidth="1"/>
    <col min="11256" max="11256" width="14.5546875" style="122" bestFit="1" customWidth="1"/>
    <col min="11257" max="11257" width="9.109375" style="122"/>
    <col min="11258" max="11258" width="13.44140625" style="122" customWidth="1"/>
    <col min="11259" max="11504" width="9.109375" style="122"/>
    <col min="11505" max="11505" width="7.88671875" style="122" customWidth="1"/>
    <col min="11506" max="11506" width="4.33203125" style="122" customWidth="1"/>
    <col min="11507" max="11507" width="54.44140625" style="122" customWidth="1"/>
    <col min="11508" max="11508" width="23.109375" style="122" bestFit="1" customWidth="1"/>
    <col min="11509" max="11509" width="27" style="122" customWidth="1"/>
    <col min="11510" max="11510" width="15" style="122" customWidth="1"/>
    <col min="11511" max="11511" width="13.88671875" style="122" bestFit="1" customWidth="1"/>
    <col min="11512" max="11512" width="14.5546875" style="122" bestFit="1" customWidth="1"/>
    <col min="11513" max="11513" width="9.109375" style="122"/>
    <col min="11514" max="11514" width="13.44140625" style="122" customWidth="1"/>
    <col min="11515" max="11760" width="9.109375" style="122"/>
    <col min="11761" max="11761" width="7.88671875" style="122" customWidth="1"/>
    <col min="11762" max="11762" width="4.33203125" style="122" customWidth="1"/>
    <col min="11763" max="11763" width="54.44140625" style="122" customWidth="1"/>
    <col min="11764" max="11764" width="23.109375" style="122" bestFit="1" customWidth="1"/>
    <col min="11765" max="11765" width="27" style="122" customWidth="1"/>
    <col min="11766" max="11766" width="15" style="122" customWidth="1"/>
    <col min="11767" max="11767" width="13.88671875" style="122" bestFit="1" customWidth="1"/>
    <col min="11768" max="11768" width="14.5546875" style="122" bestFit="1" customWidth="1"/>
    <col min="11769" max="11769" width="9.109375" style="122"/>
    <col min="11770" max="11770" width="13.44140625" style="122" customWidth="1"/>
    <col min="11771" max="12016" width="9.109375" style="122"/>
    <col min="12017" max="12017" width="7.88671875" style="122" customWidth="1"/>
    <col min="12018" max="12018" width="4.33203125" style="122" customWidth="1"/>
    <col min="12019" max="12019" width="54.44140625" style="122" customWidth="1"/>
    <col min="12020" max="12020" width="23.109375" style="122" bestFit="1" customWidth="1"/>
    <col min="12021" max="12021" width="27" style="122" customWidth="1"/>
    <col min="12022" max="12022" width="15" style="122" customWidth="1"/>
    <col min="12023" max="12023" width="13.88671875" style="122" bestFit="1" customWidth="1"/>
    <col min="12024" max="12024" width="14.5546875" style="122" bestFit="1" customWidth="1"/>
    <col min="12025" max="12025" width="9.109375" style="122"/>
    <col min="12026" max="12026" width="13.44140625" style="122" customWidth="1"/>
    <col min="12027" max="12272" width="9.109375" style="122"/>
    <col min="12273" max="12273" width="7.88671875" style="122" customWidth="1"/>
    <col min="12274" max="12274" width="4.33203125" style="122" customWidth="1"/>
    <col min="12275" max="12275" width="54.44140625" style="122" customWidth="1"/>
    <col min="12276" max="12276" width="23.109375" style="122" bestFit="1" customWidth="1"/>
    <col min="12277" max="12277" width="27" style="122" customWidth="1"/>
    <col min="12278" max="12278" width="15" style="122" customWidth="1"/>
    <col min="12279" max="12279" width="13.88671875" style="122" bestFit="1" customWidth="1"/>
    <col min="12280" max="12280" width="14.5546875" style="122" bestFit="1" customWidth="1"/>
    <col min="12281" max="12281" width="9.109375" style="122"/>
    <col min="12282" max="12282" width="13.44140625" style="122" customWidth="1"/>
    <col min="12283" max="12528" width="9.109375" style="122"/>
    <col min="12529" max="12529" width="7.88671875" style="122" customWidth="1"/>
    <col min="12530" max="12530" width="4.33203125" style="122" customWidth="1"/>
    <col min="12531" max="12531" width="54.44140625" style="122" customWidth="1"/>
    <col min="12532" max="12532" width="23.109375" style="122" bestFit="1" customWidth="1"/>
    <col min="12533" max="12533" width="27" style="122" customWidth="1"/>
    <col min="12534" max="12534" width="15" style="122" customWidth="1"/>
    <col min="12535" max="12535" width="13.88671875" style="122" bestFit="1" customWidth="1"/>
    <col min="12536" max="12536" width="14.5546875" style="122" bestFit="1" customWidth="1"/>
    <col min="12537" max="12537" width="9.109375" style="122"/>
    <col min="12538" max="12538" width="13.44140625" style="122" customWidth="1"/>
    <col min="12539" max="12784" width="9.109375" style="122"/>
    <col min="12785" max="12785" width="7.88671875" style="122" customWidth="1"/>
    <col min="12786" max="12786" width="4.33203125" style="122" customWidth="1"/>
    <col min="12787" max="12787" width="54.44140625" style="122" customWidth="1"/>
    <col min="12788" max="12788" width="23.109375" style="122" bestFit="1" customWidth="1"/>
    <col min="12789" max="12789" width="27" style="122" customWidth="1"/>
    <col min="12790" max="12790" width="15" style="122" customWidth="1"/>
    <col min="12791" max="12791" width="13.88671875" style="122" bestFit="1" customWidth="1"/>
    <col min="12792" max="12792" width="14.5546875" style="122" bestFit="1" customWidth="1"/>
    <col min="12793" max="12793" width="9.109375" style="122"/>
    <col min="12794" max="12794" width="13.44140625" style="122" customWidth="1"/>
    <col min="12795" max="13040" width="9.109375" style="122"/>
    <col min="13041" max="13041" width="7.88671875" style="122" customWidth="1"/>
    <col min="13042" max="13042" width="4.33203125" style="122" customWidth="1"/>
    <col min="13043" max="13043" width="54.44140625" style="122" customWidth="1"/>
    <col min="13044" max="13044" width="23.109375" style="122" bestFit="1" customWidth="1"/>
    <col min="13045" max="13045" width="27" style="122" customWidth="1"/>
    <col min="13046" max="13046" width="15" style="122" customWidth="1"/>
    <col min="13047" max="13047" width="13.88671875" style="122" bestFit="1" customWidth="1"/>
    <col min="13048" max="13048" width="14.5546875" style="122" bestFit="1" customWidth="1"/>
    <col min="13049" max="13049" width="9.109375" style="122"/>
    <col min="13050" max="13050" width="13.44140625" style="122" customWidth="1"/>
    <col min="13051" max="13296" width="9.109375" style="122"/>
    <col min="13297" max="13297" width="7.88671875" style="122" customWidth="1"/>
    <col min="13298" max="13298" width="4.33203125" style="122" customWidth="1"/>
    <col min="13299" max="13299" width="54.44140625" style="122" customWidth="1"/>
    <col min="13300" max="13300" width="23.109375" style="122" bestFit="1" customWidth="1"/>
    <col min="13301" max="13301" width="27" style="122" customWidth="1"/>
    <col min="13302" max="13302" width="15" style="122" customWidth="1"/>
    <col min="13303" max="13303" width="13.88671875" style="122" bestFit="1" customWidth="1"/>
    <col min="13304" max="13304" width="14.5546875" style="122" bestFit="1" customWidth="1"/>
    <col min="13305" max="13305" width="9.109375" style="122"/>
    <col min="13306" max="13306" width="13.44140625" style="122" customWidth="1"/>
    <col min="13307" max="13552" width="9.109375" style="122"/>
    <col min="13553" max="13553" width="7.88671875" style="122" customWidth="1"/>
    <col min="13554" max="13554" width="4.33203125" style="122" customWidth="1"/>
    <col min="13555" max="13555" width="54.44140625" style="122" customWidth="1"/>
    <col min="13556" max="13556" width="23.109375" style="122" bestFit="1" customWidth="1"/>
    <col min="13557" max="13557" width="27" style="122" customWidth="1"/>
    <col min="13558" max="13558" width="15" style="122" customWidth="1"/>
    <col min="13559" max="13559" width="13.88671875" style="122" bestFit="1" customWidth="1"/>
    <col min="13560" max="13560" width="14.5546875" style="122" bestFit="1" customWidth="1"/>
    <col min="13561" max="13561" width="9.109375" style="122"/>
    <col min="13562" max="13562" width="13.44140625" style="122" customWidth="1"/>
    <col min="13563" max="13808" width="9.109375" style="122"/>
    <col min="13809" max="13809" width="7.88671875" style="122" customWidth="1"/>
    <col min="13810" max="13810" width="4.33203125" style="122" customWidth="1"/>
    <col min="13811" max="13811" width="54.44140625" style="122" customWidth="1"/>
    <col min="13812" max="13812" width="23.109375" style="122" bestFit="1" customWidth="1"/>
    <col min="13813" max="13813" width="27" style="122" customWidth="1"/>
    <col min="13814" max="13814" width="15" style="122" customWidth="1"/>
    <col min="13815" max="13815" width="13.88671875" style="122" bestFit="1" customWidth="1"/>
    <col min="13816" max="13816" width="14.5546875" style="122" bestFit="1" customWidth="1"/>
    <col min="13817" max="13817" width="9.109375" style="122"/>
    <col min="13818" max="13818" width="13.44140625" style="122" customWidth="1"/>
    <col min="13819" max="14064" width="9.109375" style="122"/>
    <col min="14065" max="14065" width="7.88671875" style="122" customWidth="1"/>
    <col min="14066" max="14066" width="4.33203125" style="122" customWidth="1"/>
    <col min="14067" max="14067" width="54.44140625" style="122" customWidth="1"/>
    <col min="14068" max="14068" width="23.109375" style="122" bestFit="1" customWidth="1"/>
    <col min="14069" max="14069" width="27" style="122" customWidth="1"/>
    <col min="14070" max="14070" width="15" style="122" customWidth="1"/>
    <col min="14071" max="14071" width="13.88671875" style="122" bestFit="1" customWidth="1"/>
    <col min="14072" max="14072" width="14.5546875" style="122" bestFit="1" customWidth="1"/>
    <col min="14073" max="14073" width="9.109375" style="122"/>
    <col min="14074" max="14074" width="13.44140625" style="122" customWidth="1"/>
    <col min="14075" max="14320" width="9.109375" style="122"/>
    <col min="14321" max="14321" width="7.88671875" style="122" customWidth="1"/>
    <col min="14322" max="14322" width="4.33203125" style="122" customWidth="1"/>
    <col min="14323" max="14323" width="54.44140625" style="122" customWidth="1"/>
    <col min="14324" max="14324" width="23.109375" style="122" bestFit="1" customWidth="1"/>
    <col min="14325" max="14325" width="27" style="122" customWidth="1"/>
    <col min="14326" max="14326" width="15" style="122" customWidth="1"/>
    <col min="14327" max="14327" width="13.88671875" style="122" bestFit="1" customWidth="1"/>
    <col min="14328" max="14328" width="14.5546875" style="122" bestFit="1" customWidth="1"/>
    <col min="14329" max="14329" width="9.109375" style="122"/>
    <col min="14330" max="14330" width="13.44140625" style="122" customWidth="1"/>
    <col min="14331" max="14576" width="9.109375" style="122"/>
    <col min="14577" max="14577" width="7.88671875" style="122" customWidth="1"/>
    <col min="14578" max="14578" width="4.33203125" style="122" customWidth="1"/>
    <col min="14579" max="14579" width="54.44140625" style="122" customWidth="1"/>
    <col min="14580" max="14580" width="23.109375" style="122" bestFit="1" customWidth="1"/>
    <col min="14581" max="14581" width="27" style="122" customWidth="1"/>
    <col min="14582" max="14582" width="15" style="122" customWidth="1"/>
    <col min="14583" max="14583" width="13.88671875" style="122" bestFit="1" customWidth="1"/>
    <col min="14584" max="14584" width="14.5546875" style="122" bestFit="1" customWidth="1"/>
    <col min="14585" max="14585" width="9.109375" style="122"/>
    <col min="14586" max="14586" width="13.44140625" style="122" customWidth="1"/>
    <col min="14587" max="14832" width="9.109375" style="122"/>
    <col min="14833" max="14833" width="7.88671875" style="122" customWidth="1"/>
    <col min="14834" max="14834" width="4.33203125" style="122" customWidth="1"/>
    <col min="14835" max="14835" width="54.44140625" style="122" customWidth="1"/>
    <col min="14836" max="14836" width="23.109375" style="122" bestFit="1" customWidth="1"/>
    <col min="14837" max="14837" width="27" style="122" customWidth="1"/>
    <col min="14838" max="14838" width="15" style="122" customWidth="1"/>
    <col min="14839" max="14839" width="13.88671875" style="122" bestFit="1" customWidth="1"/>
    <col min="14840" max="14840" width="14.5546875" style="122" bestFit="1" customWidth="1"/>
    <col min="14841" max="14841" width="9.109375" style="122"/>
    <col min="14842" max="14842" width="13.44140625" style="122" customWidth="1"/>
    <col min="14843" max="15088" width="9.109375" style="122"/>
    <col min="15089" max="15089" width="7.88671875" style="122" customWidth="1"/>
    <col min="15090" max="15090" width="4.33203125" style="122" customWidth="1"/>
    <col min="15091" max="15091" width="54.44140625" style="122" customWidth="1"/>
    <col min="15092" max="15092" width="23.109375" style="122" bestFit="1" customWidth="1"/>
    <col min="15093" max="15093" width="27" style="122" customWidth="1"/>
    <col min="15094" max="15094" width="15" style="122" customWidth="1"/>
    <col min="15095" max="15095" width="13.88671875" style="122" bestFit="1" customWidth="1"/>
    <col min="15096" max="15096" width="14.5546875" style="122" bestFit="1" customWidth="1"/>
    <col min="15097" max="15097" width="9.109375" style="122"/>
    <col min="15098" max="15098" width="13.44140625" style="122" customWidth="1"/>
    <col min="15099" max="15344" width="9.109375" style="122"/>
    <col min="15345" max="15345" width="7.88671875" style="122" customWidth="1"/>
    <col min="15346" max="15346" width="4.33203125" style="122" customWidth="1"/>
    <col min="15347" max="15347" width="54.44140625" style="122" customWidth="1"/>
    <col min="15348" max="15348" width="23.109375" style="122" bestFit="1" customWidth="1"/>
    <col min="15349" max="15349" width="27" style="122" customWidth="1"/>
    <col min="15350" max="15350" width="15" style="122" customWidth="1"/>
    <col min="15351" max="15351" width="13.88671875" style="122" bestFit="1" customWidth="1"/>
    <col min="15352" max="15352" width="14.5546875" style="122" bestFit="1" customWidth="1"/>
    <col min="15353" max="15353" width="9.109375" style="122"/>
    <col min="15354" max="15354" width="13.44140625" style="122" customWidth="1"/>
    <col min="15355" max="15600" width="9.109375" style="122"/>
    <col min="15601" max="15601" width="7.88671875" style="122" customWidth="1"/>
    <col min="15602" max="15602" width="4.33203125" style="122" customWidth="1"/>
    <col min="15603" max="15603" width="54.44140625" style="122" customWidth="1"/>
    <col min="15604" max="15604" width="23.109375" style="122" bestFit="1" customWidth="1"/>
    <col min="15605" max="15605" width="27" style="122" customWidth="1"/>
    <col min="15606" max="15606" width="15" style="122" customWidth="1"/>
    <col min="15607" max="15607" width="13.88671875" style="122" bestFit="1" customWidth="1"/>
    <col min="15608" max="15608" width="14.5546875" style="122" bestFit="1" customWidth="1"/>
    <col min="15609" max="15609" width="9.109375" style="122"/>
    <col min="15610" max="15610" width="13.44140625" style="122" customWidth="1"/>
    <col min="15611" max="15856" width="9.109375" style="122"/>
    <col min="15857" max="15857" width="7.88671875" style="122" customWidth="1"/>
    <col min="15858" max="15858" width="4.33203125" style="122" customWidth="1"/>
    <col min="15859" max="15859" width="54.44140625" style="122" customWidth="1"/>
    <col min="15860" max="15860" width="23.109375" style="122" bestFit="1" customWidth="1"/>
    <col min="15861" max="15861" width="27" style="122" customWidth="1"/>
    <col min="15862" max="15862" width="15" style="122" customWidth="1"/>
    <col min="15863" max="15863" width="13.88671875" style="122" bestFit="1" customWidth="1"/>
    <col min="15864" max="15864" width="14.5546875" style="122" bestFit="1" customWidth="1"/>
    <col min="15865" max="15865" width="9.109375" style="122"/>
    <col min="15866" max="15866" width="13.44140625" style="122" customWidth="1"/>
    <col min="15867" max="16112" width="9.109375" style="122"/>
    <col min="16113" max="16113" width="7.88671875" style="122" customWidth="1"/>
    <col min="16114" max="16114" width="4.33203125" style="122" customWidth="1"/>
    <col min="16115" max="16115" width="54.44140625" style="122" customWidth="1"/>
    <col min="16116" max="16116" width="23.109375" style="122" bestFit="1" customWidth="1"/>
    <col min="16117" max="16117" width="27" style="122" customWidth="1"/>
    <col min="16118" max="16118" width="15" style="122" customWidth="1"/>
    <col min="16119" max="16119" width="13.88671875" style="122" bestFit="1" customWidth="1"/>
    <col min="16120" max="16120" width="14.5546875" style="122" bestFit="1" customWidth="1"/>
    <col min="16121" max="16121" width="9.109375" style="122"/>
    <col min="16122" max="16122" width="13.44140625" style="122" customWidth="1"/>
    <col min="16123" max="16384" width="9.109375" style="122"/>
  </cols>
  <sheetData>
    <row r="1" spans="1:6" ht="72" customHeight="1">
      <c r="A1" s="229" t="s">
        <v>569</v>
      </c>
      <c r="B1" s="230"/>
      <c r="C1" s="230"/>
      <c r="D1" s="230"/>
      <c r="E1" s="230"/>
      <c r="F1" s="231"/>
    </row>
    <row r="2" spans="1:6" ht="27" customHeight="1">
      <c r="A2" s="232" t="s">
        <v>570</v>
      </c>
      <c r="B2" s="233"/>
      <c r="C2" s="233"/>
      <c r="D2" s="233"/>
      <c r="E2" s="233"/>
      <c r="F2" s="234"/>
    </row>
    <row r="3" spans="1:6" ht="27" customHeight="1">
      <c r="A3" s="235" t="s">
        <v>571</v>
      </c>
      <c r="B3" s="236"/>
      <c r="C3" s="236"/>
      <c r="D3" s="236"/>
      <c r="E3" s="236"/>
      <c r="F3" s="237"/>
    </row>
    <row r="4" spans="1:6" ht="26.4" customHeight="1">
      <c r="A4" s="124" t="s">
        <v>619</v>
      </c>
      <c r="B4" s="123" t="s">
        <v>620</v>
      </c>
      <c r="C4" s="124" t="s">
        <v>0</v>
      </c>
      <c r="D4" s="141" t="s">
        <v>572</v>
      </c>
      <c r="E4" s="151" t="s">
        <v>582</v>
      </c>
      <c r="F4" s="151" t="s">
        <v>583</v>
      </c>
    </row>
    <row r="5" spans="1:6" s="127" customFormat="1" ht="26.4" customHeight="1">
      <c r="A5" s="125" t="s">
        <v>615</v>
      </c>
      <c r="B5" s="126">
        <v>1</v>
      </c>
      <c r="C5" s="150" t="s">
        <v>573</v>
      </c>
      <c r="D5" s="142">
        <v>1070440</v>
      </c>
      <c r="E5" s="152">
        <v>0</v>
      </c>
      <c r="F5" s="152">
        <v>0</v>
      </c>
    </row>
    <row r="6" spans="1:6" s="127" customFormat="1" ht="26.4" customHeight="1">
      <c r="A6" s="125" t="s">
        <v>616</v>
      </c>
      <c r="B6" s="126">
        <f>1+B5</f>
        <v>2</v>
      </c>
      <c r="C6" s="150" t="s">
        <v>574</v>
      </c>
      <c r="D6" s="143">
        <v>30051315</v>
      </c>
      <c r="E6" s="152">
        <v>0</v>
      </c>
      <c r="F6" s="152">
        <v>0</v>
      </c>
    </row>
    <row r="7" spans="1:6" s="127" customFormat="1" ht="26.4" customHeight="1">
      <c r="A7" s="125" t="s">
        <v>617</v>
      </c>
      <c r="B7" s="126">
        <f>1+B6</f>
        <v>3</v>
      </c>
      <c r="C7" s="150" t="s">
        <v>575</v>
      </c>
      <c r="D7" s="143">
        <v>16456799</v>
      </c>
      <c r="E7" s="152">
        <v>0</v>
      </c>
      <c r="F7" s="152">
        <v>0</v>
      </c>
    </row>
    <row r="8" spans="1:6" s="127" customFormat="1" ht="26.4" customHeight="1">
      <c r="A8" s="125" t="s">
        <v>618</v>
      </c>
      <c r="B8" s="126">
        <f>1+B7</f>
        <v>4</v>
      </c>
      <c r="C8" s="150" t="s">
        <v>576</v>
      </c>
      <c r="D8" s="143">
        <v>262800</v>
      </c>
      <c r="E8" s="152">
        <v>0</v>
      </c>
      <c r="F8" s="152">
        <v>0</v>
      </c>
    </row>
    <row r="9" spans="1:6" s="127" customFormat="1" ht="26.4" customHeight="1">
      <c r="A9" s="125"/>
      <c r="B9" s="126"/>
      <c r="C9" s="150"/>
      <c r="D9" s="143"/>
      <c r="E9" s="152">
        <v>0</v>
      </c>
      <c r="F9" s="152">
        <v>0</v>
      </c>
    </row>
    <row r="10" spans="1:6" s="127" customFormat="1" ht="26.4" customHeight="1">
      <c r="A10" s="125" t="s">
        <v>623</v>
      </c>
      <c r="B10" s="126">
        <v>6</v>
      </c>
      <c r="C10" s="150" t="s">
        <v>577</v>
      </c>
      <c r="D10" s="143">
        <v>3953845</v>
      </c>
      <c r="E10" s="152">
        <v>0</v>
      </c>
      <c r="F10" s="152">
        <v>0</v>
      </c>
    </row>
    <row r="11" spans="1:6" s="127" customFormat="1" ht="26.4" customHeight="1">
      <c r="A11" s="125"/>
      <c r="B11" s="128"/>
      <c r="C11" s="126"/>
      <c r="D11" s="129"/>
      <c r="E11" s="130"/>
      <c r="F11" s="143"/>
    </row>
    <row r="12" spans="1:6" s="127" customFormat="1" ht="26.4" customHeight="1">
      <c r="A12" s="125"/>
      <c r="B12" s="129"/>
      <c r="C12" s="131" t="s">
        <v>578</v>
      </c>
      <c r="D12" s="199">
        <f>SUM(D5:D10)</f>
        <v>51795199</v>
      </c>
      <c r="E12" s="131"/>
      <c r="F12" s="144"/>
    </row>
    <row r="13" spans="1:6" s="127" customFormat="1" ht="26.4" customHeight="1">
      <c r="A13" s="125"/>
      <c r="B13" s="129"/>
      <c r="C13" s="129"/>
      <c r="D13" s="129"/>
      <c r="E13" s="131"/>
      <c r="F13" s="144"/>
    </row>
    <row r="14" spans="1:6">
      <c r="F14" s="134"/>
    </row>
  </sheetData>
  <mergeCells count="3">
    <mergeCell ref="A1:F1"/>
    <mergeCell ref="A2:F2"/>
    <mergeCell ref="A3:F3"/>
  </mergeCells>
  <pageMargins left="0.59055118110236227" right="0.47244094488188981" top="0.59055118110236227" bottom="0.59055118110236227" header="0.23622047244094491" footer="0.70866141732283472"/>
  <pageSetup paperSize="9" firstPageNumber="0" fitToHeight="0" orientation="landscape" useFirstPageNumber="1" r:id="rId1"/>
  <headerFooter scaleWithDoc="0">
    <oddHeader>&amp;LContract Package CP-25&amp;R Summary</oddHeader>
    <oddFooter>&amp;L PEEIL and PEE GMBH (JV)
                 Contarctor&amp;CTeam Leader - ONTB
Consultant &amp;RChief Engineer 
(WWM -110  V)</oddFooter>
  </headerFooter>
</worksheet>
</file>

<file path=xl/worksheets/sheet2.xml><?xml version="1.0" encoding="utf-8"?>
<worksheet xmlns="http://schemas.openxmlformats.org/spreadsheetml/2006/main" xmlns:r="http://schemas.openxmlformats.org/officeDocument/2006/relationships">
  <sheetPr>
    <tabColor rgb="FF00B050"/>
    <pageSetUpPr fitToPage="1"/>
  </sheetPr>
  <dimension ref="A1:L90"/>
  <sheetViews>
    <sheetView view="pageBreakPreview" zoomScale="64" zoomScaleNormal="85" zoomScaleSheetLayoutView="64" workbookViewId="0">
      <pane ySplit="4" topLeftCell="A83" activePane="bottomLeft" state="frozen"/>
      <selection pane="bottomLeft" activeCell="B6" sqref="B6"/>
    </sheetView>
  </sheetViews>
  <sheetFormatPr defaultColWidth="9.109375" defaultRowHeight="18"/>
  <cols>
    <col min="1" max="1" width="13.88671875" style="209" customWidth="1"/>
    <col min="2" max="2" width="13.33203125" style="93" customWidth="1"/>
    <col min="3" max="3" width="90.88671875" style="93" customWidth="1"/>
    <col min="4" max="4" width="22.6640625" style="93" customWidth="1"/>
    <col min="5" max="5" width="14.5546875" style="93" bestFit="1" customWidth="1"/>
    <col min="6" max="6" width="20.109375" style="207" bestFit="1" customWidth="1"/>
    <col min="7" max="7" width="19.109375" style="207" bestFit="1" customWidth="1"/>
    <col min="8" max="9" width="19.109375" style="158" customWidth="1"/>
    <col min="10" max="10" width="22.33203125" style="158" customWidth="1"/>
    <col min="11" max="11" width="37" style="207" customWidth="1"/>
    <col min="12" max="16384" width="9.109375" style="92"/>
  </cols>
  <sheetData>
    <row r="1" spans="1:12" s="112" customFormat="1" ht="42.75" customHeight="1">
      <c r="A1" s="238" t="s">
        <v>552</v>
      </c>
      <c r="B1" s="238"/>
      <c r="C1" s="238"/>
      <c r="D1" s="238"/>
      <c r="E1" s="238"/>
      <c r="F1" s="239"/>
      <c r="G1" s="238"/>
      <c r="H1" s="238"/>
      <c r="I1" s="238"/>
      <c r="J1" s="238"/>
      <c r="K1" s="238"/>
    </row>
    <row r="2" spans="1:12" s="112" customFormat="1" ht="37.5" customHeight="1">
      <c r="A2" s="238"/>
      <c r="B2" s="238"/>
      <c r="C2" s="238"/>
      <c r="D2" s="238"/>
      <c r="E2" s="238"/>
      <c r="F2" s="239"/>
      <c r="G2" s="238"/>
      <c r="H2" s="238"/>
      <c r="I2" s="238"/>
      <c r="J2" s="238"/>
      <c r="K2" s="238"/>
    </row>
    <row r="3" spans="1:12" ht="45" customHeight="1">
      <c r="A3" s="244" t="s">
        <v>505</v>
      </c>
      <c r="B3" s="244"/>
      <c r="C3" s="244"/>
      <c r="D3" s="244"/>
      <c r="E3" s="244"/>
      <c r="F3" s="244"/>
      <c r="G3" s="244"/>
      <c r="H3" s="244"/>
      <c r="I3" s="244"/>
      <c r="J3" s="244"/>
      <c r="K3" s="244"/>
    </row>
    <row r="4" spans="1:12" ht="47.25" customHeight="1">
      <c r="A4" s="241" t="s">
        <v>553</v>
      </c>
      <c r="B4" s="242"/>
      <c r="C4" s="242"/>
      <c r="D4" s="242"/>
      <c r="E4" s="242"/>
      <c r="F4" s="242"/>
      <c r="G4" s="242"/>
      <c r="H4" s="242"/>
      <c r="I4" s="242"/>
      <c r="J4" s="242"/>
      <c r="K4" s="243"/>
    </row>
    <row r="5" spans="1:12" s="93" customFormat="1" ht="52.5" customHeight="1">
      <c r="A5" s="136" t="s">
        <v>621</v>
      </c>
      <c r="B5" s="136" t="s">
        <v>605</v>
      </c>
      <c r="C5" s="136" t="s">
        <v>0</v>
      </c>
      <c r="D5" s="136" t="s">
        <v>585</v>
      </c>
      <c r="E5" s="136" t="s">
        <v>434</v>
      </c>
      <c r="F5" s="153" t="s">
        <v>586</v>
      </c>
      <c r="G5" s="153" t="s">
        <v>587</v>
      </c>
      <c r="H5" s="153" t="s">
        <v>589</v>
      </c>
      <c r="I5" s="153" t="s">
        <v>590</v>
      </c>
      <c r="J5" s="153" t="s">
        <v>591</v>
      </c>
      <c r="K5" s="118" t="s">
        <v>588</v>
      </c>
    </row>
    <row r="6" spans="1:12" s="93" customFormat="1" ht="52.5" customHeight="1">
      <c r="A6" s="136">
        <v>2</v>
      </c>
      <c r="B6" s="136">
        <v>1.1000000000000001</v>
      </c>
      <c r="C6" s="136" t="s">
        <v>584</v>
      </c>
      <c r="D6" s="136">
        <v>1</v>
      </c>
      <c r="E6" s="64" t="s">
        <v>2</v>
      </c>
      <c r="F6" s="153"/>
      <c r="G6" s="153"/>
      <c r="H6" s="153"/>
      <c r="I6" s="153"/>
      <c r="J6" s="153"/>
      <c r="K6" s="118"/>
    </row>
    <row r="7" spans="1:12" ht="57.75" customHeight="1">
      <c r="A7" s="208">
        <v>3</v>
      </c>
      <c r="B7" s="58" t="s">
        <v>1</v>
      </c>
      <c r="C7" s="55" t="s">
        <v>499</v>
      </c>
      <c r="D7" s="136">
        <v>1</v>
      </c>
      <c r="E7" s="184" t="s">
        <v>2</v>
      </c>
      <c r="F7" s="153">
        <v>100000</v>
      </c>
      <c r="G7" s="153">
        <v>12000</v>
      </c>
      <c r="H7" s="153"/>
      <c r="I7" s="153"/>
      <c r="J7" s="153"/>
      <c r="K7" s="153">
        <v>112000</v>
      </c>
    </row>
    <row r="8" spans="1:12" ht="89.4" customHeight="1">
      <c r="A8" s="208">
        <v>3</v>
      </c>
      <c r="B8" s="58" t="s">
        <v>3</v>
      </c>
      <c r="C8" s="55" t="s">
        <v>4</v>
      </c>
      <c r="D8" s="136">
        <v>1</v>
      </c>
      <c r="E8" s="184" t="s">
        <v>2</v>
      </c>
      <c r="F8" s="153"/>
      <c r="G8" s="153"/>
      <c r="H8" s="153"/>
      <c r="I8" s="153"/>
      <c r="J8" s="153"/>
      <c r="K8" s="153"/>
    </row>
    <row r="9" spans="1:12" s="93" customFormat="1" ht="30" customHeight="1">
      <c r="A9" s="94">
        <v>4</v>
      </c>
      <c r="B9" s="95" t="s">
        <v>415</v>
      </c>
      <c r="C9" s="96" t="s">
        <v>421</v>
      </c>
      <c r="D9" s="136">
        <v>1</v>
      </c>
      <c r="E9" s="184" t="s">
        <v>2</v>
      </c>
      <c r="F9" s="206"/>
      <c r="G9" s="155"/>
      <c r="H9" s="154"/>
      <c r="I9" s="154"/>
      <c r="J9" s="154"/>
      <c r="K9" s="206"/>
      <c r="L9" s="97"/>
    </row>
    <row r="10" spans="1:12" s="93" customFormat="1" ht="30" customHeight="1">
      <c r="A10" s="94">
        <v>5</v>
      </c>
      <c r="B10" s="98" t="s">
        <v>416</v>
      </c>
      <c r="C10" s="99" t="s">
        <v>59</v>
      </c>
      <c r="D10" s="136">
        <v>1</v>
      </c>
      <c r="E10" s="184" t="s">
        <v>2</v>
      </c>
      <c r="F10" s="206">
        <f ca="1">$I$10*$F$11*E10</f>
        <v>6500</v>
      </c>
      <c r="G10" s="155">
        <v>780</v>
      </c>
      <c r="H10" s="154"/>
      <c r="I10" s="154"/>
      <c r="J10" s="154"/>
      <c r="K10" s="206">
        <v>7280</v>
      </c>
      <c r="L10" s="97"/>
    </row>
    <row r="11" spans="1:12" s="93" customFormat="1" ht="30" customHeight="1">
      <c r="A11" s="94">
        <v>5</v>
      </c>
      <c r="B11" s="98" t="s">
        <v>417</v>
      </c>
      <c r="C11" s="99" t="s">
        <v>60</v>
      </c>
      <c r="D11" s="136">
        <v>1</v>
      </c>
      <c r="E11" s="184" t="s">
        <v>2</v>
      </c>
      <c r="F11" s="206">
        <f ca="1">$I$10*$F$11*E11</f>
        <v>19500</v>
      </c>
      <c r="G11" s="155">
        <v>2340</v>
      </c>
      <c r="H11" s="154"/>
      <c r="I11" s="154"/>
      <c r="J11" s="154"/>
      <c r="K11" s="206">
        <v>21840</v>
      </c>
      <c r="L11" s="97"/>
    </row>
    <row r="12" spans="1:12" s="93" customFormat="1" ht="30" customHeight="1">
      <c r="A12" s="94">
        <v>5</v>
      </c>
      <c r="B12" s="98" t="s">
        <v>418</v>
      </c>
      <c r="C12" s="99" t="s">
        <v>61</v>
      </c>
      <c r="D12" s="136">
        <v>1</v>
      </c>
      <c r="E12" s="184" t="s">
        <v>2</v>
      </c>
      <c r="F12" s="206">
        <f ca="1">$I$10*$F$11*E12</f>
        <v>6500</v>
      </c>
      <c r="G12" s="155">
        <v>780</v>
      </c>
      <c r="H12" s="154"/>
      <c r="I12" s="154"/>
      <c r="J12" s="154"/>
      <c r="K12" s="206">
        <v>7280</v>
      </c>
      <c r="L12" s="97"/>
    </row>
    <row r="13" spans="1:12" s="93" customFormat="1" ht="30" customHeight="1">
      <c r="A13" s="94">
        <v>4</v>
      </c>
      <c r="B13" s="95" t="s">
        <v>419</v>
      </c>
      <c r="C13" s="96" t="s">
        <v>500</v>
      </c>
      <c r="D13" s="136">
        <v>1</v>
      </c>
      <c r="E13" s="184" t="s">
        <v>2</v>
      </c>
      <c r="F13" s="206"/>
      <c r="G13" s="155"/>
      <c r="H13" s="154"/>
      <c r="I13" s="154"/>
      <c r="J13" s="154"/>
      <c r="K13" s="206"/>
      <c r="L13" s="97"/>
    </row>
    <row r="14" spans="1:12" s="93" customFormat="1" ht="30" customHeight="1">
      <c r="A14" s="94">
        <v>5</v>
      </c>
      <c r="B14" s="98" t="s">
        <v>416</v>
      </c>
      <c r="C14" s="99" t="s">
        <v>59</v>
      </c>
      <c r="D14" s="136">
        <v>1</v>
      </c>
      <c r="E14" s="184" t="s">
        <v>2</v>
      </c>
      <c r="F14" s="206">
        <f ca="1">$I$10*$F$15*E14</f>
        <v>6500</v>
      </c>
      <c r="G14" s="155">
        <v>780</v>
      </c>
      <c r="H14" s="154"/>
      <c r="I14" s="154"/>
      <c r="J14" s="154"/>
      <c r="K14" s="206">
        <v>7280</v>
      </c>
      <c r="L14" s="97"/>
    </row>
    <row r="15" spans="1:12" s="93" customFormat="1" ht="30" customHeight="1">
      <c r="A15" s="94">
        <v>5</v>
      </c>
      <c r="B15" s="98" t="s">
        <v>417</v>
      </c>
      <c r="C15" s="99" t="s">
        <v>60</v>
      </c>
      <c r="D15" s="136">
        <v>1</v>
      </c>
      <c r="E15" s="184" t="s">
        <v>2</v>
      </c>
      <c r="F15" s="206">
        <f ca="1">$I$10*$F$15*E15</f>
        <v>19500</v>
      </c>
      <c r="G15" s="155">
        <v>2340</v>
      </c>
      <c r="H15" s="154"/>
      <c r="I15" s="154"/>
      <c r="J15" s="154"/>
      <c r="K15" s="206">
        <v>21840</v>
      </c>
      <c r="L15" s="97"/>
    </row>
    <row r="16" spans="1:12" s="93" customFormat="1" ht="30" customHeight="1">
      <c r="A16" s="94">
        <v>5</v>
      </c>
      <c r="B16" s="98" t="s">
        <v>418</v>
      </c>
      <c r="C16" s="99" t="s">
        <v>61</v>
      </c>
      <c r="D16" s="136">
        <v>1</v>
      </c>
      <c r="E16" s="184" t="s">
        <v>2</v>
      </c>
      <c r="F16" s="206">
        <f ca="1">$I$10*$F$15*E16</f>
        <v>6500</v>
      </c>
      <c r="G16" s="155">
        <v>780</v>
      </c>
      <c r="H16" s="154"/>
      <c r="I16" s="154"/>
      <c r="J16" s="154"/>
      <c r="K16" s="206">
        <v>7280</v>
      </c>
      <c r="L16" s="97"/>
    </row>
    <row r="17" spans="1:12" ht="30" customHeight="1">
      <c r="A17" s="209">
        <v>3</v>
      </c>
      <c r="B17" s="58" t="s">
        <v>5</v>
      </c>
      <c r="C17" s="55" t="s">
        <v>6</v>
      </c>
      <c r="D17" s="136">
        <v>1</v>
      </c>
      <c r="E17" s="184" t="s">
        <v>2</v>
      </c>
      <c r="F17" s="153"/>
      <c r="G17" s="153"/>
      <c r="H17" s="153"/>
      <c r="I17" s="153"/>
      <c r="J17" s="153"/>
      <c r="K17" s="153"/>
    </row>
    <row r="18" spans="1:12" s="93" customFormat="1" ht="30" customHeight="1">
      <c r="A18" s="94">
        <v>4</v>
      </c>
      <c r="B18" s="98" t="s">
        <v>416</v>
      </c>
      <c r="C18" s="99" t="s">
        <v>59</v>
      </c>
      <c r="D18" s="136">
        <v>1</v>
      </c>
      <c r="E18" s="184" t="s">
        <v>2</v>
      </c>
      <c r="F18" s="206">
        <v>10000</v>
      </c>
      <c r="G18" s="155">
        <v>1200</v>
      </c>
      <c r="H18" s="154"/>
      <c r="I18" s="154"/>
      <c r="J18" s="154"/>
      <c r="K18" s="206">
        <v>11200</v>
      </c>
      <c r="L18" s="97"/>
    </row>
    <row r="19" spans="1:12" s="93" customFormat="1" ht="30" customHeight="1">
      <c r="A19" s="94">
        <v>4</v>
      </c>
      <c r="B19" s="98" t="s">
        <v>417</v>
      </c>
      <c r="C19" s="99" t="s">
        <v>60</v>
      </c>
      <c r="D19" s="136">
        <v>1</v>
      </c>
      <c r="E19" s="184" t="s">
        <v>2</v>
      </c>
      <c r="F19" s="206">
        <v>30000</v>
      </c>
      <c r="G19" s="155">
        <v>3600</v>
      </c>
      <c r="H19" s="154"/>
      <c r="I19" s="154"/>
      <c r="J19" s="154"/>
      <c r="K19" s="206">
        <v>33600</v>
      </c>
      <c r="L19" s="97"/>
    </row>
    <row r="20" spans="1:12" s="93" customFormat="1" ht="30" customHeight="1">
      <c r="A20" s="94">
        <v>4</v>
      </c>
      <c r="B20" s="98" t="s">
        <v>418</v>
      </c>
      <c r="C20" s="99" t="s">
        <v>61</v>
      </c>
      <c r="D20" s="136">
        <v>1</v>
      </c>
      <c r="E20" s="184" t="s">
        <v>2</v>
      </c>
      <c r="F20" s="206">
        <v>10000</v>
      </c>
      <c r="G20" s="155">
        <v>1200</v>
      </c>
      <c r="H20" s="154"/>
      <c r="I20" s="154"/>
      <c r="J20" s="154"/>
      <c r="K20" s="206">
        <v>11200</v>
      </c>
      <c r="L20" s="97"/>
    </row>
    <row r="21" spans="1:12" ht="56.25" customHeight="1">
      <c r="A21" s="209">
        <v>3</v>
      </c>
      <c r="B21" s="58" t="s">
        <v>7</v>
      </c>
      <c r="C21" s="55" t="s">
        <v>8</v>
      </c>
      <c r="D21" s="136">
        <v>1</v>
      </c>
      <c r="E21" s="184" t="s">
        <v>2</v>
      </c>
      <c r="F21" s="153">
        <v>40000</v>
      </c>
      <c r="G21" s="153">
        <v>4800</v>
      </c>
      <c r="H21" s="153"/>
      <c r="I21" s="153"/>
      <c r="J21" s="153"/>
      <c r="K21" s="153">
        <v>44800</v>
      </c>
    </row>
    <row r="22" spans="1:12" ht="79.5" customHeight="1">
      <c r="A22" s="209">
        <v>3</v>
      </c>
      <c r="B22" s="58" t="s">
        <v>9</v>
      </c>
      <c r="C22" s="55" t="s">
        <v>10</v>
      </c>
      <c r="D22" s="136">
        <v>1</v>
      </c>
      <c r="E22" s="184" t="s">
        <v>2</v>
      </c>
      <c r="F22" s="153">
        <v>15000</v>
      </c>
      <c r="G22" s="153">
        <v>1800</v>
      </c>
      <c r="H22" s="153"/>
      <c r="I22" s="153"/>
      <c r="J22" s="153"/>
      <c r="K22" s="153">
        <v>16800</v>
      </c>
    </row>
    <row r="23" spans="1:12" ht="30" customHeight="1">
      <c r="A23" s="149"/>
      <c r="B23" s="54"/>
      <c r="C23" s="54" t="s">
        <v>11</v>
      </c>
      <c r="D23" s="136">
        <v>1</v>
      </c>
      <c r="E23" s="184" t="s">
        <v>2</v>
      </c>
      <c r="F23" s="157">
        <v>270000</v>
      </c>
      <c r="G23" s="157">
        <v>32400</v>
      </c>
      <c r="H23" s="71"/>
      <c r="I23" s="71"/>
      <c r="J23" s="71"/>
      <c r="K23" s="157">
        <v>302400</v>
      </c>
    </row>
    <row r="24" spans="1:12" ht="30" customHeight="1">
      <c r="A24" s="149"/>
      <c r="B24" s="54"/>
      <c r="C24" s="54"/>
      <c r="D24" s="136">
        <v>1</v>
      </c>
      <c r="E24" s="184" t="s">
        <v>2</v>
      </c>
      <c r="F24" s="202"/>
      <c r="G24" s="202"/>
      <c r="H24" s="73"/>
      <c r="I24" s="73"/>
      <c r="J24" s="73"/>
      <c r="K24" s="202"/>
    </row>
    <row r="25" spans="1:12" ht="44.25" customHeight="1">
      <c r="A25" s="149">
        <v>2</v>
      </c>
      <c r="B25" s="139">
        <v>1.2</v>
      </c>
      <c r="C25" s="135" t="s">
        <v>592</v>
      </c>
      <c r="D25" s="136">
        <v>1</v>
      </c>
      <c r="E25" s="184" t="s">
        <v>2</v>
      </c>
      <c r="F25" s="202"/>
      <c r="G25" s="202"/>
      <c r="H25" s="73"/>
      <c r="I25" s="73"/>
      <c r="J25" s="73"/>
      <c r="K25" s="202"/>
    </row>
    <row r="26" spans="1:12" ht="30" customHeight="1">
      <c r="A26" s="197"/>
      <c r="B26" s="64"/>
      <c r="C26" s="55" t="s">
        <v>12</v>
      </c>
      <c r="D26" s="136">
        <v>1</v>
      </c>
      <c r="E26" s="184" t="s">
        <v>2</v>
      </c>
      <c r="F26" s="202"/>
      <c r="G26" s="202"/>
      <c r="H26" s="73"/>
      <c r="I26" s="73"/>
      <c r="J26" s="73"/>
      <c r="K26" s="202"/>
    </row>
    <row r="27" spans="1:12" ht="86.25" customHeight="1">
      <c r="A27" s="208">
        <v>3</v>
      </c>
      <c r="B27" s="57" t="s">
        <v>13</v>
      </c>
      <c r="C27" s="79" t="s">
        <v>14</v>
      </c>
      <c r="D27" s="136">
        <v>1</v>
      </c>
      <c r="E27" s="184" t="s">
        <v>2</v>
      </c>
      <c r="F27" s="153"/>
      <c r="G27" s="153"/>
      <c r="H27" s="153"/>
      <c r="I27" s="153"/>
      <c r="J27" s="153"/>
      <c r="K27" s="153"/>
    </row>
    <row r="28" spans="1:12" s="85" customFormat="1" ht="30" customHeight="1">
      <c r="A28" s="198">
        <v>4</v>
      </c>
      <c r="B28" s="98" t="s">
        <v>416</v>
      </c>
      <c r="C28" s="99" t="s">
        <v>59</v>
      </c>
      <c r="D28" s="136">
        <v>1</v>
      </c>
      <c r="E28" s="184" t="s">
        <v>2</v>
      </c>
      <c r="F28" s="155">
        <v>30000</v>
      </c>
      <c r="G28" s="155">
        <v>3600</v>
      </c>
      <c r="H28" s="155"/>
      <c r="I28" s="155"/>
      <c r="J28" s="155"/>
      <c r="K28" s="155">
        <v>33600</v>
      </c>
    </row>
    <row r="29" spans="1:12" s="85" customFormat="1" ht="30" customHeight="1">
      <c r="A29" s="198">
        <v>4</v>
      </c>
      <c r="B29" s="98" t="s">
        <v>417</v>
      </c>
      <c r="C29" s="99" t="s">
        <v>60</v>
      </c>
      <c r="D29" s="136">
        <v>1</v>
      </c>
      <c r="E29" s="184" t="s">
        <v>2</v>
      </c>
      <c r="F29" s="155">
        <v>90000</v>
      </c>
      <c r="G29" s="155">
        <v>10800</v>
      </c>
      <c r="H29" s="155"/>
      <c r="I29" s="155"/>
      <c r="J29" s="155"/>
      <c r="K29" s="155">
        <v>100800</v>
      </c>
    </row>
    <row r="30" spans="1:12" s="85" customFormat="1" ht="30" customHeight="1">
      <c r="A30" s="198">
        <v>4</v>
      </c>
      <c r="B30" s="98" t="s">
        <v>418</v>
      </c>
      <c r="C30" s="99" t="s">
        <v>61</v>
      </c>
      <c r="D30" s="136">
        <v>1</v>
      </c>
      <c r="E30" s="184" t="s">
        <v>2</v>
      </c>
      <c r="F30" s="155">
        <v>30000</v>
      </c>
      <c r="G30" s="155">
        <v>3600</v>
      </c>
      <c r="H30" s="155"/>
      <c r="I30" s="155"/>
      <c r="J30" s="155"/>
      <c r="K30" s="155">
        <v>33600</v>
      </c>
    </row>
    <row r="31" spans="1:12" s="85" customFormat="1" ht="30" customHeight="1">
      <c r="A31" s="198"/>
      <c r="B31" s="102"/>
      <c r="C31" s="103" t="s">
        <v>507</v>
      </c>
      <c r="D31" s="136">
        <v>1</v>
      </c>
      <c r="E31" s="184" t="s">
        <v>2</v>
      </c>
      <c r="F31" s="155"/>
      <c r="G31" s="155"/>
      <c r="H31" s="155"/>
      <c r="I31" s="155"/>
      <c r="J31" s="155"/>
      <c r="K31" s="155"/>
    </row>
    <row r="32" spans="1:12" s="85" customFormat="1" ht="30" customHeight="1">
      <c r="A32" s="85">
        <v>3</v>
      </c>
      <c r="B32" s="58" t="s">
        <v>508</v>
      </c>
      <c r="C32" s="99" t="s">
        <v>509</v>
      </c>
      <c r="D32" s="136">
        <v>1</v>
      </c>
      <c r="E32" s="184" t="s">
        <v>2</v>
      </c>
      <c r="F32" s="153">
        <v>75000</v>
      </c>
      <c r="G32" s="153">
        <v>9000</v>
      </c>
      <c r="H32" s="153"/>
      <c r="I32" s="153"/>
      <c r="J32" s="153"/>
      <c r="K32" s="153">
        <v>84000</v>
      </c>
    </row>
    <row r="33" spans="1:11" s="85" customFormat="1" ht="30" customHeight="1">
      <c r="A33" s="85">
        <v>3</v>
      </c>
      <c r="B33" s="58" t="s">
        <v>510</v>
      </c>
      <c r="C33" s="99" t="s">
        <v>511</v>
      </c>
      <c r="D33" s="136">
        <v>1</v>
      </c>
      <c r="E33" s="184" t="s">
        <v>2</v>
      </c>
      <c r="F33" s="153">
        <v>50000</v>
      </c>
      <c r="G33" s="153">
        <v>6000</v>
      </c>
      <c r="H33" s="153"/>
      <c r="I33" s="153"/>
      <c r="J33" s="153"/>
      <c r="K33" s="153">
        <v>56000</v>
      </c>
    </row>
    <row r="34" spans="1:11" s="85" customFormat="1" ht="30" customHeight="1">
      <c r="A34" s="85">
        <v>3</v>
      </c>
      <c r="B34" s="58" t="s">
        <v>512</v>
      </c>
      <c r="C34" s="99" t="s">
        <v>513</v>
      </c>
      <c r="D34" s="136">
        <v>1</v>
      </c>
      <c r="E34" s="184" t="s">
        <v>2</v>
      </c>
      <c r="F34" s="153">
        <v>50000</v>
      </c>
      <c r="G34" s="153">
        <v>6000</v>
      </c>
      <c r="H34" s="153"/>
      <c r="I34" s="153"/>
      <c r="J34" s="153"/>
      <c r="K34" s="153">
        <v>56000</v>
      </c>
    </row>
    <row r="35" spans="1:11" s="85" customFormat="1" ht="30" customHeight="1">
      <c r="A35" s="198"/>
      <c r="B35" s="102"/>
      <c r="C35" s="103" t="s">
        <v>70</v>
      </c>
      <c r="D35" s="136">
        <v>1</v>
      </c>
      <c r="E35" s="184" t="s">
        <v>2</v>
      </c>
      <c r="F35" s="155"/>
      <c r="G35" s="155"/>
      <c r="H35" s="155"/>
      <c r="I35" s="155"/>
      <c r="J35" s="155"/>
      <c r="K35" s="155"/>
    </row>
    <row r="36" spans="1:11" s="85" customFormat="1" ht="30" customHeight="1">
      <c r="A36" s="85">
        <v>3</v>
      </c>
      <c r="B36" s="58" t="s">
        <v>514</v>
      </c>
      <c r="C36" s="99" t="s">
        <v>515</v>
      </c>
      <c r="D36" s="136">
        <v>1</v>
      </c>
      <c r="E36" s="184" t="s">
        <v>2</v>
      </c>
      <c r="F36" s="153">
        <v>25000</v>
      </c>
      <c r="G36" s="153">
        <v>3000</v>
      </c>
      <c r="H36" s="153"/>
      <c r="I36" s="153"/>
      <c r="J36" s="153"/>
      <c r="K36" s="153">
        <v>28000</v>
      </c>
    </row>
    <row r="37" spans="1:11" s="85" customFormat="1" ht="30" customHeight="1">
      <c r="A37" s="85">
        <v>3</v>
      </c>
      <c r="B37" s="58" t="s">
        <v>516</v>
      </c>
      <c r="C37" s="99" t="s">
        <v>517</v>
      </c>
      <c r="D37" s="136">
        <v>1</v>
      </c>
      <c r="E37" s="184" t="s">
        <v>2</v>
      </c>
      <c r="F37" s="155"/>
      <c r="G37" s="155"/>
      <c r="H37" s="155"/>
      <c r="I37" s="155"/>
      <c r="J37" s="155"/>
      <c r="K37" s="155"/>
    </row>
    <row r="38" spans="1:11" s="85" customFormat="1" ht="30" customHeight="1">
      <c r="A38" s="85">
        <v>3</v>
      </c>
      <c r="B38" s="58" t="s">
        <v>518</v>
      </c>
      <c r="C38" s="99" t="s">
        <v>519</v>
      </c>
      <c r="D38" s="136">
        <v>1</v>
      </c>
      <c r="E38" s="184" t="s">
        <v>2</v>
      </c>
      <c r="F38" s="155"/>
      <c r="G38" s="155"/>
      <c r="H38" s="155"/>
      <c r="I38" s="155"/>
      <c r="J38" s="155"/>
      <c r="K38" s="155"/>
    </row>
    <row r="39" spans="1:11" s="85" customFormat="1" ht="30" customHeight="1">
      <c r="A39" s="85">
        <v>3</v>
      </c>
      <c r="B39" s="58" t="s">
        <v>520</v>
      </c>
      <c r="C39" s="99" t="s">
        <v>521</v>
      </c>
      <c r="D39" s="136">
        <v>1</v>
      </c>
      <c r="E39" s="184" t="s">
        <v>2</v>
      </c>
      <c r="F39" s="155"/>
      <c r="G39" s="155"/>
      <c r="H39" s="155"/>
      <c r="I39" s="155"/>
      <c r="J39" s="155"/>
      <c r="K39" s="155"/>
    </row>
    <row r="40" spans="1:11" s="85" customFormat="1" ht="30" customHeight="1">
      <c r="A40" s="85">
        <v>3</v>
      </c>
      <c r="B40" s="58" t="s">
        <v>522</v>
      </c>
      <c r="C40" s="99" t="s">
        <v>523</v>
      </c>
      <c r="D40" s="136">
        <v>1</v>
      </c>
      <c r="E40" s="184" t="s">
        <v>2</v>
      </c>
      <c r="F40" s="155"/>
      <c r="G40" s="155"/>
      <c r="H40" s="155"/>
      <c r="I40" s="155"/>
      <c r="J40" s="155"/>
      <c r="K40" s="155"/>
    </row>
    <row r="41" spans="1:11" s="85" customFormat="1" ht="30" customHeight="1">
      <c r="A41" s="85">
        <v>3</v>
      </c>
      <c r="B41" s="58" t="s">
        <v>524</v>
      </c>
      <c r="C41" s="99" t="s">
        <v>525</v>
      </c>
      <c r="D41" s="136">
        <v>1</v>
      </c>
      <c r="E41" s="184" t="s">
        <v>2</v>
      </c>
      <c r="F41" s="155"/>
      <c r="G41" s="155"/>
      <c r="H41" s="155"/>
      <c r="I41" s="155"/>
      <c r="J41" s="155"/>
      <c r="K41" s="155"/>
    </row>
    <row r="42" spans="1:11" s="85" customFormat="1" ht="45" customHeight="1">
      <c r="A42" s="85">
        <v>3</v>
      </c>
      <c r="B42" s="58" t="s">
        <v>526</v>
      </c>
      <c r="C42" s="99" t="s">
        <v>527</v>
      </c>
      <c r="D42" s="136">
        <v>1</v>
      </c>
      <c r="E42" s="184" t="s">
        <v>2</v>
      </c>
      <c r="F42" s="155"/>
      <c r="G42" s="155"/>
      <c r="H42" s="155"/>
      <c r="I42" s="155"/>
      <c r="J42" s="155"/>
      <c r="K42" s="155"/>
    </row>
    <row r="43" spans="1:11" s="85" customFormat="1" ht="30" customHeight="1">
      <c r="A43" s="85">
        <v>3</v>
      </c>
      <c r="B43" s="58" t="s">
        <v>528</v>
      </c>
      <c r="C43" s="99" t="s">
        <v>529</v>
      </c>
      <c r="D43" s="136">
        <v>1</v>
      </c>
      <c r="E43" s="184" t="s">
        <v>2</v>
      </c>
      <c r="F43" s="155"/>
      <c r="G43" s="155"/>
      <c r="H43" s="155"/>
      <c r="I43" s="155"/>
      <c r="J43" s="155"/>
      <c r="K43" s="155"/>
    </row>
    <row r="44" spans="1:11" s="85" customFormat="1" ht="30" customHeight="1">
      <c r="A44" s="85">
        <v>3</v>
      </c>
      <c r="B44" s="58" t="s">
        <v>530</v>
      </c>
      <c r="C44" s="99" t="s">
        <v>531</v>
      </c>
      <c r="D44" s="136">
        <v>1</v>
      </c>
      <c r="E44" s="184" t="s">
        <v>2</v>
      </c>
      <c r="F44" s="155"/>
      <c r="G44" s="155"/>
      <c r="H44" s="155"/>
      <c r="I44" s="155"/>
      <c r="J44" s="155"/>
      <c r="K44" s="155"/>
    </row>
    <row r="45" spans="1:11" ht="30" customHeight="1">
      <c r="A45" s="198"/>
      <c r="B45" s="57"/>
      <c r="C45" s="100" t="s">
        <v>501</v>
      </c>
      <c r="D45" s="136">
        <v>1</v>
      </c>
      <c r="E45" s="184" t="s">
        <v>2</v>
      </c>
      <c r="F45" s="157">
        <v>350000</v>
      </c>
      <c r="G45" s="157">
        <v>42000</v>
      </c>
      <c r="H45" s="156"/>
      <c r="I45" s="156"/>
      <c r="J45" s="156"/>
      <c r="K45" s="157">
        <v>392000</v>
      </c>
    </row>
    <row r="46" spans="1:11" ht="73.2" customHeight="1">
      <c r="A46" s="198">
        <v>2</v>
      </c>
      <c r="B46" s="138">
        <v>1.3</v>
      </c>
      <c r="C46" s="100" t="s">
        <v>593</v>
      </c>
      <c r="D46" s="136">
        <v>1</v>
      </c>
      <c r="E46" s="184" t="s">
        <v>2</v>
      </c>
      <c r="F46" s="157"/>
      <c r="G46" s="157"/>
      <c r="H46" s="156"/>
      <c r="I46" s="156"/>
      <c r="J46" s="156"/>
      <c r="K46" s="157"/>
    </row>
    <row r="47" spans="1:11" ht="154.5" customHeight="1">
      <c r="A47" s="208">
        <v>3</v>
      </c>
      <c r="B47" s="58" t="s">
        <v>15</v>
      </c>
      <c r="C47" s="59" t="s">
        <v>16</v>
      </c>
      <c r="D47" s="136">
        <v>1</v>
      </c>
      <c r="E47" s="184" t="s">
        <v>2</v>
      </c>
      <c r="F47" s="153"/>
      <c r="G47" s="153"/>
      <c r="H47" s="153"/>
      <c r="I47" s="153"/>
      <c r="J47" s="153"/>
      <c r="K47" s="153"/>
    </row>
    <row r="48" spans="1:11" ht="30" customHeight="1">
      <c r="A48" s="58">
        <v>4</v>
      </c>
      <c r="B48" s="58" t="s">
        <v>62</v>
      </c>
      <c r="C48" s="59" t="s">
        <v>420</v>
      </c>
      <c r="D48" s="136">
        <v>1</v>
      </c>
      <c r="E48" s="184" t="s">
        <v>2</v>
      </c>
      <c r="F48" s="202">
        <v>15600</v>
      </c>
      <c r="G48" s="202">
        <v>1872</v>
      </c>
      <c r="H48" s="73"/>
      <c r="I48" s="73"/>
      <c r="J48" s="73"/>
      <c r="K48" s="202">
        <v>17472</v>
      </c>
    </row>
    <row r="49" spans="1:11" s="85" customFormat="1" ht="30" customHeight="1">
      <c r="A49" s="58">
        <v>4</v>
      </c>
      <c r="B49" s="58" t="s">
        <v>63</v>
      </c>
      <c r="C49" s="59" t="s">
        <v>64</v>
      </c>
      <c r="D49" s="136">
        <v>1</v>
      </c>
      <c r="E49" s="184" t="s">
        <v>2</v>
      </c>
      <c r="F49" s="155">
        <v>46800</v>
      </c>
      <c r="G49" s="155">
        <v>5616</v>
      </c>
      <c r="H49" s="155"/>
      <c r="I49" s="155"/>
      <c r="J49" s="155"/>
      <c r="K49" s="155">
        <v>52416</v>
      </c>
    </row>
    <row r="50" spans="1:11" s="85" customFormat="1" ht="30" customHeight="1">
      <c r="A50" s="58">
        <v>4</v>
      </c>
      <c r="B50" s="58" t="s">
        <v>65</v>
      </c>
      <c r="C50" s="59" t="s">
        <v>66</v>
      </c>
      <c r="D50" s="136">
        <v>1</v>
      </c>
      <c r="E50" s="184" t="s">
        <v>2</v>
      </c>
      <c r="F50" s="155">
        <v>15600</v>
      </c>
      <c r="G50" s="155">
        <v>1872</v>
      </c>
      <c r="H50" s="155"/>
      <c r="I50" s="155"/>
      <c r="J50" s="155"/>
      <c r="K50" s="155">
        <v>17472</v>
      </c>
    </row>
    <row r="51" spans="1:11" s="85" customFormat="1" ht="52.2">
      <c r="A51" s="85">
        <v>3</v>
      </c>
      <c r="B51" s="58" t="s">
        <v>17</v>
      </c>
      <c r="C51" s="59" t="s">
        <v>532</v>
      </c>
      <c r="D51" s="136">
        <v>1</v>
      </c>
      <c r="E51" s="184" t="s">
        <v>2</v>
      </c>
      <c r="F51" s="153">
        <v>50000</v>
      </c>
      <c r="G51" s="153">
        <v>6000</v>
      </c>
      <c r="H51" s="153"/>
      <c r="I51" s="153"/>
      <c r="J51" s="153"/>
      <c r="K51" s="153">
        <v>56000</v>
      </c>
    </row>
    <row r="52" spans="1:11" s="85" customFormat="1" ht="61.5" customHeight="1">
      <c r="A52" s="85">
        <v>3</v>
      </c>
      <c r="B52" s="58" t="s">
        <v>18</v>
      </c>
      <c r="C52" s="59" t="s">
        <v>533</v>
      </c>
      <c r="D52" s="136">
        <v>1</v>
      </c>
      <c r="E52" s="184" t="s">
        <v>2</v>
      </c>
      <c r="F52" s="153">
        <v>22000</v>
      </c>
      <c r="G52" s="153">
        <v>2640</v>
      </c>
      <c r="H52" s="153"/>
      <c r="I52" s="153"/>
      <c r="J52" s="153"/>
      <c r="K52" s="153">
        <v>24640</v>
      </c>
    </row>
    <row r="53" spans="1:11" ht="61.5" customHeight="1">
      <c r="A53" s="208">
        <v>3</v>
      </c>
      <c r="B53" s="58" t="s">
        <v>19</v>
      </c>
      <c r="C53" s="59" t="s">
        <v>20</v>
      </c>
      <c r="D53" s="136">
        <v>1</v>
      </c>
      <c r="E53" s="184" t="s">
        <v>2</v>
      </c>
      <c r="F53" s="153">
        <v>20000</v>
      </c>
      <c r="G53" s="153">
        <v>2400</v>
      </c>
      <c r="H53" s="153"/>
      <c r="I53" s="153"/>
      <c r="J53" s="153"/>
      <c r="K53" s="153">
        <v>22400</v>
      </c>
    </row>
    <row r="54" spans="1:11" ht="84" customHeight="1">
      <c r="A54" s="208">
        <v>3</v>
      </c>
      <c r="B54" s="58" t="s">
        <v>21</v>
      </c>
      <c r="C54" s="59" t="s">
        <v>22</v>
      </c>
      <c r="D54" s="136">
        <v>1</v>
      </c>
      <c r="E54" s="184" t="s">
        <v>2</v>
      </c>
      <c r="F54" s="153">
        <v>10000</v>
      </c>
      <c r="G54" s="153">
        <v>1200</v>
      </c>
      <c r="H54" s="153"/>
      <c r="I54" s="153"/>
      <c r="J54" s="153"/>
      <c r="K54" s="153">
        <v>11200</v>
      </c>
    </row>
    <row r="55" spans="1:11" ht="28.5" customHeight="1">
      <c r="A55" s="198"/>
      <c r="B55" s="57"/>
      <c r="C55" s="100" t="s">
        <v>502</v>
      </c>
      <c r="D55" s="136">
        <v>1</v>
      </c>
      <c r="E55" s="184" t="s">
        <v>2</v>
      </c>
      <c r="F55" s="157">
        <v>170000</v>
      </c>
      <c r="G55" s="157">
        <v>20400</v>
      </c>
      <c r="H55" s="71"/>
      <c r="I55" s="71"/>
      <c r="J55" s="71"/>
      <c r="K55" s="157">
        <v>190400</v>
      </c>
    </row>
    <row r="56" spans="1:11" ht="43.5" customHeight="1">
      <c r="A56" s="198">
        <v>2</v>
      </c>
      <c r="B56" s="138">
        <v>1.4</v>
      </c>
      <c r="C56" s="100" t="s">
        <v>594</v>
      </c>
      <c r="D56" s="136">
        <v>1</v>
      </c>
      <c r="E56" s="184" t="s">
        <v>2</v>
      </c>
      <c r="F56" s="157"/>
      <c r="G56" s="157"/>
      <c r="H56" s="71"/>
      <c r="I56" s="71"/>
      <c r="J56" s="71"/>
      <c r="K56" s="157"/>
    </row>
    <row r="57" spans="1:11" ht="42.75" customHeight="1">
      <c r="A57" s="208">
        <v>3</v>
      </c>
      <c r="B57" s="57" t="s">
        <v>23</v>
      </c>
      <c r="C57" s="60" t="s">
        <v>24</v>
      </c>
      <c r="D57" s="136">
        <v>1</v>
      </c>
      <c r="E57" s="184" t="s">
        <v>2</v>
      </c>
      <c r="F57" s="153">
        <v>51500</v>
      </c>
      <c r="G57" s="153">
        <v>6180</v>
      </c>
      <c r="H57" s="153"/>
      <c r="I57" s="153"/>
      <c r="J57" s="153"/>
      <c r="K57" s="153">
        <v>57680</v>
      </c>
    </row>
    <row r="58" spans="1:11" ht="30" customHeight="1">
      <c r="A58" s="198"/>
      <c r="B58" s="57"/>
      <c r="C58" s="100" t="s">
        <v>503</v>
      </c>
      <c r="D58" s="136">
        <v>1</v>
      </c>
      <c r="E58" s="184" t="s">
        <v>2</v>
      </c>
      <c r="F58" s="157">
        <v>51500</v>
      </c>
      <c r="G58" s="157">
        <v>6180</v>
      </c>
      <c r="H58" s="71"/>
      <c r="I58" s="71"/>
      <c r="J58" s="71"/>
      <c r="K58" s="157">
        <v>57680</v>
      </c>
    </row>
    <row r="59" spans="1:11" ht="48.75" customHeight="1">
      <c r="A59" s="198">
        <v>2</v>
      </c>
      <c r="B59" s="138">
        <v>1.5</v>
      </c>
      <c r="C59" s="100" t="s">
        <v>595</v>
      </c>
      <c r="D59" s="136">
        <v>1</v>
      </c>
      <c r="E59" s="184" t="s">
        <v>2</v>
      </c>
      <c r="F59" s="157"/>
      <c r="G59" s="157"/>
      <c r="H59" s="71"/>
      <c r="I59" s="71"/>
      <c r="J59" s="71"/>
      <c r="K59" s="157"/>
    </row>
    <row r="60" spans="1:11" ht="120.75" customHeight="1">
      <c r="A60" s="208">
        <v>3</v>
      </c>
      <c r="B60" s="57" t="s">
        <v>25</v>
      </c>
      <c r="C60" s="60" t="s">
        <v>26</v>
      </c>
      <c r="D60" s="136">
        <v>1</v>
      </c>
      <c r="E60" s="184" t="s">
        <v>2</v>
      </c>
      <c r="F60" s="153">
        <v>42500</v>
      </c>
      <c r="G60" s="153">
        <v>5100</v>
      </c>
      <c r="H60" s="153"/>
      <c r="I60" s="153"/>
      <c r="J60" s="153"/>
      <c r="K60" s="153">
        <v>47600</v>
      </c>
    </row>
    <row r="61" spans="1:11" ht="42" customHeight="1">
      <c r="A61" s="198"/>
      <c r="B61" s="57"/>
      <c r="C61" s="100" t="s">
        <v>504</v>
      </c>
      <c r="D61" s="136">
        <v>1</v>
      </c>
      <c r="E61" s="184" t="s">
        <v>2</v>
      </c>
      <c r="F61" s="157">
        <v>42500</v>
      </c>
      <c r="G61" s="157">
        <v>5100</v>
      </c>
      <c r="H61" s="156"/>
      <c r="I61" s="156"/>
      <c r="J61" s="156"/>
      <c r="K61" s="157">
        <v>47600</v>
      </c>
    </row>
    <row r="62" spans="1:11" ht="42" customHeight="1">
      <c r="A62" s="198">
        <v>2</v>
      </c>
      <c r="B62" s="138">
        <v>1.6</v>
      </c>
      <c r="C62" s="100" t="s">
        <v>596</v>
      </c>
      <c r="D62" s="136">
        <v>1</v>
      </c>
      <c r="E62" s="184" t="s">
        <v>2</v>
      </c>
      <c r="F62" s="157"/>
      <c r="G62" s="157"/>
      <c r="H62" s="156"/>
      <c r="I62" s="156"/>
      <c r="J62" s="156"/>
      <c r="K62" s="157"/>
    </row>
    <row r="63" spans="1:11" ht="30" customHeight="1">
      <c r="A63" s="208">
        <v>3</v>
      </c>
      <c r="B63" s="57" t="s">
        <v>27</v>
      </c>
      <c r="C63" s="60" t="s">
        <v>28</v>
      </c>
      <c r="D63" s="136">
        <v>1</v>
      </c>
      <c r="E63" s="184" t="s">
        <v>2</v>
      </c>
      <c r="F63" s="153">
        <v>17100</v>
      </c>
      <c r="G63" s="153">
        <v>2052</v>
      </c>
      <c r="H63" s="153"/>
      <c r="I63" s="153"/>
      <c r="J63" s="153"/>
      <c r="K63" s="153">
        <v>19152</v>
      </c>
    </row>
    <row r="64" spans="1:11" ht="30" customHeight="1">
      <c r="A64" s="198"/>
      <c r="B64" s="57"/>
      <c r="C64" s="100" t="s">
        <v>29</v>
      </c>
      <c r="D64" s="136">
        <v>1</v>
      </c>
      <c r="E64" s="184" t="s">
        <v>2</v>
      </c>
      <c r="F64" s="157">
        <v>17100</v>
      </c>
      <c r="G64" s="157">
        <v>2052</v>
      </c>
      <c r="H64" s="71"/>
      <c r="I64" s="71"/>
      <c r="J64" s="71"/>
      <c r="K64" s="157">
        <v>19152</v>
      </c>
    </row>
    <row r="65" spans="1:11" ht="27" customHeight="1">
      <c r="A65" s="198"/>
      <c r="B65" s="57"/>
      <c r="C65" s="64"/>
      <c r="D65" s="136">
        <v>1</v>
      </c>
      <c r="E65" s="184" t="s">
        <v>2</v>
      </c>
      <c r="F65" s="202"/>
      <c r="G65" s="202"/>
      <c r="H65" s="73"/>
      <c r="I65" s="73"/>
      <c r="J65" s="73"/>
      <c r="K65" s="202"/>
    </row>
    <row r="66" spans="1:11" ht="44.25" customHeight="1">
      <c r="A66" s="198">
        <v>2</v>
      </c>
      <c r="B66" s="138">
        <v>1.7</v>
      </c>
      <c r="C66" s="135" t="s">
        <v>597</v>
      </c>
      <c r="D66" s="136">
        <v>1</v>
      </c>
      <c r="E66" s="184" t="s">
        <v>2</v>
      </c>
      <c r="F66" s="202"/>
      <c r="G66" s="202"/>
      <c r="H66" s="73"/>
      <c r="I66" s="73"/>
      <c r="J66" s="73"/>
      <c r="K66" s="202"/>
    </row>
    <row r="67" spans="1:11" ht="30" customHeight="1">
      <c r="A67" s="208">
        <v>3</v>
      </c>
      <c r="B67" s="57" t="s">
        <v>30</v>
      </c>
      <c r="C67" s="60" t="s">
        <v>28</v>
      </c>
      <c r="D67" s="136">
        <v>1</v>
      </c>
      <c r="E67" s="184" t="s">
        <v>2</v>
      </c>
      <c r="F67" s="153">
        <v>25650</v>
      </c>
      <c r="G67" s="153">
        <v>3078</v>
      </c>
      <c r="H67" s="153"/>
      <c r="I67" s="153"/>
      <c r="J67" s="153"/>
      <c r="K67" s="153">
        <v>28728</v>
      </c>
    </row>
    <row r="68" spans="1:11" ht="30" customHeight="1">
      <c r="A68" s="198"/>
      <c r="B68" s="57"/>
      <c r="C68" s="100" t="s">
        <v>31</v>
      </c>
      <c r="D68" s="136">
        <v>1</v>
      </c>
      <c r="E68" s="184" t="s">
        <v>2</v>
      </c>
      <c r="F68" s="157">
        <v>25650</v>
      </c>
      <c r="G68" s="157">
        <v>3078</v>
      </c>
      <c r="H68" s="71"/>
      <c r="I68" s="71"/>
      <c r="J68" s="71"/>
      <c r="K68" s="157">
        <v>28728</v>
      </c>
    </row>
    <row r="69" spans="1:11" ht="30" customHeight="1">
      <c r="A69" s="198"/>
      <c r="B69" s="57"/>
      <c r="C69" s="64"/>
      <c r="D69" s="136">
        <v>1</v>
      </c>
      <c r="E69" s="184" t="s">
        <v>2</v>
      </c>
      <c r="F69" s="202"/>
      <c r="G69" s="202"/>
      <c r="H69" s="73"/>
      <c r="I69" s="73"/>
      <c r="J69" s="73"/>
      <c r="K69" s="202"/>
    </row>
    <row r="70" spans="1:11" ht="30" customHeight="1">
      <c r="A70" s="198">
        <v>2</v>
      </c>
      <c r="B70" s="138">
        <v>1.8</v>
      </c>
      <c r="C70" s="135" t="s">
        <v>598</v>
      </c>
      <c r="D70" s="136">
        <v>1</v>
      </c>
      <c r="E70" s="184" t="s">
        <v>2</v>
      </c>
      <c r="F70" s="202"/>
      <c r="G70" s="202"/>
      <c r="H70" s="73"/>
      <c r="I70" s="73"/>
      <c r="J70" s="73"/>
      <c r="K70" s="202"/>
    </row>
    <row r="71" spans="1:11" ht="30" customHeight="1">
      <c r="A71" s="197">
        <v>3</v>
      </c>
      <c r="B71" s="135" t="s">
        <v>32</v>
      </c>
      <c r="C71" s="101" t="s">
        <v>33</v>
      </c>
      <c r="D71" s="136">
        <v>1</v>
      </c>
      <c r="E71" s="184" t="s">
        <v>2</v>
      </c>
      <c r="F71" s="153">
        <v>8000</v>
      </c>
      <c r="G71" s="153">
        <v>960</v>
      </c>
      <c r="H71" s="153"/>
      <c r="I71" s="153"/>
      <c r="J71" s="153"/>
      <c r="K71" s="153">
        <v>8960</v>
      </c>
    </row>
    <row r="72" spans="1:11" ht="30" customHeight="1">
      <c r="A72" s="197">
        <v>3</v>
      </c>
      <c r="B72" s="135" t="s">
        <v>34</v>
      </c>
      <c r="C72" s="101" t="s">
        <v>35</v>
      </c>
      <c r="D72" s="136">
        <v>1</v>
      </c>
      <c r="E72" s="184" t="s">
        <v>2</v>
      </c>
      <c r="F72" s="153">
        <v>4000</v>
      </c>
      <c r="G72" s="153">
        <v>480</v>
      </c>
      <c r="H72" s="153"/>
      <c r="I72" s="153"/>
      <c r="J72" s="153"/>
      <c r="K72" s="153">
        <v>4480</v>
      </c>
    </row>
    <row r="73" spans="1:11" ht="30" customHeight="1">
      <c r="A73" s="197">
        <v>3</v>
      </c>
      <c r="B73" s="135" t="s">
        <v>36</v>
      </c>
      <c r="C73" s="101" t="s">
        <v>37</v>
      </c>
      <c r="D73" s="136">
        <v>1</v>
      </c>
      <c r="E73" s="184" t="s">
        <v>2</v>
      </c>
      <c r="F73" s="153">
        <v>4000</v>
      </c>
      <c r="G73" s="153">
        <v>480</v>
      </c>
      <c r="H73" s="153"/>
      <c r="I73" s="153"/>
      <c r="J73" s="153"/>
      <c r="K73" s="153">
        <v>4480</v>
      </c>
    </row>
    <row r="74" spans="1:11" ht="30" customHeight="1">
      <c r="A74" s="197">
        <v>3</v>
      </c>
      <c r="B74" s="135" t="s">
        <v>38</v>
      </c>
      <c r="C74" s="101" t="s">
        <v>39</v>
      </c>
      <c r="D74" s="136">
        <v>1</v>
      </c>
      <c r="E74" s="184" t="s">
        <v>2</v>
      </c>
      <c r="F74" s="153">
        <v>2000</v>
      </c>
      <c r="G74" s="153">
        <v>240</v>
      </c>
      <c r="H74" s="153"/>
      <c r="I74" s="153"/>
      <c r="J74" s="153"/>
      <c r="K74" s="153">
        <v>2240</v>
      </c>
    </row>
    <row r="75" spans="1:11" ht="30" customHeight="1">
      <c r="A75" s="197">
        <v>3</v>
      </c>
      <c r="B75" s="135" t="s">
        <v>40</v>
      </c>
      <c r="C75" s="101" t="s">
        <v>41</v>
      </c>
      <c r="D75" s="136">
        <v>1</v>
      </c>
      <c r="E75" s="184" t="s">
        <v>2</v>
      </c>
      <c r="F75" s="153">
        <v>2000</v>
      </c>
      <c r="G75" s="153">
        <v>240</v>
      </c>
      <c r="H75" s="153"/>
      <c r="I75" s="153"/>
      <c r="J75" s="153"/>
      <c r="K75" s="153">
        <v>2240</v>
      </c>
    </row>
    <row r="76" spans="1:11" ht="30" customHeight="1">
      <c r="A76" s="198"/>
      <c r="B76" s="57"/>
      <c r="C76" s="64" t="s">
        <v>42</v>
      </c>
      <c r="D76" s="136">
        <v>1</v>
      </c>
      <c r="E76" s="184" t="s">
        <v>2</v>
      </c>
      <c r="F76" s="157">
        <v>20000</v>
      </c>
      <c r="G76" s="157">
        <v>2400</v>
      </c>
      <c r="H76" s="71"/>
      <c r="I76" s="71"/>
      <c r="J76" s="71"/>
      <c r="K76" s="157">
        <v>22400</v>
      </c>
    </row>
    <row r="77" spans="1:11" ht="30" customHeight="1">
      <c r="A77" s="198"/>
      <c r="B77" s="57"/>
      <c r="C77" s="64"/>
      <c r="D77" s="136">
        <v>1</v>
      </c>
      <c r="E77" s="184" t="s">
        <v>2</v>
      </c>
      <c r="F77" s="202"/>
      <c r="G77" s="202"/>
      <c r="H77" s="73"/>
      <c r="I77" s="73"/>
      <c r="J77" s="73"/>
      <c r="K77" s="202"/>
    </row>
    <row r="78" spans="1:11" ht="30" customHeight="1">
      <c r="A78" s="198">
        <v>2</v>
      </c>
      <c r="B78" s="138">
        <v>1.9</v>
      </c>
      <c r="C78" s="135" t="s">
        <v>599</v>
      </c>
      <c r="D78" s="136">
        <v>1</v>
      </c>
      <c r="E78" s="184" t="s">
        <v>2</v>
      </c>
      <c r="F78" s="202"/>
      <c r="G78" s="202"/>
      <c r="H78" s="73"/>
      <c r="I78" s="73"/>
      <c r="J78" s="73"/>
      <c r="K78" s="202"/>
    </row>
    <row r="79" spans="1:11" ht="30" customHeight="1">
      <c r="A79" s="208">
        <v>3</v>
      </c>
      <c r="B79" s="81" t="s">
        <v>43</v>
      </c>
      <c r="C79" s="87" t="s">
        <v>44</v>
      </c>
      <c r="D79" s="136">
        <v>1</v>
      </c>
      <c r="E79" s="184" t="s">
        <v>2</v>
      </c>
      <c r="F79" s="153">
        <v>1500</v>
      </c>
      <c r="G79" s="153">
        <v>180</v>
      </c>
      <c r="H79" s="153"/>
      <c r="I79" s="153"/>
      <c r="J79" s="153"/>
      <c r="K79" s="153">
        <v>1680</v>
      </c>
    </row>
    <row r="80" spans="1:11" ht="30" customHeight="1">
      <c r="A80" s="208">
        <v>3</v>
      </c>
      <c r="B80" s="81" t="s">
        <v>45</v>
      </c>
      <c r="C80" s="87" t="s">
        <v>46</v>
      </c>
      <c r="D80" s="136">
        <v>1</v>
      </c>
      <c r="E80" s="184" t="s">
        <v>2</v>
      </c>
      <c r="F80" s="153">
        <v>1500</v>
      </c>
      <c r="G80" s="153">
        <v>180</v>
      </c>
      <c r="H80" s="153"/>
      <c r="I80" s="153"/>
      <c r="J80" s="153"/>
      <c r="K80" s="153">
        <v>1680</v>
      </c>
    </row>
    <row r="81" spans="1:11" ht="30" customHeight="1">
      <c r="A81" s="208">
        <v>3</v>
      </c>
      <c r="B81" s="81" t="s">
        <v>47</v>
      </c>
      <c r="C81" s="87" t="s">
        <v>48</v>
      </c>
      <c r="D81" s="136">
        <v>1</v>
      </c>
      <c r="E81" s="184" t="s">
        <v>2</v>
      </c>
      <c r="F81" s="153">
        <v>1500</v>
      </c>
      <c r="G81" s="153">
        <v>180</v>
      </c>
      <c r="H81" s="153"/>
      <c r="I81" s="153"/>
      <c r="J81" s="153"/>
      <c r="K81" s="153">
        <v>1680</v>
      </c>
    </row>
    <row r="82" spans="1:11" ht="30" customHeight="1">
      <c r="A82" s="208">
        <v>3</v>
      </c>
      <c r="B82" s="81" t="s">
        <v>49</v>
      </c>
      <c r="C82" s="87" t="s">
        <v>50</v>
      </c>
      <c r="D82" s="136">
        <v>1</v>
      </c>
      <c r="E82" s="184" t="s">
        <v>2</v>
      </c>
      <c r="F82" s="153">
        <v>1500</v>
      </c>
      <c r="G82" s="153">
        <v>180</v>
      </c>
      <c r="H82" s="153"/>
      <c r="I82" s="153"/>
      <c r="J82" s="153"/>
      <c r="K82" s="153">
        <v>1680</v>
      </c>
    </row>
    <row r="83" spans="1:11" ht="30" customHeight="1">
      <c r="A83" s="208">
        <v>3</v>
      </c>
      <c r="B83" s="81" t="s">
        <v>51</v>
      </c>
      <c r="C83" s="55" t="s">
        <v>52</v>
      </c>
      <c r="D83" s="136">
        <v>1</v>
      </c>
      <c r="E83" s="184" t="s">
        <v>2</v>
      </c>
      <c r="F83" s="153">
        <v>1500</v>
      </c>
      <c r="G83" s="153">
        <v>180</v>
      </c>
      <c r="H83" s="153"/>
      <c r="I83" s="153"/>
      <c r="J83" s="153"/>
      <c r="K83" s="153">
        <v>1680</v>
      </c>
    </row>
    <row r="84" spans="1:11" ht="30" customHeight="1">
      <c r="A84" s="208">
        <v>3</v>
      </c>
      <c r="B84" s="81" t="s">
        <v>53</v>
      </c>
      <c r="C84" s="55" t="s">
        <v>54</v>
      </c>
      <c r="D84" s="136">
        <v>1</v>
      </c>
      <c r="E84" s="184" t="s">
        <v>2</v>
      </c>
      <c r="F84" s="153">
        <v>1500</v>
      </c>
      <c r="G84" s="153">
        <v>180</v>
      </c>
      <c r="H84" s="153"/>
      <c r="I84" s="153"/>
      <c r="J84" s="153"/>
      <c r="K84" s="153">
        <v>1680</v>
      </c>
    </row>
    <row r="85" spans="1:11" ht="30" customHeight="1">
      <c r="A85" s="208">
        <v>3</v>
      </c>
      <c r="B85" s="81" t="s">
        <v>55</v>
      </c>
      <c r="C85" s="55" t="s">
        <v>56</v>
      </c>
      <c r="D85" s="136">
        <v>1</v>
      </c>
      <c r="E85" s="184" t="s">
        <v>2</v>
      </c>
      <c r="F85" s="153">
        <v>1000</v>
      </c>
      <c r="G85" s="153">
        <v>120</v>
      </c>
      <c r="H85" s="153"/>
      <c r="I85" s="153"/>
      <c r="J85" s="153"/>
      <c r="K85" s="153">
        <v>1120</v>
      </c>
    </row>
    <row r="86" spans="1:11" ht="30" customHeight="1">
      <c r="A86" s="198"/>
      <c r="B86" s="57"/>
      <c r="C86" s="64" t="s">
        <v>57</v>
      </c>
      <c r="D86" s="136">
        <v>1</v>
      </c>
      <c r="E86" s="184" t="s">
        <v>2</v>
      </c>
      <c r="F86" s="157">
        <v>9000</v>
      </c>
      <c r="G86" s="157">
        <v>1080</v>
      </c>
      <c r="H86" s="71"/>
      <c r="I86" s="71"/>
      <c r="J86" s="71"/>
      <c r="K86" s="157">
        <v>10080</v>
      </c>
    </row>
    <row r="87" spans="1:11" ht="30" customHeight="1">
      <c r="A87" s="198">
        <v>2</v>
      </c>
      <c r="B87" s="228" t="s">
        <v>622</v>
      </c>
      <c r="C87" s="135" t="s">
        <v>600</v>
      </c>
      <c r="D87" s="136">
        <v>1</v>
      </c>
      <c r="E87" s="184" t="s">
        <v>2</v>
      </c>
      <c r="F87" s="157"/>
      <c r="G87" s="157"/>
      <c r="H87" s="71"/>
      <c r="I87" s="71"/>
      <c r="J87" s="71"/>
      <c r="K87" s="157"/>
    </row>
    <row r="88" spans="1:11" ht="17.399999999999999">
      <c r="A88" s="198"/>
      <c r="B88" s="57"/>
      <c r="C88" s="75"/>
      <c r="D88" s="136">
        <v>1</v>
      </c>
      <c r="E88" s="184" t="s">
        <v>2</v>
      </c>
      <c r="F88" s="202"/>
      <c r="G88" s="202"/>
      <c r="H88" s="73"/>
      <c r="I88" s="73"/>
      <c r="J88" s="73"/>
      <c r="K88" s="202"/>
    </row>
    <row r="89" spans="1:11" ht="30" customHeight="1">
      <c r="A89" s="62"/>
      <c r="B89" s="62"/>
      <c r="C89" s="64" t="s">
        <v>58</v>
      </c>
      <c r="D89" s="136">
        <v>1</v>
      </c>
      <c r="E89" s="184" t="s">
        <v>2</v>
      </c>
      <c r="F89" s="202"/>
      <c r="G89" s="202"/>
      <c r="H89" s="73"/>
      <c r="I89" s="73"/>
      <c r="J89" s="73"/>
      <c r="K89" s="202">
        <v>0</v>
      </c>
    </row>
    <row r="90" spans="1:11" ht="54.75" customHeight="1">
      <c r="A90" s="240" t="s">
        <v>565</v>
      </c>
      <c r="B90" s="240"/>
      <c r="C90" s="240"/>
      <c r="D90" s="136">
        <v>1</v>
      </c>
      <c r="E90" s="184" t="s">
        <v>2</v>
      </c>
      <c r="F90" s="157">
        <v>955750</v>
      </c>
      <c r="G90" s="157">
        <v>114690</v>
      </c>
      <c r="H90" s="157"/>
      <c r="I90" s="157"/>
      <c r="J90" s="157"/>
      <c r="K90" s="157">
        <v>1070440</v>
      </c>
    </row>
  </sheetData>
  <mergeCells count="4">
    <mergeCell ref="A1:K2"/>
    <mergeCell ref="A90:C90"/>
    <mergeCell ref="A4:K4"/>
    <mergeCell ref="A3:K3"/>
  </mergeCells>
  <pageMargins left="0.59055118110236227" right="0.47244094488188981" top="0.47244094488188981" bottom="1.2598425196850394" header="0.23622047244094491" footer="0.19685039370078741"/>
  <pageSetup paperSize="9" scale="46" fitToHeight="0" orientation="landscape" r:id="rId1"/>
  <headerFooter scaleWithDoc="0">
    <oddHeader>&amp;LContract Package CP-25&amp;RSchedule-1: ISPS Bellahalli</oddHeader>
    <oddFooter>&amp;LPEEIL and PEE GMBH (JV)
                Contractor &amp;CTeam Leader - ONTB
Consultant&amp;RChief Engineer 
(WMM - 110V)</oddFooter>
  </headerFooter>
</worksheet>
</file>

<file path=xl/worksheets/sheet3.xml><?xml version="1.0" encoding="utf-8"?>
<worksheet xmlns="http://schemas.openxmlformats.org/spreadsheetml/2006/main" xmlns:r="http://schemas.openxmlformats.org/officeDocument/2006/relationships">
  <sheetPr>
    <tabColor rgb="FF00B050"/>
    <pageSetUpPr fitToPage="1"/>
  </sheetPr>
  <dimension ref="A1:L173"/>
  <sheetViews>
    <sheetView view="pageBreakPreview" topLeftCell="A133" zoomScale="80" zoomScaleNormal="100" zoomScaleSheetLayoutView="80" workbookViewId="0">
      <selection activeCell="A96" sqref="A96"/>
    </sheetView>
  </sheetViews>
  <sheetFormatPr defaultColWidth="9.109375" defaultRowHeight="15.6"/>
  <cols>
    <col min="1" max="1" width="10.109375" style="36" customWidth="1"/>
    <col min="2" max="2" width="11" style="36" customWidth="1"/>
    <col min="3" max="3" width="81.5546875" style="36" customWidth="1"/>
    <col min="4" max="4" width="15.44140625" style="50" customWidth="1"/>
    <col min="5" max="5" width="10.44140625" style="50" customWidth="1"/>
    <col min="6" max="6" width="18.109375" style="166" bestFit="1" customWidth="1"/>
    <col min="7" max="10" width="15.5546875" style="172" customWidth="1"/>
    <col min="11" max="11" width="28.44140625" style="212" customWidth="1"/>
    <col min="12" max="16384" width="9.109375" style="39"/>
  </cols>
  <sheetData>
    <row r="1" spans="1:12" ht="33" customHeight="1">
      <c r="A1" s="245" t="s">
        <v>506</v>
      </c>
      <c r="B1" s="245"/>
      <c r="C1" s="245"/>
      <c r="D1" s="245"/>
      <c r="E1" s="245"/>
      <c r="F1" s="245"/>
      <c r="G1" s="245"/>
      <c r="H1" s="245"/>
      <c r="I1" s="245"/>
      <c r="J1" s="245"/>
      <c r="K1" s="245"/>
    </row>
    <row r="2" spans="1:12" ht="33" customHeight="1">
      <c r="A2" s="248" t="s">
        <v>208</v>
      </c>
      <c r="B2" s="248"/>
      <c r="C2" s="248"/>
      <c r="D2" s="248"/>
      <c r="E2" s="248"/>
      <c r="F2" s="248"/>
      <c r="G2" s="248"/>
      <c r="H2" s="248"/>
      <c r="I2" s="248"/>
      <c r="J2" s="248"/>
      <c r="K2" s="248"/>
    </row>
    <row r="3" spans="1:12" s="219" customFormat="1" ht="67.2" customHeight="1">
      <c r="A3" s="137" t="s">
        <v>621</v>
      </c>
      <c r="B3" s="137" t="s">
        <v>605</v>
      </c>
      <c r="C3" s="200" t="s">
        <v>0</v>
      </c>
      <c r="D3" s="137" t="s">
        <v>585</v>
      </c>
      <c r="E3" s="137" t="s">
        <v>601</v>
      </c>
      <c r="F3" s="159" t="s">
        <v>586</v>
      </c>
      <c r="G3" s="159" t="s">
        <v>602</v>
      </c>
      <c r="H3" s="159" t="s">
        <v>589</v>
      </c>
      <c r="I3" s="159" t="s">
        <v>604</v>
      </c>
      <c r="J3" s="159" t="s">
        <v>591</v>
      </c>
      <c r="K3" s="159" t="s">
        <v>603</v>
      </c>
      <c r="L3" s="23"/>
    </row>
    <row r="4" spans="1:12" s="33" customFormat="1" ht="30" customHeight="1">
      <c r="A4" s="137"/>
      <c r="B4" s="137"/>
      <c r="C4" s="29" t="s">
        <v>414</v>
      </c>
      <c r="D4" s="137"/>
      <c r="E4" s="137"/>
      <c r="F4" s="159"/>
      <c r="G4" s="159"/>
      <c r="H4" s="159"/>
      <c r="I4" s="159"/>
      <c r="J4" s="159"/>
      <c r="K4" s="159"/>
      <c r="L4" s="23"/>
    </row>
    <row r="5" spans="1:12" ht="30" customHeight="1">
      <c r="A5" s="225">
        <v>2</v>
      </c>
      <c r="B5" s="222">
        <v>2.1</v>
      </c>
      <c r="C5" s="34" t="s">
        <v>209</v>
      </c>
      <c r="D5" s="30">
        <v>1</v>
      </c>
      <c r="E5" s="30" t="s">
        <v>2</v>
      </c>
      <c r="F5" s="162"/>
      <c r="G5" s="167"/>
      <c r="H5" s="167"/>
      <c r="I5" s="167"/>
      <c r="J5" s="167"/>
      <c r="K5" s="49"/>
    </row>
    <row r="6" spans="1:12" ht="30" customHeight="1">
      <c r="A6" s="246" t="s">
        <v>67</v>
      </c>
      <c r="B6" s="246"/>
      <c r="C6" s="247"/>
      <c r="D6" s="108">
        <v>1</v>
      </c>
      <c r="E6" s="108" t="s">
        <v>2</v>
      </c>
      <c r="F6" s="46"/>
      <c r="G6" s="167"/>
      <c r="H6" s="167"/>
      <c r="I6" s="167"/>
      <c r="J6" s="167"/>
      <c r="K6" s="49"/>
    </row>
    <row r="7" spans="1:12" ht="30" customHeight="1">
      <c r="A7" s="222"/>
      <c r="B7" s="222"/>
      <c r="C7" s="31" t="s">
        <v>12</v>
      </c>
      <c r="D7" s="108">
        <v>1</v>
      </c>
      <c r="E7" s="108" t="s">
        <v>2</v>
      </c>
      <c r="F7" s="163"/>
      <c r="G7" s="167"/>
      <c r="H7" s="167"/>
      <c r="I7" s="167"/>
      <c r="J7" s="167"/>
      <c r="K7" s="49"/>
    </row>
    <row r="8" spans="1:12" ht="77.25" customHeight="1">
      <c r="A8" s="225">
        <v>3</v>
      </c>
      <c r="B8" s="223" t="s">
        <v>68</v>
      </c>
      <c r="C8" s="110" t="s">
        <v>534</v>
      </c>
      <c r="D8" s="108">
        <v>1</v>
      </c>
      <c r="E8" s="108" t="s">
        <v>2</v>
      </c>
      <c r="F8" s="46"/>
      <c r="G8" s="168"/>
      <c r="H8" s="168"/>
      <c r="I8" s="168"/>
      <c r="J8" s="168"/>
      <c r="K8" s="169"/>
    </row>
    <row r="9" spans="1:12" s="42" customFormat="1" ht="30" customHeight="1">
      <c r="A9" s="40">
        <v>4</v>
      </c>
      <c r="B9" s="40" t="s">
        <v>449</v>
      </c>
      <c r="C9" s="41" t="s">
        <v>422</v>
      </c>
      <c r="D9" s="108">
        <v>1</v>
      </c>
      <c r="E9" s="108" t="s">
        <v>2</v>
      </c>
      <c r="F9" s="164">
        <v>1712778.3</v>
      </c>
      <c r="G9" s="164">
        <v>205533.40000000002</v>
      </c>
      <c r="H9" s="164"/>
      <c r="I9" s="164"/>
      <c r="J9" s="164"/>
      <c r="K9" s="164">
        <v>1918311.7000000002</v>
      </c>
    </row>
    <row r="10" spans="1:12" s="42" customFormat="1" ht="30" customHeight="1">
      <c r="A10" s="40">
        <v>4</v>
      </c>
      <c r="B10" s="40" t="s">
        <v>450</v>
      </c>
      <c r="C10" s="41" t="s">
        <v>423</v>
      </c>
      <c r="D10" s="108">
        <v>1</v>
      </c>
      <c r="E10" s="108" t="s">
        <v>2</v>
      </c>
      <c r="F10" s="164">
        <v>856389.15</v>
      </c>
      <c r="G10" s="164">
        <v>102766.70000000001</v>
      </c>
      <c r="H10" s="164"/>
      <c r="I10" s="164"/>
      <c r="J10" s="164"/>
      <c r="K10" s="164">
        <v>959155.85000000009</v>
      </c>
    </row>
    <row r="11" spans="1:12" s="42" customFormat="1" ht="30" customHeight="1">
      <c r="A11" s="40">
        <v>4</v>
      </c>
      <c r="B11" s="40" t="s">
        <v>451</v>
      </c>
      <c r="C11" s="41" t="s">
        <v>424</v>
      </c>
      <c r="D11" s="108">
        <v>1</v>
      </c>
      <c r="E11" s="108" t="s">
        <v>2</v>
      </c>
      <c r="F11" s="164">
        <v>6851113.2000000002</v>
      </c>
      <c r="G11" s="164">
        <v>822133.60000000009</v>
      </c>
      <c r="H11" s="164"/>
      <c r="I11" s="164"/>
      <c r="J11" s="164"/>
      <c r="K11" s="164">
        <v>7673246.8000000007</v>
      </c>
    </row>
    <row r="12" spans="1:12" s="42" customFormat="1" ht="30" customHeight="1">
      <c r="A12" s="40">
        <v>4</v>
      </c>
      <c r="B12" s="40" t="s">
        <v>452</v>
      </c>
      <c r="C12" s="43" t="s">
        <v>425</v>
      </c>
      <c r="D12" s="108">
        <v>1</v>
      </c>
      <c r="E12" s="108" t="s">
        <v>2</v>
      </c>
      <c r="F12" s="164">
        <v>3254278.77</v>
      </c>
      <c r="G12" s="164">
        <v>390513.46</v>
      </c>
      <c r="H12" s="164"/>
      <c r="I12" s="164"/>
      <c r="J12" s="164"/>
      <c r="K12" s="164">
        <v>3644792.23</v>
      </c>
    </row>
    <row r="13" spans="1:12" s="42" customFormat="1" ht="30" customHeight="1">
      <c r="A13" s="40">
        <v>4</v>
      </c>
      <c r="B13" s="40" t="s">
        <v>453</v>
      </c>
      <c r="C13" s="43" t="s">
        <v>426</v>
      </c>
      <c r="D13" s="108">
        <v>1</v>
      </c>
      <c r="E13" s="108" t="s">
        <v>2</v>
      </c>
      <c r="F13" s="164">
        <v>1712778.3</v>
      </c>
      <c r="G13" s="164">
        <v>205533.40000000002</v>
      </c>
      <c r="H13" s="164"/>
      <c r="I13" s="164"/>
      <c r="J13" s="164"/>
      <c r="K13" s="164">
        <v>1918311.7000000002</v>
      </c>
    </row>
    <row r="14" spans="1:12" s="42" customFormat="1" ht="30" customHeight="1">
      <c r="A14" s="40">
        <v>4</v>
      </c>
      <c r="B14" s="40" t="s">
        <v>454</v>
      </c>
      <c r="C14" s="43" t="s">
        <v>427</v>
      </c>
      <c r="D14" s="108">
        <v>1</v>
      </c>
      <c r="E14" s="108" t="s">
        <v>2</v>
      </c>
      <c r="F14" s="164">
        <v>171277.83000000002</v>
      </c>
      <c r="G14" s="164">
        <v>20553.34</v>
      </c>
      <c r="H14" s="164"/>
      <c r="I14" s="164"/>
      <c r="J14" s="164"/>
      <c r="K14" s="164">
        <v>191831.17</v>
      </c>
    </row>
    <row r="15" spans="1:12" ht="30" customHeight="1">
      <c r="A15" s="19">
        <v>4</v>
      </c>
      <c r="B15" s="40" t="s">
        <v>455</v>
      </c>
      <c r="C15" s="20" t="s">
        <v>210</v>
      </c>
      <c r="D15" s="108">
        <v>1</v>
      </c>
      <c r="E15" s="108" t="s">
        <v>2</v>
      </c>
      <c r="F15" s="164">
        <v>856389.15</v>
      </c>
      <c r="G15" s="164">
        <v>102766.70000000001</v>
      </c>
      <c r="H15" s="164"/>
      <c r="I15" s="164"/>
      <c r="J15" s="164"/>
      <c r="K15" s="164">
        <v>959155.85000000009</v>
      </c>
    </row>
    <row r="16" spans="1:12" s="42" customFormat="1" ht="57" customHeight="1">
      <c r="A16" s="40">
        <v>4</v>
      </c>
      <c r="B16" s="40" t="s">
        <v>456</v>
      </c>
      <c r="C16" s="43" t="s">
        <v>428</v>
      </c>
      <c r="D16" s="108">
        <v>1</v>
      </c>
      <c r="E16" s="108" t="s">
        <v>2</v>
      </c>
      <c r="F16" s="164">
        <v>856389.15</v>
      </c>
      <c r="G16" s="164">
        <v>102766.70000000001</v>
      </c>
      <c r="H16" s="164"/>
      <c r="I16" s="164"/>
      <c r="J16" s="164"/>
      <c r="K16" s="164">
        <v>959155.85000000009</v>
      </c>
    </row>
    <row r="17" spans="1:11" s="42" customFormat="1" ht="30" customHeight="1">
      <c r="A17" s="40">
        <v>4</v>
      </c>
      <c r="B17" s="40" t="s">
        <v>457</v>
      </c>
      <c r="C17" s="43" t="s">
        <v>429</v>
      </c>
      <c r="D17" s="108">
        <v>1</v>
      </c>
      <c r="E17" s="108" t="s">
        <v>2</v>
      </c>
      <c r="F17" s="164">
        <v>856389.15</v>
      </c>
      <c r="G17" s="164">
        <v>102766.70000000001</v>
      </c>
      <c r="H17" s="164"/>
      <c r="I17" s="164"/>
      <c r="J17" s="164"/>
      <c r="K17" s="164">
        <v>959155.85000000009</v>
      </c>
    </row>
    <row r="18" spans="1:11" ht="78" customHeight="1">
      <c r="A18" s="19"/>
      <c r="B18" s="102"/>
      <c r="C18" s="31" t="s">
        <v>536</v>
      </c>
      <c r="D18" s="108">
        <v>1</v>
      </c>
      <c r="E18" s="108" t="s">
        <v>2</v>
      </c>
      <c r="F18" s="46"/>
      <c r="G18" s="169"/>
      <c r="H18" s="169"/>
      <c r="I18" s="169"/>
      <c r="J18" s="169"/>
      <c r="K18" s="169"/>
    </row>
    <row r="19" spans="1:11" s="42" customFormat="1" ht="30" customHeight="1">
      <c r="A19" s="42">
        <v>3</v>
      </c>
      <c r="B19" s="104" t="s">
        <v>69</v>
      </c>
      <c r="C19" s="43" t="s">
        <v>537</v>
      </c>
      <c r="D19" s="108">
        <v>1</v>
      </c>
      <c r="E19" s="108" t="s">
        <v>2</v>
      </c>
      <c r="F19" s="164">
        <v>1864024</v>
      </c>
      <c r="G19" s="168">
        <v>223683</v>
      </c>
      <c r="H19" s="168"/>
      <c r="I19" s="168"/>
      <c r="J19" s="168"/>
      <c r="K19" s="169">
        <v>2087707</v>
      </c>
    </row>
    <row r="20" spans="1:11" s="42" customFormat="1" ht="30" customHeight="1">
      <c r="A20" s="42">
        <v>3</v>
      </c>
      <c r="B20" s="104" t="s">
        <v>71</v>
      </c>
      <c r="C20" s="43" t="s">
        <v>513</v>
      </c>
      <c r="D20" s="108">
        <v>1</v>
      </c>
      <c r="E20" s="108" t="s">
        <v>2</v>
      </c>
      <c r="F20" s="164">
        <v>1299816</v>
      </c>
      <c r="G20" s="168">
        <v>155978</v>
      </c>
      <c r="H20" s="168"/>
      <c r="I20" s="168"/>
      <c r="J20" s="168"/>
      <c r="K20" s="169">
        <v>1455794</v>
      </c>
    </row>
    <row r="21" spans="1:11" ht="30" customHeight="1">
      <c r="A21" s="19"/>
      <c r="B21" s="102"/>
      <c r="C21" s="31"/>
      <c r="D21" s="108">
        <v>1</v>
      </c>
      <c r="E21" s="108" t="s">
        <v>2</v>
      </c>
      <c r="F21" s="46"/>
      <c r="G21" s="49"/>
      <c r="H21" s="49"/>
      <c r="I21" s="49"/>
      <c r="J21" s="49"/>
      <c r="K21" s="164"/>
    </row>
    <row r="22" spans="1:11" ht="30" customHeight="1">
      <c r="A22" s="225">
        <v>3</v>
      </c>
      <c r="B22" s="105" t="s">
        <v>72</v>
      </c>
      <c r="C22" s="31" t="s">
        <v>70</v>
      </c>
      <c r="D22" s="108">
        <v>1</v>
      </c>
      <c r="E22" s="108" t="s">
        <v>2</v>
      </c>
      <c r="F22" s="46"/>
      <c r="G22" s="49"/>
      <c r="H22" s="49"/>
      <c r="I22" s="49"/>
      <c r="J22" s="49"/>
      <c r="K22" s="164"/>
    </row>
    <row r="23" spans="1:11" s="42" customFormat="1" ht="30" customHeight="1">
      <c r="A23" s="40">
        <v>4</v>
      </c>
      <c r="B23" s="104" t="s">
        <v>74</v>
      </c>
      <c r="C23" s="43" t="s">
        <v>515</v>
      </c>
      <c r="D23" s="108">
        <v>1</v>
      </c>
      <c r="E23" s="108" t="s">
        <v>2</v>
      </c>
      <c r="F23" s="164">
        <v>2282240</v>
      </c>
      <c r="G23" s="168">
        <v>273869</v>
      </c>
      <c r="H23" s="168"/>
      <c r="I23" s="168"/>
      <c r="J23" s="168"/>
      <c r="K23" s="169">
        <v>2556109</v>
      </c>
    </row>
    <row r="24" spans="1:11" s="42" customFormat="1" ht="30" customHeight="1">
      <c r="A24" s="40">
        <v>4</v>
      </c>
      <c r="B24" s="40" t="s">
        <v>75</v>
      </c>
      <c r="C24" s="43" t="s">
        <v>517</v>
      </c>
      <c r="D24" s="108">
        <v>1</v>
      </c>
      <c r="E24" s="108" t="s">
        <v>2</v>
      </c>
      <c r="F24" s="164"/>
      <c r="G24" s="164"/>
      <c r="H24" s="164"/>
      <c r="I24" s="164"/>
      <c r="J24" s="164"/>
      <c r="K24" s="164"/>
    </row>
    <row r="25" spans="1:11" s="42" customFormat="1" ht="30" customHeight="1">
      <c r="A25" s="40">
        <v>4</v>
      </c>
      <c r="B25" s="40" t="s">
        <v>76</v>
      </c>
      <c r="C25" s="43" t="s">
        <v>519</v>
      </c>
      <c r="D25" s="108">
        <v>1</v>
      </c>
      <c r="E25" s="108" t="s">
        <v>2</v>
      </c>
      <c r="F25" s="164"/>
      <c r="G25" s="164"/>
      <c r="H25" s="164"/>
      <c r="I25" s="164"/>
      <c r="J25" s="164"/>
      <c r="K25" s="164"/>
    </row>
    <row r="26" spans="1:11" s="42" customFormat="1" ht="30" customHeight="1">
      <c r="A26" s="40">
        <v>4</v>
      </c>
      <c r="B26" s="40" t="s">
        <v>538</v>
      </c>
      <c r="C26" s="43" t="s">
        <v>521</v>
      </c>
      <c r="D26" s="108">
        <v>1</v>
      </c>
      <c r="E26" s="108" t="s">
        <v>2</v>
      </c>
      <c r="F26" s="164">
        <v>3456922</v>
      </c>
      <c r="G26" s="168">
        <v>414831</v>
      </c>
      <c r="H26" s="168"/>
      <c r="I26" s="168"/>
      <c r="J26" s="168"/>
      <c r="K26" s="169">
        <v>3871753</v>
      </c>
    </row>
    <row r="27" spans="1:11" s="42" customFormat="1" ht="30" customHeight="1">
      <c r="A27" s="40">
        <v>4</v>
      </c>
      <c r="B27" s="40" t="s">
        <v>539</v>
      </c>
      <c r="C27" s="43" t="s">
        <v>523</v>
      </c>
      <c r="D27" s="108">
        <v>1</v>
      </c>
      <c r="E27" s="108" t="s">
        <v>2</v>
      </c>
      <c r="F27" s="164"/>
      <c r="G27" s="164"/>
      <c r="H27" s="164"/>
      <c r="I27" s="164"/>
      <c r="J27" s="164"/>
      <c r="K27" s="164"/>
    </row>
    <row r="28" spans="1:11" s="42" customFormat="1" ht="30" customHeight="1">
      <c r="A28" s="40">
        <v>4</v>
      </c>
      <c r="B28" s="40" t="s">
        <v>540</v>
      </c>
      <c r="C28" s="43" t="s">
        <v>525</v>
      </c>
      <c r="D28" s="108">
        <v>1</v>
      </c>
      <c r="E28" s="108" t="s">
        <v>2</v>
      </c>
      <c r="F28" s="164"/>
      <c r="G28" s="164"/>
      <c r="H28" s="164"/>
      <c r="I28" s="164"/>
      <c r="J28" s="164"/>
      <c r="K28" s="164"/>
    </row>
    <row r="29" spans="1:11" s="42" customFormat="1" ht="30" customHeight="1">
      <c r="A29" s="40">
        <v>4</v>
      </c>
      <c r="B29" s="40" t="s">
        <v>541</v>
      </c>
      <c r="C29" s="43" t="s">
        <v>527</v>
      </c>
      <c r="D29" s="108">
        <v>1</v>
      </c>
      <c r="E29" s="108" t="s">
        <v>2</v>
      </c>
      <c r="F29" s="164"/>
      <c r="G29" s="164"/>
      <c r="H29" s="164"/>
      <c r="I29" s="164"/>
      <c r="J29" s="164"/>
      <c r="K29" s="164"/>
    </row>
    <row r="30" spans="1:11" s="42" customFormat="1" ht="30" customHeight="1">
      <c r="A30" s="40">
        <v>4</v>
      </c>
      <c r="B30" s="40" t="s">
        <v>542</v>
      </c>
      <c r="C30" s="43" t="s">
        <v>529</v>
      </c>
      <c r="D30" s="108">
        <v>1</v>
      </c>
      <c r="E30" s="108" t="s">
        <v>2</v>
      </c>
      <c r="F30" s="164"/>
      <c r="G30" s="164"/>
      <c r="H30" s="164"/>
      <c r="I30" s="164"/>
      <c r="J30" s="164"/>
      <c r="K30" s="164"/>
    </row>
    <row r="31" spans="1:11" s="42" customFormat="1" ht="30" customHeight="1">
      <c r="A31" s="40">
        <v>4</v>
      </c>
      <c r="B31" s="40" t="s">
        <v>543</v>
      </c>
      <c r="C31" s="43" t="s">
        <v>531</v>
      </c>
      <c r="D31" s="108">
        <v>1</v>
      </c>
      <c r="E31" s="108" t="s">
        <v>2</v>
      </c>
      <c r="F31" s="164"/>
      <c r="G31" s="164"/>
      <c r="H31" s="164"/>
      <c r="I31" s="164"/>
      <c r="J31" s="164"/>
      <c r="K31" s="164"/>
    </row>
    <row r="32" spans="1:11" ht="30" customHeight="1">
      <c r="A32" s="19"/>
      <c r="B32" s="19"/>
      <c r="C32" s="20"/>
      <c r="D32" s="108">
        <v>1</v>
      </c>
      <c r="E32" s="108" t="s">
        <v>2</v>
      </c>
      <c r="F32" s="46"/>
      <c r="G32" s="49"/>
      <c r="H32" s="49"/>
      <c r="I32" s="49"/>
      <c r="J32" s="49"/>
      <c r="K32" s="49"/>
    </row>
    <row r="33" spans="1:11" ht="39.75" customHeight="1">
      <c r="A33" s="225">
        <v>3</v>
      </c>
      <c r="B33" s="224" t="s">
        <v>535</v>
      </c>
      <c r="C33" s="37" t="s">
        <v>73</v>
      </c>
      <c r="D33" s="108">
        <v>1</v>
      </c>
      <c r="E33" s="108" t="s">
        <v>2</v>
      </c>
      <c r="F33" s="44"/>
      <c r="G33" s="49"/>
      <c r="H33" s="49"/>
      <c r="I33" s="49"/>
      <c r="J33" s="49"/>
      <c r="K33" s="49"/>
    </row>
    <row r="34" spans="1:11" ht="30" customHeight="1">
      <c r="A34" s="19"/>
      <c r="B34" s="19" t="s">
        <v>547</v>
      </c>
      <c r="C34" s="38"/>
      <c r="D34" s="108">
        <v>1</v>
      </c>
      <c r="E34" s="108" t="s">
        <v>2</v>
      </c>
      <c r="F34" s="46"/>
      <c r="G34" s="49"/>
      <c r="H34" s="49"/>
      <c r="I34" s="49"/>
      <c r="J34" s="49"/>
      <c r="K34" s="49"/>
    </row>
    <row r="35" spans="1:11" ht="30" customHeight="1">
      <c r="A35" s="19"/>
      <c r="B35" s="19" t="s">
        <v>548</v>
      </c>
      <c r="C35" s="38"/>
      <c r="D35" s="108">
        <v>1</v>
      </c>
      <c r="E35" s="108" t="s">
        <v>2</v>
      </c>
      <c r="F35" s="46"/>
      <c r="G35" s="49"/>
      <c r="H35" s="49"/>
      <c r="I35" s="49"/>
      <c r="J35" s="49"/>
      <c r="K35" s="49"/>
    </row>
    <row r="36" spans="1:11" ht="30" customHeight="1">
      <c r="A36" s="19"/>
      <c r="B36" s="19" t="s">
        <v>549</v>
      </c>
      <c r="C36" s="38"/>
      <c r="D36" s="108">
        <v>1</v>
      </c>
      <c r="E36" s="108" t="s">
        <v>2</v>
      </c>
      <c r="F36" s="46"/>
      <c r="G36" s="49"/>
      <c r="H36" s="49"/>
      <c r="I36" s="49"/>
      <c r="J36" s="49"/>
      <c r="K36" s="49"/>
    </row>
    <row r="37" spans="1:11" ht="30" customHeight="1">
      <c r="A37" s="19"/>
      <c r="B37" s="19" t="s">
        <v>77</v>
      </c>
      <c r="C37" s="38"/>
      <c r="D37" s="108">
        <v>1</v>
      </c>
      <c r="E37" s="108" t="s">
        <v>2</v>
      </c>
      <c r="F37" s="46"/>
      <c r="G37" s="49"/>
      <c r="H37" s="49"/>
      <c r="I37" s="49"/>
      <c r="J37" s="49"/>
      <c r="K37" s="49"/>
    </row>
    <row r="38" spans="1:11" ht="30" customHeight="1">
      <c r="A38" s="19"/>
      <c r="B38" s="19" t="s">
        <v>78</v>
      </c>
      <c r="C38" s="38"/>
      <c r="D38" s="108">
        <v>1</v>
      </c>
      <c r="E38" s="108" t="s">
        <v>2</v>
      </c>
      <c r="F38" s="46"/>
      <c r="G38" s="49"/>
      <c r="H38" s="49"/>
      <c r="I38" s="49"/>
      <c r="J38" s="49"/>
      <c r="K38" s="49"/>
    </row>
    <row r="39" spans="1:11" ht="30" customHeight="1">
      <c r="A39" s="223"/>
      <c r="B39" s="223"/>
      <c r="C39" s="32" t="s">
        <v>79</v>
      </c>
      <c r="D39" s="108">
        <v>1</v>
      </c>
      <c r="E39" s="108" t="s">
        <v>2</v>
      </c>
      <c r="F39" s="44"/>
      <c r="G39" s="49"/>
      <c r="H39" s="49"/>
      <c r="I39" s="49"/>
      <c r="J39" s="49"/>
      <c r="K39" s="49"/>
    </row>
    <row r="40" spans="1:11" ht="30" customHeight="1">
      <c r="A40" s="223"/>
      <c r="B40" s="224"/>
      <c r="C40" s="31" t="s">
        <v>80</v>
      </c>
      <c r="D40" s="108">
        <v>1</v>
      </c>
      <c r="E40" s="108" t="s">
        <v>2</v>
      </c>
      <c r="F40" s="163"/>
      <c r="G40" s="167"/>
      <c r="H40" s="167"/>
      <c r="I40" s="167"/>
      <c r="J40" s="167"/>
      <c r="K40" s="49"/>
    </row>
    <row r="41" spans="1:11" ht="62.4" customHeight="1">
      <c r="A41" s="224">
        <v>2</v>
      </c>
      <c r="B41" s="224">
        <v>2.2000000000000002</v>
      </c>
      <c r="C41" s="27" t="s">
        <v>81</v>
      </c>
      <c r="D41" s="108">
        <v>1</v>
      </c>
      <c r="E41" s="108" t="s">
        <v>2</v>
      </c>
      <c r="F41" s="162"/>
      <c r="G41" s="167"/>
      <c r="H41" s="167"/>
      <c r="I41" s="167"/>
      <c r="J41" s="167"/>
      <c r="K41" s="49"/>
    </row>
    <row r="42" spans="1:11" ht="120" customHeight="1">
      <c r="A42" s="19">
        <v>3</v>
      </c>
      <c r="B42" s="19" t="s">
        <v>82</v>
      </c>
      <c r="C42" s="35" t="s">
        <v>544</v>
      </c>
      <c r="D42" s="108">
        <v>1</v>
      </c>
      <c r="E42" s="108" t="s">
        <v>2</v>
      </c>
      <c r="F42" s="46"/>
      <c r="G42" s="168"/>
      <c r="H42" s="168"/>
      <c r="I42" s="168"/>
      <c r="J42" s="168"/>
      <c r="K42" s="167"/>
    </row>
    <row r="43" spans="1:11" ht="30" customHeight="1">
      <c r="A43" s="226">
        <v>4</v>
      </c>
      <c r="B43" s="224" t="s">
        <v>211</v>
      </c>
      <c r="C43" s="51" t="s">
        <v>447</v>
      </c>
      <c r="D43" s="108">
        <v>1</v>
      </c>
      <c r="E43" s="108" t="s">
        <v>2</v>
      </c>
      <c r="F43" s="46"/>
      <c r="G43" s="168"/>
      <c r="H43" s="168"/>
      <c r="I43" s="168"/>
      <c r="J43" s="168"/>
      <c r="K43" s="167"/>
    </row>
    <row r="44" spans="1:11" ht="30" customHeight="1">
      <c r="A44" s="19">
        <v>5</v>
      </c>
      <c r="B44" s="19" t="s">
        <v>436</v>
      </c>
      <c r="C44" s="45" t="s">
        <v>430</v>
      </c>
      <c r="D44" s="108">
        <v>1</v>
      </c>
      <c r="E44" s="108" t="s">
        <v>2</v>
      </c>
      <c r="F44" s="46">
        <v>240278.85</v>
      </c>
      <c r="G44" s="46">
        <v>28833.84</v>
      </c>
      <c r="H44" s="46"/>
      <c r="I44" s="46"/>
      <c r="J44" s="46"/>
      <c r="K44" s="49">
        <v>269112.69</v>
      </c>
    </row>
    <row r="45" spans="1:11" ht="30" customHeight="1">
      <c r="A45" s="19">
        <v>5</v>
      </c>
      <c r="B45" s="19" t="s">
        <v>437</v>
      </c>
      <c r="C45" s="45" t="s">
        <v>431</v>
      </c>
      <c r="D45" s="108">
        <v>1</v>
      </c>
      <c r="E45" s="108" t="s">
        <v>2</v>
      </c>
      <c r="F45" s="46">
        <v>68651.100000000006</v>
      </c>
      <c r="G45" s="46">
        <v>8238.24</v>
      </c>
      <c r="H45" s="46"/>
      <c r="I45" s="46"/>
      <c r="J45" s="46"/>
      <c r="K45" s="49">
        <v>76889.340000000011</v>
      </c>
    </row>
    <row r="46" spans="1:11" ht="30" customHeight="1">
      <c r="A46" s="19">
        <v>5</v>
      </c>
      <c r="B46" s="19" t="s">
        <v>438</v>
      </c>
      <c r="C46" s="45" t="s">
        <v>432</v>
      </c>
      <c r="D46" s="108">
        <v>1</v>
      </c>
      <c r="E46" s="108" t="s">
        <v>2</v>
      </c>
      <c r="F46" s="46">
        <v>34325.550000000003</v>
      </c>
      <c r="G46" s="46">
        <v>4119.12</v>
      </c>
      <c r="H46" s="46"/>
      <c r="I46" s="46"/>
      <c r="J46" s="46"/>
      <c r="K46" s="49">
        <v>38444.670000000006</v>
      </c>
    </row>
    <row r="47" spans="1:11" ht="30" customHeight="1">
      <c r="A47" s="226">
        <v>4</v>
      </c>
      <c r="B47" s="224" t="s">
        <v>212</v>
      </c>
      <c r="C47" s="51" t="s">
        <v>448</v>
      </c>
      <c r="D47" s="108">
        <v>1</v>
      </c>
      <c r="E47" s="108" t="s">
        <v>2</v>
      </c>
      <c r="F47" s="46"/>
      <c r="G47" s="168"/>
      <c r="H47" s="168"/>
      <c r="I47" s="168"/>
      <c r="J47" s="168"/>
      <c r="K47" s="167"/>
    </row>
    <row r="48" spans="1:11" ht="30" customHeight="1">
      <c r="A48" s="19">
        <v>5</v>
      </c>
      <c r="B48" s="19" t="s">
        <v>439</v>
      </c>
      <c r="C48" s="45" t="s">
        <v>430</v>
      </c>
      <c r="D48" s="108">
        <v>1</v>
      </c>
      <c r="E48" s="108" t="s">
        <v>2</v>
      </c>
      <c r="F48" s="46">
        <v>26697.65</v>
      </c>
      <c r="G48" s="46">
        <v>3203.76</v>
      </c>
      <c r="H48" s="46"/>
      <c r="I48" s="46"/>
      <c r="J48" s="46"/>
      <c r="K48" s="49">
        <v>29901.410000000003</v>
      </c>
    </row>
    <row r="49" spans="1:11" ht="30" customHeight="1">
      <c r="A49" s="19">
        <v>5</v>
      </c>
      <c r="B49" s="19" t="s">
        <v>440</v>
      </c>
      <c r="C49" s="45" t="s">
        <v>431</v>
      </c>
      <c r="D49" s="108">
        <v>1</v>
      </c>
      <c r="E49" s="108" t="s">
        <v>2</v>
      </c>
      <c r="F49" s="46">
        <v>7627.9000000000005</v>
      </c>
      <c r="G49" s="46">
        <v>915.36000000000013</v>
      </c>
      <c r="H49" s="46"/>
      <c r="I49" s="46"/>
      <c r="J49" s="46"/>
      <c r="K49" s="49">
        <v>8543.26</v>
      </c>
    </row>
    <row r="50" spans="1:11" ht="30" customHeight="1">
      <c r="A50" s="19">
        <v>5</v>
      </c>
      <c r="B50" s="19" t="s">
        <v>441</v>
      </c>
      <c r="C50" s="45" t="s">
        <v>432</v>
      </c>
      <c r="D50" s="108">
        <v>1</v>
      </c>
      <c r="E50" s="108" t="s">
        <v>2</v>
      </c>
      <c r="F50" s="46">
        <v>3813.9500000000003</v>
      </c>
      <c r="G50" s="46">
        <v>457.68000000000006</v>
      </c>
      <c r="H50" s="46"/>
      <c r="I50" s="46"/>
      <c r="J50" s="46"/>
      <c r="K50" s="49">
        <v>4271.63</v>
      </c>
    </row>
    <row r="51" spans="1:11" ht="65.25" customHeight="1">
      <c r="A51" s="225">
        <v>3</v>
      </c>
      <c r="B51" s="19" t="s">
        <v>83</v>
      </c>
      <c r="C51" s="35" t="s">
        <v>532</v>
      </c>
      <c r="D51" s="108">
        <v>1</v>
      </c>
      <c r="E51" s="108" t="s">
        <v>2</v>
      </c>
      <c r="F51" s="46"/>
      <c r="G51" s="44"/>
      <c r="H51" s="44"/>
      <c r="I51" s="44"/>
      <c r="J51" s="44"/>
      <c r="K51" s="167"/>
    </row>
    <row r="52" spans="1:11" ht="30" customHeight="1">
      <c r="A52" s="19">
        <v>4</v>
      </c>
      <c r="B52" s="224" t="s">
        <v>442</v>
      </c>
      <c r="C52" s="51" t="s">
        <v>445</v>
      </c>
      <c r="D52" s="108">
        <v>1</v>
      </c>
      <c r="E52" s="108" t="s">
        <v>2</v>
      </c>
      <c r="F52" s="46"/>
      <c r="G52" s="44"/>
      <c r="H52" s="44"/>
      <c r="I52" s="44"/>
      <c r="J52" s="44"/>
      <c r="K52" s="167"/>
    </row>
    <row r="53" spans="1:11" ht="30" customHeight="1">
      <c r="A53" s="19">
        <v>5</v>
      </c>
      <c r="B53" s="19" t="s">
        <v>458</v>
      </c>
      <c r="C53" s="45" t="s">
        <v>430</v>
      </c>
      <c r="D53" s="108">
        <v>1</v>
      </c>
      <c r="E53" s="108" t="s">
        <v>2</v>
      </c>
      <c r="F53" s="46">
        <v>53355.119999999995</v>
      </c>
      <c r="G53" s="46">
        <v>6403.04</v>
      </c>
      <c r="H53" s="46"/>
      <c r="I53" s="46"/>
      <c r="J53" s="46"/>
      <c r="K53" s="49">
        <v>59758.159999999996</v>
      </c>
    </row>
    <row r="54" spans="1:11" ht="30" customHeight="1">
      <c r="A54" s="19">
        <v>5</v>
      </c>
      <c r="B54" s="19" t="s">
        <v>459</v>
      </c>
      <c r="C54" s="45" t="s">
        <v>431</v>
      </c>
      <c r="D54" s="108">
        <v>1</v>
      </c>
      <c r="E54" s="108" t="s">
        <v>2</v>
      </c>
      <c r="F54" s="46">
        <v>15244.320000000002</v>
      </c>
      <c r="G54" s="46">
        <v>1829.4400000000003</v>
      </c>
      <c r="H54" s="46"/>
      <c r="I54" s="46"/>
      <c r="J54" s="46"/>
      <c r="K54" s="49">
        <v>17073.760000000002</v>
      </c>
    </row>
    <row r="55" spans="1:11" ht="30" customHeight="1">
      <c r="A55" s="19">
        <v>5</v>
      </c>
      <c r="B55" s="19" t="s">
        <v>460</v>
      </c>
      <c r="C55" s="45" t="s">
        <v>432</v>
      </c>
      <c r="D55" s="108">
        <v>1</v>
      </c>
      <c r="E55" s="108" t="s">
        <v>2</v>
      </c>
      <c r="F55" s="46">
        <v>7622.1600000000008</v>
      </c>
      <c r="G55" s="46">
        <v>914.72000000000014</v>
      </c>
      <c r="H55" s="46"/>
      <c r="I55" s="46"/>
      <c r="J55" s="46"/>
      <c r="K55" s="49">
        <v>8536.880000000001</v>
      </c>
    </row>
    <row r="56" spans="1:11" ht="30" customHeight="1">
      <c r="A56" s="19">
        <v>4</v>
      </c>
      <c r="B56" s="224" t="s">
        <v>443</v>
      </c>
      <c r="C56" s="51" t="s">
        <v>446</v>
      </c>
      <c r="D56" s="108">
        <v>1</v>
      </c>
      <c r="E56" s="108" t="s">
        <v>2</v>
      </c>
      <c r="F56" s="46"/>
      <c r="G56" s="44"/>
      <c r="H56" s="44"/>
      <c r="I56" s="44"/>
      <c r="J56" s="44"/>
      <c r="K56" s="167"/>
    </row>
    <row r="57" spans="1:11" ht="30" customHeight="1">
      <c r="A57" s="19">
        <v>5</v>
      </c>
      <c r="B57" s="19" t="s">
        <v>461</v>
      </c>
      <c r="C57" s="45" t="s">
        <v>430</v>
      </c>
      <c r="D57" s="108">
        <v>1</v>
      </c>
      <c r="E57" s="108" t="s">
        <v>2</v>
      </c>
      <c r="F57" s="46">
        <v>6669.3899999999994</v>
      </c>
      <c r="G57" s="46">
        <v>800.38</v>
      </c>
      <c r="H57" s="46"/>
      <c r="I57" s="46"/>
      <c r="J57" s="46"/>
      <c r="K57" s="49">
        <v>7469.7699999999995</v>
      </c>
    </row>
    <row r="58" spans="1:11" ht="30" customHeight="1">
      <c r="A58" s="19">
        <v>5</v>
      </c>
      <c r="B58" s="19" t="s">
        <v>462</v>
      </c>
      <c r="C58" s="45" t="s">
        <v>431</v>
      </c>
      <c r="D58" s="108">
        <v>1</v>
      </c>
      <c r="E58" s="108" t="s">
        <v>2</v>
      </c>
      <c r="F58" s="46">
        <v>1905.5400000000002</v>
      </c>
      <c r="G58" s="46">
        <v>228.68000000000004</v>
      </c>
      <c r="H58" s="46"/>
      <c r="I58" s="46"/>
      <c r="J58" s="46"/>
      <c r="K58" s="49">
        <v>2134.2200000000003</v>
      </c>
    </row>
    <row r="59" spans="1:11" ht="30" customHeight="1">
      <c r="A59" s="19">
        <v>5</v>
      </c>
      <c r="B59" s="19" t="s">
        <v>463</v>
      </c>
      <c r="C59" s="45" t="s">
        <v>432</v>
      </c>
      <c r="D59" s="108">
        <v>1</v>
      </c>
      <c r="E59" s="108" t="s">
        <v>2</v>
      </c>
      <c r="F59" s="46">
        <v>952.7700000000001</v>
      </c>
      <c r="G59" s="46">
        <v>114.34000000000002</v>
      </c>
      <c r="H59" s="46"/>
      <c r="I59" s="46"/>
      <c r="J59" s="46"/>
      <c r="K59" s="49">
        <v>1067.1100000000001</v>
      </c>
    </row>
    <row r="60" spans="1:11" ht="30" customHeight="1">
      <c r="A60" s="19">
        <v>4</v>
      </c>
      <c r="B60" s="224" t="s">
        <v>444</v>
      </c>
      <c r="C60" s="51" t="s">
        <v>356</v>
      </c>
      <c r="D60" s="108">
        <v>1</v>
      </c>
      <c r="E60" s="108" t="s">
        <v>2</v>
      </c>
      <c r="F60" s="46"/>
      <c r="G60" s="44"/>
      <c r="H60" s="44"/>
      <c r="I60" s="44"/>
      <c r="J60" s="44"/>
      <c r="K60" s="167"/>
    </row>
    <row r="61" spans="1:11" ht="30" customHeight="1">
      <c r="A61" s="19">
        <v>5</v>
      </c>
      <c r="B61" s="19" t="s">
        <v>464</v>
      </c>
      <c r="C61" s="45" t="s">
        <v>430</v>
      </c>
      <c r="D61" s="108">
        <v>1</v>
      </c>
      <c r="E61" s="108" t="s">
        <v>2</v>
      </c>
      <c r="F61" s="46">
        <v>6669.3899999999994</v>
      </c>
      <c r="G61" s="46">
        <v>800.38</v>
      </c>
      <c r="H61" s="46"/>
      <c r="I61" s="46"/>
      <c r="J61" s="46"/>
      <c r="K61" s="49">
        <v>7469.7699999999995</v>
      </c>
    </row>
    <row r="62" spans="1:11" ht="30" customHeight="1">
      <c r="A62" s="19">
        <v>5</v>
      </c>
      <c r="B62" s="19" t="s">
        <v>465</v>
      </c>
      <c r="C62" s="45" t="s">
        <v>431</v>
      </c>
      <c r="D62" s="108">
        <v>1</v>
      </c>
      <c r="E62" s="108" t="s">
        <v>2</v>
      </c>
      <c r="F62" s="46">
        <v>1905.5400000000002</v>
      </c>
      <c r="G62" s="46">
        <v>228.68000000000004</v>
      </c>
      <c r="H62" s="46"/>
      <c r="I62" s="46"/>
      <c r="J62" s="46"/>
      <c r="K62" s="49">
        <v>2134.2200000000003</v>
      </c>
    </row>
    <row r="63" spans="1:11" ht="30" customHeight="1">
      <c r="A63" s="19">
        <v>5</v>
      </c>
      <c r="B63" s="19" t="s">
        <v>466</v>
      </c>
      <c r="C63" s="45" t="s">
        <v>432</v>
      </c>
      <c r="D63" s="108">
        <v>1</v>
      </c>
      <c r="E63" s="108" t="s">
        <v>2</v>
      </c>
      <c r="F63" s="46">
        <v>952.7700000000001</v>
      </c>
      <c r="G63" s="46">
        <v>114.34000000000002</v>
      </c>
      <c r="H63" s="46"/>
      <c r="I63" s="46"/>
      <c r="J63" s="46"/>
      <c r="K63" s="49">
        <v>1067.1100000000001</v>
      </c>
    </row>
    <row r="64" spans="1:11" ht="54" customHeight="1">
      <c r="A64" s="225">
        <v>3</v>
      </c>
      <c r="B64" s="19" t="s">
        <v>84</v>
      </c>
      <c r="C64" s="35" t="s">
        <v>545</v>
      </c>
      <c r="D64" s="108">
        <v>1</v>
      </c>
      <c r="E64" s="108" t="s">
        <v>2</v>
      </c>
      <c r="F64" s="46">
        <v>54836</v>
      </c>
      <c r="G64" s="160">
        <v>6581</v>
      </c>
      <c r="H64" s="160"/>
      <c r="I64" s="160"/>
      <c r="J64" s="160"/>
      <c r="K64" s="160">
        <v>61417</v>
      </c>
    </row>
    <row r="65" spans="1:11" ht="54" customHeight="1">
      <c r="A65" s="225">
        <v>3</v>
      </c>
      <c r="B65" s="19" t="s">
        <v>85</v>
      </c>
      <c r="C65" s="35" t="s">
        <v>546</v>
      </c>
      <c r="D65" s="108">
        <v>1</v>
      </c>
      <c r="E65" s="108" t="s">
        <v>2</v>
      </c>
      <c r="F65" s="46">
        <v>17741</v>
      </c>
      <c r="G65" s="160">
        <v>2129</v>
      </c>
      <c r="H65" s="160"/>
      <c r="I65" s="160"/>
      <c r="J65" s="160"/>
      <c r="K65" s="160">
        <v>19870</v>
      </c>
    </row>
    <row r="66" spans="1:11" ht="54" customHeight="1">
      <c r="A66" s="225">
        <v>3</v>
      </c>
      <c r="B66" s="19" t="s">
        <v>86</v>
      </c>
      <c r="C66" s="20" t="s">
        <v>87</v>
      </c>
      <c r="D66" s="108">
        <v>1</v>
      </c>
      <c r="E66" s="108" t="s">
        <v>2</v>
      </c>
      <c r="F66" s="46">
        <v>5645</v>
      </c>
      <c r="G66" s="160">
        <v>678</v>
      </c>
      <c r="H66" s="160"/>
      <c r="I66" s="160"/>
      <c r="J66" s="160"/>
      <c r="K66" s="160">
        <v>6323</v>
      </c>
    </row>
    <row r="67" spans="1:11" ht="54" customHeight="1">
      <c r="A67" s="225">
        <v>3</v>
      </c>
      <c r="B67" s="19" t="s">
        <v>88</v>
      </c>
      <c r="C67" s="20" t="s">
        <v>89</v>
      </c>
      <c r="D67" s="108">
        <v>1</v>
      </c>
      <c r="E67" s="108" t="s">
        <v>2</v>
      </c>
      <c r="F67" s="46">
        <v>18185</v>
      </c>
      <c r="G67" s="160">
        <v>2183</v>
      </c>
      <c r="H67" s="160"/>
      <c r="I67" s="160"/>
      <c r="J67" s="160"/>
      <c r="K67" s="160">
        <v>20368</v>
      </c>
    </row>
    <row r="68" spans="1:11" ht="39" customHeight="1">
      <c r="A68" s="225">
        <v>3</v>
      </c>
      <c r="B68" s="19" t="s">
        <v>90</v>
      </c>
      <c r="C68" s="37" t="s">
        <v>91</v>
      </c>
      <c r="D68" s="108">
        <v>1</v>
      </c>
      <c r="E68" s="108" t="s">
        <v>2</v>
      </c>
      <c r="F68" s="165"/>
      <c r="G68" s="160">
        <v>0</v>
      </c>
      <c r="H68" s="167"/>
      <c r="I68" s="167"/>
      <c r="J68" s="167"/>
      <c r="K68" s="160">
        <v>0</v>
      </c>
    </row>
    <row r="69" spans="1:11" ht="30" customHeight="1">
      <c r="A69" s="19"/>
      <c r="B69" s="47" t="s">
        <v>92</v>
      </c>
      <c r="C69" s="38"/>
      <c r="D69" s="108">
        <v>1</v>
      </c>
      <c r="E69" s="108" t="s">
        <v>2</v>
      </c>
      <c r="F69" s="46"/>
      <c r="G69" s="160">
        <v>0</v>
      </c>
      <c r="H69" s="167"/>
      <c r="I69" s="167"/>
      <c r="J69" s="167"/>
      <c r="K69" s="160">
        <v>0</v>
      </c>
    </row>
    <row r="70" spans="1:11" ht="30" customHeight="1">
      <c r="A70" s="19"/>
      <c r="B70" s="47" t="s">
        <v>93</v>
      </c>
      <c r="C70" s="48"/>
      <c r="D70" s="108">
        <v>1</v>
      </c>
      <c r="E70" s="108" t="s">
        <v>2</v>
      </c>
      <c r="F70" s="46"/>
      <c r="G70" s="160">
        <v>0</v>
      </c>
      <c r="H70" s="167"/>
      <c r="I70" s="167"/>
      <c r="J70" s="167"/>
      <c r="K70" s="160">
        <v>0</v>
      </c>
    </row>
    <row r="71" spans="1:11" ht="30" customHeight="1">
      <c r="A71" s="19"/>
      <c r="B71" s="47" t="s">
        <v>94</v>
      </c>
      <c r="C71" s="48"/>
      <c r="D71" s="108">
        <v>1</v>
      </c>
      <c r="E71" s="108" t="s">
        <v>2</v>
      </c>
      <c r="F71" s="46"/>
      <c r="G71" s="160">
        <v>0</v>
      </c>
      <c r="H71" s="167"/>
      <c r="I71" s="167"/>
      <c r="J71" s="167"/>
      <c r="K71" s="160">
        <v>0</v>
      </c>
    </row>
    <row r="72" spans="1:11" ht="30" customHeight="1">
      <c r="A72" s="19"/>
      <c r="B72" s="47" t="s">
        <v>95</v>
      </c>
      <c r="C72" s="48"/>
      <c r="D72" s="108">
        <v>1</v>
      </c>
      <c r="E72" s="108" t="s">
        <v>2</v>
      </c>
      <c r="F72" s="46"/>
      <c r="G72" s="160">
        <v>0</v>
      </c>
      <c r="H72" s="167"/>
      <c r="I72" s="167"/>
      <c r="J72" s="167"/>
      <c r="K72" s="160">
        <v>0</v>
      </c>
    </row>
    <row r="73" spans="1:11" ht="30" customHeight="1">
      <c r="A73" s="19"/>
      <c r="B73" s="19"/>
      <c r="C73" s="106" t="s">
        <v>96</v>
      </c>
      <c r="D73" s="108">
        <v>1</v>
      </c>
      <c r="E73" s="108" t="s">
        <v>2</v>
      </c>
      <c r="F73" s="44"/>
      <c r="G73" s="160">
        <v>0</v>
      </c>
      <c r="H73" s="167"/>
      <c r="I73" s="167"/>
      <c r="J73" s="167"/>
      <c r="K73" s="160">
        <v>0</v>
      </c>
    </row>
    <row r="74" spans="1:11" ht="30" customHeight="1">
      <c r="A74" s="19"/>
      <c r="B74" s="19"/>
      <c r="C74" s="106"/>
      <c r="D74" s="108">
        <v>1</v>
      </c>
      <c r="E74" s="108" t="s">
        <v>2</v>
      </c>
      <c r="F74" s="44"/>
      <c r="G74" s="160">
        <v>0</v>
      </c>
      <c r="H74" s="167"/>
      <c r="I74" s="167"/>
      <c r="J74" s="167"/>
      <c r="K74" s="160">
        <v>0</v>
      </c>
    </row>
    <row r="75" spans="1:11" ht="30" customHeight="1">
      <c r="A75" s="225">
        <v>2</v>
      </c>
      <c r="B75" s="224">
        <v>2.2999999999999998</v>
      </c>
      <c r="C75" s="24" t="s">
        <v>97</v>
      </c>
      <c r="D75" s="108">
        <v>1</v>
      </c>
      <c r="E75" s="108" t="s">
        <v>2</v>
      </c>
      <c r="F75" s="162"/>
      <c r="G75" s="160">
        <v>0</v>
      </c>
      <c r="H75" s="167"/>
      <c r="I75" s="167"/>
      <c r="J75" s="167"/>
      <c r="K75" s="160">
        <v>0</v>
      </c>
    </row>
    <row r="76" spans="1:11" ht="57.75" customHeight="1">
      <c r="A76" s="225">
        <v>3</v>
      </c>
      <c r="B76" s="224" t="s">
        <v>98</v>
      </c>
      <c r="C76" s="24" t="s">
        <v>99</v>
      </c>
      <c r="D76" s="108">
        <v>1</v>
      </c>
      <c r="E76" s="108" t="s">
        <v>2</v>
      </c>
      <c r="F76" s="163"/>
      <c r="G76" s="160">
        <v>0</v>
      </c>
      <c r="H76" s="167"/>
      <c r="I76" s="167"/>
      <c r="J76" s="167"/>
      <c r="K76" s="160">
        <v>0</v>
      </c>
    </row>
    <row r="77" spans="1:11" ht="44.4" customHeight="1">
      <c r="A77" s="225">
        <v>4</v>
      </c>
      <c r="B77" s="19" t="s">
        <v>100</v>
      </c>
      <c r="C77" s="20" t="s">
        <v>101</v>
      </c>
      <c r="D77" s="108">
        <v>1</v>
      </c>
      <c r="E77" s="108" t="s">
        <v>2</v>
      </c>
      <c r="F77" s="46">
        <v>456</v>
      </c>
      <c r="G77" s="160">
        <v>55</v>
      </c>
      <c r="H77" s="160"/>
      <c r="I77" s="160"/>
      <c r="J77" s="160"/>
      <c r="K77" s="160">
        <v>511</v>
      </c>
    </row>
    <row r="78" spans="1:11" ht="44.4" customHeight="1">
      <c r="A78" s="225">
        <v>4</v>
      </c>
      <c r="B78" s="19" t="s">
        <v>102</v>
      </c>
      <c r="C78" s="20" t="s">
        <v>103</v>
      </c>
      <c r="D78" s="108">
        <v>1</v>
      </c>
      <c r="E78" s="108" t="s">
        <v>2</v>
      </c>
      <c r="F78" s="46">
        <v>501</v>
      </c>
      <c r="G78" s="160">
        <v>61</v>
      </c>
      <c r="H78" s="160"/>
      <c r="I78" s="160"/>
      <c r="J78" s="160"/>
      <c r="K78" s="160">
        <v>562</v>
      </c>
    </row>
    <row r="79" spans="1:11" ht="44.4" customHeight="1">
      <c r="A79" s="225">
        <v>4</v>
      </c>
      <c r="B79" s="19" t="s">
        <v>104</v>
      </c>
      <c r="C79" s="20" t="s">
        <v>105</v>
      </c>
      <c r="D79" s="108">
        <v>1</v>
      </c>
      <c r="E79" s="108" t="s">
        <v>2</v>
      </c>
      <c r="F79" s="46">
        <v>410</v>
      </c>
      <c r="G79" s="160">
        <v>50</v>
      </c>
      <c r="H79" s="160"/>
      <c r="I79" s="160"/>
      <c r="J79" s="160"/>
      <c r="K79" s="160">
        <v>460</v>
      </c>
    </row>
    <row r="80" spans="1:11" ht="44.4" customHeight="1">
      <c r="A80" s="225">
        <v>4</v>
      </c>
      <c r="B80" s="19" t="s">
        <v>106</v>
      </c>
      <c r="C80" s="20" t="s">
        <v>107</v>
      </c>
      <c r="D80" s="108">
        <v>1</v>
      </c>
      <c r="E80" s="108" t="s">
        <v>2</v>
      </c>
      <c r="F80" s="46">
        <v>1822</v>
      </c>
      <c r="G80" s="160">
        <v>219</v>
      </c>
      <c r="H80" s="160"/>
      <c r="I80" s="160"/>
      <c r="J80" s="160"/>
      <c r="K80" s="160">
        <v>2041</v>
      </c>
    </row>
    <row r="81" spans="1:11" ht="56.25" customHeight="1">
      <c r="A81" s="225">
        <v>4</v>
      </c>
      <c r="B81" s="19" t="s">
        <v>108</v>
      </c>
      <c r="C81" s="20" t="s">
        <v>109</v>
      </c>
      <c r="D81" s="108">
        <v>1</v>
      </c>
      <c r="E81" s="108" t="s">
        <v>2</v>
      </c>
      <c r="F81" s="46">
        <v>1366</v>
      </c>
      <c r="G81" s="160">
        <v>164</v>
      </c>
      <c r="H81" s="160"/>
      <c r="I81" s="160"/>
      <c r="J81" s="160"/>
      <c r="K81" s="160">
        <v>1530</v>
      </c>
    </row>
    <row r="82" spans="1:11" ht="56.25" customHeight="1">
      <c r="A82" s="225">
        <v>4</v>
      </c>
      <c r="B82" s="19" t="s">
        <v>110</v>
      </c>
      <c r="C82" s="20" t="s">
        <v>111</v>
      </c>
      <c r="D82" s="108">
        <v>1</v>
      </c>
      <c r="E82" s="108" t="s">
        <v>2</v>
      </c>
      <c r="F82" s="46"/>
      <c r="G82" s="160">
        <v>0</v>
      </c>
      <c r="H82" s="160"/>
      <c r="I82" s="160"/>
      <c r="J82" s="160"/>
      <c r="K82" s="160">
        <v>0</v>
      </c>
    </row>
    <row r="83" spans="1:11" ht="44.4" customHeight="1">
      <c r="A83" s="225">
        <v>4</v>
      </c>
      <c r="B83" s="19" t="s">
        <v>112</v>
      </c>
      <c r="C83" s="20" t="s">
        <v>113</v>
      </c>
      <c r="D83" s="108">
        <v>1</v>
      </c>
      <c r="E83" s="108" t="s">
        <v>2</v>
      </c>
      <c r="F83" s="46"/>
      <c r="G83" s="160">
        <v>0</v>
      </c>
      <c r="H83" s="160"/>
      <c r="I83" s="160"/>
      <c r="J83" s="160"/>
      <c r="K83" s="160">
        <v>0</v>
      </c>
    </row>
    <row r="84" spans="1:11" ht="41.25" customHeight="1">
      <c r="A84" s="225">
        <v>3</v>
      </c>
      <c r="B84" s="224" t="s">
        <v>114</v>
      </c>
      <c r="C84" s="31" t="s">
        <v>115</v>
      </c>
      <c r="D84" s="108">
        <v>1</v>
      </c>
      <c r="E84" s="108" t="s">
        <v>2</v>
      </c>
      <c r="F84" s="162"/>
      <c r="G84" s="160">
        <v>0</v>
      </c>
      <c r="H84" s="167"/>
      <c r="I84" s="167"/>
      <c r="J84" s="167"/>
      <c r="K84" s="160">
        <v>0</v>
      </c>
    </row>
    <row r="85" spans="1:11" ht="30" customHeight="1">
      <c r="A85" s="225">
        <v>4</v>
      </c>
      <c r="B85" s="19" t="s">
        <v>116</v>
      </c>
      <c r="C85" s="20" t="s">
        <v>117</v>
      </c>
      <c r="D85" s="108">
        <v>1</v>
      </c>
      <c r="E85" s="108" t="s">
        <v>2</v>
      </c>
      <c r="F85" s="46"/>
      <c r="G85" s="160">
        <v>0</v>
      </c>
      <c r="H85" s="160"/>
      <c r="I85" s="160"/>
      <c r="J85" s="160"/>
      <c r="K85" s="160">
        <v>0</v>
      </c>
    </row>
    <row r="86" spans="1:11" ht="30" customHeight="1">
      <c r="A86" s="225">
        <v>4</v>
      </c>
      <c r="B86" s="19" t="s">
        <v>118</v>
      </c>
      <c r="C86" s="20" t="s">
        <v>119</v>
      </c>
      <c r="D86" s="108">
        <v>1</v>
      </c>
      <c r="E86" s="108" t="s">
        <v>2</v>
      </c>
      <c r="F86" s="46">
        <v>23902</v>
      </c>
      <c r="G86" s="160">
        <v>2869</v>
      </c>
      <c r="H86" s="160"/>
      <c r="I86" s="160"/>
      <c r="J86" s="160"/>
      <c r="K86" s="160">
        <v>26771</v>
      </c>
    </row>
    <row r="87" spans="1:11" ht="30" customHeight="1">
      <c r="A87" s="225">
        <v>4</v>
      </c>
      <c r="B87" s="19" t="s">
        <v>120</v>
      </c>
      <c r="C87" s="20" t="s">
        <v>121</v>
      </c>
      <c r="D87" s="108">
        <v>1</v>
      </c>
      <c r="E87" s="108" t="s">
        <v>2</v>
      </c>
      <c r="F87" s="46">
        <v>11951</v>
      </c>
      <c r="G87" s="160">
        <v>1435</v>
      </c>
      <c r="H87" s="160"/>
      <c r="I87" s="160"/>
      <c r="J87" s="160"/>
      <c r="K87" s="160">
        <v>13386</v>
      </c>
    </row>
    <row r="88" spans="1:11" ht="30" customHeight="1">
      <c r="A88" s="225">
        <v>4</v>
      </c>
      <c r="B88" s="19" t="s">
        <v>122</v>
      </c>
      <c r="C88" s="20" t="s">
        <v>123</v>
      </c>
      <c r="D88" s="108">
        <v>1</v>
      </c>
      <c r="E88" s="108" t="s">
        <v>2</v>
      </c>
      <c r="F88" s="46"/>
      <c r="G88" s="160">
        <v>0</v>
      </c>
      <c r="H88" s="160"/>
      <c r="I88" s="160"/>
      <c r="J88" s="160"/>
      <c r="K88" s="160">
        <v>0</v>
      </c>
    </row>
    <row r="89" spans="1:11" ht="30" customHeight="1">
      <c r="A89" s="225">
        <v>4</v>
      </c>
      <c r="B89" s="19" t="s">
        <v>124</v>
      </c>
      <c r="C89" s="20" t="s">
        <v>125</v>
      </c>
      <c r="D89" s="108">
        <v>1</v>
      </c>
      <c r="E89" s="108" t="s">
        <v>2</v>
      </c>
      <c r="F89" s="46"/>
      <c r="G89" s="49"/>
      <c r="H89" s="49"/>
      <c r="I89" s="49"/>
      <c r="J89" s="49"/>
      <c r="K89" s="160"/>
    </row>
    <row r="90" spans="1:11" ht="30" customHeight="1">
      <c r="A90" s="19">
        <v>5</v>
      </c>
      <c r="B90" s="19" t="s">
        <v>476</v>
      </c>
      <c r="C90" s="45" t="s">
        <v>430</v>
      </c>
      <c r="D90" s="108">
        <v>1</v>
      </c>
      <c r="E90" s="108" t="s">
        <v>2</v>
      </c>
      <c r="F90" s="46">
        <v>10038.699999999999</v>
      </c>
      <c r="G90" s="46">
        <v>1204.6999999999998</v>
      </c>
      <c r="H90" s="46"/>
      <c r="I90" s="46"/>
      <c r="J90" s="46"/>
      <c r="K90" s="49">
        <v>11243.399999999998</v>
      </c>
    </row>
    <row r="91" spans="1:11" ht="30" customHeight="1">
      <c r="A91" s="19">
        <v>5</v>
      </c>
      <c r="B91" s="19" t="s">
        <v>477</v>
      </c>
      <c r="C91" s="45" t="s">
        <v>431</v>
      </c>
      <c r="D91" s="108">
        <v>1</v>
      </c>
      <c r="E91" s="108" t="s">
        <v>2</v>
      </c>
      <c r="F91" s="46">
        <v>2868.2000000000003</v>
      </c>
      <c r="G91" s="46">
        <v>344.20000000000005</v>
      </c>
      <c r="H91" s="46"/>
      <c r="I91" s="46"/>
      <c r="J91" s="46"/>
      <c r="K91" s="49">
        <v>3212.4000000000005</v>
      </c>
    </row>
    <row r="92" spans="1:11" ht="30" customHeight="1">
      <c r="A92" s="19">
        <v>5</v>
      </c>
      <c r="B92" s="19" t="s">
        <v>478</v>
      </c>
      <c r="C92" s="45" t="s">
        <v>432</v>
      </c>
      <c r="D92" s="108">
        <v>1</v>
      </c>
      <c r="E92" s="108" t="s">
        <v>2</v>
      </c>
      <c r="F92" s="46">
        <v>1434.1000000000001</v>
      </c>
      <c r="G92" s="46">
        <v>1143.4000000000001</v>
      </c>
      <c r="H92" s="46"/>
      <c r="I92" s="46"/>
      <c r="J92" s="46"/>
      <c r="K92" s="49">
        <v>2577.5</v>
      </c>
    </row>
    <row r="93" spans="1:11" ht="42" customHeight="1">
      <c r="A93" s="19">
        <v>4</v>
      </c>
      <c r="B93" s="19" t="s">
        <v>126</v>
      </c>
      <c r="C93" s="20" t="s">
        <v>127</v>
      </c>
      <c r="D93" s="108">
        <v>1</v>
      </c>
      <c r="E93" s="108" t="s">
        <v>2</v>
      </c>
      <c r="F93" s="46"/>
      <c r="G93" s="160">
        <v>0</v>
      </c>
      <c r="H93" s="160"/>
      <c r="I93" s="160"/>
      <c r="J93" s="160"/>
      <c r="K93" s="160">
        <v>0</v>
      </c>
    </row>
    <row r="94" spans="1:11" ht="42" customHeight="1">
      <c r="A94" s="19">
        <v>4</v>
      </c>
      <c r="B94" s="19" t="s">
        <v>128</v>
      </c>
      <c r="C94" s="20" t="s">
        <v>129</v>
      </c>
      <c r="D94" s="108">
        <v>1</v>
      </c>
      <c r="E94" s="108" t="s">
        <v>2</v>
      </c>
      <c r="F94" s="46"/>
      <c r="G94" s="160">
        <v>0</v>
      </c>
      <c r="H94" s="160"/>
      <c r="I94" s="160"/>
      <c r="J94" s="160"/>
      <c r="K94" s="160">
        <v>0</v>
      </c>
    </row>
    <row r="95" spans="1:11" ht="30" customHeight="1">
      <c r="A95" s="19">
        <v>4</v>
      </c>
      <c r="B95" s="19" t="s">
        <v>130</v>
      </c>
      <c r="C95" s="20" t="s">
        <v>131</v>
      </c>
      <c r="D95" s="108">
        <v>1</v>
      </c>
      <c r="E95" s="108" t="s">
        <v>2</v>
      </c>
      <c r="F95" s="46">
        <v>2391</v>
      </c>
      <c r="G95" s="160">
        <v>287</v>
      </c>
      <c r="H95" s="160"/>
      <c r="I95" s="160"/>
      <c r="J95" s="160"/>
      <c r="K95" s="227">
        <v>2678</v>
      </c>
    </row>
    <row r="96" spans="1:11" ht="30" customHeight="1">
      <c r="A96" s="19">
        <v>4</v>
      </c>
      <c r="B96" s="19" t="s">
        <v>132</v>
      </c>
      <c r="C96" s="20" t="s">
        <v>133</v>
      </c>
      <c r="D96" s="108">
        <v>1</v>
      </c>
      <c r="E96" s="108" t="s">
        <v>2</v>
      </c>
      <c r="F96" s="46"/>
      <c r="G96" s="49"/>
      <c r="H96" s="49"/>
      <c r="I96" s="49"/>
      <c r="J96" s="49"/>
      <c r="K96" s="49"/>
    </row>
    <row r="97" spans="1:11" ht="30" customHeight="1">
      <c r="A97" s="19">
        <v>5</v>
      </c>
      <c r="B97" s="19" t="s">
        <v>479</v>
      </c>
      <c r="C97" s="45" t="s">
        <v>430</v>
      </c>
      <c r="D97" s="108">
        <v>1</v>
      </c>
      <c r="E97" s="108" t="s">
        <v>2</v>
      </c>
      <c r="F97" s="46">
        <v>1115.8</v>
      </c>
      <c r="G97" s="46">
        <v>134.39999999999998</v>
      </c>
      <c r="H97" s="46"/>
      <c r="I97" s="46"/>
      <c r="J97" s="46"/>
      <c r="K97" s="49">
        <v>1250.1999999999998</v>
      </c>
    </row>
    <row r="98" spans="1:11" ht="30" customHeight="1">
      <c r="A98" s="19">
        <v>5</v>
      </c>
      <c r="B98" s="19" t="s">
        <v>480</v>
      </c>
      <c r="C98" s="45" t="s">
        <v>431</v>
      </c>
      <c r="D98" s="108">
        <v>1</v>
      </c>
      <c r="E98" s="108" t="s">
        <v>2</v>
      </c>
      <c r="F98" s="46">
        <v>318.8</v>
      </c>
      <c r="G98" s="46">
        <v>38.400000000000006</v>
      </c>
      <c r="H98" s="46"/>
      <c r="I98" s="46"/>
      <c r="J98" s="46"/>
      <c r="K98" s="49">
        <v>357.20000000000005</v>
      </c>
    </row>
    <row r="99" spans="1:11" ht="30" customHeight="1">
      <c r="A99" s="19">
        <v>5</v>
      </c>
      <c r="B99" s="19" t="s">
        <v>481</v>
      </c>
      <c r="C99" s="45" t="s">
        <v>432</v>
      </c>
      <c r="D99" s="108">
        <v>1</v>
      </c>
      <c r="E99" s="108" t="s">
        <v>2</v>
      </c>
      <c r="F99" s="46">
        <v>159.4</v>
      </c>
      <c r="G99" s="46">
        <v>19.200000000000003</v>
      </c>
      <c r="H99" s="46"/>
      <c r="I99" s="46"/>
      <c r="J99" s="46"/>
      <c r="K99" s="49">
        <v>178.60000000000002</v>
      </c>
    </row>
    <row r="100" spans="1:11" ht="30" customHeight="1">
      <c r="A100" s="225">
        <v>4</v>
      </c>
      <c r="B100" s="19" t="s">
        <v>134</v>
      </c>
      <c r="C100" s="20" t="s">
        <v>135</v>
      </c>
      <c r="D100" s="108">
        <v>1</v>
      </c>
      <c r="E100" s="108" t="s">
        <v>2</v>
      </c>
      <c r="F100" s="46">
        <v>15935</v>
      </c>
      <c r="G100" s="160">
        <v>1913</v>
      </c>
      <c r="H100" s="160"/>
      <c r="I100" s="160"/>
      <c r="J100" s="160"/>
      <c r="K100" s="160">
        <v>17848</v>
      </c>
    </row>
    <row r="101" spans="1:11" ht="30" customHeight="1">
      <c r="A101" s="225">
        <v>4</v>
      </c>
      <c r="B101" s="19" t="s">
        <v>136</v>
      </c>
      <c r="C101" s="20" t="s">
        <v>137</v>
      </c>
      <c r="D101" s="108">
        <v>1</v>
      </c>
      <c r="E101" s="108" t="s">
        <v>2</v>
      </c>
      <c r="F101" s="46">
        <v>9561</v>
      </c>
      <c r="G101" s="160">
        <v>1148</v>
      </c>
      <c r="H101" s="160"/>
      <c r="I101" s="160"/>
      <c r="J101" s="160"/>
      <c r="K101" s="160">
        <v>10709</v>
      </c>
    </row>
    <row r="102" spans="1:11" ht="57.75" customHeight="1">
      <c r="A102" s="225">
        <v>3</v>
      </c>
      <c r="B102" s="224" t="s">
        <v>138</v>
      </c>
      <c r="C102" s="31" t="s">
        <v>139</v>
      </c>
      <c r="D102" s="108">
        <v>1</v>
      </c>
      <c r="E102" s="108" t="s">
        <v>2</v>
      </c>
      <c r="F102" s="163"/>
      <c r="G102" s="160"/>
      <c r="H102" s="49"/>
      <c r="I102" s="49"/>
      <c r="J102" s="49"/>
      <c r="K102" s="160">
        <v>0</v>
      </c>
    </row>
    <row r="103" spans="1:11" ht="30" customHeight="1">
      <c r="A103" s="225">
        <v>4</v>
      </c>
      <c r="B103" s="19" t="s">
        <v>140</v>
      </c>
      <c r="C103" s="26" t="s">
        <v>141</v>
      </c>
      <c r="D103" s="108">
        <v>1</v>
      </c>
      <c r="E103" s="108" t="s">
        <v>2</v>
      </c>
      <c r="F103" s="46">
        <v>11473</v>
      </c>
      <c r="G103" s="160">
        <v>1377</v>
      </c>
      <c r="H103" s="160"/>
      <c r="I103" s="160"/>
      <c r="J103" s="160"/>
      <c r="K103" s="160">
        <v>12850</v>
      </c>
    </row>
    <row r="104" spans="1:11" ht="30" customHeight="1">
      <c r="A104" s="225">
        <v>4</v>
      </c>
      <c r="B104" s="19" t="s">
        <v>142</v>
      </c>
      <c r="C104" s="26" t="s">
        <v>143</v>
      </c>
      <c r="D104" s="108">
        <v>1</v>
      </c>
      <c r="E104" s="108" t="s">
        <v>2</v>
      </c>
      <c r="F104" s="46">
        <v>6556</v>
      </c>
      <c r="G104" s="160">
        <v>787</v>
      </c>
      <c r="H104" s="160"/>
      <c r="I104" s="160"/>
      <c r="J104" s="160"/>
      <c r="K104" s="160">
        <v>7343</v>
      </c>
    </row>
    <row r="105" spans="1:11" ht="37.5" customHeight="1">
      <c r="A105" s="225">
        <v>4</v>
      </c>
      <c r="B105" s="19" t="s">
        <v>144</v>
      </c>
      <c r="C105" s="26" t="s">
        <v>145</v>
      </c>
      <c r="D105" s="108">
        <v>1</v>
      </c>
      <c r="E105" s="108" t="s">
        <v>2</v>
      </c>
      <c r="F105" s="46">
        <v>4917</v>
      </c>
      <c r="G105" s="160">
        <v>591</v>
      </c>
      <c r="H105" s="160"/>
      <c r="I105" s="160"/>
      <c r="J105" s="160"/>
      <c r="K105" s="160">
        <v>5508</v>
      </c>
    </row>
    <row r="106" spans="1:11" ht="38.25" customHeight="1">
      <c r="A106" s="225">
        <v>4</v>
      </c>
      <c r="B106" s="19" t="s">
        <v>146</v>
      </c>
      <c r="C106" s="26" t="s">
        <v>147</v>
      </c>
      <c r="D106" s="108">
        <v>1</v>
      </c>
      <c r="E106" s="108" t="s">
        <v>2</v>
      </c>
      <c r="F106" s="46">
        <v>5464</v>
      </c>
      <c r="G106" s="160">
        <v>656</v>
      </c>
      <c r="H106" s="160"/>
      <c r="I106" s="160"/>
      <c r="J106" s="160"/>
      <c r="K106" s="160">
        <v>6120</v>
      </c>
    </row>
    <row r="107" spans="1:11" ht="41.25" customHeight="1">
      <c r="A107" s="225">
        <v>4</v>
      </c>
      <c r="B107" s="19" t="s">
        <v>148</v>
      </c>
      <c r="C107" s="26" t="s">
        <v>149</v>
      </c>
      <c r="D107" s="108">
        <v>1</v>
      </c>
      <c r="E107" s="108" t="s">
        <v>2</v>
      </c>
      <c r="F107" s="46">
        <v>26224</v>
      </c>
      <c r="G107" s="160">
        <v>3147</v>
      </c>
      <c r="H107" s="160"/>
      <c r="I107" s="160"/>
      <c r="J107" s="160"/>
      <c r="K107" s="160">
        <v>29371</v>
      </c>
    </row>
    <row r="108" spans="1:11" ht="55.5" customHeight="1">
      <c r="A108" s="225">
        <v>3</v>
      </c>
      <c r="B108" s="224" t="s">
        <v>150</v>
      </c>
      <c r="C108" s="31" t="s">
        <v>151</v>
      </c>
      <c r="D108" s="108">
        <v>1</v>
      </c>
      <c r="E108" s="108" t="s">
        <v>2</v>
      </c>
      <c r="F108" s="162"/>
      <c r="G108" s="167"/>
      <c r="H108" s="167"/>
      <c r="I108" s="167"/>
      <c r="J108" s="167"/>
      <c r="K108" s="160">
        <v>0</v>
      </c>
    </row>
    <row r="109" spans="1:11" ht="30" customHeight="1">
      <c r="A109" s="225">
        <v>4</v>
      </c>
      <c r="B109" s="19" t="s">
        <v>152</v>
      </c>
      <c r="C109" s="26" t="s">
        <v>153</v>
      </c>
      <c r="D109" s="108">
        <v>1</v>
      </c>
      <c r="E109" s="108" t="s">
        <v>2</v>
      </c>
      <c r="F109" s="46"/>
      <c r="G109" s="170"/>
      <c r="H109" s="170"/>
      <c r="I109" s="170"/>
      <c r="J109" s="170"/>
      <c r="K109" s="167"/>
    </row>
    <row r="110" spans="1:11" ht="30" customHeight="1">
      <c r="A110" s="19">
        <v>5</v>
      </c>
      <c r="B110" s="19" t="s">
        <v>467</v>
      </c>
      <c r="C110" s="45" t="s">
        <v>430</v>
      </c>
      <c r="D110" s="108">
        <v>1</v>
      </c>
      <c r="E110" s="108" t="s">
        <v>2</v>
      </c>
      <c r="F110" s="46">
        <v>8285.9</v>
      </c>
      <c r="G110" s="46">
        <v>994.69999999999993</v>
      </c>
      <c r="H110" s="46"/>
      <c r="I110" s="46"/>
      <c r="J110" s="46"/>
      <c r="K110" s="49">
        <v>9280.6</v>
      </c>
    </row>
    <row r="111" spans="1:11" ht="30" customHeight="1">
      <c r="A111" s="19">
        <v>5</v>
      </c>
      <c r="B111" s="19" t="s">
        <v>468</v>
      </c>
      <c r="C111" s="45" t="s">
        <v>431</v>
      </c>
      <c r="D111" s="108">
        <v>1</v>
      </c>
      <c r="E111" s="108" t="s">
        <v>2</v>
      </c>
      <c r="F111" s="46">
        <v>2367.4</v>
      </c>
      <c r="G111" s="46">
        <v>284.2</v>
      </c>
      <c r="H111" s="46"/>
      <c r="I111" s="46"/>
      <c r="J111" s="46"/>
      <c r="K111" s="49">
        <v>2651.6</v>
      </c>
    </row>
    <row r="112" spans="1:11" ht="30" customHeight="1">
      <c r="A112" s="19">
        <v>5</v>
      </c>
      <c r="B112" s="19" t="s">
        <v>469</v>
      </c>
      <c r="C112" s="45" t="s">
        <v>432</v>
      </c>
      <c r="D112" s="108">
        <v>1</v>
      </c>
      <c r="E112" s="108" t="s">
        <v>2</v>
      </c>
      <c r="F112" s="46">
        <v>1183.7</v>
      </c>
      <c r="G112" s="46">
        <v>142.1</v>
      </c>
      <c r="H112" s="46"/>
      <c r="I112" s="46"/>
      <c r="J112" s="46"/>
      <c r="K112" s="49">
        <v>1325.8</v>
      </c>
    </row>
    <row r="113" spans="1:11" ht="30" customHeight="1">
      <c r="A113" s="19">
        <v>4</v>
      </c>
      <c r="B113" s="19" t="s">
        <v>154</v>
      </c>
      <c r="C113" s="26" t="s">
        <v>155</v>
      </c>
      <c r="D113" s="108">
        <v>1</v>
      </c>
      <c r="E113" s="108" t="s">
        <v>2</v>
      </c>
      <c r="F113" s="46"/>
      <c r="G113" s="170"/>
      <c r="H113" s="170"/>
      <c r="I113" s="170"/>
      <c r="J113" s="170"/>
      <c r="K113" s="167"/>
    </row>
    <row r="114" spans="1:11" ht="30" customHeight="1">
      <c r="A114" s="19">
        <v>5</v>
      </c>
      <c r="B114" s="19" t="s">
        <v>470</v>
      </c>
      <c r="C114" s="45" t="s">
        <v>430</v>
      </c>
      <c r="D114" s="108">
        <v>1</v>
      </c>
      <c r="E114" s="108" t="s">
        <v>2</v>
      </c>
      <c r="F114" s="46">
        <v>1785</v>
      </c>
      <c r="G114" s="46">
        <v>214.2</v>
      </c>
      <c r="H114" s="46"/>
      <c r="I114" s="46"/>
      <c r="J114" s="46"/>
      <c r="K114" s="49">
        <v>1999.2</v>
      </c>
    </row>
    <row r="115" spans="1:11" ht="30" customHeight="1">
      <c r="A115" s="19">
        <v>5</v>
      </c>
      <c r="B115" s="19" t="s">
        <v>471</v>
      </c>
      <c r="C115" s="45" t="s">
        <v>431</v>
      </c>
      <c r="D115" s="108">
        <v>1</v>
      </c>
      <c r="E115" s="108" t="s">
        <v>2</v>
      </c>
      <c r="F115" s="46">
        <v>510</v>
      </c>
      <c r="G115" s="46">
        <v>61.2</v>
      </c>
      <c r="H115" s="46"/>
      <c r="I115" s="46"/>
      <c r="J115" s="46"/>
      <c r="K115" s="49">
        <v>571.20000000000005</v>
      </c>
    </row>
    <row r="116" spans="1:11" ht="30" customHeight="1">
      <c r="A116" s="19">
        <v>5</v>
      </c>
      <c r="B116" s="19" t="s">
        <v>472</v>
      </c>
      <c r="C116" s="45" t="s">
        <v>432</v>
      </c>
      <c r="D116" s="108">
        <v>1</v>
      </c>
      <c r="E116" s="108" t="s">
        <v>2</v>
      </c>
      <c r="F116" s="46">
        <v>255</v>
      </c>
      <c r="G116" s="46">
        <v>30.6</v>
      </c>
      <c r="H116" s="46"/>
      <c r="I116" s="46"/>
      <c r="J116" s="46"/>
      <c r="K116" s="49">
        <v>285.60000000000002</v>
      </c>
    </row>
    <row r="117" spans="1:11" ht="30" customHeight="1">
      <c r="A117" s="225">
        <v>4</v>
      </c>
      <c r="B117" s="19" t="s">
        <v>156</v>
      </c>
      <c r="C117" s="26" t="s">
        <v>157</v>
      </c>
      <c r="D117" s="108">
        <v>1</v>
      </c>
      <c r="E117" s="108" t="s">
        <v>2</v>
      </c>
      <c r="F117" s="46"/>
      <c r="G117" s="170"/>
      <c r="H117" s="170"/>
      <c r="I117" s="170"/>
      <c r="J117" s="170"/>
      <c r="K117" s="167"/>
    </row>
    <row r="118" spans="1:11" ht="30" customHeight="1">
      <c r="A118" s="19">
        <v>4</v>
      </c>
      <c r="B118" s="19" t="s">
        <v>473</v>
      </c>
      <c r="C118" s="45" t="s">
        <v>430</v>
      </c>
      <c r="D118" s="108">
        <v>1</v>
      </c>
      <c r="E118" s="108" t="s">
        <v>2</v>
      </c>
      <c r="F118" s="46">
        <v>2039.8</v>
      </c>
      <c r="G118" s="46">
        <v>244.99999999999997</v>
      </c>
      <c r="H118" s="46"/>
      <c r="I118" s="46"/>
      <c r="J118" s="46"/>
      <c r="K118" s="49">
        <v>2284.7999999999997</v>
      </c>
    </row>
    <row r="119" spans="1:11" ht="30" customHeight="1">
      <c r="A119" s="19">
        <v>5</v>
      </c>
      <c r="B119" s="19" t="s">
        <v>474</v>
      </c>
      <c r="C119" s="45" t="s">
        <v>431</v>
      </c>
      <c r="D119" s="108">
        <v>1</v>
      </c>
      <c r="E119" s="108" t="s">
        <v>2</v>
      </c>
      <c r="F119" s="46">
        <v>582.80000000000007</v>
      </c>
      <c r="G119" s="46">
        <v>70</v>
      </c>
      <c r="H119" s="46"/>
      <c r="I119" s="46"/>
      <c r="J119" s="46"/>
      <c r="K119" s="49">
        <v>652.80000000000007</v>
      </c>
    </row>
    <row r="120" spans="1:11" ht="30" customHeight="1">
      <c r="A120" s="19">
        <v>5</v>
      </c>
      <c r="B120" s="19" t="s">
        <v>475</v>
      </c>
      <c r="C120" s="45" t="s">
        <v>432</v>
      </c>
      <c r="D120" s="108">
        <v>1</v>
      </c>
      <c r="E120" s="108" t="s">
        <v>2</v>
      </c>
      <c r="F120" s="46">
        <v>291.40000000000003</v>
      </c>
      <c r="G120" s="46">
        <v>35</v>
      </c>
      <c r="H120" s="46"/>
      <c r="I120" s="46"/>
      <c r="J120" s="46"/>
      <c r="K120" s="49">
        <v>326.40000000000003</v>
      </c>
    </row>
    <row r="121" spans="1:11" ht="30" customHeight="1">
      <c r="A121" s="225">
        <v>4</v>
      </c>
      <c r="B121" s="19" t="s">
        <v>158</v>
      </c>
      <c r="C121" s="26" t="s">
        <v>159</v>
      </c>
      <c r="D121" s="108">
        <v>1</v>
      </c>
      <c r="E121" s="108" t="s">
        <v>2</v>
      </c>
      <c r="F121" s="46">
        <v>911</v>
      </c>
      <c r="G121" s="171">
        <v>110</v>
      </c>
      <c r="H121" s="171"/>
      <c r="I121" s="171"/>
      <c r="J121" s="171"/>
      <c r="K121" s="169">
        <v>1021</v>
      </c>
    </row>
    <row r="122" spans="1:11" ht="42" customHeight="1">
      <c r="A122" s="225">
        <v>3</v>
      </c>
      <c r="B122" s="224" t="s">
        <v>160</v>
      </c>
      <c r="C122" s="31" t="s">
        <v>161</v>
      </c>
      <c r="D122" s="108">
        <v>1</v>
      </c>
      <c r="E122" s="108" t="s">
        <v>2</v>
      </c>
      <c r="F122" s="162"/>
      <c r="G122" s="167"/>
      <c r="H122" s="167"/>
      <c r="I122" s="167"/>
      <c r="J122" s="167"/>
      <c r="K122" s="49"/>
    </row>
    <row r="123" spans="1:11" ht="30" customHeight="1">
      <c r="A123" s="225">
        <v>4</v>
      </c>
      <c r="B123" s="19" t="s">
        <v>162</v>
      </c>
      <c r="C123" s="26" t="s">
        <v>163</v>
      </c>
      <c r="D123" s="108">
        <v>1</v>
      </c>
      <c r="E123" s="108" t="s">
        <v>2</v>
      </c>
      <c r="F123" s="46">
        <v>7171</v>
      </c>
      <c r="G123" s="167">
        <v>861</v>
      </c>
      <c r="H123" s="167"/>
      <c r="I123" s="167"/>
      <c r="J123" s="167"/>
      <c r="K123" s="49">
        <v>8032</v>
      </c>
    </row>
    <row r="124" spans="1:11" ht="30" customHeight="1">
      <c r="A124" s="225">
        <v>4</v>
      </c>
      <c r="B124" s="19" t="s">
        <v>164</v>
      </c>
      <c r="C124" s="26" t="s">
        <v>165</v>
      </c>
      <c r="D124" s="108">
        <v>1</v>
      </c>
      <c r="E124" s="108" t="s">
        <v>2</v>
      </c>
      <c r="F124" s="46">
        <v>11951</v>
      </c>
      <c r="G124" s="167">
        <v>1435</v>
      </c>
      <c r="H124" s="167"/>
      <c r="I124" s="167"/>
      <c r="J124" s="167"/>
      <c r="K124" s="49">
        <v>13386</v>
      </c>
    </row>
    <row r="125" spans="1:11" ht="30" customHeight="1">
      <c r="A125" s="225">
        <v>4</v>
      </c>
      <c r="B125" s="19" t="s">
        <v>166</v>
      </c>
      <c r="C125" s="26" t="s">
        <v>167</v>
      </c>
      <c r="D125" s="108">
        <v>1</v>
      </c>
      <c r="E125" s="108" t="s">
        <v>2</v>
      </c>
      <c r="F125" s="46">
        <v>7649</v>
      </c>
      <c r="G125" s="167">
        <v>918</v>
      </c>
      <c r="H125" s="167"/>
      <c r="I125" s="167"/>
      <c r="J125" s="167"/>
      <c r="K125" s="49">
        <v>8567</v>
      </c>
    </row>
    <row r="126" spans="1:11" ht="30" customHeight="1">
      <c r="A126" s="225">
        <v>4</v>
      </c>
      <c r="B126" s="19" t="s">
        <v>168</v>
      </c>
      <c r="C126" s="26" t="s">
        <v>169</v>
      </c>
      <c r="D126" s="108">
        <v>1</v>
      </c>
      <c r="E126" s="108" t="s">
        <v>2</v>
      </c>
      <c r="F126" s="46">
        <v>4781</v>
      </c>
      <c r="G126" s="167">
        <v>574</v>
      </c>
      <c r="H126" s="167"/>
      <c r="I126" s="167"/>
      <c r="J126" s="167"/>
      <c r="K126" s="49">
        <v>5355</v>
      </c>
    </row>
    <row r="127" spans="1:11" ht="30" customHeight="1">
      <c r="A127" s="225">
        <v>4</v>
      </c>
      <c r="B127" s="19" t="s">
        <v>170</v>
      </c>
      <c r="C127" s="26" t="s">
        <v>171</v>
      </c>
      <c r="D127" s="108">
        <v>1</v>
      </c>
      <c r="E127" s="108" t="s">
        <v>2</v>
      </c>
      <c r="F127" s="46">
        <v>6693</v>
      </c>
      <c r="G127" s="167">
        <v>804</v>
      </c>
      <c r="H127" s="167"/>
      <c r="I127" s="167"/>
      <c r="J127" s="167"/>
      <c r="K127" s="49">
        <v>7497</v>
      </c>
    </row>
    <row r="128" spans="1:11" ht="30" customHeight="1">
      <c r="A128" s="225">
        <v>4</v>
      </c>
      <c r="B128" s="19" t="s">
        <v>172</v>
      </c>
      <c r="C128" s="26" t="s">
        <v>173</v>
      </c>
      <c r="D128" s="108">
        <v>1</v>
      </c>
      <c r="E128" s="108" t="s">
        <v>2</v>
      </c>
      <c r="F128" s="46">
        <v>7171</v>
      </c>
      <c r="G128" s="167">
        <v>861</v>
      </c>
      <c r="H128" s="167"/>
      <c r="I128" s="167"/>
      <c r="J128" s="167"/>
      <c r="K128" s="49">
        <v>8032</v>
      </c>
    </row>
    <row r="129" spans="1:11" ht="60" customHeight="1">
      <c r="A129" s="225">
        <v>3</v>
      </c>
      <c r="B129" s="224" t="s">
        <v>174</v>
      </c>
      <c r="C129" s="31" t="s">
        <v>175</v>
      </c>
      <c r="D129" s="108">
        <v>1</v>
      </c>
      <c r="E129" s="108" t="s">
        <v>2</v>
      </c>
      <c r="F129" s="46">
        <v>2391</v>
      </c>
      <c r="G129" s="167">
        <v>287</v>
      </c>
      <c r="H129" s="167"/>
      <c r="I129" s="167"/>
      <c r="J129" s="167"/>
      <c r="K129" s="49">
        <v>2678</v>
      </c>
    </row>
    <row r="130" spans="1:11" ht="60" customHeight="1">
      <c r="A130" s="224"/>
      <c r="B130" s="224" t="s">
        <v>176</v>
      </c>
      <c r="C130" s="31" t="s">
        <v>177</v>
      </c>
      <c r="D130" s="108">
        <v>1</v>
      </c>
      <c r="E130" s="108" t="s">
        <v>2</v>
      </c>
      <c r="F130" s="46"/>
      <c r="G130" s="167"/>
      <c r="H130" s="167"/>
      <c r="I130" s="167"/>
      <c r="J130" s="167"/>
      <c r="K130" s="49"/>
    </row>
    <row r="131" spans="1:11" ht="45.75" customHeight="1">
      <c r="A131" s="225">
        <v>3</v>
      </c>
      <c r="B131" s="224" t="s">
        <v>178</v>
      </c>
      <c r="C131" s="31" t="s">
        <v>179</v>
      </c>
      <c r="D131" s="108">
        <v>1</v>
      </c>
      <c r="E131" s="108" t="s">
        <v>2</v>
      </c>
      <c r="F131" s="163"/>
      <c r="G131" s="167"/>
      <c r="H131" s="167"/>
      <c r="I131" s="167"/>
      <c r="J131" s="167"/>
      <c r="K131" s="49"/>
    </row>
    <row r="132" spans="1:11" ht="30" customHeight="1">
      <c r="A132" s="225"/>
      <c r="B132" s="19" t="s">
        <v>180</v>
      </c>
      <c r="C132" s="21"/>
      <c r="D132" s="108">
        <v>1</v>
      </c>
      <c r="E132" s="108" t="s">
        <v>2</v>
      </c>
      <c r="F132" s="46"/>
      <c r="G132" s="167"/>
      <c r="H132" s="167"/>
      <c r="I132" s="167"/>
      <c r="J132" s="167"/>
      <c r="K132" s="160">
        <v>0</v>
      </c>
    </row>
    <row r="133" spans="1:11" ht="30" customHeight="1">
      <c r="A133" s="225"/>
      <c r="B133" s="19" t="s">
        <v>181</v>
      </c>
      <c r="C133" s="21"/>
      <c r="D133" s="108">
        <v>1</v>
      </c>
      <c r="E133" s="108" t="s">
        <v>2</v>
      </c>
      <c r="F133" s="46"/>
      <c r="G133" s="167"/>
      <c r="H133" s="167"/>
      <c r="I133" s="167"/>
      <c r="J133" s="167"/>
      <c r="K133" s="160">
        <v>0</v>
      </c>
    </row>
    <row r="134" spans="1:11" ht="30" customHeight="1">
      <c r="A134" s="225"/>
      <c r="B134" s="19" t="s">
        <v>182</v>
      </c>
      <c r="C134" s="38"/>
      <c r="D134" s="108">
        <v>1</v>
      </c>
      <c r="E134" s="108" t="s">
        <v>2</v>
      </c>
      <c r="F134" s="46"/>
      <c r="G134" s="167"/>
      <c r="H134" s="167"/>
      <c r="I134" s="167"/>
      <c r="J134" s="167"/>
      <c r="K134" s="160">
        <v>0</v>
      </c>
    </row>
    <row r="135" spans="1:11" ht="30" customHeight="1">
      <c r="A135" s="19"/>
      <c r="B135" s="19"/>
      <c r="C135" s="107" t="s">
        <v>183</v>
      </c>
      <c r="D135" s="108">
        <v>1</v>
      </c>
      <c r="E135" s="108" t="s">
        <v>2</v>
      </c>
      <c r="F135" s="44"/>
      <c r="G135" s="167"/>
      <c r="H135" s="167"/>
      <c r="I135" s="167"/>
      <c r="J135" s="167"/>
      <c r="K135" s="49"/>
    </row>
    <row r="136" spans="1:11" ht="30" customHeight="1">
      <c r="A136" s="19"/>
      <c r="B136" s="19"/>
      <c r="C136" s="107"/>
      <c r="D136" s="108">
        <v>1</v>
      </c>
      <c r="E136" s="108" t="s">
        <v>2</v>
      </c>
      <c r="F136" s="46"/>
      <c r="G136" s="167"/>
      <c r="H136" s="167"/>
      <c r="I136" s="167"/>
      <c r="J136" s="167"/>
      <c r="K136" s="49"/>
    </row>
    <row r="137" spans="1:11" ht="44.4" customHeight="1">
      <c r="A137" s="225">
        <v>2</v>
      </c>
      <c r="B137" s="222">
        <v>2.4</v>
      </c>
      <c r="C137" s="24" t="s">
        <v>184</v>
      </c>
      <c r="D137" s="108">
        <v>1</v>
      </c>
      <c r="E137" s="108" t="s">
        <v>2</v>
      </c>
      <c r="F137" s="46"/>
      <c r="G137" s="167"/>
      <c r="H137" s="167"/>
      <c r="I137" s="167"/>
      <c r="J137" s="167"/>
      <c r="K137" s="49"/>
    </row>
    <row r="138" spans="1:11" ht="30" customHeight="1">
      <c r="A138" s="222"/>
      <c r="B138" s="222"/>
      <c r="C138" s="31"/>
      <c r="D138" s="108">
        <v>1</v>
      </c>
      <c r="E138" s="108" t="s">
        <v>2</v>
      </c>
      <c r="F138" s="46"/>
      <c r="G138" s="167"/>
      <c r="H138" s="167"/>
      <c r="I138" s="167"/>
      <c r="J138" s="167"/>
      <c r="K138" s="49"/>
    </row>
    <row r="139" spans="1:11" ht="67.650000000000006" customHeight="1">
      <c r="A139" s="225">
        <v>3</v>
      </c>
      <c r="B139" s="19" t="s">
        <v>185</v>
      </c>
      <c r="C139" s="26" t="s">
        <v>186</v>
      </c>
      <c r="D139" s="108">
        <v>1</v>
      </c>
      <c r="E139" s="108" t="s">
        <v>2</v>
      </c>
      <c r="F139" s="46"/>
      <c r="G139" s="168"/>
      <c r="H139" s="168"/>
      <c r="I139" s="168"/>
      <c r="J139" s="168"/>
      <c r="K139" s="167"/>
    </row>
    <row r="140" spans="1:11" ht="30" customHeight="1">
      <c r="A140" s="19">
        <v>4</v>
      </c>
      <c r="B140" s="19" t="s">
        <v>482</v>
      </c>
      <c r="C140" s="45" t="s">
        <v>430</v>
      </c>
      <c r="D140" s="108">
        <v>1</v>
      </c>
      <c r="E140" s="108" t="s">
        <v>2</v>
      </c>
      <c r="F140" s="46">
        <v>9561.2999999999993</v>
      </c>
      <c r="G140" s="46">
        <v>1147.3</v>
      </c>
      <c r="H140" s="46"/>
      <c r="I140" s="46"/>
      <c r="J140" s="46"/>
      <c r="K140" s="49">
        <v>10708.599999999999</v>
      </c>
    </row>
    <row r="141" spans="1:11" ht="30" customHeight="1">
      <c r="A141" s="19">
        <v>4</v>
      </c>
      <c r="B141" s="19" t="s">
        <v>483</v>
      </c>
      <c r="C141" s="45" t="s">
        <v>431</v>
      </c>
      <c r="D141" s="108">
        <v>1</v>
      </c>
      <c r="E141" s="108" t="s">
        <v>2</v>
      </c>
      <c r="F141" s="46">
        <v>2731.8</v>
      </c>
      <c r="G141" s="46">
        <v>327.8</v>
      </c>
      <c r="H141" s="46"/>
      <c r="I141" s="46"/>
      <c r="J141" s="46"/>
      <c r="K141" s="49">
        <v>3059.6000000000004</v>
      </c>
    </row>
    <row r="142" spans="1:11" ht="30" customHeight="1">
      <c r="A142" s="19">
        <v>4</v>
      </c>
      <c r="B142" s="19" t="s">
        <v>484</v>
      </c>
      <c r="C142" s="45" t="s">
        <v>432</v>
      </c>
      <c r="D142" s="108">
        <v>1</v>
      </c>
      <c r="E142" s="108" t="s">
        <v>2</v>
      </c>
      <c r="F142" s="46">
        <v>1365.9</v>
      </c>
      <c r="G142" s="46">
        <v>163.9</v>
      </c>
      <c r="H142" s="46"/>
      <c r="I142" s="46"/>
      <c r="J142" s="46"/>
      <c r="K142" s="49">
        <v>1529.8000000000002</v>
      </c>
    </row>
    <row r="143" spans="1:11" ht="63.75" customHeight="1">
      <c r="A143" s="225">
        <v>3</v>
      </c>
      <c r="B143" s="19" t="s">
        <v>187</v>
      </c>
      <c r="C143" s="26" t="s">
        <v>188</v>
      </c>
      <c r="D143" s="108">
        <v>1</v>
      </c>
      <c r="E143" s="108" t="s">
        <v>2</v>
      </c>
      <c r="F143" s="46"/>
      <c r="G143" s="168"/>
      <c r="H143" s="168"/>
      <c r="I143" s="168"/>
      <c r="J143" s="168"/>
      <c r="K143" s="167"/>
    </row>
    <row r="144" spans="1:11" ht="30" customHeight="1">
      <c r="A144" s="19">
        <v>4</v>
      </c>
      <c r="B144" s="19" t="s">
        <v>485</v>
      </c>
      <c r="C144" s="45" t="s">
        <v>430</v>
      </c>
      <c r="D144" s="108">
        <v>1</v>
      </c>
      <c r="E144" s="108" t="s">
        <v>2</v>
      </c>
      <c r="F144" s="46">
        <v>2390.5</v>
      </c>
      <c r="G144" s="46">
        <v>287</v>
      </c>
      <c r="H144" s="46"/>
      <c r="I144" s="46"/>
      <c r="J144" s="46"/>
      <c r="K144" s="49">
        <v>2677.5</v>
      </c>
    </row>
    <row r="145" spans="1:11" ht="30" customHeight="1">
      <c r="A145" s="19">
        <v>4</v>
      </c>
      <c r="B145" s="19" t="s">
        <v>486</v>
      </c>
      <c r="C145" s="45" t="s">
        <v>431</v>
      </c>
      <c r="D145" s="108">
        <v>1</v>
      </c>
      <c r="E145" s="108" t="s">
        <v>2</v>
      </c>
      <c r="F145" s="46">
        <v>683</v>
      </c>
      <c r="G145" s="46">
        <v>82</v>
      </c>
      <c r="H145" s="46"/>
      <c r="I145" s="46"/>
      <c r="J145" s="46"/>
      <c r="K145" s="49">
        <v>765</v>
      </c>
    </row>
    <row r="146" spans="1:11" ht="30" customHeight="1">
      <c r="A146" s="19">
        <v>4</v>
      </c>
      <c r="B146" s="19" t="s">
        <v>487</v>
      </c>
      <c r="C146" s="45" t="s">
        <v>432</v>
      </c>
      <c r="D146" s="108">
        <v>1</v>
      </c>
      <c r="E146" s="108" t="s">
        <v>2</v>
      </c>
      <c r="F146" s="46">
        <v>341.5</v>
      </c>
      <c r="G146" s="46">
        <v>41</v>
      </c>
      <c r="H146" s="46"/>
      <c r="I146" s="46"/>
      <c r="J146" s="46"/>
      <c r="K146" s="49">
        <v>382.5</v>
      </c>
    </row>
    <row r="147" spans="1:11" ht="30" customHeight="1">
      <c r="A147" s="225">
        <v>3</v>
      </c>
      <c r="B147" s="19" t="s">
        <v>189</v>
      </c>
      <c r="C147" s="26" t="s">
        <v>190</v>
      </c>
      <c r="D147" s="108">
        <v>1</v>
      </c>
      <c r="E147" s="108" t="s">
        <v>2</v>
      </c>
      <c r="F147" s="46"/>
      <c r="G147" s="168"/>
      <c r="H147" s="168"/>
      <c r="I147" s="168"/>
      <c r="J147" s="168"/>
      <c r="K147" s="211"/>
    </row>
    <row r="148" spans="1:11" ht="30" customHeight="1">
      <c r="A148" s="19">
        <v>4</v>
      </c>
      <c r="B148" s="19" t="s">
        <v>488</v>
      </c>
      <c r="C148" s="45" t="s">
        <v>430</v>
      </c>
      <c r="D148" s="108">
        <v>1</v>
      </c>
      <c r="E148" s="108" t="s">
        <v>2</v>
      </c>
      <c r="F148" s="46">
        <v>1593.8999999999999</v>
      </c>
      <c r="G148" s="46">
        <v>191.79999999999998</v>
      </c>
      <c r="H148" s="46"/>
      <c r="I148" s="46"/>
      <c r="J148" s="46"/>
      <c r="K148" s="49">
        <v>1785.6999999999998</v>
      </c>
    </row>
    <row r="149" spans="1:11" ht="30" customHeight="1">
      <c r="A149" s="19">
        <v>4</v>
      </c>
      <c r="B149" s="19" t="s">
        <v>489</v>
      </c>
      <c r="C149" s="45" t="s">
        <v>431</v>
      </c>
      <c r="D149" s="108">
        <v>1</v>
      </c>
      <c r="E149" s="108" t="s">
        <v>2</v>
      </c>
      <c r="F149" s="46">
        <v>455.40000000000003</v>
      </c>
      <c r="G149" s="46">
        <v>54.800000000000004</v>
      </c>
      <c r="H149" s="46"/>
      <c r="I149" s="46"/>
      <c r="J149" s="46"/>
      <c r="K149" s="49">
        <v>510.20000000000005</v>
      </c>
    </row>
    <row r="150" spans="1:11" ht="30" customHeight="1">
      <c r="A150" s="19">
        <v>4</v>
      </c>
      <c r="B150" s="19" t="s">
        <v>490</v>
      </c>
      <c r="C150" s="45" t="s">
        <v>432</v>
      </c>
      <c r="D150" s="108">
        <v>1</v>
      </c>
      <c r="E150" s="108" t="s">
        <v>2</v>
      </c>
      <c r="F150" s="46">
        <v>227.70000000000002</v>
      </c>
      <c r="G150" s="46">
        <v>27.400000000000002</v>
      </c>
      <c r="H150" s="46"/>
      <c r="I150" s="46"/>
      <c r="J150" s="46"/>
      <c r="K150" s="49">
        <v>255.10000000000002</v>
      </c>
    </row>
    <row r="151" spans="1:11" ht="50.25" customHeight="1">
      <c r="A151" s="225">
        <v>3</v>
      </c>
      <c r="B151" s="19" t="s">
        <v>191</v>
      </c>
      <c r="C151" s="26" t="s">
        <v>192</v>
      </c>
      <c r="D151" s="108">
        <v>1</v>
      </c>
      <c r="E151" s="108" t="s">
        <v>2</v>
      </c>
      <c r="F151" s="46"/>
      <c r="G151" s="168"/>
      <c r="H151" s="168"/>
      <c r="I151" s="168"/>
      <c r="J151" s="168"/>
      <c r="K151" s="167"/>
    </row>
    <row r="152" spans="1:11" ht="30" customHeight="1">
      <c r="A152" s="19">
        <v>4</v>
      </c>
      <c r="B152" s="19" t="s">
        <v>491</v>
      </c>
      <c r="C152" s="45" t="s">
        <v>430</v>
      </c>
      <c r="D152" s="108">
        <v>1</v>
      </c>
      <c r="E152" s="108" t="s">
        <v>2</v>
      </c>
      <c r="F152" s="46">
        <v>1593.8999999999999</v>
      </c>
      <c r="G152" s="46">
        <v>191.79999999999998</v>
      </c>
      <c r="H152" s="46"/>
      <c r="I152" s="46"/>
      <c r="J152" s="46"/>
      <c r="K152" s="49">
        <v>1785.6999999999998</v>
      </c>
    </row>
    <row r="153" spans="1:11" ht="30" customHeight="1">
      <c r="A153" s="19">
        <v>4</v>
      </c>
      <c r="B153" s="19" t="s">
        <v>492</v>
      </c>
      <c r="C153" s="45" t="s">
        <v>431</v>
      </c>
      <c r="D153" s="108">
        <v>1</v>
      </c>
      <c r="E153" s="108" t="s">
        <v>2</v>
      </c>
      <c r="F153" s="46">
        <v>455.40000000000003</v>
      </c>
      <c r="G153" s="46">
        <v>54.800000000000004</v>
      </c>
      <c r="H153" s="46"/>
      <c r="I153" s="46"/>
      <c r="J153" s="46"/>
      <c r="K153" s="49">
        <v>510.20000000000005</v>
      </c>
    </row>
    <row r="154" spans="1:11" ht="30" customHeight="1">
      <c r="A154" s="19">
        <v>4</v>
      </c>
      <c r="B154" s="19" t="s">
        <v>493</v>
      </c>
      <c r="C154" s="45" t="s">
        <v>432</v>
      </c>
      <c r="D154" s="108">
        <v>1</v>
      </c>
      <c r="E154" s="108" t="s">
        <v>2</v>
      </c>
      <c r="F154" s="46">
        <v>227.70000000000002</v>
      </c>
      <c r="G154" s="46">
        <v>27.400000000000002</v>
      </c>
      <c r="H154" s="46"/>
      <c r="I154" s="46"/>
      <c r="J154" s="46"/>
      <c r="K154" s="49">
        <v>255.10000000000002</v>
      </c>
    </row>
    <row r="155" spans="1:11" ht="94.65" customHeight="1">
      <c r="A155" s="225">
        <v>3</v>
      </c>
      <c r="B155" s="19" t="s">
        <v>193</v>
      </c>
      <c r="C155" s="26" t="s">
        <v>194</v>
      </c>
      <c r="D155" s="108">
        <v>1</v>
      </c>
      <c r="E155" s="108" t="s">
        <v>2</v>
      </c>
      <c r="F155" s="46"/>
      <c r="G155" s="168"/>
      <c r="H155" s="168"/>
      <c r="I155" s="168"/>
      <c r="J155" s="168"/>
      <c r="K155" s="167"/>
    </row>
    <row r="156" spans="1:11" ht="30" customHeight="1">
      <c r="A156" s="19">
        <v>4</v>
      </c>
      <c r="B156" s="19" t="s">
        <v>494</v>
      </c>
      <c r="C156" s="45" t="s">
        <v>430</v>
      </c>
      <c r="D156" s="108">
        <v>1</v>
      </c>
      <c r="E156" s="108" t="s">
        <v>2</v>
      </c>
      <c r="F156" s="46">
        <v>797.3</v>
      </c>
      <c r="G156" s="46">
        <v>95.899999999999991</v>
      </c>
      <c r="H156" s="46"/>
      <c r="I156" s="46"/>
      <c r="J156" s="46"/>
      <c r="K156" s="49">
        <v>893.19999999999993</v>
      </c>
    </row>
    <row r="157" spans="1:11" ht="30" customHeight="1">
      <c r="A157" s="19">
        <v>4</v>
      </c>
      <c r="B157" s="19" t="s">
        <v>495</v>
      </c>
      <c r="C157" s="45" t="s">
        <v>431</v>
      </c>
      <c r="D157" s="108">
        <v>1</v>
      </c>
      <c r="E157" s="108" t="s">
        <v>2</v>
      </c>
      <c r="F157" s="46">
        <v>227.8</v>
      </c>
      <c r="G157" s="46">
        <v>27.400000000000002</v>
      </c>
      <c r="H157" s="46"/>
      <c r="I157" s="46"/>
      <c r="J157" s="46"/>
      <c r="K157" s="49">
        <v>255.20000000000002</v>
      </c>
    </row>
    <row r="158" spans="1:11" ht="30" customHeight="1">
      <c r="A158" s="19">
        <v>4</v>
      </c>
      <c r="B158" s="19" t="s">
        <v>496</v>
      </c>
      <c r="C158" s="45" t="s">
        <v>432</v>
      </c>
      <c r="D158" s="108">
        <v>1</v>
      </c>
      <c r="E158" s="108" t="s">
        <v>2</v>
      </c>
      <c r="F158" s="46">
        <v>113.9</v>
      </c>
      <c r="G158" s="46">
        <v>13.700000000000001</v>
      </c>
      <c r="H158" s="46"/>
      <c r="I158" s="46"/>
      <c r="J158" s="46"/>
      <c r="K158" s="49">
        <v>127.60000000000001</v>
      </c>
    </row>
    <row r="159" spans="1:11" ht="42" customHeight="1">
      <c r="A159" s="225">
        <v>3</v>
      </c>
      <c r="B159" s="224" t="s">
        <v>195</v>
      </c>
      <c r="C159" s="31" t="s">
        <v>196</v>
      </c>
      <c r="D159" s="108">
        <v>1</v>
      </c>
      <c r="E159" s="108" t="s">
        <v>2</v>
      </c>
      <c r="F159" s="46"/>
      <c r="G159" s="167"/>
      <c r="H159" s="167"/>
      <c r="I159" s="167"/>
      <c r="J159" s="167"/>
      <c r="K159" s="161"/>
    </row>
    <row r="160" spans="1:11" ht="30" customHeight="1">
      <c r="A160" s="225"/>
      <c r="B160" s="19" t="s">
        <v>197</v>
      </c>
      <c r="C160" s="38"/>
      <c r="D160" s="108">
        <v>1</v>
      </c>
      <c r="E160" s="108" t="s">
        <v>2</v>
      </c>
      <c r="F160" s="46"/>
      <c r="G160" s="167"/>
      <c r="H160" s="167"/>
      <c r="I160" s="167"/>
      <c r="J160" s="167"/>
      <c r="K160" s="49"/>
    </row>
    <row r="161" spans="1:11" ht="30" customHeight="1">
      <c r="A161" s="225"/>
      <c r="B161" s="19" t="s">
        <v>198</v>
      </c>
      <c r="C161" s="38"/>
      <c r="D161" s="108">
        <v>1</v>
      </c>
      <c r="E161" s="108" t="s">
        <v>2</v>
      </c>
      <c r="F161" s="46"/>
      <c r="G161" s="167"/>
      <c r="H161" s="167"/>
      <c r="I161" s="167"/>
      <c r="J161" s="167"/>
      <c r="K161" s="49"/>
    </row>
    <row r="162" spans="1:11" ht="30" customHeight="1">
      <c r="A162" s="19"/>
      <c r="B162" s="19"/>
      <c r="C162" s="106" t="s">
        <v>199</v>
      </c>
      <c r="D162" s="108">
        <v>1</v>
      </c>
      <c r="E162" s="108" t="s">
        <v>2</v>
      </c>
      <c r="F162" s="44"/>
      <c r="G162" s="167"/>
      <c r="H162" s="167"/>
      <c r="I162" s="167"/>
      <c r="J162" s="167"/>
      <c r="K162" s="49"/>
    </row>
    <row r="163" spans="1:11" ht="30" customHeight="1">
      <c r="A163" s="19"/>
      <c r="B163" s="19"/>
      <c r="C163" s="106"/>
      <c r="D163" s="108">
        <v>1</v>
      </c>
      <c r="E163" s="108" t="s">
        <v>2</v>
      </c>
      <c r="F163" s="44"/>
      <c r="G163" s="167"/>
      <c r="H163" s="167"/>
      <c r="I163" s="167"/>
      <c r="J163" s="167"/>
      <c r="K163" s="49"/>
    </row>
    <row r="164" spans="1:11" ht="30" customHeight="1">
      <c r="A164" s="225">
        <v>2</v>
      </c>
      <c r="B164" s="224">
        <v>2.5</v>
      </c>
      <c r="C164" s="31" t="s">
        <v>200</v>
      </c>
      <c r="D164" s="108">
        <v>1</v>
      </c>
      <c r="E164" s="108" t="s">
        <v>2</v>
      </c>
      <c r="F164" s="46"/>
      <c r="G164" s="167"/>
      <c r="H164" s="167"/>
      <c r="I164" s="167"/>
      <c r="J164" s="167"/>
      <c r="K164" s="49"/>
    </row>
    <row r="165" spans="1:11" ht="45" customHeight="1">
      <c r="A165" s="225">
        <v>3</v>
      </c>
      <c r="B165" s="19" t="s">
        <v>201</v>
      </c>
      <c r="C165" s="20" t="s">
        <v>202</v>
      </c>
      <c r="D165" s="108">
        <v>1</v>
      </c>
      <c r="E165" s="108" t="s">
        <v>2</v>
      </c>
      <c r="F165" s="46"/>
      <c r="G165" s="167"/>
      <c r="H165" s="167"/>
      <c r="I165" s="167"/>
      <c r="J165" s="167"/>
      <c r="K165" s="49"/>
    </row>
    <row r="166" spans="1:11" ht="30" customHeight="1">
      <c r="A166" s="225"/>
      <c r="B166" s="19" t="s">
        <v>203</v>
      </c>
      <c r="C166" s="38"/>
      <c r="D166" s="108">
        <v>1</v>
      </c>
      <c r="E166" s="108" t="s">
        <v>2</v>
      </c>
      <c r="F166" s="46"/>
      <c r="G166" s="167"/>
      <c r="H166" s="167"/>
      <c r="I166" s="167"/>
      <c r="J166" s="167"/>
      <c r="K166" s="49"/>
    </row>
    <row r="167" spans="1:11" ht="30" customHeight="1">
      <c r="A167" s="225"/>
      <c r="B167" s="19" t="s">
        <v>204</v>
      </c>
      <c r="C167" s="38"/>
      <c r="D167" s="108">
        <v>1</v>
      </c>
      <c r="E167" s="108" t="s">
        <v>2</v>
      </c>
      <c r="F167" s="46"/>
      <c r="G167" s="167"/>
      <c r="H167" s="167"/>
      <c r="I167" s="167"/>
      <c r="J167" s="167"/>
      <c r="K167" s="49"/>
    </row>
    <row r="168" spans="1:11" ht="30" customHeight="1">
      <c r="A168" s="19"/>
      <c r="B168" s="19"/>
      <c r="C168" s="107" t="s">
        <v>205</v>
      </c>
      <c r="D168" s="108">
        <v>1</v>
      </c>
      <c r="E168" s="108" t="s">
        <v>2</v>
      </c>
      <c r="F168" s="44"/>
      <c r="G168" s="167"/>
      <c r="H168" s="167"/>
      <c r="I168" s="167"/>
      <c r="J168" s="167"/>
      <c r="K168" s="49"/>
    </row>
    <row r="169" spans="1:11" ht="30" customHeight="1">
      <c r="A169" s="19"/>
      <c r="B169" s="19"/>
      <c r="C169" s="107"/>
      <c r="D169" s="108">
        <v>1</v>
      </c>
      <c r="E169" s="108" t="s">
        <v>2</v>
      </c>
      <c r="F169" s="44"/>
      <c r="G169" s="167"/>
      <c r="H169" s="167"/>
      <c r="I169" s="167"/>
      <c r="J169" s="167"/>
      <c r="K169" s="49"/>
    </row>
    <row r="170" spans="1:11" ht="30" customHeight="1">
      <c r="A170" s="225">
        <v>2</v>
      </c>
      <c r="B170" s="224">
        <v>2.6</v>
      </c>
      <c r="C170" s="31" t="s">
        <v>206</v>
      </c>
      <c r="D170" s="108">
        <v>1</v>
      </c>
      <c r="E170" s="108" t="s">
        <v>2</v>
      </c>
      <c r="F170" s="46"/>
      <c r="G170" s="167"/>
      <c r="H170" s="167"/>
      <c r="I170" s="167"/>
      <c r="J170" s="167"/>
      <c r="K170" s="49"/>
    </row>
    <row r="171" spans="1:11" ht="30" customHeight="1">
      <c r="A171" s="19"/>
      <c r="B171" s="19"/>
      <c r="C171" s="107" t="s">
        <v>207</v>
      </c>
      <c r="D171" s="108">
        <v>1</v>
      </c>
      <c r="E171" s="108" t="s">
        <v>2</v>
      </c>
      <c r="F171" s="44"/>
      <c r="G171" s="167"/>
      <c r="H171" s="167"/>
      <c r="I171" s="167"/>
      <c r="J171" s="167"/>
      <c r="K171" s="49"/>
    </row>
    <row r="172" spans="1:11" ht="30" customHeight="1">
      <c r="A172" s="19"/>
      <c r="B172" s="19"/>
      <c r="C172" s="107"/>
      <c r="D172" s="108">
        <v>1</v>
      </c>
      <c r="E172" s="108" t="s">
        <v>2</v>
      </c>
      <c r="F172" s="44"/>
      <c r="G172" s="167"/>
      <c r="H172" s="167"/>
      <c r="I172" s="167"/>
      <c r="J172" s="167"/>
      <c r="K172" s="49"/>
    </row>
    <row r="173" spans="1:11" ht="38.25" customHeight="1">
      <c r="A173" s="246" t="s">
        <v>566</v>
      </c>
      <c r="B173" s="246"/>
      <c r="C173" s="246"/>
      <c r="D173" s="108">
        <v>1</v>
      </c>
      <c r="E173" s="108" t="s">
        <v>2</v>
      </c>
      <c r="F173" s="44"/>
      <c r="G173" s="167"/>
      <c r="H173" s="167"/>
      <c r="I173" s="167"/>
      <c r="J173" s="167"/>
      <c r="K173" s="49"/>
    </row>
  </sheetData>
  <mergeCells count="4">
    <mergeCell ref="A1:K1"/>
    <mergeCell ref="A6:C6"/>
    <mergeCell ref="A173:C173"/>
    <mergeCell ref="A2:K2"/>
  </mergeCells>
  <phoneticPr fontId="9" type="noConversion"/>
  <pageMargins left="0.59055118110236227" right="0.47244094488188981" top="0.47244094488188981" bottom="1.2598425196850394" header="0.23622047244094491" footer="0.19685039370078741"/>
  <pageSetup paperSize="9" scale="57" fitToHeight="0" orientation="landscape" r:id="rId1"/>
  <headerFooter scaleWithDoc="0">
    <oddHeader>&amp;LContract Package CP-25&amp;RSchedule-2: ISPS Bellahalli</oddHeader>
    <oddFooter>&amp;LPEEIL and PEE GMBH (JV)
                Contractor &amp;CTeam Leader - ONTB
Consultant&amp;RChief Engineer 
(WMM - 110V)</oddFooter>
  </headerFooter>
  <rowBreaks count="4" manualBreakCount="4">
    <brk id="78" max="12" man="1"/>
    <brk id="104" max="12" man="1"/>
    <brk id="130" max="12" man="1"/>
    <brk id="155" max="12" man="1"/>
  </rowBreaks>
</worksheet>
</file>

<file path=xl/worksheets/sheet4.xml><?xml version="1.0" encoding="utf-8"?>
<worksheet xmlns="http://schemas.openxmlformats.org/spreadsheetml/2006/main" xmlns:r="http://schemas.openxmlformats.org/officeDocument/2006/relationships">
  <sheetPr>
    <tabColor rgb="FF00B050"/>
    <pageSetUpPr fitToPage="1"/>
  </sheetPr>
  <dimension ref="A1:N124"/>
  <sheetViews>
    <sheetView view="pageBreakPreview" topLeftCell="A22" zoomScale="48" zoomScaleNormal="40" zoomScaleSheetLayoutView="48" workbookViewId="0">
      <selection activeCell="H7" sqref="H7"/>
    </sheetView>
  </sheetViews>
  <sheetFormatPr defaultColWidth="9.109375" defaultRowHeight="33.75" customHeight="1"/>
  <cols>
    <col min="1" max="1" width="14.6640625" style="148" customWidth="1"/>
    <col min="2" max="2" width="15.44140625" style="85" customWidth="1"/>
    <col min="3" max="3" width="94.109375" style="85" customWidth="1"/>
    <col min="4" max="4" width="19.6640625" style="85" customWidth="1"/>
    <col min="5" max="5" width="14.44140625" style="86" bestFit="1" customWidth="1"/>
    <col min="6" max="6" width="23.33203125" style="188" bestFit="1" customWidth="1"/>
    <col min="7" max="8" width="23.33203125" style="188" customWidth="1"/>
    <col min="9" max="9" width="19.44140625" style="217" bestFit="1" customWidth="1"/>
    <col min="10" max="10" width="23.21875" style="217" customWidth="1"/>
    <col min="11" max="11" width="36.88671875" style="214" customWidth="1"/>
    <col min="12" max="16384" width="9.109375" style="65"/>
  </cols>
  <sheetData>
    <row r="1" spans="1:14" ht="48.75" customHeight="1">
      <c r="A1" s="245" t="s">
        <v>505</v>
      </c>
      <c r="B1" s="245"/>
      <c r="C1" s="245"/>
      <c r="D1" s="245"/>
      <c r="E1" s="245"/>
      <c r="F1" s="245"/>
      <c r="G1" s="245"/>
      <c r="H1" s="245"/>
      <c r="I1" s="245"/>
      <c r="J1" s="245"/>
      <c r="K1" s="245"/>
      <c r="N1" s="66"/>
    </row>
    <row r="2" spans="1:14" ht="47.25" customHeight="1">
      <c r="A2" s="249" t="s">
        <v>352</v>
      </c>
      <c r="B2" s="249"/>
      <c r="C2" s="249"/>
      <c r="D2" s="249"/>
      <c r="E2" s="249"/>
      <c r="F2" s="249"/>
      <c r="G2" s="249"/>
      <c r="H2" s="249"/>
      <c r="I2" s="249"/>
      <c r="J2" s="249"/>
      <c r="K2" s="249"/>
    </row>
    <row r="3" spans="1:14" s="67" customFormat="1" ht="104.25" customHeight="1">
      <c r="A3" s="53" t="s">
        <v>621</v>
      </c>
      <c r="B3" s="189" t="s">
        <v>605</v>
      </c>
      <c r="C3" s="53" t="s">
        <v>611</v>
      </c>
      <c r="D3" s="53" t="s">
        <v>585</v>
      </c>
      <c r="E3" s="53" t="s">
        <v>601</v>
      </c>
      <c r="F3" s="185" t="s">
        <v>606</v>
      </c>
      <c r="G3" s="185" t="s">
        <v>589</v>
      </c>
      <c r="H3" s="185" t="s">
        <v>608</v>
      </c>
      <c r="I3" s="218" t="s">
        <v>614</v>
      </c>
      <c r="J3" s="185" t="s">
        <v>602</v>
      </c>
      <c r="K3" s="153" t="s">
        <v>609</v>
      </c>
    </row>
    <row r="4" spans="1:14" s="67" customFormat="1" ht="104.25" customHeight="1">
      <c r="A4" s="53"/>
      <c r="B4" s="189"/>
      <c r="C4" s="53" t="s">
        <v>433</v>
      </c>
      <c r="D4" s="53">
        <v>1</v>
      </c>
      <c r="E4" s="53" t="s">
        <v>2</v>
      </c>
      <c r="F4" s="185"/>
      <c r="G4" s="185"/>
      <c r="H4" s="185"/>
      <c r="I4" s="218"/>
      <c r="J4" s="185"/>
      <c r="K4" s="203"/>
    </row>
    <row r="5" spans="1:14" s="67" customFormat="1" ht="60" customHeight="1">
      <c r="A5" s="53"/>
      <c r="B5" s="189"/>
      <c r="C5" s="53" t="s">
        <v>213</v>
      </c>
      <c r="D5" s="53">
        <v>1</v>
      </c>
      <c r="E5" s="53" t="s">
        <v>2</v>
      </c>
      <c r="F5" s="185"/>
      <c r="G5" s="185"/>
      <c r="H5" s="185"/>
      <c r="I5" s="153"/>
      <c r="J5" s="185"/>
      <c r="K5" s="203"/>
    </row>
    <row r="6" spans="1:14" s="67" customFormat="1" ht="62.25" customHeight="1">
      <c r="A6" s="53"/>
      <c r="B6" s="189"/>
      <c r="C6" s="53" t="s">
        <v>214</v>
      </c>
      <c r="D6" s="53">
        <v>1</v>
      </c>
      <c r="E6" s="53" t="s">
        <v>2</v>
      </c>
      <c r="F6" s="185"/>
      <c r="G6" s="185"/>
      <c r="H6" s="185"/>
      <c r="I6" s="153"/>
      <c r="J6" s="185"/>
      <c r="K6" s="203"/>
    </row>
    <row r="7" spans="1:14" ht="72" customHeight="1">
      <c r="A7" s="149"/>
      <c r="B7" s="190"/>
      <c r="C7" s="147" t="s">
        <v>80</v>
      </c>
      <c r="D7" s="53">
        <v>1</v>
      </c>
      <c r="E7" s="53" t="s">
        <v>2</v>
      </c>
      <c r="F7" s="153"/>
      <c r="G7" s="153"/>
      <c r="H7" s="153"/>
      <c r="I7" s="215"/>
      <c r="J7" s="215"/>
      <c r="K7" s="201"/>
    </row>
    <row r="8" spans="1:14" ht="72" customHeight="1">
      <c r="A8" s="149">
        <v>2</v>
      </c>
      <c r="B8" s="190">
        <v>3.1</v>
      </c>
      <c r="C8" s="56" t="s">
        <v>215</v>
      </c>
      <c r="D8" s="53">
        <v>1</v>
      </c>
      <c r="E8" s="53" t="s">
        <v>2</v>
      </c>
      <c r="F8" s="153"/>
      <c r="G8" s="153"/>
      <c r="H8" s="153"/>
      <c r="I8" s="215"/>
      <c r="J8" s="215"/>
      <c r="K8" s="201"/>
    </row>
    <row r="9" spans="1:14" ht="87">
      <c r="A9" s="149">
        <v>3</v>
      </c>
      <c r="B9" s="190" t="s">
        <v>216</v>
      </c>
      <c r="C9" s="87" t="s">
        <v>544</v>
      </c>
      <c r="D9" s="53">
        <v>1</v>
      </c>
      <c r="E9" s="53" t="s">
        <v>2</v>
      </c>
      <c r="F9" s="153"/>
      <c r="G9" s="153"/>
      <c r="H9" s="153"/>
      <c r="I9" s="157"/>
      <c r="J9" s="157"/>
      <c r="K9" s="205"/>
    </row>
    <row r="10" spans="1:14" ht="33.75" customHeight="1">
      <c r="A10" s="148">
        <v>4</v>
      </c>
      <c r="B10" s="191" t="s">
        <v>354</v>
      </c>
      <c r="C10" s="59" t="s">
        <v>353</v>
      </c>
      <c r="D10" s="53">
        <v>1</v>
      </c>
      <c r="E10" s="53" t="s">
        <v>2</v>
      </c>
      <c r="F10" s="155">
        <v>5377050.9000000004</v>
      </c>
      <c r="G10" s="155"/>
      <c r="H10" s="155"/>
      <c r="I10" s="174">
        <v>241967.7</v>
      </c>
      <c r="J10" s="215">
        <v>645246.9</v>
      </c>
      <c r="K10" s="201">
        <v>6264265.5000000009</v>
      </c>
    </row>
    <row r="11" spans="1:14" ht="33.75" customHeight="1">
      <c r="A11" s="148">
        <v>4</v>
      </c>
      <c r="B11" s="191" t="s">
        <v>355</v>
      </c>
      <c r="C11" s="59" t="s">
        <v>581</v>
      </c>
      <c r="D11" s="53">
        <v>1</v>
      </c>
      <c r="E11" s="53" t="s">
        <v>2</v>
      </c>
      <c r="F11" s="155">
        <v>597450.1</v>
      </c>
      <c r="G11" s="155"/>
      <c r="H11" s="155"/>
      <c r="I11" s="174">
        <v>26885.300000000003</v>
      </c>
      <c r="J11" s="215">
        <v>71694.100000000006</v>
      </c>
      <c r="K11" s="201">
        <v>696029.5</v>
      </c>
    </row>
    <row r="12" spans="1:14" ht="46.8">
      <c r="A12" s="196">
        <v>3</v>
      </c>
      <c r="B12" s="190" t="s">
        <v>217</v>
      </c>
      <c r="C12" s="51" t="s">
        <v>532</v>
      </c>
      <c r="D12" s="53">
        <v>1</v>
      </c>
      <c r="E12" s="53" t="s">
        <v>2</v>
      </c>
      <c r="F12" s="153"/>
      <c r="G12" s="153"/>
      <c r="H12" s="153"/>
      <c r="I12" s="157"/>
      <c r="J12" s="157"/>
      <c r="K12" s="205"/>
    </row>
    <row r="13" spans="1:14" s="68" customFormat="1" ht="33.75" customHeight="1">
      <c r="A13" s="58">
        <v>4</v>
      </c>
      <c r="B13" s="191" t="s">
        <v>357</v>
      </c>
      <c r="C13" s="59" t="s">
        <v>579</v>
      </c>
      <c r="D13" s="53">
        <v>1</v>
      </c>
      <c r="E13" s="53" t="s">
        <v>2</v>
      </c>
      <c r="F13" s="155">
        <v>1181500</v>
      </c>
      <c r="G13" s="155"/>
      <c r="H13" s="155"/>
      <c r="I13" s="155">
        <v>53168</v>
      </c>
      <c r="J13" s="155">
        <v>141780</v>
      </c>
      <c r="K13" s="204">
        <v>1376448</v>
      </c>
    </row>
    <row r="14" spans="1:14" s="68" customFormat="1" ht="33.75" customHeight="1">
      <c r="A14" s="58">
        <v>4</v>
      </c>
      <c r="B14" s="191" t="s">
        <v>358</v>
      </c>
      <c r="C14" s="59" t="s">
        <v>580</v>
      </c>
      <c r="D14" s="53">
        <v>1</v>
      </c>
      <c r="E14" s="53" t="s">
        <v>2</v>
      </c>
      <c r="F14" s="155">
        <v>295375</v>
      </c>
      <c r="G14" s="155"/>
      <c r="H14" s="155"/>
      <c r="I14" s="155">
        <v>13292</v>
      </c>
      <c r="J14" s="155">
        <v>35445</v>
      </c>
      <c r="K14" s="204">
        <v>344112</v>
      </c>
    </row>
    <row r="15" spans="1:14" ht="58.65" customHeight="1">
      <c r="A15" s="196">
        <v>3</v>
      </c>
      <c r="B15" s="190" t="s">
        <v>218</v>
      </c>
      <c r="C15" s="87" t="s">
        <v>533</v>
      </c>
      <c r="D15" s="53">
        <v>1</v>
      </c>
      <c r="E15" s="53" t="s">
        <v>2</v>
      </c>
      <c r="F15" s="155">
        <v>850000</v>
      </c>
      <c r="G15" s="155"/>
      <c r="H15" s="155"/>
      <c r="I15" s="216">
        <v>38250</v>
      </c>
      <c r="J15" s="216">
        <v>102000</v>
      </c>
      <c r="K15" s="205">
        <v>990250</v>
      </c>
    </row>
    <row r="16" spans="1:14" ht="58.65" customHeight="1">
      <c r="A16" s="196">
        <v>3</v>
      </c>
      <c r="B16" s="190" t="s">
        <v>219</v>
      </c>
      <c r="C16" s="87" t="s">
        <v>220</v>
      </c>
      <c r="D16" s="53">
        <v>1</v>
      </c>
      <c r="E16" s="53" t="s">
        <v>2</v>
      </c>
      <c r="F16" s="155">
        <v>93750</v>
      </c>
      <c r="G16" s="155"/>
      <c r="H16" s="155"/>
      <c r="I16" s="216">
        <v>4247</v>
      </c>
      <c r="J16" s="216">
        <v>11250</v>
      </c>
      <c r="K16" s="205">
        <v>109247</v>
      </c>
    </row>
    <row r="17" spans="1:11" ht="58.65" customHeight="1">
      <c r="A17" s="196">
        <v>3</v>
      </c>
      <c r="B17" s="190" t="s">
        <v>221</v>
      </c>
      <c r="C17" s="87" t="s">
        <v>87</v>
      </c>
      <c r="D17" s="53">
        <v>1</v>
      </c>
      <c r="E17" s="53" t="s">
        <v>2</v>
      </c>
      <c r="F17" s="155">
        <v>300000</v>
      </c>
      <c r="G17" s="155"/>
      <c r="H17" s="155"/>
      <c r="I17" s="216">
        <v>13500</v>
      </c>
      <c r="J17" s="216">
        <v>36000</v>
      </c>
      <c r="K17" s="205">
        <v>349500</v>
      </c>
    </row>
    <row r="18" spans="1:11" ht="58.65" customHeight="1">
      <c r="A18" s="196">
        <v>3</v>
      </c>
      <c r="B18" s="190" t="s">
        <v>222</v>
      </c>
      <c r="C18" s="87" t="s">
        <v>223</v>
      </c>
      <c r="D18" s="53">
        <v>1</v>
      </c>
      <c r="E18" s="53" t="s">
        <v>2</v>
      </c>
      <c r="F18" s="155">
        <v>187500</v>
      </c>
      <c r="G18" s="155"/>
      <c r="H18" s="155"/>
      <c r="I18" s="216">
        <v>8438</v>
      </c>
      <c r="J18" s="216">
        <v>22500</v>
      </c>
      <c r="K18" s="205">
        <v>218438</v>
      </c>
    </row>
    <row r="19" spans="1:11" ht="58.65" customHeight="1">
      <c r="A19" s="196">
        <v>3</v>
      </c>
      <c r="B19" s="191" t="s">
        <v>224</v>
      </c>
      <c r="C19" s="61" t="s">
        <v>91</v>
      </c>
      <c r="D19" s="53">
        <v>1</v>
      </c>
      <c r="E19" s="53" t="s">
        <v>2</v>
      </c>
      <c r="F19" s="153"/>
      <c r="G19" s="153"/>
      <c r="H19" s="153"/>
      <c r="I19" s="215"/>
      <c r="J19" s="215"/>
      <c r="K19" s="201"/>
    </row>
    <row r="20" spans="1:11" ht="33.75" customHeight="1">
      <c r="A20" s="196"/>
      <c r="B20" s="192" t="s">
        <v>225</v>
      </c>
      <c r="C20" s="63"/>
      <c r="D20" s="53">
        <v>1</v>
      </c>
      <c r="E20" s="53" t="s">
        <v>2</v>
      </c>
      <c r="F20" s="155"/>
      <c r="G20" s="155"/>
      <c r="H20" s="155"/>
      <c r="I20" s="215"/>
      <c r="J20" s="215"/>
      <c r="K20" s="201"/>
    </row>
    <row r="21" spans="1:11" ht="33.75" customHeight="1">
      <c r="A21" s="196"/>
      <c r="B21" s="192" t="s">
        <v>226</v>
      </c>
      <c r="C21" s="63"/>
      <c r="D21" s="53">
        <v>1</v>
      </c>
      <c r="E21" s="53" t="s">
        <v>2</v>
      </c>
      <c r="F21" s="155"/>
      <c r="G21" s="155"/>
      <c r="H21" s="155"/>
      <c r="I21" s="215"/>
      <c r="J21" s="215"/>
      <c r="K21" s="201"/>
    </row>
    <row r="22" spans="1:11" ht="33.75" customHeight="1">
      <c r="A22" s="196"/>
      <c r="B22" s="192" t="s">
        <v>227</v>
      </c>
      <c r="C22" s="63"/>
      <c r="D22" s="53">
        <v>1</v>
      </c>
      <c r="E22" s="53" t="s">
        <v>2</v>
      </c>
      <c r="F22" s="155"/>
      <c r="G22" s="155"/>
      <c r="H22" s="155"/>
      <c r="I22" s="215"/>
      <c r="J22" s="215"/>
      <c r="K22" s="201"/>
    </row>
    <row r="23" spans="1:11" ht="33.75" customHeight="1">
      <c r="A23" s="196"/>
      <c r="B23" s="192" t="s">
        <v>228</v>
      </c>
      <c r="C23" s="63"/>
      <c r="D23" s="53">
        <v>1</v>
      </c>
      <c r="E23" s="53" t="s">
        <v>2</v>
      </c>
      <c r="F23" s="155"/>
      <c r="G23" s="155"/>
      <c r="H23" s="155"/>
      <c r="I23" s="215"/>
      <c r="J23" s="215"/>
      <c r="K23" s="201"/>
    </row>
    <row r="24" spans="1:11" ht="33.75" customHeight="1">
      <c r="A24" s="196"/>
      <c r="B24" s="192" t="s">
        <v>229</v>
      </c>
      <c r="C24" s="63"/>
      <c r="D24" s="53">
        <v>1</v>
      </c>
      <c r="E24" s="53" t="s">
        <v>2</v>
      </c>
      <c r="F24" s="155"/>
      <c r="G24" s="155"/>
      <c r="H24" s="155"/>
      <c r="I24" s="215"/>
      <c r="J24" s="215"/>
      <c r="K24" s="201"/>
    </row>
    <row r="25" spans="1:11" ht="33.75" customHeight="1">
      <c r="A25" s="196"/>
      <c r="B25" s="192" t="s">
        <v>230</v>
      </c>
      <c r="C25" s="63"/>
      <c r="D25" s="53">
        <v>1</v>
      </c>
      <c r="E25" s="53" t="s">
        <v>2</v>
      </c>
      <c r="F25" s="155"/>
      <c r="G25" s="155"/>
      <c r="H25" s="155"/>
      <c r="I25" s="215"/>
      <c r="J25" s="215"/>
      <c r="K25" s="201"/>
    </row>
    <row r="26" spans="1:11" ht="33.75" customHeight="1">
      <c r="B26" s="193"/>
      <c r="C26" s="64" t="s">
        <v>231</v>
      </c>
      <c r="D26" s="53">
        <v>1</v>
      </c>
      <c r="E26" s="53" t="s">
        <v>2</v>
      </c>
      <c r="F26" s="153"/>
      <c r="G26" s="153"/>
      <c r="H26" s="153"/>
      <c r="I26" s="216"/>
      <c r="J26" s="215"/>
      <c r="K26" s="205"/>
    </row>
    <row r="27" spans="1:11" ht="33.75" customHeight="1">
      <c r="B27" s="193"/>
      <c r="C27" s="64"/>
      <c r="D27" s="53">
        <v>1</v>
      </c>
      <c r="E27" s="53" t="s">
        <v>2</v>
      </c>
      <c r="F27" s="153"/>
      <c r="G27" s="153"/>
      <c r="H27" s="153"/>
      <c r="I27" s="215"/>
      <c r="J27" s="215"/>
      <c r="K27" s="201"/>
    </row>
    <row r="28" spans="1:11" ht="33.75" customHeight="1">
      <c r="A28" s="196">
        <v>2</v>
      </c>
      <c r="B28" s="194">
        <v>3.2</v>
      </c>
      <c r="C28" s="55" t="s">
        <v>97</v>
      </c>
      <c r="D28" s="53">
        <v>1</v>
      </c>
      <c r="E28" s="53" t="s">
        <v>2</v>
      </c>
      <c r="F28" s="153"/>
      <c r="G28" s="153"/>
      <c r="H28" s="153"/>
      <c r="I28" s="215"/>
      <c r="J28" s="215"/>
      <c r="K28" s="201"/>
    </row>
    <row r="29" spans="1:11" ht="50.25" customHeight="1">
      <c r="A29" s="196">
        <v>3</v>
      </c>
      <c r="B29" s="194" t="s">
        <v>232</v>
      </c>
      <c r="C29" s="55" t="s">
        <v>233</v>
      </c>
      <c r="D29" s="53">
        <v>1</v>
      </c>
      <c r="E29" s="53" t="s">
        <v>2</v>
      </c>
      <c r="F29" s="153"/>
      <c r="G29" s="153"/>
      <c r="H29" s="153"/>
      <c r="I29" s="215"/>
      <c r="J29" s="215"/>
      <c r="K29" s="201"/>
    </row>
    <row r="30" spans="1:11" ht="50.25" customHeight="1">
      <c r="A30" s="196">
        <v>4</v>
      </c>
      <c r="B30" s="193" t="s">
        <v>234</v>
      </c>
      <c r="C30" s="60" t="s">
        <v>235</v>
      </c>
      <c r="D30" s="53">
        <v>1</v>
      </c>
      <c r="E30" s="53" t="s">
        <v>2</v>
      </c>
      <c r="F30" s="155">
        <v>4801</v>
      </c>
      <c r="G30" s="155"/>
      <c r="H30" s="155"/>
      <c r="I30" s="216">
        <v>110</v>
      </c>
      <c r="J30" s="216">
        <v>577</v>
      </c>
      <c r="K30" s="205">
        <v>5488</v>
      </c>
    </row>
    <row r="31" spans="1:11" ht="50.25" customHeight="1">
      <c r="A31" s="196">
        <v>4</v>
      </c>
      <c r="B31" s="193" t="s">
        <v>236</v>
      </c>
      <c r="C31" s="60" t="s">
        <v>103</v>
      </c>
      <c r="D31" s="53">
        <v>1</v>
      </c>
      <c r="E31" s="53" t="s">
        <v>2</v>
      </c>
      <c r="F31" s="155">
        <v>5280</v>
      </c>
      <c r="G31" s="155"/>
      <c r="H31" s="155"/>
      <c r="I31" s="215">
        <v>121</v>
      </c>
      <c r="J31" s="215">
        <v>634</v>
      </c>
      <c r="K31" s="201">
        <v>6035</v>
      </c>
    </row>
    <row r="32" spans="1:11" ht="50.25" customHeight="1">
      <c r="A32" s="196">
        <v>4</v>
      </c>
      <c r="B32" s="193" t="s">
        <v>237</v>
      </c>
      <c r="C32" s="60" t="s">
        <v>105</v>
      </c>
      <c r="D32" s="53">
        <v>1</v>
      </c>
      <c r="E32" s="53" t="s">
        <v>2</v>
      </c>
      <c r="F32" s="155">
        <v>4320</v>
      </c>
      <c r="G32" s="155"/>
      <c r="H32" s="155"/>
      <c r="I32" s="215">
        <v>99</v>
      </c>
      <c r="J32" s="215">
        <v>519</v>
      </c>
      <c r="K32" s="201">
        <v>4938</v>
      </c>
    </row>
    <row r="33" spans="1:11" ht="50.25" customHeight="1">
      <c r="A33" s="196">
        <v>4</v>
      </c>
      <c r="B33" s="193" t="s">
        <v>238</v>
      </c>
      <c r="C33" s="60" t="s">
        <v>107</v>
      </c>
      <c r="D33" s="53">
        <v>1</v>
      </c>
      <c r="E33" s="53" t="s">
        <v>2</v>
      </c>
      <c r="F33" s="155">
        <v>19199</v>
      </c>
      <c r="G33" s="155"/>
      <c r="H33" s="155"/>
      <c r="I33" s="215">
        <v>437</v>
      </c>
      <c r="J33" s="215">
        <v>2305</v>
      </c>
      <c r="K33" s="201">
        <v>21941</v>
      </c>
    </row>
    <row r="34" spans="1:11" ht="60" customHeight="1">
      <c r="A34" s="196">
        <v>4</v>
      </c>
      <c r="B34" s="193" t="s">
        <v>239</v>
      </c>
      <c r="C34" s="60" t="s">
        <v>240</v>
      </c>
      <c r="D34" s="53">
        <v>1</v>
      </c>
      <c r="E34" s="53" t="s">
        <v>2</v>
      </c>
      <c r="F34" s="155">
        <v>14398</v>
      </c>
      <c r="G34" s="155"/>
      <c r="H34" s="155"/>
      <c r="I34" s="215">
        <v>328</v>
      </c>
      <c r="J34" s="215">
        <v>1729</v>
      </c>
      <c r="K34" s="201">
        <v>16455</v>
      </c>
    </row>
    <row r="35" spans="1:11" ht="65.25" customHeight="1">
      <c r="A35" s="196">
        <v>4</v>
      </c>
      <c r="B35" s="193" t="s">
        <v>241</v>
      </c>
      <c r="C35" s="60" t="s">
        <v>111</v>
      </c>
      <c r="D35" s="53">
        <v>1</v>
      </c>
      <c r="E35" s="53" t="s">
        <v>2</v>
      </c>
      <c r="F35" s="155"/>
      <c r="G35" s="155"/>
      <c r="H35" s="155"/>
      <c r="I35" s="215"/>
      <c r="J35" s="215"/>
      <c r="K35" s="201"/>
    </row>
    <row r="36" spans="1:11" ht="55.5" customHeight="1">
      <c r="A36" s="196">
        <v>4</v>
      </c>
      <c r="B36" s="193" t="s">
        <v>242</v>
      </c>
      <c r="C36" s="60" t="s">
        <v>113</v>
      </c>
      <c r="D36" s="53">
        <v>1</v>
      </c>
      <c r="E36" s="53" t="s">
        <v>2</v>
      </c>
      <c r="F36" s="155"/>
      <c r="G36" s="155"/>
      <c r="H36" s="155"/>
      <c r="I36" s="215"/>
      <c r="J36" s="215"/>
      <c r="K36" s="201"/>
    </row>
    <row r="37" spans="1:11" ht="55.5" customHeight="1">
      <c r="A37" s="196">
        <v>3</v>
      </c>
      <c r="B37" s="194" t="s">
        <v>243</v>
      </c>
      <c r="C37" s="55" t="s">
        <v>244</v>
      </c>
      <c r="D37" s="53">
        <v>1</v>
      </c>
      <c r="E37" s="53" t="s">
        <v>2</v>
      </c>
      <c r="F37" s="153"/>
      <c r="G37" s="153"/>
      <c r="H37" s="153"/>
      <c r="I37" s="215"/>
      <c r="J37" s="215"/>
      <c r="K37" s="201"/>
    </row>
    <row r="38" spans="1:11" ht="55.5" customHeight="1">
      <c r="A38" s="196">
        <v>4</v>
      </c>
      <c r="B38" s="193" t="s">
        <v>245</v>
      </c>
      <c r="C38" s="60" t="s">
        <v>117</v>
      </c>
      <c r="D38" s="53">
        <v>1</v>
      </c>
      <c r="E38" s="53" t="s">
        <v>2</v>
      </c>
      <c r="F38" s="155"/>
      <c r="G38" s="155"/>
      <c r="H38" s="155"/>
      <c r="I38" s="160">
        <v>0</v>
      </c>
      <c r="J38" s="160">
        <v>0</v>
      </c>
      <c r="K38" s="210">
        <v>0</v>
      </c>
    </row>
    <row r="39" spans="1:11" ht="55.5" customHeight="1">
      <c r="A39" s="196">
        <v>4</v>
      </c>
      <c r="B39" s="193" t="s">
        <v>246</v>
      </c>
      <c r="C39" s="60" t="s">
        <v>119</v>
      </c>
      <c r="D39" s="53">
        <v>1</v>
      </c>
      <c r="E39" s="53" t="s">
        <v>2</v>
      </c>
      <c r="F39" s="155">
        <v>323953</v>
      </c>
      <c r="G39" s="155"/>
      <c r="H39" s="155"/>
      <c r="I39" s="216">
        <v>7364</v>
      </c>
      <c r="J39" s="216">
        <v>38875</v>
      </c>
      <c r="K39" s="205">
        <v>370192</v>
      </c>
    </row>
    <row r="40" spans="1:11" ht="55.5" customHeight="1">
      <c r="A40" s="196">
        <v>4</v>
      </c>
      <c r="B40" s="193" t="s">
        <v>247</v>
      </c>
      <c r="C40" s="60" t="s">
        <v>248</v>
      </c>
      <c r="D40" s="53">
        <v>1</v>
      </c>
      <c r="E40" s="53" t="s">
        <v>2</v>
      </c>
      <c r="F40" s="155">
        <v>161977</v>
      </c>
      <c r="G40" s="155"/>
      <c r="H40" s="155"/>
      <c r="I40" s="215">
        <v>3683</v>
      </c>
      <c r="J40" s="216">
        <v>19438</v>
      </c>
      <c r="K40" s="201">
        <v>185098</v>
      </c>
    </row>
    <row r="41" spans="1:11" ht="55.5" customHeight="1">
      <c r="A41" s="196">
        <v>4</v>
      </c>
      <c r="B41" s="193" t="s">
        <v>249</v>
      </c>
      <c r="C41" s="60" t="s">
        <v>250</v>
      </c>
      <c r="D41" s="53">
        <v>1</v>
      </c>
      <c r="E41" s="53" t="s">
        <v>2</v>
      </c>
      <c r="F41" s="155">
        <v>0</v>
      </c>
      <c r="G41" s="155"/>
      <c r="H41" s="155"/>
      <c r="I41" s="160">
        <v>0</v>
      </c>
      <c r="J41" s="160">
        <v>0</v>
      </c>
      <c r="K41" s="210">
        <v>0</v>
      </c>
    </row>
    <row r="42" spans="1:11" ht="55.5" customHeight="1">
      <c r="A42" s="196">
        <v>4</v>
      </c>
      <c r="B42" s="193" t="s">
        <v>251</v>
      </c>
      <c r="C42" s="60" t="s">
        <v>252</v>
      </c>
      <c r="D42" s="53">
        <v>1</v>
      </c>
      <c r="E42" s="53" t="s">
        <v>2</v>
      </c>
      <c r="F42" s="155">
        <v>194372</v>
      </c>
      <c r="G42" s="155"/>
      <c r="H42" s="155"/>
      <c r="I42" s="157">
        <v>4419</v>
      </c>
      <c r="J42" s="157">
        <v>23326</v>
      </c>
      <c r="K42" s="205">
        <v>222117</v>
      </c>
    </row>
    <row r="43" spans="1:11" ht="55.5" customHeight="1">
      <c r="A43" s="196">
        <v>4</v>
      </c>
      <c r="B43" s="193" t="s">
        <v>253</v>
      </c>
      <c r="C43" s="60" t="s">
        <v>127</v>
      </c>
      <c r="D43" s="53">
        <v>1</v>
      </c>
      <c r="E43" s="53" t="s">
        <v>2</v>
      </c>
      <c r="F43" s="155">
        <v>0</v>
      </c>
      <c r="G43" s="155"/>
      <c r="H43" s="155"/>
      <c r="I43" s="160">
        <v>0</v>
      </c>
      <c r="J43" s="160">
        <v>0</v>
      </c>
      <c r="K43" s="210">
        <v>0</v>
      </c>
    </row>
    <row r="44" spans="1:11" ht="55.5" customHeight="1">
      <c r="A44" s="196">
        <v>4</v>
      </c>
      <c r="B44" s="193" t="s">
        <v>254</v>
      </c>
      <c r="C44" s="60" t="s">
        <v>255</v>
      </c>
      <c r="D44" s="53">
        <v>1</v>
      </c>
      <c r="E44" s="53" t="s">
        <v>2</v>
      </c>
      <c r="F44" s="155">
        <v>0</v>
      </c>
      <c r="G44" s="155"/>
      <c r="H44" s="155"/>
      <c r="I44" s="160">
        <v>0</v>
      </c>
      <c r="J44" s="160">
        <v>0</v>
      </c>
      <c r="K44" s="210">
        <v>0</v>
      </c>
    </row>
    <row r="45" spans="1:11" ht="55.5" customHeight="1">
      <c r="A45" s="196">
        <v>4</v>
      </c>
      <c r="B45" s="193" t="s">
        <v>256</v>
      </c>
      <c r="C45" s="60" t="s">
        <v>131</v>
      </c>
      <c r="D45" s="53">
        <v>1</v>
      </c>
      <c r="E45" s="53" t="s">
        <v>2</v>
      </c>
      <c r="F45" s="155">
        <v>32396</v>
      </c>
      <c r="G45" s="155"/>
      <c r="H45" s="155"/>
      <c r="I45" s="157">
        <v>738</v>
      </c>
      <c r="J45" s="157">
        <v>3889</v>
      </c>
      <c r="K45" s="205">
        <v>37023</v>
      </c>
    </row>
    <row r="46" spans="1:11" ht="55.5" customHeight="1">
      <c r="A46" s="196">
        <v>4</v>
      </c>
      <c r="B46" s="193" t="s">
        <v>257</v>
      </c>
      <c r="C46" s="60" t="s">
        <v>133</v>
      </c>
      <c r="D46" s="53">
        <v>1</v>
      </c>
      <c r="E46" s="53" t="s">
        <v>2</v>
      </c>
      <c r="F46" s="155">
        <v>21597</v>
      </c>
      <c r="G46" s="155"/>
      <c r="H46" s="155"/>
      <c r="I46" s="157">
        <v>492</v>
      </c>
      <c r="J46" s="157">
        <v>2593</v>
      </c>
      <c r="K46" s="205">
        <v>24682</v>
      </c>
    </row>
    <row r="47" spans="1:11" ht="55.5" customHeight="1">
      <c r="A47" s="196">
        <v>4</v>
      </c>
      <c r="B47" s="193" t="s">
        <v>550</v>
      </c>
      <c r="C47" s="60" t="s">
        <v>135</v>
      </c>
      <c r="D47" s="53">
        <v>1</v>
      </c>
      <c r="E47" s="53" t="s">
        <v>2</v>
      </c>
      <c r="F47" s="155">
        <v>215969</v>
      </c>
      <c r="G47" s="155"/>
      <c r="H47" s="155"/>
      <c r="I47" s="215">
        <v>4910</v>
      </c>
      <c r="J47" s="215">
        <v>25917</v>
      </c>
      <c r="K47" s="201">
        <v>246796</v>
      </c>
    </row>
    <row r="48" spans="1:11" ht="55.5" customHeight="1">
      <c r="A48" s="196">
        <v>4</v>
      </c>
      <c r="B48" s="193" t="s">
        <v>551</v>
      </c>
      <c r="C48" s="60" t="s">
        <v>137</v>
      </c>
      <c r="D48" s="53">
        <v>1</v>
      </c>
      <c r="E48" s="53" t="s">
        <v>2</v>
      </c>
      <c r="F48" s="155">
        <v>129581</v>
      </c>
      <c r="G48" s="155"/>
      <c r="H48" s="155"/>
      <c r="I48" s="215">
        <v>2946</v>
      </c>
      <c r="J48" s="215">
        <v>15551</v>
      </c>
      <c r="K48" s="201">
        <v>148078</v>
      </c>
    </row>
    <row r="49" spans="1:11" ht="72" customHeight="1">
      <c r="A49" s="196">
        <v>3</v>
      </c>
      <c r="B49" s="194" t="s">
        <v>258</v>
      </c>
      <c r="C49" s="69" t="s">
        <v>259</v>
      </c>
      <c r="D49" s="53">
        <v>1</v>
      </c>
      <c r="E49" s="53" t="s">
        <v>2</v>
      </c>
      <c r="F49" s="153"/>
      <c r="G49" s="153"/>
      <c r="H49" s="153"/>
      <c r="I49" s="215"/>
      <c r="J49" s="215"/>
      <c r="K49" s="201"/>
    </row>
    <row r="50" spans="1:11" ht="48.75" customHeight="1">
      <c r="A50" s="196">
        <v>4</v>
      </c>
      <c r="B50" s="193" t="s">
        <v>260</v>
      </c>
      <c r="C50" s="60" t="s">
        <v>141</v>
      </c>
      <c r="D50" s="53">
        <v>1</v>
      </c>
      <c r="E50" s="53" t="s">
        <v>2</v>
      </c>
      <c r="F50" s="155">
        <v>120943</v>
      </c>
      <c r="G50" s="155"/>
      <c r="H50" s="155"/>
      <c r="I50" s="216">
        <v>2750</v>
      </c>
      <c r="J50" s="216">
        <v>14515</v>
      </c>
      <c r="K50" s="201">
        <v>138208</v>
      </c>
    </row>
    <row r="51" spans="1:11" ht="48.75" customHeight="1">
      <c r="A51" s="196">
        <v>4</v>
      </c>
      <c r="B51" s="193" t="s">
        <v>261</v>
      </c>
      <c r="C51" s="60" t="s">
        <v>143</v>
      </c>
      <c r="D51" s="53">
        <v>1</v>
      </c>
      <c r="E51" s="53" t="s">
        <v>2</v>
      </c>
      <c r="F51" s="155">
        <v>69111</v>
      </c>
      <c r="G51" s="155"/>
      <c r="H51" s="155"/>
      <c r="I51" s="216">
        <v>1571</v>
      </c>
      <c r="J51" s="216">
        <v>8294</v>
      </c>
      <c r="K51" s="201">
        <v>78976</v>
      </c>
    </row>
    <row r="52" spans="1:11" ht="48.75" customHeight="1">
      <c r="A52" s="196">
        <v>4</v>
      </c>
      <c r="B52" s="193" t="s">
        <v>262</v>
      </c>
      <c r="C52" s="60" t="s">
        <v>263</v>
      </c>
      <c r="D52" s="53">
        <v>1</v>
      </c>
      <c r="E52" s="53" t="s">
        <v>2</v>
      </c>
      <c r="F52" s="155">
        <v>51833</v>
      </c>
      <c r="G52" s="155"/>
      <c r="H52" s="155"/>
      <c r="I52" s="216">
        <v>1179</v>
      </c>
      <c r="J52" s="216">
        <v>6221</v>
      </c>
      <c r="K52" s="201">
        <v>59233</v>
      </c>
    </row>
    <row r="53" spans="1:11" ht="48.75" customHeight="1">
      <c r="A53" s="196">
        <v>4</v>
      </c>
      <c r="B53" s="193" t="s">
        <v>264</v>
      </c>
      <c r="C53" s="60" t="s">
        <v>147</v>
      </c>
      <c r="D53" s="53">
        <v>1</v>
      </c>
      <c r="E53" s="53" t="s">
        <v>2</v>
      </c>
      <c r="F53" s="155">
        <v>57592</v>
      </c>
      <c r="G53" s="155"/>
      <c r="H53" s="155"/>
      <c r="I53" s="216">
        <v>1310</v>
      </c>
      <c r="J53" s="216">
        <v>6912</v>
      </c>
      <c r="K53" s="201">
        <v>65814</v>
      </c>
    </row>
    <row r="54" spans="1:11" ht="48.75" customHeight="1">
      <c r="A54" s="196">
        <v>4</v>
      </c>
      <c r="B54" s="193" t="s">
        <v>265</v>
      </c>
      <c r="C54" s="60" t="s">
        <v>149</v>
      </c>
      <c r="D54" s="53">
        <v>1</v>
      </c>
      <c r="E54" s="53" t="s">
        <v>2</v>
      </c>
      <c r="F54" s="155">
        <v>276440</v>
      </c>
      <c r="G54" s="155"/>
      <c r="H54" s="155"/>
      <c r="I54" s="216">
        <v>6284</v>
      </c>
      <c r="J54" s="216">
        <v>33173</v>
      </c>
      <c r="K54" s="201">
        <v>315897</v>
      </c>
    </row>
    <row r="55" spans="1:11" ht="58.65" customHeight="1">
      <c r="A55" s="196">
        <v>3</v>
      </c>
      <c r="B55" s="194" t="s">
        <v>266</v>
      </c>
      <c r="C55" s="55" t="s">
        <v>267</v>
      </c>
      <c r="D55" s="53">
        <v>1</v>
      </c>
      <c r="E55" s="53" t="s">
        <v>2</v>
      </c>
      <c r="F55" s="153"/>
      <c r="G55" s="153"/>
      <c r="H55" s="153"/>
      <c r="I55" s="215"/>
      <c r="J55" s="215"/>
      <c r="K55" s="201"/>
    </row>
    <row r="56" spans="1:11" ht="45.75" customHeight="1">
      <c r="A56" s="196">
        <v>4</v>
      </c>
      <c r="B56" s="193" t="s">
        <v>268</v>
      </c>
      <c r="C56" s="70" t="s">
        <v>153</v>
      </c>
      <c r="D56" s="53">
        <v>1</v>
      </c>
      <c r="E56" s="53" t="s">
        <v>2</v>
      </c>
      <c r="F56" s="155">
        <v>124782</v>
      </c>
      <c r="G56" s="155"/>
      <c r="H56" s="155"/>
      <c r="I56" s="157">
        <v>2838</v>
      </c>
      <c r="J56" s="157">
        <v>14975</v>
      </c>
      <c r="K56" s="205">
        <v>142595</v>
      </c>
    </row>
    <row r="57" spans="1:11" ht="45.75" customHeight="1">
      <c r="A57" s="196">
        <v>4</v>
      </c>
      <c r="B57" s="193" t="s">
        <v>269</v>
      </c>
      <c r="C57" s="70" t="s">
        <v>155</v>
      </c>
      <c r="D57" s="53">
        <v>1</v>
      </c>
      <c r="E57" s="53" t="s">
        <v>2</v>
      </c>
      <c r="F57" s="155">
        <v>26877</v>
      </c>
      <c r="G57" s="155"/>
      <c r="H57" s="155"/>
      <c r="I57" s="157">
        <v>612</v>
      </c>
      <c r="J57" s="157">
        <v>3226</v>
      </c>
      <c r="K57" s="205">
        <v>30715</v>
      </c>
    </row>
    <row r="58" spans="1:11" ht="45.75" customHeight="1">
      <c r="A58" s="196">
        <v>4</v>
      </c>
      <c r="B58" s="193" t="s">
        <v>270</v>
      </c>
      <c r="C58" s="70" t="s">
        <v>157</v>
      </c>
      <c r="D58" s="53">
        <v>1</v>
      </c>
      <c r="E58" s="53" t="s">
        <v>2</v>
      </c>
      <c r="F58" s="155">
        <v>30717</v>
      </c>
      <c r="G58" s="155"/>
      <c r="H58" s="155"/>
      <c r="I58" s="157">
        <v>700</v>
      </c>
      <c r="J58" s="157">
        <v>3687</v>
      </c>
      <c r="K58" s="205">
        <v>35104</v>
      </c>
    </row>
    <row r="59" spans="1:11" ht="45.75" customHeight="1">
      <c r="A59" s="196">
        <v>4</v>
      </c>
      <c r="B59" s="193" t="s">
        <v>271</v>
      </c>
      <c r="C59" s="70" t="s">
        <v>159</v>
      </c>
      <c r="D59" s="53">
        <v>1</v>
      </c>
      <c r="E59" s="53" t="s">
        <v>2</v>
      </c>
      <c r="F59" s="155">
        <v>9600</v>
      </c>
      <c r="G59" s="155"/>
      <c r="H59" s="155"/>
      <c r="I59" s="215">
        <v>219</v>
      </c>
      <c r="J59" s="215">
        <v>1153</v>
      </c>
      <c r="K59" s="201">
        <v>10972</v>
      </c>
    </row>
    <row r="60" spans="1:11" ht="58.65" customHeight="1">
      <c r="A60" s="196">
        <v>3</v>
      </c>
      <c r="B60" s="194" t="s">
        <v>272</v>
      </c>
      <c r="C60" s="55" t="s">
        <v>161</v>
      </c>
      <c r="D60" s="53">
        <v>1</v>
      </c>
      <c r="E60" s="53" t="s">
        <v>2</v>
      </c>
      <c r="F60" s="153"/>
      <c r="G60" s="153"/>
      <c r="H60" s="153"/>
      <c r="I60" s="215"/>
      <c r="J60" s="215"/>
      <c r="K60" s="201"/>
    </row>
    <row r="61" spans="1:11" ht="45" customHeight="1">
      <c r="A61" s="196">
        <v>4</v>
      </c>
      <c r="B61" s="193" t="s">
        <v>273</v>
      </c>
      <c r="C61" s="60" t="s">
        <v>163</v>
      </c>
      <c r="D61" s="53">
        <v>1</v>
      </c>
      <c r="E61" s="53" t="s">
        <v>2</v>
      </c>
      <c r="F61" s="155">
        <v>75590</v>
      </c>
      <c r="G61" s="155"/>
      <c r="H61" s="155"/>
      <c r="I61" s="216">
        <v>1719</v>
      </c>
      <c r="J61" s="216">
        <v>9072</v>
      </c>
      <c r="K61" s="205">
        <v>86381</v>
      </c>
    </row>
    <row r="62" spans="1:11" ht="45" customHeight="1">
      <c r="A62" s="196">
        <v>4</v>
      </c>
      <c r="B62" s="193" t="s">
        <v>274</v>
      </c>
      <c r="C62" s="60" t="s">
        <v>165</v>
      </c>
      <c r="D62" s="53">
        <v>1</v>
      </c>
      <c r="E62" s="53" t="s">
        <v>2</v>
      </c>
      <c r="F62" s="155">
        <v>125982</v>
      </c>
      <c r="G62" s="155"/>
      <c r="H62" s="155"/>
      <c r="I62" s="215">
        <v>2864</v>
      </c>
      <c r="J62" s="215">
        <v>15118</v>
      </c>
      <c r="K62" s="201">
        <v>143964</v>
      </c>
    </row>
    <row r="63" spans="1:11" ht="45" customHeight="1">
      <c r="A63" s="196">
        <v>4</v>
      </c>
      <c r="B63" s="193" t="s">
        <v>275</v>
      </c>
      <c r="C63" s="60" t="s">
        <v>167</v>
      </c>
      <c r="D63" s="53">
        <v>1</v>
      </c>
      <c r="E63" s="53" t="s">
        <v>2</v>
      </c>
      <c r="F63" s="155">
        <v>80629</v>
      </c>
      <c r="G63" s="155"/>
      <c r="H63" s="155"/>
      <c r="I63" s="215">
        <v>1834</v>
      </c>
      <c r="J63" s="215">
        <v>9677</v>
      </c>
      <c r="K63" s="201">
        <v>92140</v>
      </c>
    </row>
    <row r="64" spans="1:11" ht="45" customHeight="1">
      <c r="A64" s="196">
        <v>4</v>
      </c>
      <c r="B64" s="193" t="s">
        <v>276</v>
      </c>
      <c r="C64" s="60" t="s">
        <v>169</v>
      </c>
      <c r="D64" s="53">
        <v>1</v>
      </c>
      <c r="E64" s="53" t="s">
        <v>2</v>
      </c>
      <c r="F64" s="155">
        <v>50393</v>
      </c>
      <c r="G64" s="155"/>
      <c r="H64" s="155"/>
      <c r="I64" s="215">
        <v>1146</v>
      </c>
      <c r="J64" s="215">
        <v>6048</v>
      </c>
      <c r="K64" s="201">
        <v>57587</v>
      </c>
    </row>
    <row r="65" spans="1:12" ht="45" customHeight="1">
      <c r="A65" s="196">
        <v>4</v>
      </c>
      <c r="B65" s="193" t="s">
        <v>277</v>
      </c>
      <c r="C65" s="60" t="s">
        <v>171</v>
      </c>
      <c r="D65" s="53">
        <v>1</v>
      </c>
      <c r="E65" s="53" t="s">
        <v>2</v>
      </c>
      <c r="F65" s="155">
        <v>70551</v>
      </c>
      <c r="G65" s="155"/>
      <c r="H65" s="155"/>
      <c r="I65" s="215">
        <v>1605</v>
      </c>
      <c r="J65" s="215">
        <v>8467</v>
      </c>
      <c r="K65" s="201">
        <v>80623</v>
      </c>
    </row>
    <row r="66" spans="1:12" ht="45" customHeight="1">
      <c r="A66" s="196">
        <v>4</v>
      </c>
      <c r="B66" s="193" t="s">
        <v>278</v>
      </c>
      <c r="C66" s="60" t="s">
        <v>173</v>
      </c>
      <c r="D66" s="53">
        <v>1</v>
      </c>
      <c r="E66" s="53" t="s">
        <v>2</v>
      </c>
      <c r="F66" s="155">
        <v>100786</v>
      </c>
      <c r="G66" s="155"/>
      <c r="H66" s="155"/>
      <c r="I66" s="215">
        <v>2291</v>
      </c>
      <c r="J66" s="215">
        <v>12095</v>
      </c>
      <c r="K66" s="201">
        <v>115172</v>
      </c>
    </row>
    <row r="67" spans="1:12" ht="65.25" customHeight="1">
      <c r="A67" s="196">
        <v>3</v>
      </c>
      <c r="B67" s="194" t="s">
        <v>279</v>
      </c>
      <c r="C67" s="55" t="s">
        <v>175</v>
      </c>
      <c r="D67" s="53">
        <v>1</v>
      </c>
      <c r="E67" s="53" t="s">
        <v>2</v>
      </c>
      <c r="F67" s="155">
        <v>230000</v>
      </c>
      <c r="G67" s="155"/>
      <c r="H67" s="155"/>
      <c r="I67" s="215">
        <v>0</v>
      </c>
      <c r="J67" s="215">
        <v>27600</v>
      </c>
      <c r="K67" s="201">
        <v>257600</v>
      </c>
    </row>
    <row r="68" spans="1:12" ht="65.25" customHeight="1">
      <c r="B68" s="190" t="s">
        <v>176</v>
      </c>
      <c r="C68" s="55" t="s">
        <v>280</v>
      </c>
      <c r="D68" s="53">
        <v>1</v>
      </c>
      <c r="E68" s="53" t="s">
        <v>2</v>
      </c>
      <c r="F68" s="186"/>
      <c r="G68" s="186"/>
      <c r="H68" s="186"/>
      <c r="I68" s="215"/>
      <c r="J68" s="215"/>
      <c r="K68" s="201"/>
    </row>
    <row r="69" spans="1:12" ht="65.25" customHeight="1">
      <c r="A69" s="196">
        <v>3</v>
      </c>
      <c r="B69" s="194" t="s">
        <v>281</v>
      </c>
      <c r="C69" s="55" t="s">
        <v>179</v>
      </c>
      <c r="D69" s="53">
        <v>1</v>
      </c>
      <c r="E69" s="53" t="s">
        <v>2</v>
      </c>
      <c r="F69" s="153"/>
      <c r="G69" s="153"/>
      <c r="H69" s="153"/>
      <c r="I69" s="215"/>
      <c r="J69" s="215"/>
      <c r="K69" s="201"/>
    </row>
    <row r="70" spans="1:12" ht="33.75" customHeight="1">
      <c r="A70" s="196"/>
      <c r="B70" s="192" t="s">
        <v>282</v>
      </c>
      <c r="C70" s="63"/>
      <c r="D70" s="53">
        <v>1</v>
      </c>
      <c r="E70" s="53" t="s">
        <v>2</v>
      </c>
      <c r="F70" s="155"/>
      <c r="G70" s="155"/>
      <c r="H70" s="155"/>
      <c r="I70" s="215"/>
      <c r="J70" s="215"/>
      <c r="K70" s="201"/>
    </row>
    <row r="71" spans="1:12" ht="33.75" customHeight="1">
      <c r="A71" s="196"/>
      <c r="B71" s="192" t="s">
        <v>283</v>
      </c>
      <c r="C71" s="63"/>
      <c r="D71" s="53">
        <v>1</v>
      </c>
      <c r="E71" s="53" t="s">
        <v>2</v>
      </c>
      <c r="F71" s="155"/>
      <c r="G71" s="155"/>
      <c r="H71" s="155"/>
      <c r="I71" s="215"/>
      <c r="J71" s="215"/>
      <c r="K71" s="201"/>
    </row>
    <row r="72" spans="1:12" ht="33.75" customHeight="1">
      <c r="A72" s="196"/>
      <c r="B72" s="193"/>
      <c r="C72" s="64" t="s">
        <v>284</v>
      </c>
      <c r="D72" s="53">
        <v>1</v>
      </c>
      <c r="E72" s="53" t="s">
        <v>2</v>
      </c>
      <c r="F72" s="153">
        <v>2629669</v>
      </c>
      <c r="G72" s="153"/>
      <c r="H72" s="153"/>
      <c r="I72" s="215">
        <v>54569</v>
      </c>
      <c r="J72" s="215">
        <v>315586</v>
      </c>
      <c r="K72" s="201">
        <v>2999824</v>
      </c>
    </row>
    <row r="73" spans="1:12" ht="33.75" customHeight="1">
      <c r="A73" s="196"/>
      <c r="B73" s="193"/>
      <c r="C73" s="64"/>
      <c r="D73" s="53">
        <v>1</v>
      </c>
      <c r="E73" s="53" t="s">
        <v>2</v>
      </c>
      <c r="F73" s="153"/>
      <c r="G73" s="153"/>
      <c r="H73" s="153"/>
      <c r="I73" s="215"/>
      <c r="J73" s="215"/>
      <c r="K73" s="201"/>
    </row>
    <row r="74" spans="1:12" ht="42" customHeight="1">
      <c r="A74" s="196">
        <v>2</v>
      </c>
      <c r="B74" s="190">
        <v>3.3</v>
      </c>
      <c r="C74" s="55" t="s">
        <v>285</v>
      </c>
      <c r="D74" s="53">
        <v>1</v>
      </c>
      <c r="E74" s="53" t="s">
        <v>2</v>
      </c>
      <c r="F74" s="153"/>
      <c r="G74" s="153"/>
      <c r="H74" s="153"/>
      <c r="I74" s="215"/>
      <c r="J74" s="215"/>
      <c r="K74" s="201"/>
    </row>
    <row r="75" spans="1:12" ht="42" customHeight="1">
      <c r="A75" s="196">
        <v>3</v>
      </c>
      <c r="B75" s="190" t="s">
        <v>286</v>
      </c>
      <c r="C75" s="55" t="s">
        <v>287</v>
      </c>
      <c r="D75" s="53">
        <v>1</v>
      </c>
      <c r="E75" s="53" t="s">
        <v>2</v>
      </c>
      <c r="F75" s="153"/>
      <c r="G75" s="153"/>
      <c r="H75" s="153"/>
      <c r="I75" s="215"/>
      <c r="J75" s="215"/>
      <c r="K75" s="201"/>
    </row>
    <row r="76" spans="1:12" ht="97.5" customHeight="1">
      <c r="A76" s="196">
        <v>4</v>
      </c>
      <c r="B76" s="193" t="s">
        <v>288</v>
      </c>
      <c r="C76" s="70" t="s">
        <v>289</v>
      </c>
      <c r="D76" s="53">
        <v>1</v>
      </c>
      <c r="E76" s="53" t="s">
        <v>2</v>
      </c>
      <c r="F76" s="186">
        <v>177248</v>
      </c>
      <c r="G76" s="186"/>
      <c r="H76" s="186"/>
      <c r="I76" s="157">
        <v>3546</v>
      </c>
      <c r="J76" s="157">
        <v>21271</v>
      </c>
      <c r="K76" s="205">
        <v>202065</v>
      </c>
      <c r="L76" s="74"/>
    </row>
    <row r="77" spans="1:12" ht="102.75" customHeight="1">
      <c r="A77" s="196">
        <v>4</v>
      </c>
      <c r="B77" s="193" t="s">
        <v>290</v>
      </c>
      <c r="C77" s="70" t="s">
        <v>291</v>
      </c>
      <c r="D77" s="53">
        <v>1</v>
      </c>
      <c r="E77" s="53" t="s">
        <v>2</v>
      </c>
      <c r="F77" s="186">
        <v>313591</v>
      </c>
      <c r="G77" s="186"/>
      <c r="H77" s="186"/>
      <c r="I77" s="157">
        <v>6273</v>
      </c>
      <c r="J77" s="157">
        <v>37632</v>
      </c>
      <c r="K77" s="205">
        <v>357496</v>
      </c>
    </row>
    <row r="78" spans="1:12" ht="98.4" customHeight="1">
      <c r="A78" s="196">
        <v>4</v>
      </c>
      <c r="B78" s="193" t="s">
        <v>292</v>
      </c>
      <c r="C78" s="70" t="s">
        <v>293</v>
      </c>
      <c r="D78" s="53">
        <v>1</v>
      </c>
      <c r="E78" s="53" t="s">
        <v>2</v>
      </c>
      <c r="F78" s="186">
        <v>163613</v>
      </c>
      <c r="G78" s="186"/>
      <c r="H78" s="186"/>
      <c r="I78" s="157">
        <v>3273</v>
      </c>
      <c r="J78" s="157">
        <v>19634</v>
      </c>
      <c r="K78" s="205">
        <v>186520</v>
      </c>
    </row>
    <row r="79" spans="1:12" ht="90.75" customHeight="1">
      <c r="A79" s="196">
        <v>4</v>
      </c>
      <c r="B79" s="193" t="s">
        <v>294</v>
      </c>
      <c r="C79" s="70" t="s">
        <v>295</v>
      </c>
      <c r="D79" s="53">
        <v>1</v>
      </c>
      <c r="E79" s="53" t="s">
        <v>2</v>
      </c>
      <c r="F79" s="186">
        <v>95441</v>
      </c>
      <c r="G79" s="186"/>
      <c r="H79" s="186"/>
      <c r="I79" s="157">
        <v>1909</v>
      </c>
      <c r="J79" s="157">
        <v>11454</v>
      </c>
      <c r="K79" s="205">
        <v>108804</v>
      </c>
    </row>
    <row r="80" spans="1:12" ht="131.25" customHeight="1">
      <c r="A80" s="196">
        <v>4</v>
      </c>
      <c r="B80" s="193" t="s">
        <v>296</v>
      </c>
      <c r="C80" s="70" t="s">
        <v>297</v>
      </c>
      <c r="D80" s="53">
        <v>1</v>
      </c>
      <c r="E80" s="53" t="s">
        <v>2</v>
      </c>
      <c r="F80" s="186">
        <v>95441</v>
      </c>
      <c r="G80" s="186"/>
      <c r="H80" s="186"/>
      <c r="I80" s="157">
        <v>1909</v>
      </c>
      <c r="J80" s="157">
        <v>11454</v>
      </c>
      <c r="K80" s="205">
        <v>108804</v>
      </c>
    </row>
    <row r="81" spans="1:11" ht="93.75" customHeight="1">
      <c r="A81" s="196">
        <v>4</v>
      </c>
      <c r="B81" s="193" t="s">
        <v>298</v>
      </c>
      <c r="C81" s="70" t="s">
        <v>299</v>
      </c>
      <c r="D81" s="53">
        <v>1</v>
      </c>
      <c r="E81" s="53" t="s">
        <v>2</v>
      </c>
      <c r="F81" s="186">
        <v>68172</v>
      </c>
      <c r="G81" s="186"/>
      <c r="H81" s="186"/>
      <c r="I81" s="157">
        <v>1364</v>
      </c>
      <c r="J81" s="157">
        <v>8182</v>
      </c>
      <c r="K81" s="205">
        <v>77718</v>
      </c>
    </row>
    <row r="82" spans="1:11" ht="105" customHeight="1">
      <c r="A82" s="196">
        <v>4</v>
      </c>
      <c r="B82" s="193" t="s">
        <v>300</v>
      </c>
      <c r="C82" s="70" t="s">
        <v>301</v>
      </c>
      <c r="D82" s="53">
        <v>1</v>
      </c>
      <c r="E82" s="53" t="s">
        <v>2</v>
      </c>
      <c r="F82" s="186">
        <v>40904</v>
      </c>
      <c r="G82" s="186"/>
      <c r="H82" s="186"/>
      <c r="I82" s="157">
        <v>819</v>
      </c>
      <c r="J82" s="157">
        <v>4910</v>
      </c>
      <c r="K82" s="205">
        <v>46633</v>
      </c>
    </row>
    <row r="83" spans="1:11" ht="100.5" customHeight="1">
      <c r="A83" s="196">
        <v>4</v>
      </c>
      <c r="B83" s="193" t="s">
        <v>302</v>
      </c>
      <c r="C83" s="70" t="s">
        <v>303</v>
      </c>
      <c r="D83" s="53">
        <v>1</v>
      </c>
      <c r="E83" s="53" t="s">
        <v>2</v>
      </c>
      <c r="F83" s="186">
        <v>68172</v>
      </c>
      <c r="G83" s="186"/>
      <c r="H83" s="186"/>
      <c r="I83" s="157">
        <v>1364</v>
      </c>
      <c r="J83" s="157">
        <v>8182</v>
      </c>
      <c r="K83" s="205">
        <v>77718</v>
      </c>
    </row>
    <row r="84" spans="1:11" ht="46.5" customHeight="1">
      <c r="A84" s="196">
        <v>4</v>
      </c>
      <c r="B84" s="193" t="s">
        <v>304</v>
      </c>
      <c r="C84" s="70" t="s">
        <v>305</v>
      </c>
      <c r="D84" s="53">
        <v>1</v>
      </c>
      <c r="E84" s="53" t="s">
        <v>2</v>
      </c>
      <c r="F84" s="186">
        <v>68172</v>
      </c>
      <c r="G84" s="186"/>
      <c r="H84" s="186"/>
      <c r="I84" s="157">
        <v>1364</v>
      </c>
      <c r="J84" s="157">
        <v>8182</v>
      </c>
      <c r="K84" s="205">
        <v>77718</v>
      </c>
    </row>
    <row r="85" spans="1:11" ht="33.75" customHeight="1">
      <c r="A85" s="196">
        <v>4</v>
      </c>
      <c r="B85" s="193" t="s">
        <v>306</v>
      </c>
      <c r="C85" s="70" t="s">
        <v>307</v>
      </c>
      <c r="D85" s="53">
        <v>1</v>
      </c>
      <c r="E85" s="53" t="s">
        <v>2</v>
      </c>
      <c r="F85" s="186">
        <v>27269</v>
      </c>
      <c r="G85" s="186"/>
      <c r="H85" s="186"/>
      <c r="I85" s="157">
        <v>547</v>
      </c>
      <c r="J85" s="157">
        <v>3273</v>
      </c>
      <c r="K85" s="205">
        <v>31089</v>
      </c>
    </row>
    <row r="86" spans="1:11" ht="33.75" customHeight="1">
      <c r="A86" s="196">
        <v>4</v>
      </c>
      <c r="B86" s="193" t="s">
        <v>308</v>
      </c>
      <c r="C86" s="70" t="s">
        <v>309</v>
      </c>
      <c r="D86" s="53">
        <v>1</v>
      </c>
      <c r="E86" s="53" t="s">
        <v>2</v>
      </c>
      <c r="F86" s="186">
        <v>27269</v>
      </c>
      <c r="G86" s="186"/>
      <c r="H86" s="186"/>
      <c r="I86" s="157">
        <v>547</v>
      </c>
      <c r="J86" s="157">
        <v>3273</v>
      </c>
      <c r="K86" s="205">
        <v>31089</v>
      </c>
    </row>
    <row r="87" spans="1:11" ht="66.75" customHeight="1">
      <c r="A87" s="196">
        <v>4</v>
      </c>
      <c r="B87" s="193" t="s">
        <v>310</v>
      </c>
      <c r="C87" s="70" t="s">
        <v>311</v>
      </c>
      <c r="D87" s="53">
        <v>1</v>
      </c>
      <c r="E87" s="53" t="s">
        <v>2</v>
      </c>
      <c r="F87" s="186">
        <v>81807</v>
      </c>
      <c r="G87" s="186"/>
      <c r="H87" s="186"/>
      <c r="I87" s="157">
        <v>1637</v>
      </c>
      <c r="J87" s="157">
        <v>9818</v>
      </c>
      <c r="K87" s="205">
        <v>93262</v>
      </c>
    </row>
    <row r="88" spans="1:11" ht="66.75" customHeight="1">
      <c r="A88" s="196">
        <v>4</v>
      </c>
      <c r="B88" s="193" t="s">
        <v>312</v>
      </c>
      <c r="C88" s="70" t="s">
        <v>313</v>
      </c>
      <c r="D88" s="53">
        <v>1</v>
      </c>
      <c r="E88" s="53" t="s">
        <v>2</v>
      </c>
      <c r="F88" s="186">
        <v>95441</v>
      </c>
      <c r="G88" s="186"/>
      <c r="H88" s="186"/>
      <c r="I88" s="157">
        <v>1909</v>
      </c>
      <c r="J88" s="157">
        <v>11454</v>
      </c>
      <c r="K88" s="205">
        <v>108804</v>
      </c>
    </row>
    <row r="89" spans="1:11" ht="54" customHeight="1">
      <c r="A89" s="196">
        <v>4</v>
      </c>
      <c r="B89" s="193" t="s">
        <v>314</v>
      </c>
      <c r="C89" s="70" t="s">
        <v>315</v>
      </c>
      <c r="D89" s="53">
        <v>1</v>
      </c>
      <c r="E89" s="53" t="s">
        <v>2</v>
      </c>
      <c r="F89" s="186">
        <v>40904</v>
      </c>
      <c r="G89" s="186"/>
      <c r="H89" s="186"/>
      <c r="I89" s="157">
        <v>819</v>
      </c>
      <c r="J89" s="157">
        <v>4910</v>
      </c>
      <c r="K89" s="205">
        <v>46633</v>
      </c>
    </row>
    <row r="90" spans="1:11" ht="54" customHeight="1">
      <c r="A90" s="196">
        <v>4</v>
      </c>
      <c r="B90" s="193" t="s">
        <v>316</v>
      </c>
      <c r="C90" s="55" t="s">
        <v>317</v>
      </c>
      <c r="D90" s="53">
        <v>1</v>
      </c>
      <c r="E90" s="53" t="s">
        <v>2</v>
      </c>
      <c r="F90" s="186"/>
      <c r="G90" s="186"/>
      <c r="H90" s="186"/>
      <c r="I90" s="215"/>
      <c r="J90" s="215"/>
      <c r="K90" s="201"/>
    </row>
    <row r="91" spans="1:11" ht="33.75" customHeight="1">
      <c r="A91" s="196"/>
      <c r="B91" s="193" t="s">
        <v>318</v>
      </c>
      <c r="C91" s="75"/>
      <c r="D91" s="53">
        <v>1</v>
      </c>
      <c r="E91" s="53" t="s">
        <v>2</v>
      </c>
      <c r="F91" s="186">
        <v>0</v>
      </c>
      <c r="G91" s="186"/>
      <c r="H91" s="186"/>
      <c r="I91" s="160">
        <v>0</v>
      </c>
      <c r="J91" s="160">
        <v>0</v>
      </c>
      <c r="K91" s="210">
        <v>0</v>
      </c>
    </row>
    <row r="92" spans="1:11" ht="33.75" customHeight="1">
      <c r="A92" s="196"/>
      <c r="B92" s="193" t="s">
        <v>319</v>
      </c>
      <c r="C92" s="76"/>
      <c r="D92" s="53">
        <v>1</v>
      </c>
      <c r="E92" s="53" t="s">
        <v>2</v>
      </c>
      <c r="F92" s="186">
        <v>0</v>
      </c>
      <c r="G92" s="186"/>
      <c r="H92" s="186"/>
      <c r="I92" s="160">
        <v>0</v>
      </c>
      <c r="J92" s="160">
        <v>0</v>
      </c>
      <c r="K92" s="210">
        <v>0</v>
      </c>
    </row>
    <row r="93" spans="1:11" ht="47.25" customHeight="1">
      <c r="A93" s="196">
        <v>3</v>
      </c>
      <c r="B93" s="194" t="s">
        <v>320</v>
      </c>
      <c r="C93" s="55" t="s">
        <v>321</v>
      </c>
      <c r="D93" s="53">
        <v>1</v>
      </c>
      <c r="E93" s="53" t="s">
        <v>2</v>
      </c>
      <c r="F93" s="186"/>
      <c r="G93" s="186"/>
      <c r="H93" s="186"/>
      <c r="I93" s="215"/>
      <c r="J93" s="215"/>
      <c r="K93" s="201"/>
    </row>
    <row r="94" spans="1:11" ht="47.25" customHeight="1">
      <c r="A94" s="196">
        <v>4</v>
      </c>
      <c r="B94" s="193" t="s">
        <v>322</v>
      </c>
      <c r="C94" s="60" t="s">
        <v>323</v>
      </c>
      <c r="D94" s="53">
        <v>1</v>
      </c>
      <c r="E94" s="53" t="s">
        <v>2</v>
      </c>
      <c r="F94" s="186">
        <v>316317</v>
      </c>
      <c r="G94" s="186"/>
      <c r="H94" s="186"/>
      <c r="I94" s="157">
        <v>6328</v>
      </c>
      <c r="J94" s="157">
        <v>37959</v>
      </c>
      <c r="K94" s="205">
        <v>360604</v>
      </c>
    </row>
    <row r="95" spans="1:11" ht="47.25" customHeight="1">
      <c r="A95" s="196">
        <v>5</v>
      </c>
      <c r="B95" s="193" t="s">
        <v>612</v>
      </c>
      <c r="C95" s="60" t="s">
        <v>359</v>
      </c>
      <c r="D95" s="53">
        <v>1</v>
      </c>
      <c r="E95" s="53" t="s">
        <v>2</v>
      </c>
      <c r="F95" s="72">
        <v>229303.2</v>
      </c>
      <c r="G95" s="72"/>
      <c r="H95" s="72"/>
      <c r="I95" s="202"/>
      <c r="J95" s="202"/>
      <c r="K95" s="213"/>
    </row>
    <row r="96" spans="1:11" ht="47.25" customHeight="1">
      <c r="A96" s="196">
        <v>5</v>
      </c>
      <c r="B96" s="193" t="s">
        <v>613</v>
      </c>
      <c r="C96" s="60" t="s">
        <v>360</v>
      </c>
      <c r="D96" s="53">
        <v>1</v>
      </c>
      <c r="E96" s="53" t="s">
        <v>2</v>
      </c>
      <c r="F96" s="72">
        <v>57325.8</v>
      </c>
      <c r="G96" s="72"/>
      <c r="H96" s="72"/>
      <c r="I96" s="202"/>
      <c r="J96" s="202"/>
      <c r="K96" s="213"/>
    </row>
    <row r="97" spans="1:12" ht="80.400000000000006" customHeight="1">
      <c r="A97" s="196">
        <v>4</v>
      </c>
      <c r="B97" s="193" t="s">
        <v>610</v>
      </c>
      <c r="C97" s="60" t="s">
        <v>324</v>
      </c>
      <c r="D97" s="53">
        <v>1</v>
      </c>
      <c r="E97" s="53" t="s">
        <v>2</v>
      </c>
      <c r="F97" s="186">
        <v>229057</v>
      </c>
      <c r="G97" s="186"/>
      <c r="H97" s="186"/>
      <c r="I97" s="157">
        <v>4582</v>
      </c>
      <c r="J97" s="157">
        <v>27488</v>
      </c>
      <c r="K97" s="205">
        <v>261127</v>
      </c>
      <c r="L97" s="77"/>
    </row>
    <row r="98" spans="1:12" ht="69.75" customHeight="1">
      <c r="A98" s="196">
        <v>3</v>
      </c>
      <c r="B98" s="194" t="s">
        <v>325</v>
      </c>
      <c r="C98" s="78" t="s">
        <v>326</v>
      </c>
      <c r="D98" s="53">
        <v>1</v>
      </c>
      <c r="E98" s="53" t="s">
        <v>2</v>
      </c>
      <c r="F98" s="186"/>
      <c r="G98" s="186"/>
      <c r="H98" s="186"/>
      <c r="I98" s="215"/>
      <c r="J98" s="215"/>
      <c r="K98" s="201"/>
    </row>
    <row r="99" spans="1:12" ht="89.4" customHeight="1">
      <c r="A99" s="196">
        <v>4</v>
      </c>
      <c r="B99" s="193" t="s">
        <v>327</v>
      </c>
      <c r="C99" s="60" t="s">
        <v>328</v>
      </c>
      <c r="D99" s="53">
        <v>1</v>
      </c>
      <c r="E99" s="53" t="s">
        <v>2</v>
      </c>
      <c r="F99" s="186">
        <v>449935</v>
      </c>
      <c r="G99" s="186"/>
      <c r="H99" s="186"/>
      <c r="I99" s="216">
        <v>8999</v>
      </c>
      <c r="J99" s="216">
        <v>53993</v>
      </c>
      <c r="K99" s="205">
        <v>512927</v>
      </c>
    </row>
    <row r="100" spans="1:12" ht="57.75" customHeight="1">
      <c r="A100" s="196">
        <v>4</v>
      </c>
      <c r="B100" s="193" t="s">
        <v>329</v>
      </c>
      <c r="C100" s="60" t="s">
        <v>330</v>
      </c>
      <c r="D100" s="53">
        <v>1</v>
      </c>
      <c r="E100" s="53" t="s">
        <v>2</v>
      </c>
      <c r="F100" s="186">
        <v>81807</v>
      </c>
      <c r="G100" s="186"/>
      <c r="H100" s="186"/>
      <c r="I100" s="216">
        <v>1637</v>
      </c>
      <c r="J100" s="216">
        <v>9818</v>
      </c>
      <c r="K100" s="205">
        <v>93262</v>
      </c>
    </row>
    <row r="101" spans="1:12" ht="100.5" customHeight="1">
      <c r="A101" s="196">
        <v>4</v>
      </c>
      <c r="B101" s="193" t="s">
        <v>331</v>
      </c>
      <c r="C101" s="60" t="s">
        <v>332</v>
      </c>
      <c r="D101" s="53">
        <v>1</v>
      </c>
      <c r="E101" s="53" t="s">
        <v>2</v>
      </c>
      <c r="F101" s="186">
        <v>122710</v>
      </c>
      <c r="G101" s="186"/>
      <c r="H101" s="186"/>
      <c r="I101" s="216">
        <v>2456</v>
      </c>
      <c r="J101" s="216">
        <v>14726</v>
      </c>
      <c r="K101" s="205">
        <v>139892</v>
      </c>
    </row>
    <row r="102" spans="1:12" ht="135.75" customHeight="1">
      <c r="A102" s="196">
        <v>4</v>
      </c>
      <c r="B102" s="193" t="s">
        <v>333</v>
      </c>
      <c r="C102" s="79" t="s">
        <v>334</v>
      </c>
      <c r="D102" s="53">
        <v>1</v>
      </c>
      <c r="E102" s="53" t="s">
        <v>2</v>
      </c>
      <c r="F102" s="186">
        <v>163613</v>
      </c>
      <c r="G102" s="186"/>
      <c r="H102" s="186"/>
      <c r="I102" s="216">
        <v>3273</v>
      </c>
      <c r="J102" s="216">
        <v>19634</v>
      </c>
      <c r="K102" s="205">
        <v>186520</v>
      </c>
    </row>
    <row r="103" spans="1:12" ht="57.75" customHeight="1">
      <c r="A103" s="196"/>
      <c r="B103" s="193" t="s">
        <v>335</v>
      </c>
      <c r="C103" s="80"/>
      <c r="D103" s="53">
        <v>1</v>
      </c>
      <c r="E103" s="53" t="s">
        <v>2</v>
      </c>
      <c r="F103" s="186">
        <v>0</v>
      </c>
      <c r="G103" s="186"/>
      <c r="H103" s="186"/>
      <c r="I103" s="160">
        <v>0</v>
      </c>
      <c r="J103" s="160">
        <v>0</v>
      </c>
      <c r="K103" s="210">
        <v>0</v>
      </c>
    </row>
    <row r="104" spans="1:12" ht="33.75" customHeight="1">
      <c r="A104" s="196"/>
      <c r="B104" s="193" t="s">
        <v>336</v>
      </c>
      <c r="C104" s="80"/>
      <c r="D104" s="53">
        <v>1</v>
      </c>
      <c r="E104" s="53" t="s">
        <v>2</v>
      </c>
      <c r="F104" s="186">
        <v>0</v>
      </c>
      <c r="G104" s="186"/>
      <c r="H104" s="186"/>
      <c r="I104" s="160">
        <v>0</v>
      </c>
      <c r="J104" s="160">
        <v>0</v>
      </c>
      <c r="K104" s="210">
        <v>0</v>
      </c>
    </row>
    <row r="105" spans="1:12" ht="33.75" customHeight="1">
      <c r="A105" s="196"/>
      <c r="B105" s="193" t="s">
        <v>337</v>
      </c>
      <c r="C105" s="80"/>
      <c r="D105" s="53">
        <v>1</v>
      </c>
      <c r="E105" s="53" t="s">
        <v>2</v>
      </c>
      <c r="F105" s="186">
        <v>0</v>
      </c>
      <c r="G105" s="186"/>
      <c r="H105" s="186"/>
      <c r="I105" s="160">
        <v>0</v>
      </c>
      <c r="J105" s="160">
        <v>0</v>
      </c>
      <c r="K105" s="210">
        <v>0</v>
      </c>
    </row>
    <row r="106" spans="1:12" ht="33.75" customHeight="1">
      <c r="A106" s="196"/>
      <c r="B106" s="193" t="s">
        <v>338</v>
      </c>
      <c r="C106" s="80"/>
      <c r="D106" s="53">
        <v>1</v>
      </c>
      <c r="E106" s="53" t="s">
        <v>2</v>
      </c>
      <c r="F106" s="186">
        <v>0</v>
      </c>
      <c r="G106" s="186"/>
      <c r="H106" s="186"/>
      <c r="I106" s="160">
        <v>0</v>
      </c>
      <c r="J106" s="160">
        <v>0</v>
      </c>
      <c r="K106" s="210">
        <v>0</v>
      </c>
    </row>
    <row r="107" spans="1:12" ht="33.75" customHeight="1">
      <c r="A107" s="196"/>
      <c r="B107" s="193" t="s">
        <v>339</v>
      </c>
      <c r="C107" s="80"/>
      <c r="D107" s="53">
        <v>1</v>
      </c>
      <c r="E107" s="53" t="s">
        <v>2</v>
      </c>
      <c r="F107" s="186">
        <v>0</v>
      </c>
      <c r="G107" s="186"/>
      <c r="H107" s="186"/>
      <c r="I107" s="160">
        <v>0</v>
      </c>
      <c r="J107" s="160">
        <v>0</v>
      </c>
      <c r="K107" s="210">
        <v>0</v>
      </c>
    </row>
    <row r="108" spans="1:12" ht="33.75" customHeight="1">
      <c r="A108" s="196">
        <v>4</v>
      </c>
      <c r="B108" s="194" t="s">
        <v>340</v>
      </c>
      <c r="C108" s="55" t="s">
        <v>341</v>
      </c>
      <c r="D108" s="53">
        <v>1</v>
      </c>
      <c r="E108" s="53" t="s">
        <v>2</v>
      </c>
      <c r="F108" s="186">
        <v>0</v>
      </c>
      <c r="G108" s="187"/>
      <c r="H108" s="187"/>
      <c r="I108" s="215"/>
      <c r="J108" s="215"/>
      <c r="K108" s="201"/>
    </row>
    <row r="109" spans="1:12" ht="33.75" customHeight="1">
      <c r="A109" s="196"/>
      <c r="B109" s="191" t="s">
        <v>342</v>
      </c>
      <c r="C109" s="63"/>
      <c r="D109" s="53">
        <v>1</v>
      </c>
      <c r="E109" s="53" t="s">
        <v>2</v>
      </c>
      <c r="F109" s="155"/>
      <c r="G109" s="155"/>
      <c r="H109" s="155"/>
      <c r="I109" s="215"/>
      <c r="J109" s="215"/>
      <c r="K109" s="201"/>
    </row>
    <row r="110" spans="1:12" ht="33.75" customHeight="1">
      <c r="A110" s="196"/>
      <c r="B110" s="191" t="s">
        <v>343</v>
      </c>
      <c r="C110" s="63"/>
      <c r="D110" s="53">
        <v>1</v>
      </c>
      <c r="E110" s="53" t="s">
        <v>2</v>
      </c>
      <c r="F110" s="155"/>
      <c r="G110" s="155"/>
      <c r="H110" s="155"/>
      <c r="I110" s="215"/>
      <c r="J110" s="215"/>
      <c r="K110" s="201"/>
    </row>
    <row r="111" spans="1:12" ht="33.75" customHeight="1">
      <c r="A111" s="196"/>
      <c r="B111" s="193"/>
      <c r="C111" s="64" t="s">
        <v>344</v>
      </c>
      <c r="D111" s="53">
        <v>1</v>
      </c>
      <c r="E111" s="53" t="s">
        <v>2</v>
      </c>
      <c r="F111" s="153">
        <v>3013512</v>
      </c>
      <c r="G111" s="153"/>
      <c r="H111" s="153"/>
      <c r="I111" s="215">
        <v>54555</v>
      </c>
      <c r="J111" s="215">
        <v>327247</v>
      </c>
      <c r="K111" s="201">
        <v>3108685</v>
      </c>
    </row>
    <row r="112" spans="1:12" ht="33.75" customHeight="1">
      <c r="A112" s="196"/>
      <c r="B112" s="193"/>
      <c r="C112" s="64"/>
      <c r="D112" s="53">
        <v>1</v>
      </c>
      <c r="E112" s="53" t="s">
        <v>2</v>
      </c>
      <c r="F112" s="153"/>
      <c r="G112" s="153"/>
      <c r="H112" s="153"/>
      <c r="I112" s="215"/>
      <c r="J112" s="215"/>
      <c r="K112" s="201"/>
    </row>
    <row r="113" spans="1:11" ht="33.75" customHeight="1">
      <c r="A113" s="196">
        <v>2</v>
      </c>
      <c r="B113" s="194">
        <v>3.4</v>
      </c>
      <c r="C113" s="55" t="s">
        <v>200</v>
      </c>
      <c r="D113" s="53">
        <v>1</v>
      </c>
      <c r="E113" s="53" t="s">
        <v>2</v>
      </c>
      <c r="F113" s="153"/>
      <c r="G113" s="153"/>
      <c r="H113" s="153"/>
      <c r="I113" s="215"/>
      <c r="J113" s="215"/>
      <c r="K113" s="201"/>
    </row>
    <row r="114" spans="1:11" ht="33.75" customHeight="1">
      <c r="A114" s="196"/>
      <c r="B114" s="193" t="s">
        <v>345</v>
      </c>
      <c r="C114" s="60" t="s">
        <v>346</v>
      </c>
      <c r="D114" s="53">
        <v>1</v>
      </c>
      <c r="E114" s="53" t="s">
        <v>2</v>
      </c>
      <c r="F114" s="155">
        <v>0</v>
      </c>
      <c r="G114" s="155"/>
      <c r="H114" s="155"/>
      <c r="I114" s="160">
        <v>0</v>
      </c>
      <c r="J114" s="160">
        <v>0</v>
      </c>
      <c r="K114" s="210">
        <v>0</v>
      </c>
    </row>
    <row r="115" spans="1:11" ht="17.399999999999999">
      <c r="A115" s="196"/>
      <c r="B115" s="192" t="s">
        <v>347</v>
      </c>
      <c r="C115" s="63"/>
      <c r="D115" s="53">
        <v>1</v>
      </c>
      <c r="E115" s="53" t="s">
        <v>2</v>
      </c>
      <c r="F115" s="155">
        <v>0</v>
      </c>
      <c r="G115" s="155"/>
      <c r="H115" s="155"/>
      <c r="I115" s="160">
        <v>0</v>
      </c>
      <c r="J115" s="160">
        <v>0</v>
      </c>
      <c r="K115" s="210">
        <v>0</v>
      </c>
    </row>
    <row r="116" spans="1:11" ht="17.399999999999999">
      <c r="A116" s="196"/>
      <c r="B116" s="192" t="s">
        <v>348</v>
      </c>
      <c r="C116" s="63"/>
      <c r="D116" s="53">
        <v>1</v>
      </c>
      <c r="E116" s="53" t="s">
        <v>2</v>
      </c>
      <c r="F116" s="155">
        <v>0</v>
      </c>
      <c r="G116" s="155"/>
      <c r="H116" s="155"/>
      <c r="I116" s="160">
        <v>0</v>
      </c>
      <c r="J116" s="160">
        <v>0</v>
      </c>
      <c r="K116" s="210">
        <v>0</v>
      </c>
    </row>
    <row r="117" spans="1:11" ht="17.399999999999999">
      <c r="A117" s="146"/>
      <c r="B117" s="194"/>
      <c r="C117" s="64" t="s">
        <v>349</v>
      </c>
      <c r="D117" s="53">
        <v>1</v>
      </c>
      <c r="E117" s="53" t="s">
        <v>2</v>
      </c>
      <c r="F117" s="155">
        <v>0</v>
      </c>
      <c r="G117" s="153"/>
      <c r="H117" s="153"/>
      <c r="I117" s="215"/>
      <c r="J117" s="215"/>
      <c r="K117" s="201"/>
    </row>
    <row r="118" spans="1:11" ht="17.399999999999999">
      <c r="A118" s="146"/>
      <c r="B118" s="194"/>
      <c r="C118" s="64"/>
      <c r="D118" s="53">
        <v>1</v>
      </c>
      <c r="E118" s="53" t="s">
        <v>2</v>
      </c>
      <c r="F118" s="153"/>
      <c r="G118" s="153"/>
      <c r="H118" s="153"/>
      <c r="I118" s="215"/>
      <c r="J118" s="215"/>
      <c r="K118" s="201"/>
    </row>
    <row r="119" spans="1:11" ht="48" customHeight="1">
      <c r="A119" s="238" t="s">
        <v>567</v>
      </c>
      <c r="B119" s="238"/>
      <c r="C119" s="250"/>
      <c r="D119" s="53">
        <v>1</v>
      </c>
      <c r="E119" s="53" t="s">
        <v>2</v>
      </c>
      <c r="F119" s="153"/>
      <c r="G119" s="153"/>
      <c r="H119" s="153"/>
      <c r="I119" s="216">
        <v>508872</v>
      </c>
      <c r="J119" s="215">
        <v>1708749</v>
      </c>
      <c r="K119" s="205">
        <v>16456799</v>
      </c>
    </row>
    <row r="120" spans="1:11" ht="33.75" customHeight="1">
      <c r="A120" s="251"/>
      <c r="B120" s="251"/>
      <c r="C120" s="251"/>
      <c r="D120" s="147"/>
      <c r="E120" s="52"/>
      <c r="F120" s="153"/>
      <c r="G120" s="153"/>
      <c r="H120" s="153"/>
      <c r="I120" s="215"/>
      <c r="J120" s="215"/>
      <c r="K120" s="201"/>
    </row>
    <row r="121" spans="1:11" ht="33.75" customHeight="1">
      <c r="A121" s="82" t="s">
        <v>350</v>
      </c>
      <c r="B121" s="195"/>
      <c r="C121" s="83" t="s">
        <v>351</v>
      </c>
      <c r="D121" s="83"/>
      <c r="E121" s="52"/>
      <c r="F121" s="153"/>
      <c r="G121" s="153"/>
      <c r="H121" s="153"/>
      <c r="I121" s="215"/>
      <c r="J121" s="215"/>
      <c r="K121" s="201"/>
    </row>
    <row r="122" spans="1:11" ht="33.75" customHeight="1">
      <c r="A122" s="146"/>
      <c r="B122" s="84"/>
    </row>
    <row r="123" spans="1:11" ht="33.75" customHeight="1">
      <c r="A123" s="146"/>
      <c r="B123" s="84"/>
    </row>
    <row r="124" spans="1:11" ht="33.75" customHeight="1">
      <c r="A124" s="146"/>
      <c r="B124" s="84"/>
    </row>
  </sheetData>
  <mergeCells count="4">
    <mergeCell ref="A2:K2"/>
    <mergeCell ref="A1:K1"/>
    <mergeCell ref="A119:C119"/>
    <mergeCell ref="A120:C120"/>
  </mergeCells>
  <phoneticPr fontId="9" type="noConversion"/>
  <pageMargins left="0.59055118110236227" right="0.47244094488188981" top="0.47244094488188981" bottom="1.2598425196850394" header="0.23622047244094491" footer="0.19685039370078741"/>
  <pageSetup paperSize="9" scale="44" fitToHeight="0" orientation="landscape" r:id="rId1"/>
  <headerFooter scaleWithDoc="0">
    <oddHeader>&amp;LContract Package CP-25&amp;RSchedule-3: ISPS Bellahalli</oddHeader>
    <oddFooter>&amp;LPEEIL and PEE GMBH (JV)
                Contractor &amp;CTeam Leader - ONTB
Consultant&amp;RChief Engineer 
(WMM - 110V)</oddFooter>
  </headerFooter>
</worksheet>
</file>

<file path=xl/worksheets/sheet5.xml><?xml version="1.0" encoding="utf-8"?>
<worksheet xmlns="http://schemas.openxmlformats.org/spreadsheetml/2006/main" xmlns:r="http://schemas.openxmlformats.org/officeDocument/2006/relationships">
  <sheetPr>
    <tabColor rgb="FF00B050"/>
    <pageSetUpPr fitToPage="1"/>
  </sheetPr>
  <dimension ref="A1:K20"/>
  <sheetViews>
    <sheetView view="pageBreakPreview" zoomScale="55" zoomScaleNormal="55" zoomScaleSheetLayoutView="55" workbookViewId="0">
      <selection activeCell="F20" sqref="F20"/>
    </sheetView>
  </sheetViews>
  <sheetFormatPr defaultColWidth="9.109375" defaultRowHeight="15"/>
  <cols>
    <col min="1" max="1" width="15.5546875" style="221" customWidth="1"/>
    <col min="2" max="2" width="20.88671875" style="22" customWidth="1"/>
    <col min="3" max="3" width="67" style="28" customWidth="1"/>
    <col min="4" max="4" width="14.5546875" style="22" customWidth="1"/>
    <col min="5" max="5" width="13.44140625" style="22" customWidth="1"/>
    <col min="6" max="9" width="16.5546875" style="175" customWidth="1"/>
    <col min="10" max="10" width="19.5546875" style="175" customWidth="1"/>
    <col min="11" max="11" width="29.6640625" style="175" customWidth="1"/>
    <col min="12" max="16384" width="9.109375" style="22"/>
  </cols>
  <sheetData>
    <row r="1" spans="1:11" ht="42" customHeight="1">
      <c r="B1" s="245" t="s">
        <v>506</v>
      </c>
      <c r="C1" s="245"/>
      <c r="D1" s="245"/>
      <c r="E1" s="245"/>
      <c r="F1" s="245"/>
      <c r="G1" s="245"/>
      <c r="H1" s="245"/>
      <c r="I1" s="245"/>
      <c r="J1" s="245"/>
      <c r="K1" s="245"/>
    </row>
    <row r="2" spans="1:11" ht="38.25" customHeight="1">
      <c r="B2" s="245" t="s">
        <v>361</v>
      </c>
      <c r="C2" s="245"/>
      <c r="D2" s="245"/>
      <c r="E2" s="245"/>
      <c r="F2" s="245"/>
      <c r="G2" s="245"/>
      <c r="H2" s="245"/>
      <c r="I2" s="245"/>
      <c r="J2" s="245"/>
      <c r="K2" s="245"/>
    </row>
    <row r="3" spans="1:11" s="23" customFormat="1" ht="75" customHeight="1">
      <c r="A3" s="23" t="s">
        <v>621</v>
      </c>
      <c r="B3" s="136" t="s">
        <v>605</v>
      </c>
      <c r="C3" s="88" t="s">
        <v>0</v>
      </c>
      <c r="D3" s="53" t="s">
        <v>585</v>
      </c>
      <c r="E3" s="53" t="s">
        <v>601</v>
      </c>
      <c r="F3" s="90" t="s">
        <v>606</v>
      </c>
      <c r="G3" s="90" t="s">
        <v>589</v>
      </c>
      <c r="H3" s="90" t="s">
        <v>608</v>
      </c>
      <c r="I3" s="90" t="s">
        <v>591</v>
      </c>
      <c r="J3" s="176" t="s">
        <v>602</v>
      </c>
      <c r="K3" s="178" t="s">
        <v>607</v>
      </c>
    </row>
    <row r="4" spans="1:11" s="25" customFormat="1" ht="64.5" customHeight="1">
      <c r="A4" s="221">
        <v>2</v>
      </c>
      <c r="B4" s="64">
        <v>4.0999999999999996</v>
      </c>
      <c r="C4" s="69" t="s">
        <v>362</v>
      </c>
      <c r="D4" s="135"/>
      <c r="E4" s="64"/>
      <c r="F4" s="173"/>
      <c r="G4" s="173"/>
      <c r="H4" s="173"/>
      <c r="I4" s="173"/>
      <c r="J4" s="173"/>
      <c r="K4" s="173"/>
    </row>
    <row r="5" spans="1:11" s="25" customFormat="1" ht="35.25" customHeight="1">
      <c r="A5" s="221"/>
      <c r="B5" s="57"/>
      <c r="C5" s="69" t="s">
        <v>363</v>
      </c>
      <c r="D5" s="62"/>
      <c r="E5" s="64"/>
      <c r="F5" s="174"/>
      <c r="G5" s="174"/>
      <c r="H5" s="174"/>
      <c r="I5" s="174"/>
      <c r="J5" s="177"/>
      <c r="K5" s="177"/>
    </row>
    <row r="6" spans="1:11" s="25" customFormat="1" ht="42" customHeight="1">
      <c r="A6" s="221">
        <v>3</v>
      </c>
      <c r="B6" s="109" t="s">
        <v>364</v>
      </c>
      <c r="C6" s="70" t="s">
        <v>365</v>
      </c>
      <c r="D6" s="138">
        <v>1</v>
      </c>
      <c r="E6" s="57" t="s">
        <v>435</v>
      </c>
      <c r="F6" s="155">
        <v>20000</v>
      </c>
      <c r="G6" s="155"/>
      <c r="H6" s="155"/>
      <c r="I6" s="155"/>
      <c r="J6" s="155">
        <v>2400</v>
      </c>
      <c r="K6" s="177">
        <v>22400</v>
      </c>
    </row>
    <row r="7" spans="1:11" s="25" customFormat="1" ht="35.25" customHeight="1">
      <c r="A7" s="221"/>
      <c r="B7" s="109"/>
      <c r="C7" s="70"/>
      <c r="D7" s="138"/>
      <c r="E7" s="57"/>
    </row>
    <row r="8" spans="1:11" s="25" customFormat="1" ht="35.25" customHeight="1">
      <c r="A8" s="221">
        <v>3</v>
      </c>
      <c r="B8" s="109" t="s">
        <v>366</v>
      </c>
      <c r="C8" s="70" t="s">
        <v>367</v>
      </c>
      <c r="D8" s="138">
        <v>1</v>
      </c>
      <c r="E8" s="57" t="s">
        <v>435</v>
      </c>
      <c r="F8" s="155">
        <v>20000</v>
      </c>
      <c r="G8" s="155"/>
      <c r="H8" s="155"/>
      <c r="I8" s="155"/>
      <c r="J8" s="155">
        <v>2400</v>
      </c>
      <c r="K8" s="177">
        <v>22400</v>
      </c>
    </row>
    <row r="9" spans="1:11" s="25" customFormat="1" ht="35.25" customHeight="1">
      <c r="A9" s="221"/>
      <c r="B9" s="109"/>
      <c r="C9" s="70"/>
      <c r="D9" s="138"/>
      <c r="E9" s="57"/>
      <c r="F9" s="155"/>
      <c r="G9" s="155"/>
      <c r="H9" s="155"/>
      <c r="I9" s="155"/>
      <c r="J9" s="155"/>
      <c r="K9" s="177"/>
    </row>
    <row r="10" spans="1:11" s="25" customFormat="1" ht="35.25" customHeight="1">
      <c r="A10" s="221">
        <v>3</v>
      </c>
      <c r="B10" s="109" t="s">
        <v>368</v>
      </c>
      <c r="C10" s="70" t="s">
        <v>369</v>
      </c>
      <c r="D10" s="138">
        <v>1</v>
      </c>
      <c r="E10" s="57" t="s">
        <v>435</v>
      </c>
      <c r="F10" s="155">
        <v>7500</v>
      </c>
      <c r="G10" s="155"/>
      <c r="H10" s="155"/>
      <c r="I10" s="155"/>
      <c r="J10" s="155">
        <v>900</v>
      </c>
      <c r="K10" s="177">
        <v>8400</v>
      </c>
    </row>
    <row r="11" spans="1:11" s="25" customFormat="1" ht="35.25" customHeight="1">
      <c r="A11" s="221"/>
      <c r="B11" s="109"/>
      <c r="C11" s="70"/>
      <c r="D11" s="138"/>
      <c r="E11" s="57"/>
    </row>
    <row r="12" spans="1:11" s="25" customFormat="1" ht="35.25" customHeight="1">
      <c r="A12" s="221">
        <v>3</v>
      </c>
      <c r="B12" s="109" t="s">
        <v>370</v>
      </c>
      <c r="C12" s="70" t="s">
        <v>371</v>
      </c>
      <c r="D12" s="138">
        <v>1</v>
      </c>
      <c r="E12" s="57" t="s">
        <v>435</v>
      </c>
      <c r="F12" s="155">
        <v>100000</v>
      </c>
      <c r="G12" s="155"/>
      <c r="H12" s="155"/>
      <c r="I12" s="155"/>
      <c r="J12" s="155">
        <v>12000</v>
      </c>
      <c r="K12" s="177">
        <v>112000</v>
      </c>
    </row>
    <row r="13" spans="1:11" s="25" customFormat="1" ht="35.25" customHeight="1">
      <c r="A13" s="221"/>
      <c r="B13" s="109"/>
      <c r="C13" s="70"/>
      <c r="D13" s="138"/>
      <c r="E13" s="57"/>
    </row>
    <row r="14" spans="1:11" s="25" customFormat="1" ht="35.25" customHeight="1">
      <c r="A14" s="221">
        <v>3</v>
      </c>
      <c r="B14" s="109" t="s">
        <v>372</v>
      </c>
      <c r="C14" s="70" t="s">
        <v>373</v>
      </c>
      <c r="D14" s="138">
        <v>1</v>
      </c>
      <c r="E14" s="57" t="s">
        <v>435</v>
      </c>
      <c r="F14" s="155">
        <v>8000</v>
      </c>
      <c r="G14" s="155"/>
      <c r="H14" s="155"/>
      <c r="I14" s="155"/>
      <c r="J14" s="155">
        <v>960</v>
      </c>
      <c r="K14" s="177">
        <v>8960</v>
      </c>
    </row>
    <row r="15" spans="1:11" s="25" customFormat="1" ht="35.25" customHeight="1">
      <c r="A15" s="221"/>
      <c r="B15" s="109"/>
      <c r="C15" s="70"/>
      <c r="D15" s="138"/>
      <c r="E15" s="57"/>
    </row>
    <row r="16" spans="1:11" s="25" customFormat="1" ht="35.25" customHeight="1">
      <c r="A16" s="221">
        <v>3</v>
      </c>
      <c r="B16" s="109" t="s">
        <v>374</v>
      </c>
      <c r="C16" s="70" t="s">
        <v>497</v>
      </c>
      <c r="D16" s="138">
        <v>4</v>
      </c>
      <c r="E16" s="57" t="s">
        <v>435</v>
      </c>
      <c r="F16" s="155">
        <v>48000</v>
      </c>
      <c r="G16" s="155"/>
      <c r="H16" s="155"/>
      <c r="I16" s="155"/>
      <c r="J16" s="155">
        <v>1440</v>
      </c>
      <c r="K16" s="177">
        <v>49440</v>
      </c>
    </row>
    <row r="17" spans="1:11" s="25" customFormat="1" ht="35.25" customHeight="1">
      <c r="A17" s="221"/>
      <c r="B17" s="109"/>
      <c r="C17" s="70"/>
      <c r="D17" s="138"/>
      <c r="E17" s="57"/>
    </row>
    <row r="18" spans="1:11" s="25" customFormat="1" ht="105" customHeight="1">
      <c r="A18" s="221">
        <v>3</v>
      </c>
      <c r="B18" s="109" t="s">
        <v>375</v>
      </c>
      <c r="C18" s="70" t="s">
        <v>376</v>
      </c>
      <c r="D18" s="138">
        <v>1</v>
      </c>
      <c r="E18" s="57" t="s">
        <v>435</v>
      </c>
      <c r="F18" s="155">
        <v>35000</v>
      </c>
      <c r="G18" s="155"/>
      <c r="H18" s="155"/>
      <c r="I18" s="155"/>
      <c r="J18" s="155">
        <v>4200</v>
      </c>
      <c r="K18" s="177">
        <v>39200</v>
      </c>
    </row>
    <row r="19" spans="1:11" s="25" customFormat="1" ht="27.75" customHeight="1">
      <c r="A19" s="221"/>
      <c r="B19" s="109"/>
      <c r="C19" s="70"/>
      <c r="D19" s="138"/>
      <c r="E19" s="57"/>
    </row>
    <row r="20" spans="1:11" ht="39" customHeight="1">
      <c r="B20" s="252" t="s">
        <v>568</v>
      </c>
      <c r="C20" s="253"/>
      <c r="D20" s="90"/>
      <c r="E20" s="89"/>
      <c r="F20" s="153"/>
      <c r="G20" s="153"/>
      <c r="H20" s="153"/>
      <c r="I20" s="153"/>
      <c r="J20" s="177"/>
      <c r="K20" s="177"/>
    </row>
  </sheetData>
  <mergeCells count="3">
    <mergeCell ref="B20:C20"/>
    <mergeCell ref="B2:K2"/>
    <mergeCell ref="B1:K1"/>
  </mergeCells>
  <pageMargins left="0.59055118110236227" right="0.47244094488188981" top="0.47244094488188981" bottom="1.2598425196850394" header="0.23622047244094491" footer="0.19685039370078741"/>
  <pageSetup paperSize="9" scale="54" fitToHeight="0" orientation="landscape" r:id="rId1"/>
  <headerFooter scaleWithDoc="0">
    <oddHeader>&amp;LContract Package CP-25&amp;RSchedule-4: ISPS Bellahalli</oddHeader>
    <oddFooter>&amp;LPEEIL and PEE GMBH (JV)
                Contractor &amp;CTeam Leader - ONTB
Consultant&amp;RChief Engineer 
(WMM - 110V)</oddFooter>
  </headerFooter>
</worksheet>
</file>

<file path=xl/worksheets/sheet6.xml><?xml version="1.0" encoding="utf-8"?>
<worksheet xmlns="http://schemas.openxmlformats.org/spreadsheetml/2006/main" xmlns:r="http://schemas.openxmlformats.org/officeDocument/2006/relationships">
  <sheetPr>
    <tabColor rgb="FF00B050"/>
    <pageSetUpPr fitToPage="1"/>
  </sheetPr>
  <dimension ref="A1:K17"/>
  <sheetViews>
    <sheetView tabSelected="1" view="pageBreakPreview" zoomScale="55" zoomScaleNormal="40" zoomScaleSheetLayoutView="55" workbookViewId="0">
      <selection activeCell="A10" sqref="A10"/>
    </sheetView>
  </sheetViews>
  <sheetFormatPr defaultRowHeight="14.4"/>
  <cols>
    <col min="1" max="1" width="10.88671875" customWidth="1"/>
    <col min="2" max="2" width="17.109375" customWidth="1"/>
    <col min="3" max="3" width="119.33203125" bestFit="1" customWidth="1"/>
    <col min="4" max="4" width="15" customWidth="1"/>
    <col min="5" max="5" width="19.88671875" bestFit="1" customWidth="1"/>
    <col min="6" max="6" width="23.6640625" style="183" bestFit="1" customWidth="1"/>
    <col min="7" max="9" width="23.6640625" style="183" customWidth="1"/>
    <col min="10" max="10" width="21" style="183" customWidth="1"/>
    <col min="11" max="11" width="29" style="183" bestFit="1" customWidth="1"/>
    <col min="13" max="13" width="11" bestFit="1" customWidth="1"/>
  </cols>
  <sheetData>
    <row r="1" spans="1:11" s="113" customFormat="1" ht="46.5" customHeight="1">
      <c r="B1" s="256">
        <f>+'SCHEDULE 1'!A3:K3</f>
        <v>0</v>
      </c>
      <c r="C1" s="256"/>
      <c r="D1" s="256"/>
      <c r="E1" s="256"/>
      <c r="F1" s="256"/>
      <c r="G1" s="256"/>
      <c r="H1" s="256"/>
      <c r="I1" s="256"/>
      <c r="J1" s="256"/>
      <c r="K1" s="256"/>
    </row>
    <row r="2" spans="1:11" s="114" customFormat="1" ht="36" customHeight="1">
      <c r="B2" s="257" t="s">
        <v>554</v>
      </c>
      <c r="C2" s="257"/>
      <c r="D2" s="257"/>
      <c r="E2" s="257"/>
      <c r="F2" s="257"/>
      <c r="G2" s="257"/>
      <c r="H2" s="257"/>
      <c r="I2" s="257"/>
      <c r="J2" s="257"/>
      <c r="K2" s="257"/>
    </row>
    <row r="3" spans="1:11" s="22" customFormat="1" ht="67.2" customHeight="1">
      <c r="A3" s="220" t="s">
        <v>621</v>
      </c>
      <c r="B3" s="136" t="s">
        <v>605</v>
      </c>
      <c r="C3" s="136" t="s">
        <v>0</v>
      </c>
      <c r="D3" s="136" t="s">
        <v>585</v>
      </c>
      <c r="E3" s="136" t="s">
        <v>434</v>
      </c>
      <c r="F3" s="153" t="s">
        <v>586</v>
      </c>
      <c r="G3" s="153"/>
      <c r="H3" s="153"/>
      <c r="I3" s="153"/>
      <c r="J3" s="153" t="s">
        <v>602</v>
      </c>
      <c r="K3" s="118" t="s">
        <v>609</v>
      </c>
    </row>
    <row r="4" spans="1:11" s="113" customFormat="1" ht="58.65" customHeight="1">
      <c r="A4" s="113">
        <v>2</v>
      </c>
      <c r="B4" s="111">
        <v>6.1</v>
      </c>
      <c r="C4" s="115" t="s">
        <v>378</v>
      </c>
      <c r="D4" s="140"/>
      <c r="E4" s="111"/>
      <c r="F4" s="179"/>
      <c r="G4" s="179"/>
      <c r="H4" s="179"/>
      <c r="I4" s="179"/>
      <c r="J4" s="179"/>
      <c r="K4" s="179"/>
    </row>
    <row r="5" spans="1:11" s="113" customFormat="1" ht="48.75" customHeight="1">
      <c r="B5" s="116"/>
      <c r="C5" s="115"/>
      <c r="D5" s="116"/>
      <c r="E5" s="116"/>
      <c r="F5" s="180"/>
      <c r="G5" s="180"/>
      <c r="H5" s="180"/>
      <c r="I5" s="180"/>
      <c r="J5" s="180"/>
      <c r="K5" s="180"/>
    </row>
    <row r="6" spans="1:11" s="113" customFormat="1" ht="38.25" customHeight="1">
      <c r="A6" s="113">
        <v>3</v>
      </c>
      <c r="B6" s="116" t="s">
        <v>379</v>
      </c>
      <c r="C6" s="117" t="s">
        <v>380</v>
      </c>
      <c r="D6" s="116">
        <v>1</v>
      </c>
      <c r="E6" s="116" t="s">
        <v>381</v>
      </c>
      <c r="F6" s="181">
        <v>251252</v>
      </c>
      <c r="G6" s="181"/>
      <c r="H6" s="181"/>
      <c r="I6" s="181"/>
      <c r="J6" s="181">
        <v>30151</v>
      </c>
      <c r="K6" s="181">
        <v>281403</v>
      </c>
    </row>
    <row r="7" spans="1:11" s="113" customFormat="1" ht="48" customHeight="1">
      <c r="A7" s="113">
        <v>3</v>
      </c>
      <c r="B7" s="116" t="s">
        <v>382</v>
      </c>
      <c r="C7" s="117" t="s">
        <v>555</v>
      </c>
      <c r="D7" s="116">
        <v>1</v>
      </c>
      <c r="E7" s="116" t="s">
        <v>563</v>
      </c>
      <c r="F7" s="181">
        <v>103747</v>
      </c>
      <c r="G7" s="181"/>
      <c r="H7" s="181"/>
      <c r="I7" s="181"/>
      <c r="J7" s="181">
        <v>12450</v>
      </c>
      <c r="K7" s="181">
        <v>116197</v>
      </c>
    </row>
    <row r="8" spans="1:11" s="113" customFormat="1" ht="33" customHeight="1">
      <c r="A8" s="113">
        <v>3</v>
      </c>
      <c r="B8" s="111" t="s">
        <v>386</v>
      </c>
      <c r="C8" s="117" t="s">
        <v>385</v>
      </c>
      <c r="D8" s="116">
        <v>1</v>
      </c>
      <c r="E8" s="116" t="s">
        <v>563</v>
      </c>
      <c r="F8" s="181">
        <v>127381</v>
      </c>
      <c r="G8" s="181"/>
      <c r="H8" s="181"/>
      <c r="I8" s="181"/>
      <c r="J8" s="181">
        <v>15286</v>
      </c>
      <c r="K8" s="181">
        <v>142667</v>
      </c>
    </row>
    <row r="9" spans="1:11" s="113" customFormat="1" ht="44.4" customHeight="1">
      <c r="A9" s="113">
        <v>3</v>
      </c>
      <c r="B9" s="111" t="s">
        <v>388</v>
      </c>
      <c r="C9" s="117" t="s">
        <v>387</v>
      </c>
      <c r="D9" s="116">
        <v>1</v>
      </c>
      <c r="E9" s="116" t="s">
        <v>563</v>
      </c>
      <c r="F9" s="181">
        <v>21935</v>
      </c>
      <c r="G9" s="181"/>
      <c r="H9" s="181"/>
      <c r="I9" s="181"/>
      <c r="J9" s="181">
        <v>2633</v>
      </c>
      <c r="K9" s="181">
        <v>24568</v>
      </c>
    </row>
    <row r="10" spans="1:11" s="113" customFormat="1" ht="44.4" customHeight="1">
      <c r="B10" s="111" t="s">
        <v>556</v>
      </c>
      <c r="C10" s="117" t="s">
        <v>557</v>
      </c>
      <c r="D10" s="116"/>
      <c r="E10" s="116"/>
      <c r="F10" s="181"/>
      <c r="G10" s="181"/>
      <c r="H10" s="181"/>
      <c r="I10" s="181"/>
      <c r="J10" s="181"/>
      <c r="K10" s="181"/>
    </row>
    <row r="11" spans="1:11" s="113" customFormat="1" ht="44.4" customHeight="1">
      <c r="B11" s="111" t="s">
        <v>558</v>
      </c>
      <c r="C11" s="117"/>
      <c r="D11" s="116"/>
      <c r="E11" s="116"/>
      <c r="F11" s="181"/>
      <c r="G11" s="181"/>
      <c r="H11" s="181"/>
      <c r="I11" s="181"/>
      <c r="J11" s="181"/>
      <c r="K11" s="181"/>
    </row>
    <row r="12" spans="1:11" s="113" customFormat="1" ht="44.4" customHeight="1">
      <c r="B12" s="111" t="s">
        <v>559</v>
      </c>
      <c r="C12" s="117"/>
      <c r="D12" s="116"/>
      <c r="E12" s="116"/>
      <c r="F12" s="181"/>
      <c r="G12" s="181"/>
      <c r="H12" s="181"/>
      <c r="I12" s="181"/>
      <c r="J12" s="181"/>
      <c r="K12" s="181"/>
    </row>
    <row r="13" spans="1:11" s="113" customFormat="1" ht="36" customHeight="1">
      <c r="B13" s="111" t="s">
        <v>560</v>
      </c>
      <c r="C13" s="117"/>
      <c r="D13" s="116"/>
      <c r="E13" s="116"/>
      <c r="F13" s="181"/>
      <c r="G13" s="181"/>
      <c r="H13" s="181"/>
      <c r="I13" s="181"/>
      <c r="J13" s="181"/>
      <c r="K13" s="181"/>
    </row>
    <row r="14" spans="1:11" s="113" customFormat="1" ht="36" customHeight="1">
      <c r="B14" s="111"/>
      <c r="C14" s="111" t="s">
        <v>393</v>
      </c>
      <c r="D14" s="116"/>
      <c r="E14" s="116"/>
      <c r="F14" s="182">
        <v>504315</v>
      </c>
      <c r="G14" s="182"/>
      <c r="H14" s="182"/>
      <c r="I14" s="182"/>
      <c r="J14" s="182">
        <v>60520</v>
      </c>
      <c r="K14" s="182">
        <v>564835</v>
      </c>
    </row>
    <row r="15" spans="1:11" s="113" customFormat="1" ht="36" customHeight="1">
      <c r="A15" s="113">
        <v>2</v>
      </c>
      <c r="B15" s="111">
        <v>6.2</v>
      </c>
      <c r="C15" s="119" t="s">
        <v>561</v>
      </c>
      <c r="D15" s="116">
        <v>7</v>
      </c>
      <c r="E15" s="116" t="s">
        <v>562</v>
      </c>
      <c r="F15" s="181">
        <v>3530205</v>
      </c>
      <c r="G15" s="181"/>
      <c r="H15" s="181"/>
      <c r="I15" s="181"/>
      <c r="J15" s="181">
        <v>423640</v>
      </c>
      <c r="K15" s="181">
        <v>3953845</v>
      </c>
    </row>
    <row r="16" spans="1:11" s="121" customFormat="1" ht="33" customHeight="1">
      <c r="B16" s="116"/>
      <c r="C16" s="120"/>
      <c r="D16" s="116"/>
      <c r="E16" s="116"/>
      <c r="F16" s="180"/>
      <c r="G16" s="180"/>
      <c r="H16" s="180"/>
      <c r="I16" s="180"/>
      <c r="J16" s="180"/>
      <c r="K16" s="180"/>
    </row>
    <row r="17" spans="2:11" s="113" customFormat="1" ht="59.25" customHeight="1">
      <c r="B17" s="254" t="s">
        <v>564</v>
      </c>
      <c r="C17" s="255"/>
      <c r="D17" s="255"/>
      <c r="E17" s="255"/>
      <c r="F17" s="182" t="e">
        <v>#REF!</v>
      </c>
      <c r="G17" s="182"/>
      <c r="H17" s="182"/>
      <c r="I17" s="182"/>
      <c r="J17" s="182" t="e">
        <v>#REF!</v>
      </c>
      <c r="K17" s="182" t="e">
        <v>#REF!</v>
      </c>
    </row>
  </sheetData>
  <mergeCells count="3">
    <mergeCell ref="B17:E17"/>
    <mergeCell ref="B1:K1"/>
    <mergeCell ref="B2:K2"/>
  </mergeCells>
  <pageMargins left="0.59055118110236227" right="0.47244094488188981" top="0.47244094488188981" bottom="1.2598425196850394" header="0.23622047244094491" footer="0.19685039370078741"/>
  <pageSetup paperSize="9" scale="42" fitToHeight="0" orientation="landscape" r:id="rId1"/>
  <headerFooter scaleWithDoc="0">
    <oddHeader>&amp;LContract Package CP-25&amp;RSchedule-6: ISPS Bellahalli</oddHeader>
    <oddFooter>&amp;LPEEIL and PEE GMBH (JV)
                Contractor &amp;CTeam Leader - ONTB
Consultant&amp;RChief Engineer 
(WMM - 110V)</oddFooter>
  </headerFooter>
</worksheet>
</file>

<file path=xl/worksheets/sheet7.xml><?xml version="1.0" encoding="utf-8"?>
<worksheet xmlns="http://schemas.openxmlformats.org/spreadsheetml/2006/main" xmlns:r="http://schemas.openxmlformats.org/officeDocument/2006/relationships">
  <dimension ref="A1:G14"/>
  <sheetViews>
    <sheetView view="pageBreakPreview" zoomScale="85" zoomScaleNormal="70" zoomScaleSheetLayoutView="85" workbookViewId="0">
      <selection activeCell="G5" sqref="G5"/>
    </sheetView>
  </sheetViews>
  <sheetFormatPr defaultRowHeight="14.4"/>
  <cols>
    <col min="2" max="2" width="16.5546875" customWidth="1"/>
    <col min="3" max="3" width="10.33203125" customWidth="1"/>
    <col min="4" max="4" width="116.6640625" customWidth="1"/>
    <col min="5" max="5" width="21.6640625" customWidth="1"/>
    <col min="6" max="6" width="11.5546875" customWidth="1"/>
    <col min="7" max="7" width="14.44140625" style="91" bestFit="1" customWidth="1"/>
  </cols>
  <sheetData>
    <row r="1" spans="1:7" s="6" customFormat="1" ht="45.75" customHeight="1">
      <c r="A1" s="258" t="s">
        <v>413</v>
      </c>
      <c r="B1" s="258"/>
      <c r="C1" s="258"/>
      <c r="D1" s="258"/>
      <c r="E1" s="258"/>
      <c r="F1" s="258"/>
      <c r="G1" s="258"/>
    </row>
    <row r="2" spans="1:7" s="6" customFormat="1" ht="45.75" customHeight="1">
      <c r="A2" s="259" t="s">
        <v>377</v>
      </c>
      <c r="B2" s="260"/>
      <c r="C2" s="260"/>
      <c r="D2" s="260"/>
      <c r="E2" s="260"/>
      <c r="F2" s="260"/>
      <c r="G2" s="261"/>
    </row>
    <row r="3" spans="1:7" s="18" customFormat="1" ht="20.100000000000001" customHeight="1">
      <c r="A3" s="13">
        <v>6.1</v>
      </c>
      <c r="B3" s="7"/>
      <c r="C3" s="7"/>
      <c r="D3" s="4" t="s">
        <v>378</v>
      </c>
      <c r="E3" s="3"/>
      <c r="F3" s="3"/>
      <c r="G3" s="15"/>
    </row>
    <row r="4" spans="1:7" s="18" customFormat="1" ht="20.100000000000001" customHeight="1">
      <c r="A4" s="3" t="s">
        <v>379</v>
      </c>
      <c r="B4" s="7"/>
      <c r="C4" s="7"/>
      <c r="D4" s="5" t="s">
        <v>380</v>
      </c>
      <c r="E4" s="3" t="s">
        <v>381</v>
      </c>
      <c r="F4" s="3">
        <v>1</v>
      </c>
      <c r="G4" s="8">
        <v>281403</v>
      </c>
    </row>
    <row r="5" spans="1:7" s="18" customFormat="1" ht="131.25" customHeight="1">
      <c r="A5" s="3" t="s">
        <v>382</v>
      </c>
      <c r="B5" s="7"/>
      <c r="C5" s="7"/>
      <c r="D5" s="12" t="s">
        <v>498</v>
      </c>
      <c r="E5" s="3" t="s">
        <v>383</v>
      </c>
      <c r="F5" s="3">
        <v>1</v>
      </c>
      <c r="G5" s="8">
        <v>116197</v>
      </c>
    </row>
    <row r="6" spans="1:7" s="18" customFormat="1" ht="41.25" customHeight="1">
      <c r="A6" s="3" t="s">
        <v>384</v>
      </c>
      <c r="B6" s="7"/>
      <c r="C6" s="7"/>
      <c r="D6" s="5" t="s">
        <v>385</v>
      </c>
      <c r="E6" s="3" t="s">
        <v>383</v>
      </c>
      <c r="F6" s="3">
        <v>1</v>
      </c>
      <c r="G6" s="8">
        <v>142667</v>
      </c>
    </row>
    <row r="7" spans="1:7" s="18" customFormat="1" ht="20.100000000000001" customHeight="1">
      <c r="A7" s="3" t="s">
        <v>386</v>
      </c>
      <c r="B7" s="7"/>
      <c r="C7" s="7"/>
      <c r="D7" s="5" t="s">
        <v>387</v>
      </c>
      <c r="E7" s="3" t="s">
        <v>383</v>
      </c>
      <c r="F7" s="3">
        <v>1</v>
      </c>
      <c r="G7" s="8">
        <v>24568</v>
      </c>
    </row>
    <row r="8" spans="1:7" s="18" customFormat="1" ht="51.75" customHeight="1">
      <c r="A8" s="3" t="s">
        <v>388</v>
      </c>
      <c r="B8" s="7"/>
      <c r="C8" s="7"/>
      <c r="D8" s="4" t="s">
        <v>389</v>
      </c>
      <c r="E8" s="3"/>
      <c r="F8" s="3"/>
      <c r="G8" s="15"/>
    </row>
    <row r="9" spans="1:7" s="18" customFormat="1" ht="20.100000000000001" customHeight="1">
      <c r="A9" s="3" t="s">
        <v>390</v>
      </c>
      <c r="B9" s="7"/>
      <c r="C9" s="7"/>
      <c r="D9" s="16"/>
      <c r="E9" s="3" t="s">
        <v>383</v>
      </c>
      <c r="F9" s="3">
        <v>1</v>
      </c>
      <c r="G9" s="8"/>
    </row>
    <row r="10" spans="1:7" s="18" customFormat="1" ht="20.100000000000001" customHeight="1">
      <c r="A10" s="3" t="s">
        <v>391</v>
      </c>
      <c r="B10" s="7"/>
      <c r="C10" s="7"/>
      <c r="D10" s="16"/>
      <c r="E10" s="3" t="s">
        <v>383</v>
      </c>
      <c r="F10" s="3">
        <v>1</v>
      </c>
      <c r="G10" s="15"/>
    </row>
    <row r="11" spans="1:7" s="18" customFormat="1" ht="20.100000000000001" customHeight="1">
      <c r="A11" s="3" t="s">
        <v>392</v>
      </c>
      <c r="B11" s="7"/>
      <c r="C11" s="7"/>
      <c r="D11" s="16"/>
      <c r="E11" s="3" t="s">
        <v>383</v>
      </c>
      <c r="F11" s="3">
        <v>1</v>
      </c>
      <c r="G11" s="15"/>
    </row>
    <row r="12" spans="1:7" s="18" customFormat="1" ht="59.25" customHeight="1">
      <c r="A12" s="3">
        <v>6.2</v>
      </c>
      <c r="B12" s="7"/>
      <c r="C12" s="7"/>
      <c r="D12" s="13" t="s">
        <v>393</v>
      </c>
      <c r="E12" s="3"/>
      <c r="F12" s="1"/>
      <c r="G12" s="10">
        <v>564835</v>
      </c>
    </row>
    <row r="13" spans="1:7" s="9" customFormat="1" ht="66.75" customHeight="1">
      <c r="A13" s="3">
        <v>6.3</v>
      </c>
      <c r="B13" s="7"/>
      <c r="C13" s="7"/>
      <c r="D13" s="13" t="s">
        <v>394</v>
      </c>
      <c r="E13" s="3" t="s">
        <v>395</v>
      </c>
      <c r="F13" s="2">
        <v>7</v>
      </c>
      <c r="G13" s="15">
        <v>3953845</v>
      </c>
    </row>
    <row r="14" spans="1:7" s="18" customFormat="1" ht="27.6">
      <c r="A14" s="3"/>
      <c r="B14" s="7"/>
      <c r="C14" s="7"/>
      <c r="D14" s="13" t="s">
        <v>396</v>
      </c>
      <c r="E14" s="13"/>
      <c r="F14" s="1"/>
      <c r="G14" s="10">
        <f>G13</f>
        <v>3953845</v>
      </c>
    </row>
  </sheetData>
  <mergeCells count="2">
    <mergeCell ref="A1:G1"/>
    <mergeCell ref="A2:G2"/>
  </mergeCells>
  <pageMargins left="0.7" right="0.7" top="0.75" bottom="0.75" header="0.3" footer="0.3"/>
  <pageSetup paperSize="9" scale="39" orientation="portrait" r:id="rId1"/>
</worksheet>
</file>

<file path=xl/worksheets/sheet8.xml><?xml version="1.0" encoding="utf-8"?>
<worksheet xmlns="http://schemas.openxmlformats.org/spreadsheetml/2006/main" xmlns:r="http://schemas.openxmlformats.org/officeDocument/2006/relationships">
  <dimension ref="A1:C12"/>
  <sheetViews>
    <sheetView workbookViewId="0">
      <selection activeCell="C12" sqref="C12"/>
    </sheetView>
  </sheetViews>
  <sheetFormatPr defaultRowHeight="14.4"/>
  <cols>
    <col min="1" max="1" width="20.88671875" customWidth="1"/>
    <col min="2" max="2" width="42.33203125" customWidth="1"/>
    <col min="3" max="3" width="15.88671875" style="17" customWidth="1"/>
  </cols>
  <sheetData>
    <row r="1" spans="1:3" ht="15.75" customHeight="1">
      <c r="A1" s="246" t="s">
        <v>397</v>
      </c>
      <c r="B1" s="246"/>
      <c r="C1" s="246"/>
    </row>
    <row r="2" spans="1:3" ht="15.6">
      <c r="A2" s="258" t="s">
        <v>412</v>
      </c>
      <c r="B2" s="258"/>
      <c r="C2" s="258"/>
    </row>
    <row r="3" spans="1:3" ht="15" customHeight="1">
      <c r="A3" s="13"/>
      <c r="B3" s="13"/>
      <c r="C3" s="14" t="s">
        <v>398</v>
      </c>
    </row>
    <row r="4" spans="1:3">
      <c r="A4" s="13" t="s">
        <v>399</v>
      </c>
      <c r="B4" s="13" t="s">
        <v>0</v>
      </c>
      <c r="C4" s="14"/>
    </row>
    <row r="5" spans="1:3">
      <c r="A5" s="3" t="s">
        <v>400</v>
      </c>
      <c r="B5" s="5" t="s">
        <v>401</v>
      </c>
      <c r="C5" s="14">
        <v>160108</v>
      </c>
    </row>
    <row r="6" spans="1:3">
      <c r="A6" s="3" t="s">
        <v>402</v>
      </c>
      <c r="B6" s="5" t="s">
        <v>403</v>
      </c>
      <c r="C6" s="14">
        <v>6231942</v>
      </c>
    </row>
    <row r="7" spans="1:3" ht="27.6">
      <c r="A7" s="3" t="s">
        <v>404</v>
      </c>
      <c r="B7" s="5" t="s">
        <v>405</v>
      </c>
      <c r="C7" s="14">
        <v>0</v>
      </c>
    </row>
    <row r="8" spans="1:3" ht="27.6">
      <c r="A8" s="3" t="s">
        <v>406</v>
      </c>
      <c r="B8" s="5" t="s">
        <v>407</v>
      </c>
      <c r="C8" s="14">
        <v>9721466</v>
      </c>
    </row>
    <row r="9" spans="1:3" ht="41.4">
      <c r="A9" s="3">
        <v>4</v>
      </c>
      <c r="B9" s="5" t="s">
        <v>408</v>
      </c>
      <c r="C9" s="14">
        <v>262800</v>
      </c>
    </row>
    <row r="10" spans="1:3">
      <c r="A10" s="3">
        <v>5</v>
      </c>
      <c r="B10" s="5" t="s">
        <v>409</v>
      </c>
      <c r="C10" s="14">
        <v>0</v>
      </c>
    </row>
    <row r="11" spans="1:3">
      <c r="A11" s="3">
        <v>6</v>
      </c>
      <c r="B11" s="5" t="s">
        <v>410</v>
      </c>
      <c r="C11" s="14">
        <v>3953845</v>
      </c>
    </row>
    <row r="12" spans="1:3" ht="41.4">
      <c r="A12" s="3">
        <v>7</v>
      </c>
      <c r="B12" s="11" t="s">
        <v>411</v>
      </c>
      <c r="C12" s="14">
        <f>SUM(C5:C11)</f>
        <v>20330161</v>
      </c>
    </row>
  </sheetData>
  <mergeCells count="2">
    <mergeCell ref="A1:C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Grand Summary</vt:lpstr>
      <vt:lpstr>SCHEDULE 1</vt:lpstr>
      <vt:lpstr>SCHEDULE 2</vt:lpstr>
      <vt:lpstr>SCHEDULE 3</vt:lpstr>
      <vt:lpstr>SCHEDULE 4</vt:lpstr>
      <vt:lpstr>SCHEDULE 6 </vt:lpstr>
      <vt:lpstr>SCHEDULE 6</vt:lpstr>
      <vt:lpstr>SCHEDULE 7</vt:lpstr>
      <vt:lpstr>'Grand Summary'!Print_Area</vt:lpstr>
      <vt:lpstr>'SCHEDULE 1'!Print_Area</vt:lpstr>
      <vt:lpstr>'SCHEDULE 2'!Print_Area</vt:lpstr>
      <vt:lpstr>'SCHEDULE 3'!Print_Area</vt:lpstr>
      <vt:lpstr>'SCHEDULE 6 '!Print_Area</vt:lpstr>
      <vt:lpstr>'Grand Summary'!Print_Titles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2022-08-11T13:06:20Z</dcterms:modified>
</cp:coreProperties>
</file>