
<file path=[Content_Types].xml><?xml version="1.0" encoding="utf-8"?>
<Types xmlns="http://schemas.openxmlformats.org/package/2006/content-types">
  <Default Extension="bin" ContentType="application/vnd.openxmlformats-officedocument.spreadsheetml.printerSettings"/>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6.xml" ContentType="application/vnd.openxmlformats-officedocument.spreadsheetml.externalLink+xml"/>
  <Override PartName="/xl/externalLinks/externalLink7.xml" ContentType="application/vnd.openxmlformats-officedocument.spreadsheetml.externalLink+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defaultThemeVersion="124226"/>
  <bookViews>
    <workbookView xWindow="-120" yWindow="-120" windowWidth="20730" windowHeight="11160" tabRatio="831" activeTab="7"/>
  </bookViews>
  <sheets>
    <sheet name="Grand Summary" sheetId="85" r:id="rId1"/>
    <sheet name="Schedule 1" sheetId="1" r:id="rId2"/>
    <sheet name="Schedule 2" sheetId="83" r:id="rId3"/>
    <sheet name="Schedule 3" sheetId="84" r:id="rId4"/>
    <sheet name="Schedule 4" sheetId="86" r:id="rId5"/>
    <sheet name="Schedule 5" sheetId="87" r:id="rId6"/>
    <sheet name="Pumping" sheetId="88" r:id="rId7"/>
    <sheet name="SOD" sheetId="89"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__NP3">#REF!</definedName>
    <definedName name="__NP4">#REF!</definedName>
    <definedName name="_NP3">#REF!</definedName>
    <definedName name="_NP4">#REF!</definedName>
    <definedName name="A">#REF!</definedName>
    <definedName name="abc">#REF!</definedName>
    <definedName name="Ag">[1]Design!#REF!</definedName>
    <definedName name="Air_termination">'[2]min-size'!$B$4:$B$9</definedName>
    <definedName name="AlphaH">#REF!</definedName>
    <definedName name="Appe">#REF!</definedName>
    <definedName name="Area_flashes">[2]areas!$A$2:$A$187</definedName>
    <definedName name="Ast">#REF!</definedName>
    <definedName name="Astmin">#REF!</definedName>
    <definedName name="B">#REF!</definedName>
    <definedName name="bcol">#REF!</definedName>
    <definedName name="Bedding">#REF!</definedName>
    <definedName name="Bedding2">#REF!</definedName>
    <definedName name="bfoot">#REF!</definedName>
    <definedName name="BMxxi">#REF!</definedName>
    <definedName name="BMxxii">#REF!</definedName>
    <definedName name="BMxxiii">#REF!</definedName>
    <definedName name="BMyyi">#REF!</definedName>
    <definedName name="Bph">#REF!</definedName>
    <definedName name="Bsump">#REF!</definedName>
    <definedName name="C_">#REF!</definedName>
    <definedName name="cd">#REF!</definedName>
    <definedName name="checked">#REF!</definedName>
    <definedName name="ClassofPipeTable">#REF!</definedName>
    <definedName name="codecode">#REF!</definedName>
    <definedName name="Content_effect">[2]data!$A$17:$A$21</definedName>
    <definedName name="cop">[3]CPIPE2!#REF!</definedName>
    <definedName name="cost_estimate_B">#REF!</definedName>
    <definedName name="cover">#REF!</definedName>
    <definedName name="CoverEarth">#REF!</definedName>
    <definedName name="CoverLiquid">#REF!</definedName>
    <definedName name="Cpipe1">#REF!</definedName>
    <definedName name="Cpipe2">#REF!</definedName>
    <definedName name="Cs">#REF!</definedName>
    <definedName name="D">#REF!</definedName>
    <definedName name="dc">'[4]Basic Dimensions'!$F$53</definedName>
    <definedName name="dcol">#REF!</definedName>
    <definedName name="Degree_isolation">[2]data!$A$23:$A$25</definedName>
    <definedName name="density">#REF!</definedName>
    <definedName name="Design_sheet">#REF!</definedName>
    <definedName name="designed">#REF!</definedName>
    <definedName name="df">#REF!</definedName>
    <definedName name="Dia">#REF!</definedName>
    <definedName name="dl">#REF!</definedName>
    <definedName name="docu">#REF!</definedName>
    <definedName name="Down_conductors">'[2]min-size'!$B$17:$B$22</definedName>
    <definedName name="ds">#REF!</definedName>
    <definedName name="DUCT">#REF!</definedName>
    <definedName name="dvalue">'[5]pipe DVALUE'!$A$4:$C$104</definedName>
    <definedName name="dw">'[4]Basic Dimensions'!$F$60</definedName>
    <definedName name="E">#REF!</definedName>
    <definedName name="E.01">#REF!</definedName>
    <definedName name="Earth_terminations">'[2]min-size'!$B$24:$B$27</definedName>
    <definedName name="ei">#REF!</definedName>
    <definedName name="eii">#REF!</definedName>
    <definedName name="eiii">#REF!</definedName>
    <definedName name="excavation_rate_analysis">#REF!</definedName>
    <definedName name="excavationsheet">#REF!</definedName>
    <definedName name="EXIT">#REF!</definedName>
    <definedName name="f">#REF!</definedName>
    <definedName name="fc">#REF!</definedName>
    <definedName name="fcbt">'[4]Basic Dimensions'!$F$65</definedName>
    <definedName name="fcc">'[4]Basic Dimensions'!$F$66</definedName>
    <definedName name="fck">#REF!</definedName>
    <definedName name="fckfck">#REF!</definedName>
    <definedName name="fckrsvr">'[4]Basic Dimensions'!$F$55</definedName>
    <definedName name="fckstg">'[4]Basic Dimensions'!$F$54</definedName>
    <definedName name="fct">'[4]Basic Dimensions'!$F$64</definedName>
    <definedName name="FGL">#REF!</definedName>
    <definedName name="Fixed_connection">'[2]min-size'!$B$30:$B$33</definedName>
    <definedName name="fsteel">#REF!</definedName>
    <definedName name="fy">#REF!</definedName>
    <definedName name="fyfy">#REF!</definedName>
    <definedName name="fys">'[6]Basic Dimensions'!$F$59</definedName>
    <definedName name="fyshr">'[4]Basic Dimensions'!$F$70</definedName>
    <definedName name="fyst">'[4]Basic Dimensions'!$F$69</definedName>
    <definedName name="fysteel">#REF!</definedName>
    <definedName name="g">#REF!</definedName>
    <definedName name="gammaw">#REF!</definedName>
    <definedName name="gc">#REF!</definedName>
    <definedName name="GLs">#REF!</definedName>
    <definedName name="h">#REF!</definedName>
    <definedName name="H_B">#REF!</definedName>
    <definedName name="H2DT">#REF!</definedName>
    <definedName name="hc">#REF!</definedName>
    <definedName name="help">#REF!</definedName>
    <definedName name="hidecolumns">#REF!,#REF!,#REF!,#REF!,#REF!,#REF!,#REF!,#REF!,#REF!,#REF!,#REF!,#REF!,#REF!,#REF!,#REF!,#REF!,#REF!,#REF!,#REF!</definedName>
    <definedName name="hidecolumns2">#REF!,#REF!,#REF!,#REF!,#REF!,#REF!,#REF!,#REF!,#REF!,#REF!,#REF!,#REF!,#REF!,#REF!,#REF!,#REF!,#REF!,#REF!</definedName>
    <definedName name="hs">#REF!</definedName>
    <definedName name="hw">#REF!</definedName>
    <definedName name="hwt">#REF!</definedName>
    <definedName name="i">#REF!</definedName>
    <definedName name="ifif">#REF!</definedName>
    <definedName name="invert">#REF!</definedName>
    <definedName name="iomko">#REF!</definedName>
    <definedName name="iopiopjk">#REF!</definedName>
    <definedName name="j">#REF!</definedName>
    <definedName name="k">#REF!</definedName>
    <definedName name="k1_table">#REF!</definedName>
    <definedName name="k1x">[1]Design!#REF!</definedName>
    <definedName name="k1y">[1]Design!#REF!</definedName>
    <definedName name="k2x">[1]Design!#REF!</definedName>
    <definedName name="k2y">[1]Design!#REF!</definedName>
    <definedName name="ka">#REF!</definedName>
    <definedName name="L">#REF!</definedName>
    <definedName name="L_GL">#REF!</definedName>
    <definedName name="laying1000">#REF!</definedName>
    <definedName name="laying1100">#REF!</definedName>
    <definedName name="laying1200">#REF!</definedName>
    <definedName name="laying300">#REF!</definedName>
    <definedName name="laying350">#REF!</definedName>
    <definedName name="laying400">#REF!</definedName>
    <definedName name="laying450">#REF!</definedName>
    <definedName name="laying500">#REF!</definedName>
    <definedName name="laying600">#REF!</definedName>
    <definedName name="laying700">#REF!</definedName>
    <definedName name="laying800">#REF!</definedName>
    <definedName name="laying900">#REF!</definedName>
    <definedName name="Lead_statement">'[7]Lead (Final)'!#REF!</definedName>
    <definedName name="length">'[5]SewerCAD Pipe Data-Actual 2040'!$C$11:$C$53</definedName>
    <definedName name="level">#REF!</definedName>
    <definedName name="lfoot">#REF!</definedName>
    <definedName name="loc">#REF!</definedName>
    <definedName name="Lph">#REF!</definedName>
    <definedName name="Lsump">#REF!</definedName>
    <definedName name="lxx">#REF!</definedName>
    <definedName name="lxxx">#REF!</definedName>
    <definedName name="lyy">#REF!</definedName>
    <definedName name="M">#REF!</definedName>
    <definedName name="M1x">[1]Design!#REF!</definedName>
    <definedName name="M1y">[1]Design!#REF!</definedName>
    <definedName name="M2x">[1]Design!#REF!</definedName>
    <definedName name="M2y">[1]Design!#REF!</definedName>
    <definedName name="manholes">#REF!</definedName>
    <definedName name="ManholeTable">#REF!</definedName>
    <definedName name="mb">#REF!</definedName>
    <definedName name="Mi">#REF!</definedName>
    <definedName name="Mii">#REF!</definedName>
    <definedName name="Miii">#REF!</definedName>
    <definedName name="modular">#REF!</definedName>
    <definedName name="mr">#REF!</definedName>
    <definedName name="n">#REF!</definedName>
    <definedName name="n_value">#REF!</definedName>
    <definedName name="ngl">#REF!</definedName>
    <definedName name="NP2__P1__P2_P3">#REF!</definedName>
    <definedName name="nsbc">#REF!</definedName>
    <definedName name="OD">#REF!</definedName>
    <definedName name="other_wors_rate_analysis">#REF!</definedName>
    <definedName name="P">[8]Sheet1!$A$44</definedName>
    <definedName name="Pbx">[1]Design!#REF!</definedName>
    <definedName name="Pby">[1]Design!#REF!</definedName>
    <definedName name="Pi">#REF!</definedName>
    <definedName name="Pii">#REF!</definedName>
    <definedName name="Piii">#REF!</definedName>
    <definedName name="pipe1000">#REF!</definedName>
    <definedName name="pipe1100">#REF!</definedName>
    <definedName name="pipe1200">#REF!</definedName>
    <definedName name="pipe1400">#REF!</definedName>
    <definedName name="pipe300">#REF!</definedName>
    <definedName name="pipe350">#REF!</definedName>
    <definedName name="pipe400">#REF!</definedName>
    <definedName name="pipe450">#REF!</definedName>
    <definedName name="pipe500">#REF!</definedName>
    <definedName name="pipe600">#REF!</definedName>
    <definedName name="pipe700">#REF!</definedName>
    <definedName name="pipe800">#REF!</definedName>
    <definedName name="pipe900">#REF!</definedName>
    <definedName name="pipes">'[5]SewerCAD Pipe Data-Actual 2040'!$A$11:$A$53</definedName>
    <definedName name="Pmaxi">#REF!</definedName>
    <definedName name="Pmaxii">#REF!</definedName>
    <definedName name="Pmaxiii">#REF!</definedName>
    <definedName name="Pmini">#REF!</definedName>
    <definedName name="Pminii">#REF!</definedName>
    <definedName name="Pminiii">#REF!</definedName>
    <definedName name="_xlnm.Print_Area" localSheetId="1">'Schedule 1'!$F$1:$P$32</definedName>
    <definedName name="_xlnm.Print_Area">#REF!</definedName>
    <definedName name="_xlnm.Print_Titles" localSheetId="1">'Schedule 1'!#REF!</definedName>
    <definedName name="project">#REF!</definedName>
    <definedName name="Puz">[1]Design!#REF!</definedName>
    <definedName name="Pxxi">#REF!</definedName>
    <definedName name="Pyyi">#REF!</definedName>
    <definedName name="Pyyiii">#REF!</definedName>
    <definedName name="q">#REF!</definedName>
    <definedName name="Rate_analysis">#REF!</definedName>
    <definedName name="ratio1">#REF!</definedName>
    <definedName name="RCC_pipE_cost">#REF!</definedName>
    <definedName name="rect_4_415">#REF!</definedName>
    <definedName name="rubberring1000">#REF!</definedName>
    <definedName name="rubberring1100">#REF!</definedName>
    <definedName name="rubberring1200">#REF!</definedName>
    <definedName name="rubberring300">#REF!</definedName>
    <definedName name="rubberring350">#REF!</definedName>
    <definedName name="rubberring400">#REF!</definedName>
    <definedName name="rubberring450">#REF!</definedName>
    <definedName name="rubberring500">#REF!</definedName>
    <definedName name="rubberring600">#REF!</definedName>
    <definedName name="rubberring700">#REF!</definedName>
    <definedName name="rubberring800">#REF!</definedName>
    <definedName name="rubberring900">#REF!</definedName>
    <definedName name="s">[8]Sheet1!$I$11</definedName>
    <definedName name="sbc">#REF!</definedName>
    <definedName name="sbt">#REF!</definedName>
    <definedName name="scbc">#REF!</definedName>
    <definedName name="scd">[9]Design!#REF!</definedName>
    <definedName name="sewercad">#REF!</definedName>
    <definedName name="sigmacbc">#REF!</definedName>
    <definedName name="sigmact">#REF!</definedName>
    <definedName name="sigmast">#REF!</definedName>
    <definedName name="Sr_No">#REF!</definedName>
    <definedName name="srno1">#REF!</definedName>
    <definedName name="srno10a">#REF!</definedName>
    <definedName name="srno10b">#REF!</definedName>
    <definedName name="srno11a">#REF!</definedName>
    <definedName name="srno11b">#REF!</definedName>
    <definedName name="srno12a">#REF!</definedName>
    <definedName name="srno12b">#REF!</definedName>
    <definedName name="srno13_300_01">#REF!</definedName>
    <definedName name="srno13_300_06">#REF!</definedName>
    <definedName name="srno13_500_01">#REF!</definedName>
    <definedName name="srno13_500_06">#REF!</definedName>
    <definedName name="srno13_900_01">#REF!</definedName>
    <definedName name="srno13_900_06">#REF!</definedName>
    <definedName name="srno14">#REF!</definedName>
    <definedName name="srno15">#REF!</definedName>
    <definedName name="srno16">#REF!</definedName>
    <definedName name="srno17">#REF!</definedName>
    <definedName name="srno18">#REF!</definedName>
    <definedName name="srno19">#REF!</definedName>
    <definedName name="srno2">#REF!</definedName>
    <definedName name="srno20">#REF!</definedName>
    <definedName name="srno21">#REF!</definedName>
    <definedName name="srno22">#REF!</definedName>
    <definedName name="srno23">#REF!</definedName>
    <definedName name="srno24">#REF!</definedName>
    <definedName name="srno25">#REF!</definedName>
    <definedName name="srno26">#REF!</definedName>
    <definedName name="srno27">#REF!</definedName>
    <definedName name="srno28">#REF!</definedName>
    <definedName name="srno29">#REF!</definedName>
    <definedName name="srno3">#REF!</definedName>
    <definedName name="srno30a">#REF!</definedName>
    <definedName name="srno30b">#REF!</definedName>
    <definedName name="srno30c">#REF!</definedName>
    <definedName name="srno4">#REF!</definedName>
    <definedName name="srno5">#REF!</definedName>
    <definedName name="srno6">#REF!</definedName>
    <definedName name="ss">#REF!,#REF!,#REF!,#REF!,#REF!,#REF!,#REF!,#REF!,#REF!,#REF!,#REF!,#REF!,#REF!,#REF!,#REF!,#REF!,#REF!,#REF!,#REF!</definedName>
    <definedName name="ssss">#REF!,#REF!,#REF!,#REF!,#REF!,#REF!,#REF!,#REF!,#REF!,#REF!,#REF!,#REF!,#REF!,#REF!,#REF!,#REF!,#REF!,#REF!</definedName>
    <definedName name="sst">#REF!</definedName>
    <definedName name="STIL">#REF!</definedName>
    <definedName name="Stranded_flexible_connection">'[2]min-size'!$B$36:$B$39</definedName>
    <definedName name="structure">#REF!</definedName>
    <definedName name="surcharge">#REF!</definedName>
    <definedName name="Suspended_conductors">'[2]min-size'!$B$11:$B$14</definedName>
    <definedName name="t">#REF!</definedName>
    <definedName name="tab">#REF!</definedName>
    <definedName name="table">[10]Coefficients!$A$12:$L$32</definedName>
    <definedName name="table0">'[11]moments-table(tri)'!$A$746:$E$885</definedName>
    <definedName name="table0.2">'[11]moments-table(tri)'!$A$601:$E$740</definedName>
    <definedName name="table0.4">'[11]moments-table(tri)'!$A$456:$E$595</definedName>
    <definedName name="table0.6">'[11]moments-table(tri)'!$A$307:$E$446</definedName>
    <definedName name="table0.8">'[11]moments-table(tri)'!$A$162:$E$301</definedName>
    <definedName name="table1">'[11]moments-table(tri)'!$A$17:$E$156</definedName>
    <definedName name="Table10">[12]Table10!$A$1:$K$15</definedName>
    <definedName name="Table11">[12]Table11!$A$2:$B$15</definedName>
    <definedName name="Table12">[12]Table12!$A$1:$K$15</definedName>
    <definedName name="table2">#REF!</definedName>
    <definedName name="table3">#REF!</definedName>
    <definedName name="table4">#REF!</definedName>
    <definedName name="table5">#REF!</definedName>
    <definedName name="table6">#REF!</definedName>
    <definedName name="table7">#REF!</definedName>
    <definedName name="table8">#REF!</definedName>
    <definedName name="table9">#REF!</definedName>
    <definedName name="tav">#REF!</definedName>
    <definedName name="tbs">#REF!</definedName>
    <definedName name="tcol">#REF!</definedName>
    <definedName name="tedge">#REF!</definedName>
    <definedName name="thick">#REF!</definedName>
    <definedName name="thickness">#REF!</definedName>
    <definedName name="thickness1">#REF!</definedName>
    <definedName name="ti">#REF!</definedName>
    <definedName name="tii">#REF!</definedName>
    <definedName name="tt">#REF!</definedName>
    <definedName name="Tw">#REF!</definedName>
    <definedName name="Type_construction">[2]data!$A$9:$A$15</definedName>
    <definedName name="Type_country">[2]data!$A$27:$A$30</definedName>
    <definedName name="Use_structure">[2]data!$A$2:$A$7</definedName>
    <definedName name="v">#REF!</definedName>
    <definedName name="wa">#REF!</definedName>
    <definedName name="ww">#REF!</definedName>
    <definedName name="xi">#REF!</definedName>
    <definedName name="xii">#REF!</definedName>
    <definedName name="xiii">#REF!</definedName>
    <definedName name="xxx">'[13]Data-Works (Final)'!$A$698:$R$788</definedName>
    <definedName name="Z_53C20C87_9586_4DC0_9554_7E86BC372B26_.wvu.Cols" localSheetId="1" hidden="1">'Schedule 1'!#REF!</definedName>
    <definedName name="Z_53C20C87_9586_4DC0_9554_7E86BC372B26_.wvu.PrintArea" localSheetId="1" hidden="1">'Schedule 1'!$F$2:$K$30</definedName>
    <definedName name="Z_53C20C87_9586_4DC0_9554_7E86BC372B26_.wvu.PrintTitles" localSheetId="1" hidden="1">'Schedule 1'!#REF!</definedName>
    <definedName name="Z_53C20C87_9586_4DC0_9554_7E86BC372B26_.wvu.Rows" localSheetId="1" hidden="1">'Schedule 1'!#REF!</definedName>
  </definedNames>
  <calcPr calcId="124519"/>
  <customWorkbookViews>
    <customWorkbookView name="trshah - Personal View" guid="{53C20C87-9586-4DC0-9554-7E86BC372B26}" mergeInterval="0" personalView="1" maximized="1" xWindow="1" yWindow="1" windowWidth="1440" windowHeight="649" tabRatio="907" activeSheetId="20" showComments="commIndAndComment"/>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8" i="89"/>
  <c r="D37"/>
  <c r="K37" s="1"/>
  <c r="K36"/>
  <c r="K34"/>
  <c r="K33"/>
  <c r="K32"/>
  <c r="K31"/>
  <c r="K30"/>
  <c r="K29"/>
  <c r="K28"/>
  <c r="K26"/>
  <c r="K25"/>
  <c r="K24"/>
  <c r="K22"/>
  <c r="K21"/>
  <c r="K20"/>
  <c r="K19"/>
  <c r="K18"/>
  <c r="K17"/>
  <c r="K16"/>
  <c r="K15"/>
  <c r="K14"/>
  <c r="K13"/>
  <c r="K12"/>
  <c r="K11"/>
  <c r="K10"/>
  <c r="K9"/>
  <c r="K8"/>
  <c r="K7"/>
  <c r="K6"/>
  <c r="K39" s="1"/>
  <c r="K5" i="88"/>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4"/>
  <c r="K58" s="1"/>
  <c r="K6" i="87"/>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65"/>
  <c r="K166"/>
  <c r="K167"/>
  <c r="K168"/>
  <c r="K169"/>
  <c r="K170"/>
  <c r="K171"/>
  <c r="K5"/>
  <c r="B126"/>
  <c r="B127" s="1"/>
  <c r="B121"/>
  <c r="B115"/>
  <c r="B116" s="1"/>
  <c r="B117" s="1"/>
  <c r="B118" s="1"/>
  <c r="K172"/>
  <c r="K6" i="8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5"/>
  <c r="K162" s="1"/>
  <c r="B133"/>
  <c r="B132"/>
  <c r="B127"/>
  <c r="B121"/>
  <c r="B122" s="1"/>
  <c r="B123" s="1"/>
  <c r="B124" s="1"/>
  <c r="K6" i="84"/>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5"/>
  <c r="B105"/>
  <c r="B106" s="1"/>
  <c r="B100"/>
  <c r="B94"/>
  <c r="B95" s="1"/>
  <c r="B96" s="1"/>
  <c r="B97" s="1"/>
  <c r="K135"/>
  <c r="K6" i="83"/>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5"/>
  <c r="B105"/>
  <c r="B106" s="1"/>
  <c r="B100"/>
  <c r="B94"/>
  <c r="B95" s="1"/>
  <c r="B96" s="1"/>
  <c r="B97" s="1"/>
  <c r="K6" i="1"/>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5"/>
  <c r="K130" s="1"/>
  <c r="B97"/>
  <c r="B98" s="1"/>
  <c r="B92"/>
  <c r="B86"/>
  <c r="B87" s="1"/>
  <c r="B88" s="1"/>
  <c r="B89" s="1"/>
  <c r="D9" i="85"/>
  <c r="D8"/>
  <c r="D7"/>
  <c r="D6"/>
  <c r="D5"/>
  <c r="K143" i="83" l="1"/>
  <c r="E12" i="85" l="1"/>
  <c r="D12" l="1"/>
</calcChain>
</file>

<file path=xl/sharedStrings.xml><?xml version="1.0" encoding="utf-8"?>
<sst xmlns="http://schemas.openxmlformats.org/spreadsheetml/2006/main" count="2077" uniqueCount="325">
  <si>
    <t>Description</t>
  </si>
  <si>
    <t>Unit</t>
  </si>
  <si>
    <t>Item No.</t>
  </si>
  <si>
    <t>Quantity</t>
  </si>
  <si>
    <t>Page</t>
  </si>
  <si>
    <t>Level</t>
  </si>
  <si>
    <t>Name of STP</t>
  </si>
  <si>
    <t>Local Component</t>
  </si>
  <si>
    <t>Schedule No.</t>
  </si>
  <si>
    <t>Local Currency (INR)</t>
  </si>
  <si>
    <t>GST</t>
  </si>
  <si>
    <t>PRICE</t>
  </si>
  <si>
    <t>Signature of Bidder</t>
  </si>
  <si>
    <t>Name &amp; Designation</t>
  </si>
  <si>
    <t>Company</t>
  </si>
  <si>
    <t>Schedule 1</t>
  </si>
  <si>
    <t>Schedule 2</t>
  </si>
  <si>
    <t>Schedule 4</t>
  </si>
  <si>
    <t>Schedule 5</t>
  </si>
  <si>
    <t>1.1.1</t>
  </si>
  <si>
    <t>1.1.2</t>
  </si>
  <si>
    <t>1.1.3</t>
  </si>
  <si>
    <t>1.1.4</t>
  </si>
  <si>
    <t>1.1.5</t>
  </si>
  <si>
    <t>1.2.1</t>
  </si>
  <si>
    <t>1.2.2</t>
  </si>
  <si>
    <t>1.3.1</t>
  </si>
  <si>
    <t>1.3.2</t>
  </si>
  <si>
    <t>1.3.3</t>
  </si>
  <si>
    <t>1.3.4</t>
  </si>
  <si>
    <t>1.3.5</t>
  </si>
  <si>
    <t>1.3.6</t>
  </si>
  <si>
    <t>1.3.7</t>
  </si>
  <si>
    <t>1.3.8</t>
  </si>
  <si>
    <t>1.3.9</t>
  </si>
  <si>
    <t>Duties</t>
  </si>
  <si>
    <t>Ex.Work</t>
  </si>
  <si>
    <t>Local Transport</t>
  </si>
  <si>
    <t>(1)</t>
  </si>
  <si>
    <t>(2)</t>
  </si>
  <si>
    <t>a</t>
  </si>
  <si>
    <t>b</t>
  </si>
  <si>
    <t>c</t>
  </si>
  <si>
    <t>d</t>
  </si>
  <si>
    <t>e</t>
  </si>
  <si>
    <t>SEWER 1</t>
  </si>
  <si>
    <t>Bytrayanapura Zone1</t>
  </si>
  <si>
    <t>SEWER 2</t>
  </si>
  <si>
    <t>SEWER 3</t>
  </si>
  <si>
    <t>SEWER 4</t>
  </si>
  <si>
    <t>SEWER 5</t>
  </si>
  <si>
    <t>Day Works</t>
  </si>
  <si>
    <t>Day Works: Bill of Quantities for Day Works for Bytrayanapura Zone</t>
  </si>
  <si>
    <t>Bill of Quantities for Day Works for Bytrayanapura Zone</t>
  </si>
  <si>
    <t>Bytrayanapura Zone2</t>
  </si>
  <si>
    <t>Bytrayanapura Zone3</t>
  </si>
  <si>
    <t>Bytrayanapura Zone4</t>
  </si>
  <si>
    <t>Bytrayanapura Zone5</t>
  </si>
  <si>
    <t>Pumping Main</t>
  </si>
  <si>
    <t>Pumping Main: Bill of Quantities for Pumping Main for Bytrayanapura Zone</t>
  </si>
  <si>
    <t>Bill of Quantities for Pumping Main for Bytrayanapura Zone</t>
  </si>
  <si>
    <t>Schedule 3</t>
  </si>
  <si>
    <t>Pumping</t>
  </si>
  <si>
    <t>SOD</t>
  </si>
  <si>
    <t xml:space="preserve">Schedule 7 STP : Grand Summary of  Bytrayanapura Zone
</t>
  </si>
  <si>
    <t>GRAND TOTAL FOR Bytrayanapura Zone</t>
  </si>
  <si>
    <t>SEWER 1: Bill of Quantities for Sub-mains and Trunk Lines of Chikkabettahalli and Doddabettahalli Villages of Bytrayanapura Zone-1</t>
  </si>
  <si>
    <t xml:space="preserve">Description </t>
  </si>
  <si>
    <t>Units</t>
  </si>
  <si>
    <t>Rate (INR)</t>
  </si>
  <si>
    <t xml:space="preserve"> Amount (INR)</t>
  </si>
  <si>
    <t>EXCAVATING FOR PIPE LINE TRENCHES OF REQUIRED WIDTH by mechanical / &amp; manual means including dressing sides, ramming of bottoms, providing barricading, danger lighting, shoring, strutting, dewatering, etc. IN ALL KINDS OF SOIL MIXED WITH BOULDERS  of 30cm size upto and exclusive of disintegrated rock including utility restoration, clearing and grubbing with all lead as per drawings &amp; specification and as directed for the following</t>
  </si>
  <si>
    <t xml:space="preserve"> IN ALL KINDS OF SOIL MIXED WITH BOULDERS</t>
  </si>
  <si>
    <t>i</t>
  </si>
  <si>
    <t>0 to 2 Mts. Depth</t>
  </si>
  <si>
    <t>Cum</t>
  </si>
  <si>
    <t>ii</t>
  </si>
  <si>
    <t>2 to 4 Mts. Depth</t>
  </si>
  <si>
    <t>iii</t>
  </si>
  <si>
    <t>4 to 6 Mts. Depth</t>
  </si>
  <si>
    <t>iv</t>
  </si>
  <si>
    <t>6 to 8 Mts. Depth</t>
  </si>
  <si>
    <t>EXCAVATING FOR PIPE LINE TRENCHES OF REQUIRED WIDTH by mechanical / &amp; manual means including dressing sides, ramming of bottoms, providing barricading, danger lighting, shoring, strutting, dewatering, etc. IN DISINTEGRATED ROCK, SOFT ROCK, SOFT SHALE AND MEDIUM HARD ROCK COMPRISING OF LIME STONE, SAND STONE, HARD SHALE, SCHIEST, FISSURED ROCK  including all types of laterite without resorting to blasting or as directed including utility restoration, clearing and grubbing with all lead as per drawings &amp; specification and as directed for the following</t>
  </si>
  <si>
    <t>EXCAVATING FOR PIPE LINE TRENCHES OF REQUIRED WIDTH by mechanical / &amp; manual means including dressing sides, ramming of bottoms, providing barricading, danger lighting, shoring, strutting, dewatering, etc. in hard rock  including utility restoration, clearing and grubbing with all lead as per drawings &amp; specification and as directed for the following</t>
  </si>
  <si>
    <r>
      <t>Excavation of</t>
    </r>
    <r>
      <rPr>
        <b/>
        <sz val="11"/>
        <color theme="1"/>
        <rFont val="Times New Roman"/>
        <family val="1"/>
      </rPr>
      <t xml:space="preserve"> hard rock by using Machinery like Generator, Hitachi, Breaker, Compressor, Diamond Rope</t>
    </r>
    <r>
      <rPr>
        <sz val="11"/>
        <color theme="1"/>
        <rFont val="Times New Roman"/>
        <family val="1"/>
      </rPr>
      <t xml:space="preserve"> with MS rods or as directed  etc. with all lead and lift complete as per specifications and drawings and as directed including utility restoration, clearing and grubbing with all lead and lift as per drawings &amp; specification and as directed </t>
    </r>
  </si>
  <si>
    <t>Providing, erecting and removing casurina pole three tier BARRICADING using poles of 7.5 to 10 cms dia or as required and minimum 1.5M height above ground fixed vertically at intervals of 2.0 to 2.5 M centre to centre or as required  and horizontally at 0.5M above ground level or as required, including fixing poles in ground for a maximum depth of 0.3M and tied with coir rope firmly including cost and conveyances of all materials, labour, with all lead and lifts charges etc. complete as per specifcations and as directed</t>
  </si>
  <si>
    <t>Rmt</t>
  </si>
  <si>
    <t>Refilling of available earth around pipelines, in layers not exceeding 20 cms in depth, compacting each deposited layer by ramming after watering all lead and lift including cost of all labour including consolidation by mechanical or manual  means as approved by Engineer, when earth is at suitable moisture content with desired field density upto 95% maximum dry density (modified heavy proctor test) for restoration of roads without settlement including HOM of machineries, complete. (The contractor shall take care while consolidating the earth, so that, pipes laid are not damaged due to mechanical compaction and shall restore the damaged pipes at his own cost, in case of damage) with all lead and lift and as directed complete</t>
  </si>
  <si>
    <t>Extra charges for excavation in all classifications in watery situations or foul conditions as under towards dewatering with all  recuperation rates  with all lead including cost and conveyances of all materials, labour, with all lead and lifts charges etc. complete as per specifcations and as directed until completion of the works for the following - 0 to 2 Mtr. Depth</t>
  </si>
  <si>
    <t>2 to 4 m depth</t>
  </si>
  <si>
    <t>4 to 6 m depth</t>
  </si>
  <si>
    <t>6 to 8 m depth</t>
  </si>
  <si>
    <t>Cutting road surface for pipeline trenches as per specifications and as directed and including disposing off the unserviceble excavated stuff as directed including barricading, danger lighting etc, in the following classifications with all lead and lift and as directed for the following</t>
  </si>
  <si>
    <t>Cutting asphalt road</t>
  </si>
  <si>
    <t>Cutting CC Road</t>
  </si>
  <si>
    <t xml:space="preserve">Providing and laying Plain Cement Concrete 1:2:4 of specified grade for foundations (screed layer) with 20 mm and down size of approved gradation hard broken granite, trap basalt or with any other approved hard aggregate including cost and conveyance of all materials, lead and lifts, plywood / steel form works, machine mixing, laying, tamping, curing etc. complete and as per specification and as directed for the following
</t>
  </si>
  <si>
    <t xml:space="preserve">For Bedding of Sewer Pipes and other works </t>
  </si>
  <si>
    <t>Providing and laying plain/reinforced cement concrete for side drains using M20 nominal mix concrete with OPC at minimum 300 kgs with 20 mm and down size granite metal coarse aggregates at 0.69 cum and fine aggregates at 0.43 cum  as per desing mix, machine mixed, well compacted for walls and bottom including centering, shuttering, cost of materials, HOM of machinery, curing etc., complete including cost of admixuture excluding cost of steel as per MORTH specification No. 1500, 1700, 2200. including cost of materials, labour, HOM complete as per specifications for raft and walls of SWD works or other works as directed</t>
  </si>
  <si>
    <t xml:space="preserve">Providing and laying cement concrete 1:1.5:3 proportion for RCC works of raft, footings, encasing of pipes or other works as directed with 20 mm and down size of approved gradation hard broken granite, trap, basalt or with any other approved hard aggregate including machine mixing, cost and conveyance of all materials with all lead and lifts including plywood / steel form work, machine mixing, laying in layers of 15 cm, compacted, curing, smooth finishing etc. complete with all lead and lift and as directed
(excluding the cost of reinforcement).
For Encasement </t>
  </si>
  <si>
    <t>KSRB 4-9.2: Providing TMT Fe 500 steel reinforcement  for R.C.C work including straightening, cutting, bending, hooking, placing in position, lapping and / or welding wherever required, tying with binding wire and anchoring to the adjoining members wherever necessary complete as per design (laps, hooks and wastage shall not be measured and paid) cost of materials, labour, HOM of machinery complete as per specifications with all lead and lift complete. Specification No. KBS 4.6.3</t>
  </si>
  <si>
    <t>Kgs</t>
  </si>
  <si>
    <t>KSRRB M700-4. Providing and Laying Boulder Apron in Crates of Synthetic Geogrids:- Providing, preparing and laying of geogrids crated apron of required  thickness including excavation and backfilling with geogrids having characteristics as per clause 700.4.2, joining sides with connectors/ring staples or as required, top corners to be tie tensioned or as required, placing of suitable cross interval ties in layers of 300 mm or as required connecting opposite side with lateral braces and tied with polymer braids to avoid bulging, constructed as per clause 700.4.3. filled with stone as per specification for providing aroud the sewer pipe for pipe bedding/anchoring  and as per specifications.  
For Pipe bedding  in water logged area</t>
  </si>
  <si>
    <t>11 (a)</t>
  </si>
  <si>
    <t xml:space="preserve">Providing Precast anti floatation blocks of RCC M20 grade concrete including casting at yard, including cost of reinforcement, curing, shuttering  complete including cost of reinforcement, erection at site including cost of transportation from yard to site, including  providing and fixing of anchor bolts during precasting  including cost of erection of anti floatation block  below the sewer pipe and fixing of the steel strips as per requirement (including cost of steel strip  for fixing of minimum 32mm wide and minimum 8 mm thick) including cost of all the other required materials complete as per drawings and specifications and as directed for different diameter of pipes complete with all lead and lift </t>
  </si>
  <si>
    <t>Providing, driving and anchoring minimum 8 mm diameter minimum HYSD FE 500 reinforcement including cost of bending, driving, sharpening the edge for driving including cost  of material, labour and other materials required  as per drawings and specifications and as directed by the Engineer for holding the pipe in uplift situations complete with all lead and lift as per specification and as directed</t>
  </si>
  <si>
    <t>m</t>
  </si>
  <si>
    <t xml:space="preserve">Providing Pre cast anti floatation slabs of RCC M20 grade concrete including casting at yard,  curing, shuttering  complete including cost of reinforcement, erection at site including cost of transportation from yard to site including cost of steel strip of minimum 32mm wide and minimum 8 mm thick  including  providing and fixing of lifting hooks  anchor bolts during precasting and nuts including cost of erection of anti floatation slabs  below the sewer pipe and fixing of the steel strips as required including cost of all the other required materials complete as per drawings and specifications and as directed for different diameter of pipes complete with all lead and lift </t>
  </si>
  <si>
    <t>Sqm</t>
  </si>
  <si>
    <t>Providing and removing shoring and strutting for protecting both sides of pipe line trenches, where ever required, including the cost of all required materials and labour, safety requirements, including maintaining the shoring until completion of works complete as per specification NO.KBS 2.5/2.13 (for both sides single measument will be taken) with all lead and lift and as per the direction of the engineer complete</t>
  </si>
  <si>
    <t>MS Sheet Piling - Providing and installing sheet piling for both sides of the trench for following depths, with Mild Steel Sheets not less than 6.5mm thick, stronger knife edge, recessed spreader sockets, 3" single or double wall shields, to be designed by the contractor to withstand all types of soils, maximum depths of as per the approved  design drawing, including labour charges for installing and removing the sheet piling at various reaches of sewer line construction, including loading, unloading, transporting to the suitable location etc., complete with all lead and lifts (Measurement shall be taken for one side only even though it is provided for both sides) and maintaining the sheet piling until completion of works complete 
Above 3m  Depth</t>
  </si>
  <si>
    <t xml:space="preserve">Supplying DOUBLE WALL CORRUGATED (External annular corrugated &amp; smooth internal wall) (DWC) of class SN 8, S &amp; S  piping system in accordance with IS 16098 (Part-2) and conveying to worksite, rolling and lowering into trenches, laying true to line and level and perfect linking at joints, testing and commissioning, including loading and unloading at both destinations, including rubber rings conforming to IS 5382 and cuts of pipes wherever necessary including jointing with all labour, lead &amp; lifts, complete and giving necessary hydraulic test to the required pressure as per ISS (contractor will make his own arrangements for procuring water for testing) etc. for the following </t>
  </si>
  <si>
    <t>Pipes of SN 8, 400 mm dia.</t>
  </si>
  <si>
    <t>Pipes of SN 8, 500 mm dia.</t>
  </si>
  <si>
    <t>Supplying of following diameters S&amp;S RCC  SPUN / VIBRATED CAST  PIPES (REINFORCED) of NP-3 class conforming to IS 458:1988 with latest amendments manufactured using sulphate resistant cement and   conveying to worksite, rolling and lowering into trenches, laying true to line and level including loading and unloading at both destinations and jointing of pipes &amp; specials including cost of specials including perfect linking of joints with jack to correct position including cost of jointing materials i.e., rubber rings confirming to  IS : 5382 for S&amp;S RCC pipes with all lead and lifts as directed and giving necessary hydraulic test as per ISS and testing &amp; commissioning etc., complete. (Contractor will make his own arrangements for procuring water for testing) including cost of all materials, labour complete as per specification and as directed for the following</t>
  </si>
  <si>
    <t>Providing and laying testing and commissioning of Ductile iron pipes of class-K7 conforming to IS 8329:2000 with latest amendments, conveying to work site, rolling and lowering into trenches, laying true to line, level and perfect linking at joints, testing and commissioning, including loading and unloading at both destinations, cutting of pipes wherever necessary, jointing with rubber gaskets, cleaning the socket and spigot end with soap solution, applying soft soap to the socket and spigot ends before insertion of rubber gaskets, jacking and fixing in perfect conditions etc. The cost to include soap solution, soft soap, waste etc. and giving necessary hydraulic test to the required pressure as per ISS with all lead and lifts and cost of all jointing materials. (The contractor will make his own arrangements for water) the internal cement motor linning shall be with High Alumina Cement (HAC) internal cement mortal lining (CML) of DI pipes complete as per specification and as directed with all lead and lift complete for (For Major Storm Water Drain Crossing) for the following</t>
  </si>
  <si>
    <t>300 mm dia</t>
  </si>
  <si>
    <t>350 mm dia</t>
  </si>
  <si>
    <t>400 mm dia</t>
  </si>
  <si>
    <t>500 mm dia</t>
  </si>
  <si>
    <t>700 mm dia</t>
  </si>
  <si>
    <t xml:space="preserve">Construction of RCC manhole chambers of RCC M 30 Grade approved type pre-cast RCC manhole chambers, constructed using form vibrators of standard type, with barricading, danger lighting and using of sight rails and bonding rods wherever necessary, shoring and strutting wherever required using sulphate resitant  cement, using RCC M 30 grade proportion  with 20mm and downgraded jelly, well graded sand and reinforcement steel of approved quality, top concrete slab as per drawings and having wall thickness and raft thickness as in approved drawings with an offset in raft all-round the chamber as in approved drawings  benching concrete with 1:6 slope towards the central drain finished smooth, including fixing and grouting of house service connection, incoming and outgoing pipes, including conveying to work spot supply and fixing SFRC manhole cover and frame (Heavy Duty) conforming to IS 12592 with latest amendments, on a bed of CC 1:2:4 supplying and fixing of minimum 3mm thick encapsulated plastic footsteps (as per IS 10910) on 12mm dia. Grade Fe-415 steel bar (as per IS1786) staggered at 300mm apart as detailed in Technical specifications,  including excavation in all types of soil/rock, dewatering, refilling, sand bedding wherever required, disposal of surplus earth, watering, curing, engraving manhole number with flow direction on the inner cylindrical surface etc., complete including cost of reinforcement steel shuttering and fabrication charges and also cost and conveyance of all materials, labour with all lead and lifts for various diameters and depths noted below.
As per specification, drawing and as directed by the Engineer.      </t>
  </si>
  <si>
    <t>1.2m Diameter manholes</t>
  </si>
  <si>
    <t>1m depth</t>
  </si>
  <si>
    <t>nos</t>
  </si>
  <si>
    <t xml:space="preserve">For every additional 0.1m upto 2m </t>
  </si>
  <si>
    <t>2mdepth</t>
  </si>
  <si>
    <t>For every additional 0.1m upto 3m</t>
  </si>
  <si>
    <t>1.5m Diameter manholes</t>
  </si>
  <si>
    <t>2m depth</t>
  </si>
  <si>
    <t xml:space="preserve">For every additional 0.1m upto 3m </t>
  </si>
  <si>
    <t>3m depth</t>
  </si>
  <si>
    <t xml:space="preserve">For every additional 0.1m upto 4m </t>
  </si>
  <si>
    <t>v</t>
  </si>
  <si>
    <t>4m depth</t>
  </si>
  <si>
    <t>vi</t>
  </si>
  <si>
    <t xml:space="preserve">For every additional 0.1m upto 5m </t>
  </si>
  <si>
    <t>vii</t>
  </si>
  <si>
    <t>5m depth</t>
  </si>
  <si>
    <t>viii</t>
  </si>
  <si>
    <t xml:space="preserve">For every additional 0.1m upto 6m </t>
  </si>
  <si>
    <t>1.8m Diameter manholes</t>
  </si>
  <si>
    <t>6m depth</t>
  </si>
  <si>
    <t xml:space="preserve">For every additional 0.1m upto 7m </t>
  </si>
  <si>
    <t xml:space="preserve">Cast in Situ Manholes in Drain/Nallah Edge/Road: Construction of RCC manhole chambers of M30 Grade proportion, constructed using form vibrators of standard type, with barricading, danger lighting and using of sight rails and bonding rods wherever necessary, shoring and strutting wherever required using sulphate resistant  cement, using M30 grade  RCC with 20mm and downgraded jelly, well graded sand and steel of approved quality, top concrete slab as per drawings and having wall thickness and raft thickness as in approved drawings with an offset in raft all-round the chamber as in approved drawings  benching concrete with 1:6 slope towards the central drain finished smooth, including fixing and grouting of pipes, including conveying to work spot supply and fixing SFRC manhole cover and frame (Heavy Duty) conforming to IS 12592 with latest amendments, on a bed of CC 1:2:4 supplying and fixing of minimum 3mm thick encapsulated plastic footsteps (as per IS 10910) on 12mm dia. Grade Fe-415 steel bar (as per IS1786) staggered at 300mm apart as detailed in Technical specifications, including sand bedding wherever required,  including earthwork in all types of soil/rock, dewatering, disposal of surplus earth, watering, curing, engraving manhole number with flow direction on the inner cylindrical surface etc., complete including cost of reinforcement steel shuttering and fabrication charges and also cost and conveyance of all materials, labour with all lead and lifts for various diameters and depths noted below.
As per specification, drawing and as directed by the Engineer.    </t>
  </si>
  <si>
    <t>Providing and fixing DROP ARRANGEMENT with following dia. HDPE grade PE-100 pipes, conforming to PN 6 as per IS 14333 with latest amendments, vertical drop pipe with MS fastenings at 300 mm C/C or suitable materaial as required, with suitable expander / reducer HDPE ‘T’ joint at top with incoming sewer with one end of Tee inside the manhole closed with end cap and 45 degree bend at the bottom with HDPE specials and encasing the pipe outside the manhole with cement concrete 1:2:4 proportion, 150 / 200 mm thick alround the HDPE pipe, including vibrating, compacting, necessary centering and form work, curing, testing etc. including cost and conveyance of all materials, labour with all lead and lifts etc. complete as per specification, drawings and as directed by the Engineer in charge etc. for the followng complete with all lead and lift</t>
  </si>
  <si>
    <t>For 300 mm dia. incoming sewer pipe.</t>
  </si>
  <si>
    <t>For 350 mm to 500 mm dia. incoming sewer pipe.</t>
  </si>
  <si>
    <t>For 600 mm to 750 mm dia. incoming sewer pipe.</t>
  </si>
  <si>
    <t>Dewatering the sewage or other drainage water by using minimum 5 HP  pump for the diversion of storm / sewage including cost of machinery, piping upto disposal point, fuel, operator, HOM of machinery complete including diverting to the safe location as per specifications and as per the direction of the engineer with all lead and lift complete</t>
  </si>
  <si>
    <t>Hr</t>
  </si>
  <si>
    <t>Overpumping charges for pumping of sewage for pumping of sewage from u/s manhole to the d/s manholes or as directed  including cost of machinery, piping as per site requirement, fuel, operator, HOM of machinery complete  as per specifications and as per the direction of the engineer with all lead and lift</t>
  </si>
  <si>
    <t xml:space="preserve">Providing sewer plugs of required sizes as per site requirement or  plugging of manholes with  sand / clay bags &amp; other materials as required  for the plugging/diversion of sewage from existing manholes including all required  safety equipment, approvals complete with all lead and lift and as directed </t>
  </si>
  <si>
    <t>KSRRB M200-15.2. Dismantling of existing structures like culverts, bridges, retaining walls and other structure comprising of masonry, cement conrete, wood work, steel work, including T&amp;P and scaffolding wherever necessary. Sorting the dismantled material. Disposal of unserviceable material and stacking the serviceable material with all lifts complete as per specifications for Dismantling Stone Masonry and Rubble stone Masonry in cement mortar as per the direction of the Engineer</t>
  </si>
  <si>
    <t>Construction of dismatled size stone masonry with available stones including curing and mortar (in CM 1:6) including cost of all other required materials, required labour, machinery, curing complete with all lead and lift and as per specification and as directed</t>
  </si>
  <si>
    <t>KSRRB M200-15.2. Dismantling of existing structures like culverts, bridges, retaining walls and other structure comprising of masonry, cement conrete, wood work, steel work, including T&amp;P and scaffolding wherever necessary. Sorting the dismantled material. Disposal of unserviceable material and stacking the serviceable material with all lifts complete as per specifications for Reinforced Cement Concrete grade M20 and above as per the direction of the Engineer</t>
  </si>
  <si>
    <t>KSRB 5-2.3: Providing and constructing granite/trap/basalt size stone masonry in Foundation or as required with cement mortar 1:6, stone hammered dressed in courses not less than 20cm high, bond stones at two m. apart in each course including cost of materials, labour, curing complete as per specifications. Specification No. KBS 5.1.13 complete with all lead and lift and as directed</t>
  </si>
  <si>
    <t>Providing and filling in foundation/trench bottom  with granite/ trap broken metal 100mm and down size with stone spalls/boulders to fill the voids, hand roller, ramming  including cost of all material and labour with all lead and lifts, complete as per the specification in slushy soil for soling work complete  as directed</t>
  </si>
  <si>
    <t xml:space="preserve">Disposing of excavated Earth of all types to a distance of upto average one side distance of 25 kilometers by vehicle  including head load where ever required  including loading, unloading to  approved location  with  all lifts, labour, HOM of machinery etc. complete as per specification and as directed
</t>
  </si>
  <si>
    <t>29 (a)</t>
  </si>
  <si>
    <t xml:space="preserve">Conducting the Level and Strip of Survey of alignment of Main Sewers of diameter 300mm and above, including all data required for generating GIS maps of sewer network, preparation and submission of plan &amp;  LS  with ground level at 30m interval and junction points along the centre line of the alignment etc., showing the right of way, any permanent features, culverts including providing branch sewer pipeline catment survey &amp; manhole details  complete as per specifications  and as directed by the Engineer in charge with all lead and lifts etc., complete for the following:
for 300 mm dia 
</t>
  </si>
  <si>
    <t>Above 300 mm dia</t>
  </si>
  <si>
    <t>Providing and fixing 150mm dia Cast Iron pipe for ventilating shaft minimum  5m high with specials and cowl and with suitable grips in CC 1:2:4 pillar using 10mm to 20mm graded hard granite/trap/basalt or any other approved metal with 15cms thick cement concrete (1:2:4) around up to 1.22 mtrs above the GLR and with a foundation base of 90x90x90 cms plastered with 12 mm thick CMC 1:3 to all exposed faces and linking the shaft to the manholes by means of 15 cm dia GSW pipes and specials, jointing with tar dipped hemp 1:1½ CM caulking, curing with all lead and lifts etc., complete for all materials earth work excavation and refilling in all strata and disposal of surplus earth as directed with all lead and lifts etc., complete</t>
  </si>
  <si>
    <r>
      <t xml:space="preserve">Providing  gravel bedding for the pipe line trenches  </t>
    </r>
    <r>
      <rPr>
        <sz val="11"/>
        <color theme="1"/>
        <rFont val="Times New Roman"/>
        <family val="1"/>
      </rPr>
      <t>using approved granular material of size less than 25mm (murrum) including watering and consolidation by punners etc., complete with all lead and lifts, as per specification and as directed by the Engineer complete</t>
    </r>
  </si>
  <si>
    <r>
      <t xml:space="preserve">Providing Bedding or Backfillling using approved stone dust/quarry dust of size not exceeding 5.6mm </t>
    </r>
    <r>
      <rPr>
        <sz val="11"/>
        <color theme="1"/>
        <rFont val="Times New Roman"/>
        <family val="1"/>
      </rPr>
      <t>for the pipe line trenches including watering and consolidation to 95% proctor density  etc., complete with all lead and lifts as per specification and as directed by the Engineer complete</t>
    </r>
  </si>
  <si>
    <t>Provide murrum bedding for the pipeline trenches in black cotton and rock reaches or as per site requirement  including watering and consolidation by punners etc. complete with all lead and lift and as directed complete</t>
  </si>
  <si>
    <t>KSRRB M200-14.1. Dismantling of existing structures like culverts, bridges, retaining walls and other structure comprising of masonry, cement concrete, wood work, steel work, including T&amp;P and scaffolding wherever necessary, sorting the dismantled material, disposal of unserviceable material and stacking the serviceable material with all lifts complete as per specifications. MORTH Specification No. 202  for Dismantling brick  In cement mortar as as per the direction of the Engineer</t>
  </si>
  <si>
    <t xml:space="preserve">KSRB 6-2 : Providing and constructing burnt brick masonry with approved quality of non-modular bricks of standard size of class designation 5.0 Newton per sqmm (table moulded) with cement mortar 1:6 for basement and superstructure including cost of materials, labour charges, scaffolding, curing complete as per specifications.
Specification No. KBS 6.2 complete with all lead and lift and as directed by the Engineer
</t>
  </si>
  <si>
    <r>
      <t>Removing B.S. slabs of Drain</t>
    </r>
    <r>
      <rPr>
        <sz val="11"/>
        <color theme="1"/>
        <rFont val="Times New Roman"/>
        <family val="1"/>
      </rPr>
      <t xml:space="preserve"> and stacking with all lead and lifts as directed by the Engineer 
</t>
    </r>
  </si>
  <si>
    <r>
      <t xml:space="preserve">Refixing of the available stone slabs of drains  including other required materials and pointing in C.M. (1:3) </t>
    </r>
    <r>
      <rPr>
        <sz val="11"/>
        <color theme="1"/>
        <rFont val="Times New Roman"/>
        <family val="1"/>
      </rPr>
      <t>with all lead and lifts complete and as directed by the Engineer complete</t>
    </r>
  </si>
  <si>
    <t>Providing granite slabs of 7.50 cms thick of selected quality roughly dressed and fixed in cement mortar (1:6), including pointing, curing etc complete with all lead and lifts as per specification and as directed by the Engineer .</t>
  </si>
  <si>
    <r>
      <t>Supplying to work spot rolling, lowering and placing in position RCC perforated rings in the already excavated pit</t>
    </r>
    <r>
      <rPr>
        <sz val="11"/>
        <color theme="1"/>
        <rFont val="Times New Roman"/>
        <family val="1"/>
      </rPr>
      <t xml:space="preserve"> including loading and unloading at both the destinations with all lead and lift etc., complete  </t>
    </r>
    <r>
      <rPr>
        <b/>
        <sz val="11"/>
        <color theme="1"/>
        <rFont val="Times New Roman"/>
        <family val="1"/>
      </rPr>
      <t>for soak pits including removal/dismantling of existing soak pits including disposal of unserviseble materials with all lead and lift complete</t>
    </r>
  </si>
  <si>
    <t>Each</t>
  </si>
  <si>
    <t>Making bore in manholes without damaging the existing manholes, fixing the pipe of any diameter in line and level with CC 1:2:4, plastering the outer and inner surface in CM 1:3 including curing etc. using Sulphate Resistant Cement including disposal of debris. The cost includes the cost of materials, labour charges, lead and lifts etc. complete as per specifications and as directed by the Engineer.</t>
  </si>
  <si>
    <t>Removing manhole cover and frame carefully and refixing the same in CC 1:2:4 band  and finishing as per drawings complete with all lead and lift including disposal of the unserviceble materials complete as directed</t>
  </si>
  <si>
    <t>Cutting of trees of the following girths, including cutting of trunks, branches and removal of stumps stacking of serviceable materials, earth filling in depression/pits etc. including labour charges, all lead and lifts etc. all as per specifications and instructions of the Engineer in charge. MOST specification 201 for the following</t>
  </si>
  <si>
    <t>For trees of 300 mm to 600 mm girth</t>
  </si>
  <si>
    <t>For trees of 600 mm to 1200 mm girth</t>
  </si>
  <si>
    <t>KSRB M 300-54, Construction of embankment with approved new material with all lead and lift graded and compacted to meet requirement of table 300-2 complete as per Specification which includes watering &amp; compaction by virbratory roller/ramper/plate vibrator. MOSRTH Specification No.305 complete</t>
  </si>
  <si>
    <t>Provide bedding using approved stone dust / quarry dust of size not exceeding 5.6 mm for the pipe lines trenches including watering and consolidation to 95% proctor density etc. complete with all lead and lifts as per specifications and as directed by the Engineer complete</t>
  </si>
  <si>
    <t xml:space="preserve">Construction of granular sub-base Grading-V as Sub-base and drainage layer by providing coarse graded crushed stone aggregates of granite/trap/basalt material, mixing by mix in place method by rotavator at OMC, spreading in uniform layers with motor grader on  prepared surface and compacting with vibratory power roller to achieve the 98 % proctor density, complete as per specifications. Clause 401 of MORTH V Revision For Grade II Material or as required and directed complete with all lead and lift </t>
  </si>
  <si>
    <t>KSRRB M400-14.1. Providing, laying, spreading and compacting cushed stone aggregates of granite / trap / basalt of specific sizes to water bound macadam specifications including spreading in uniform thickness, hand packing, rolling with 3-wheeled steel/vibratory roller 8-10 tonnes in stages to proper grade and camber, applying and brooming requisite type of screening/binding materials to fill up the interstices of coarse aggregates, watering and compacting to the required density complete as per Specification. A. By manual means. MORTH Specification No. 404 Type B 11.2mm for grading III complete with all lead and lift complete as per specification and as directed</t>
  </si>
  <si>
    <t xml:space="preserve">KSRRB M400-17. Providing, laying, spreading and compacting cushed stone aggregates of granite / trap / basalt to wet mix macadam specifications including pre mixing the material with water at OMC in mechanical mix plant carriage of mixed materials by tipper to site, laying in uniform layers with paver in sub-base/base course on well prepared surface and compacting with vibratory roller to achieve the desired density complete as per specifications. MORTH Specification No. 406 with all lead and lift complete as per specification and as directed </t>
  </si>
  <si>
    <t>KSRRB M500-6. Providing and applying primer coat with S.S. bitumen emulsion on prepared surface of granular base such as WMM including cleaning of road surface and spraying primer at the rate of 0.60 kg / sqm using mechanical means complete as per specifications. Clause 502 of MORTH V revision with all lead and lift complete</t>
  </si>
  <si>
    <t>KSRRB 500-7. Providing and applying tack coat using 80/100 grade bitumen (VG10) on the prepared black topped surfaces at 2.5 kg per 10 sqm, heating bitumen in boiler fitted with spray set (excluding cleaning of road surface) including cost of all materials, labour, HOM complete as per specifications. Clause 503 of MORTH V revision compelte with all lead and lift and as per specifications</t>
  </si>
  <si>
    <t>KSRRB 500-9. Providing and applying tack coat using 80/100 grade bitumen (VG10) on granular base such as WBM surfaces hot bitumen primed at 4 kg per 10 sqm, heating bitumen in boiler fitted with spray set (excluding cleaning of road surface) including cost of all materials, labour, HOM complete as per specifications. Clause 503 of MORTH V revision compelte with all lead and lift and as per specifications</t>
  </si>
  <si>
    <t>KSRRB 500-11. Providing and laying bituminous macadam on prepared surface with crushed coarse aggregates as per design mix formula for base / binding course including loading of aggregates with F.E. loader, hot mixing of stone aggregates and bitumen in hot mix plant, transporting the mixed material in tipper to paver and laying mixed materials with paver finisher to the required level and grade, rolling by smooth wheeled, vibratory &amp; tandem rollers to achieve the desired density, but excluding cost of primer / tack coat &amp; including lead, lift and cost of all materials, labour, HOM complete as per specifications. Clause 504 of MORTH V revision do - using 40/60 TPH capacity H.M.P. with Mechanical paver Gr-II (50 mm to 75 mm or as directed) with 3.4% VG-30 Bitumen complete with all lead and lift and as directed</t>
  </si>
  <si>
    <t>KSRB M500-18, Providing and laying semi dense bituminous concrete using crushed aggregates of specified grading, premixed with bituminous binder and filler transporting the hot mix to work site, laying with a paver finisher to the required grade, level and alignment, rolling with smooth wheeled vibratory and tandem rollers to achieve the desired compaction as per MORTH specification clause no 508 complete in all respects as per specification with all lead and lift do using 40/60 TPH capacity HMP with Mechanical Paver Gr-II (25 mm to 30 mm or as directed ) with 5% VG-30 Bitumen compelte with all lead and lift and as per specifications</t>
  </si>
  <si>
    <t>KSRRB M500-19. Providing and laying bituminous concrete using crushed aggregates of specified grading, premixed with bituminous binder and filler, transporting the hot mix to work site, laying with a paver finisher to the required grade, level and alignment, rolling with smooth wheeled, vibratory and tandem rollers to achieve the desired compaction in all respects complete as per specifications. Clause 507 of MORTH V revision do - using40/60 TPH capacity H.M.P. with Mechanical Paver Gr-II (30 mm to 40 mm or as directed) with 5.4% VG-30 Bitumen compelte with all lead and lift and as per specifications</t>
  </si>
  <si>
    <t>KSRB 4-1.2 : Providing and laying in position plain cement concrete of Mix 1:3:6 with OPC @ minimum 220kgs, with 40mm and down size graded granite metal coarse aggregates @0.892cum and fine aggregates @ 0.465cum machine mixed, machine mixed, concrete laid in layers not exceeding 15 cms. thick, well compacted, in foundation including cost of all materials, formwork, labour, HOM curing complete as per specifications. Specification No. KBS 4.1, 4.2 compelte with all lead and lift and as per specifications
For CC Road</t>
  </si>
  <si>
    <t>Constructing cement concrete for pavements using Grade concrete M30 over a prepared base, with OPC coarse aggregate at 0.69 cum, fine aggregates at 0.46 cum, Coarse and fine aggregate conforming to IS:383-2016, with Superplastizer at 3 lts conforming to IS 9103-2008. mixed in a concrete mixer of not less than 0.6 cum capacity and appropriate weigh batcher as per approved mix design, laid in approved fixed side form work (steel channel, laying and fixing of 125 micron thick polythene film, wedges, steel plates including levelling the form work as per drawing) &amp; Spreading the concrete with shovels, rackers compacted using needle, screed and plate vibrator and finished with floaters in a continuous operation including provision of contraction, expansion, construction and longitudinal joints, including groove cutting charges, joint filler, separation membrane of impermiable plastic sheet of 125 micron, sealant primer, joint sealant, admixtures as approved, curing compound, finishing to lines and grades, textured with texturing machine and curing including cost of all materials, labour, hire charges of machineries, all lead &amp; lift charges etc., complete as per specifications. do- with OPC at 360 kg/cum and coarse aggregate 0.69cum, fine aggregate 0.46cum. Excluding cost of steel complete as per specification and as directed</t>
  </si>
  <si>
    <t>Conducting ground penetrating RADAR SURVEY in a corridor of 4-6 meter width to detect burred utilities like pipes, cables etc. in such corridor. Marking of the detected utilities on the map of corridor with information of locations and depth to the top of various utilities detected. Work to be conducted using 500 Mhz and 300 Mhz antenna or laterst equipment for the best possible resolution and penetration etc. complete with all lead and lift and as per the direction of the Engineer for the following</t>
  </si>
  <si>
    <t>Along the road crossings without dividers and upto 30 M width</t>
  </si>
  <si>
    <t>Conducting Seismic Refraction survey to determine stratigraphy along proposed route i.e, soil, seathered rock, rock interfaces. Detection of faults, fractures, shear zones etc. in the investigated area. Geophone spacing 5M or as requried, test to be conducted using 24 channel signal enhancement type seismograph or as required,   5M Geophone Spacing or as required  with all lead and lift and as directed</t>
  </si>
  <si>
    <t>Installation of product pipe by Auger Boring method including making entry and exit pits, all related civil works like excavation, shoring, strutting, dewatering etc, shielded excavation through auger boring process, lowering of pipe segments in the jacking pit, laying and jointing of product pipeline through jacking process from jacking pit including the cost of RCC NP3 S&amp;S or as required  pipes including dewatering and other works required for commissioning of the works  in all types of soil including rock complete with all lead and lift as per specifications and as directed complete for the following</t>
  </si>
  <si>
    <t>Grand Total to be Carry forwarded to schedule No. SEWER 1 of Grand Summary for CP 25</t>
  </si>
  <si>
    <t>SEWER 2: Bill of Quantities for Sub-mains and Trunk Lines of Ananthapura and Yelahankakere Villages of Bytrayanapura Zone-2</t>
  </si>
  <si>
    <t>KSRRB M700-4. Providing and Laying Boulder Apron in Crates of Synthetic Geogrids:- Providing, preparing and laying of geogrids crated apron of required  thickness including excavation and backfilling with geogrids having characteristics as per clause 700.4.2, joining sides with connectors/ring staples or as required, top corners to be tie tensioned or as required, placing of suitable cross interval ties in layers of 300 mm or as required connecting opposite side with lateral braces and tied with polymer braids to avoid bulging, constructed as per clause 700.4.3. filled with stone as per specification for providing aroud the sewer pipe for pipe bedding/anchoring  and as per specifications.
For Pipe bedding  in water logged area</t>
  </si>
  <si>
    <t xml:space="preserve">Providing Pre cast anti floatation slabs of RCC M20 grade concrete including casting at yard,  curing, shuttering  complete including cost of reinforcement, erection at site including cost of transportation from yard to site including cost of steel strip of minimum 32mm wide and minimum 8 mm thick  including  providing and fixing of lifting hooks anchor bolts during precasting and nuts including cost of erection of anti floatation slabs  below the sewer pipe and fixing of the steel strips as required including cost of all the other required materials complete as per drawings and specifications and as directed for different diameter of pipes complete with all lead and lift </t>
  </si>
  <si>
    <t>Providing and removing shoring and strutting for protecting both sides of pipe line trenches,where ever required, including the cost of all required materials and labour, safety requirements, including maintaining the shoring until completion of works complete as per specification NO.KBS 2.5/2.13 (for both sides single measument will be taken) with all lead and lift and as per the direction of the engineer complete</t>
  </si>
  <si>
    <t>Pipes of SN 8, 300 mm dia.</t>
  </si>
  <si>
    <t>Pipes of SN 8, 600 mm dia.</t>
  </si>
  <si>
    <t>Pipes of SN 8,800 mm dia</t>
  </si>
  <si>
    <t>600 mm dia</t>
  </si>
  <si>
    <t>7m depth</t>
  </si>
  <si>
    <t xml:space="preserve">For every additional 0.1m upto 8m </t>
  </si>
  <si>
    <t>For every additional 0.1m upto 2m</t>
  </si>
  <si>
    <t xml:space="preserve">Providing sewer plugs of required sizes as per site requirement or  plugging of manholes with  sand / clay bags &amp; other materials as required  for the plugging/diversion of sewage from existing manholes including all required  safety equipment, approvals, complete with all lead and lift and as directed </t>
  </si>
  <si>
    <t>Disposing of excavated Earth of all types to a distance of upto average one side distance of 25 kilometers by vehicle  including head load where ever required  including loading, unloading to  approved location  with  all lifts, labour,  HOM of machinery etc. complete as per specification and as directed</t>
  </si>
  <si>
    <t>Removing of kerb stones carefully and resetting, rifixing of the kerb stones after completion of works and as directed complete with all lead and lift as per the specification</t>
  </si>
  <si>
    <t>43 (a)</t>
  </si>
  <si>
    <t>KSRB 14.6 : Providing and laying with new heavy duty cobble stones 60 mm thick interlock pavers, using cement and course sand for manufacture of blocks of approved size, shape and colour with a minimum compressive strength of 281 kg per sqm over 50mm thick sand bed (average thickness) and compacting with plate vibrator having 3 tons compaction force thereby forcing part of sand underneath to come up in between joints, final compaction of paver surface joints into its final level, including cost of materials, labour and HOM complete as per specifications Specification No. KBS with all lead and lift and as directed complete</t>
  </si>
  <si>
    <t>KSRB 14.6 : Providing and laying with available heavy duty cobble stones 60 mm thick interlock pavers, using cement and course sand for manufacture of blocks of approved size, shape and colour with a minimum compressive strength of 281 kg per sqm over 50mm thick sand bed (average thickness) and compacting with plate vibrator having 3 tons compaction force thereby forcing part of sand underneath to come up in between joints, final compaction of paver surface joints into its final level, including cost of materials, labour and HOM complete as per specifications. Specification No. KBS with all lead and lift and as per specification</t>
  </si>
  <si>
    <t>Diversion of water course by providing Coffer dams or bunds or islands as may be necessary for laying of sewer network including  bailing out or pumping water during excavation and until completion of works  etc., including cost of materials, labour, HOM complete as per specifications with all lead and lift complete as per specificaiton and as directed</t>
  </si>
  <si>
    <t>Along the road crossings with dividers and upto 50 M width.</t>
  </si>
  <si>
    <t>Installation of product pipe by Micro Tunneling method including concrete structural shaft of sheet piles/RCC retaining walls/well sinking/secant piling as per respective site requirements  all inclusive as per IndSTT: 102-2018: Code of Practice for Micro Tunneling &amp; Pipe Jacking Suiting Indian Conditions including cost of RCC NP4 pipe complete including dewatering and other works required for commissioning of the works  with all lead and lift as per specifications and as directed complete for the following
For 1200 mm Dia</t>
  </si>
  <si>
    <t>All type of soil (Except mixed strata &amp; rocks)</t>
  </si>
  <si>
    <t>Mixed Strata</t>
  </si>
  <si>
    <t>Rocks</t>
  </si>
  <si>
    <t>Grand Total to be Carry forwarded to schedule No. SEWER 2 of Grand Summary for CP 25</t>
  </si>
  <si>
    <t>SEWER 3: Bill of Quantities for Sub-mains and Trunk Lines of Bellahalli -Thirumanahalli and Kattigenahalli Villages of Bytrayanapura Zone-3</t>
  </si>
  <si>
    <t>Amount (INR)</t>
  </si>
  <si>
    <t>Providing and laying plain/reinforced cement concrete for side drains using M20 nominal mix concrete with OPC at minimum 300 kgs with 20 mm and down size granite metal coarse aggregates at 0.69 cum and fine aggregates at 0.43 cum  as per desing mix, machine mixed, well compacted for walls and bottom including centering, shuttering, cost of materials, HOM of machinery, curing etc.,complete including cost of admixuture excluding cost of steel as per MORTH specification No. 1500, 1700, 2200. including cost of materials, labour, HOM complete as per specifications for raft and walls of SWD works or other works as directed</t>
  </si>
  <si>
    <t xml:space="preserve">Disposing of excavated Earth of all types to a distance of upto average one side distance of 25 kilometers by vehicle  including head load where ever required  including loading, unloading to  approved location  with  all lifts, labour,  HOM of machinery etc. complete as per specification and as directed
</t>
  </si>
  <si>
    <t>Grand Total to be Carry forwarded to schedule No. SEWER 3 of Grand Summary for CP 25</t>
  </si>
  <si>
    <t>SEWER 4: Bill of Quantities for Sub-mains and Trunk Lines of Bilishivalli, Kylasanahalli and TS-228 Villages of Bytrayanapura Zone-4</t>
  </si>
  <si>
    <t>8 to 10 Mts. Depth</t>
  </si>
  <si>
    <t>8  to 10  m depth</t>
  </si>
  <si>
    <t>Providing and laying plain/reinforced cement concrete for side drains using M20 nominal mix concrete with OPC at minimum 300 kgs with 20 mm and down size granite metal coarse aggregates at 0.69 cum and fine aggregates at 0.43 cum  as per desing mix, machine mixed, well compacted for walls and bottom including centering, shuttering, cost of materials, HOM of machinery, curing etc.,complete including cost of admixuture excluding cost of steel as per MORTH specification No. 1500, 1700, 2200. including cost of materials, labout, HOM complete as per specifications for raft and walls of SWD works or other works as directed</t>
  </si>
  <si>
    <t>f</t>
  </si>
  <si>
    <t>g</t>
  </si>
  <si>
    <t>800 mm dia</t>
  </si>
  <si>
    <t>900 mm dia</t>
  </si>
  <si>
    <t>2.4m Diameter manholes</t>
  </si>
  <si>
    <t>For 800 mm to 900 mm dia. incoming sewer pipe.</t>
  </si>
  <si>
    <t>KSRB 6-2 : Providing and constructing burnt brick masonry with approved quality of non-modular bricks of standard size of class designation 5.0 Newton per sqmm (table moulded) with cement mortar 1:6 for basement and superstructure including cost of materials, labour charges, scaffolding, curing complete as per specifications.
Specification No. KBS 6.2 complete with all lead and lift and as directed by the Engineer</t>
  </si>
  <si>
    <t>Grand Total to be Carry forwarded to schedule No. SEWER 4 of Grand Summary for CP 25</t>
  </si>
  <si>
    <t>SEWER 5: Bill of Quantities for Sub-mains and Trunk Lines of Challakere, Dasarahalli, Geddalahalli, Horamavu Agara, Rachenahalli, Raja Canal and Thanisandra Villages of Bytrayanapura Zone-5</t>
  </si>
  <si>
    <t>h</t>
  </si>
  <si>
    <t>450 mm dia</t>
  </si>
  <si>
    <t>ix</t>
  </si>
  <si>
    <t>x</t>
  </si>
  <si>
    <t>Disposing of excavated Earth of all types to a distance of upto average one side distance of 25 kilometers by vehicle  including head load where ever required  including loading, unloading to  approved location  with  all lifts, labour, HOM of machinery etc. complete as per specification and as directed</t>
  </si>
  <si>
    <t xml:space="preserve">Conducting the Level and Strip of Survey of alignment of Main Sewers of diameter 300mm and above, including all data required for generating GIS maps of sewer network, preparation and submission of plan &amp;  LS  with ground level at 30m interval and junction points along the centre line of the alignment etc., showing the right of way, any permanent features, culverts including providing branch sewer pipeline catment survey &amp; manhole details  complete as per specifications  and as directed by the Engineer in charge with all lead and lifts etc., complete for the following:
for 300 mm dia </t>
  </si>
  <si>
    <t>Nos</t>
  </si>
  <si>
    <t>Along the road crossings with dividers and upto 60 M width.</t>
  </si>
  <si>
    <t>Along the road crossings above 60M width for every 1 M and part thereof.</t>
  </si>
  <si>
    <t>Installation of product pipe by manual jacking method  including Manufacturing, providing, transporting, rolling, lowering, laying &amp; jointing, testing, commissioning of ERW (Electric Resistance Welded), SAW (Submerged Arc Welded) MS pipe (Fe-410 grade) conforming to IS 3589-2001 with latest amendments including perfect linking welding of joints to correct position including cost and conveyance of pipes and materials with all lead, lift, cost of labour, loading and unloading of pipes for the following diameters with specified thickness of plate as noted below including bailing out of water wherever necessary for laying of MS carrier pipe of suitable dia including inside and outside of casing pipe painted with two coats of Anti corrossive tankmastic paint. Installation of steel pipe by Ramming / Jacking method to cross Railway track/ NH/ BDA/ BBMP/ Other roads/ Existing utilities/ NALA crossings, filling the gap between casing pipe and carrier pipe with quarry grit using compressor with all necessary equipments, plants etc, complete. Suitable spacers of HDP/MS or other similar material should be provided in between carrier &amp; casing pipe to prevent carrier pipe forming metallic contact with casing pipe. The rates are inclusive of all taxes and duties. 
Note: The cost of jacking is inclusive of cost of M.S. casing pipe of specified thickness. The cost of Jacking includes all leads lifts, cost of consumables, fuel charges, labour and taxes and duties excluding cost of jacking and receiving pits  including cost of casing and carrier pipes complete with all lead and lift and as per detailed specification and as directed by the Engineer for the following</t>
  </si>
  <si>
    <t>Jacking of 900 mm dia &amp; 16 mm thick M.S. Casing Pipe. With 600 mm DWC Pipe</t>
  </si>
  <si>
    <t>Excavation for ramming / jacking pits and receiving pit. The work includes cutting of asphalted/ concrete surface, excavation in all types of soil including rock and strata, dewatering, disposal of debris, refiling the trenches with consolidation, including shoring &amp; strutting, restoration of road surface to normal surface by concreting/asphalting etc., complete (cost for both inlet and exit pits) as per specification and as directed complete for the following</t>
  </si>
  <si>
    <t>Size up to 5 mts X 3 mts - depth up to 6 mts</t>
  </si>
  <si>
    <t>Grand Total to be Carry forwarded to schedule No. SEWER 5 of Grand Summary for CP 25</t>
  </si>
  <si>
    <t>7 (a)</t>
  </si>
  <si>
    <t>Cutting road surface for pipeline trenches as per specifications and as directed and including disposing off the unserviceble excavated stuff as directed including barricading, danger lighting etc, in the following classifications with all lead and lift and as directed for the following
Cutting asphalt road
Cutting asphalt road</t>
  </si>
  <si>
    <t xml:space="preserve">Construction of granular sub-base Grading-V as Sub-base and drainage layer by providing coarse graded crushed stone aggregates of granite/trap/basalt material, mixing by mix in place method by rotavator at OMC, spreading in uniform layers with motor grader on  prepared surface and compacting with vibratory power roller to achieve the 98 % proctor density, complete as per specifications. Clause 401 of MORTH V Revision For Grade II Material or as required and directed complete with all lead and lift 
</t>
  </si>
  <si>
    <t>KSRRB M400-14.1. Providing, laying, spreading and compacting cushed stone aggregates of granite / trap / basalt of specific sizes to water bound macadam specifications including spreading in uniform thickness, hand packing, rolling with 3-wheeled steel/vibratory roller 8-10 tonnes or as required  in stages to proper grade and camber, applying and brooming requisite type of screening/binding materials to fill up the interstices of coarse aggregates, watering and compacting to the required density complete as per Specification. A. By manual means. MORTH Specification No. 404 Type B 11.2mm for grading III complete with all lead and lift complete as per specification and as directed</t>
  </si>
  <si>
    <t>Providing and laying Plain Cement Concrete 1:3:6 of specified grade for foundations (screed layer) with 20 mm and down size of approved gradation hard broken granite, trap basalt or with any other approved hard aggregate including cost and conveyance of all materials, lead and lifts, plywood / steel form works, machine mixing, laying, tamping curing etc. complete:</t>
  </si>
  <si>
    <t>Providing and laying Plain Cement Concrete 1:2:4 of specified grade for foundations (screed layer) with 20 mm and down size of approved gradation hard broken granite, trap basalt or with any other approved hard aggregate including cost and conveyance of all materials, lead and lifts, plywood / steel form works, machine mixing, laying, tamping curing etc. complete:
For Anchor, thrust blocks and Pipe Bedding</t>
  </si>
  <si>
    <t xml:space="preserve">Providing and laying cement concrete 1:1.5:3 proportion for RCC works of raft, footings etc. for ground level reservoir with 20 mm and down size of approved gradation hard broken granite, trap, basalt or with any other approved hard aggregate including machine mixing, cost and conveyance of all materials with all lead and lifts including plywood / steel form work, machine mixing, laying in layers of 15 cm., compacted, curing, smooth finishing etc. complete
(excluding the cost of reinforcement).
 for encasement of pumping main/ sewers and other works </t>
  </si>
  <si>
    <t>KSRB 4-9.2: Providing TMT Fe 500 steel reinforcement  for R.C.C work including straightening, cutting, bending, hooking, placing in position, lapping and / or welding wherever required, tying with binding wire and anchoring to the adjoining members wherever necessary complete as per design (laps, hooks and wastage shall not be measured and paid) cost of materials, labour, HOM of machinery complete as per specifications with all lead and lift complete. Specification No. KBS 4.6.3
For Storm Water Drain - Restoration, Achor, thrust blocks &amp; Encasing</t>
  </si>
  <si>
    <t>Providing and laying Ductile iron pipes of class-K9 conforming to IS 8329:2000 with latest amendments, conveying to work site, rolling and lowering into trenches, laying true to line, level and perfect linking at joints, testing and commissioning, including loading and unloading at both destinations, cutting of pipes wherever necessary, jointing with DI specials (including cost of specials) and rubber gaskets, cleaning the socket and spigot end with soap solution, applying soft soap to the socket and spigot ends before insertion of rubber gaskets, jacking and fixing in perfect conditions etc. The cost to include soap solution, soft soap, waste etc. and giving necessary hydraulic test to the required pressure as per ISS with all lead and lifts and cost of all jointing materials. (The contractor will make his own arrangements for water for testing. Earth work excavation in trenches and jointing of pipes to be measured and paid for separately)  for internal cement mortal lining (CML) of DI pipes, High Alumina Cement (HAC) shall be provided for the following</t>
  </si>
  <si>
    <t>Ductile Iron Pipe Class K-9 250 mm dia.</t>
  </si>
  <si>
    <t>Ductile Iron Pipe Class K-9 350 mm dia.</t>
  </si>
  <si>
    <t>Disposing of excavated Earth of all types to a distance of upto average one side distance of 25 kilometers (minimum) by vehicle  including head load where ever required  including loading, unloading to  approved location  with  all lifts, labour, HOM of machinery etc. complete as per specification and as directed</t>
  </si>
  <si>
    <t>34
(a)</t>
  </si>
  <si>
    <r>
      <t>Removing B.S. slabs of Drain</t>
    </r>
    <r>
      <rPr>
        <sz val="11"/>
        <color theme="1"/>
        <rFont val="Times New Roman"/>
        <family val="1"/>
      </rPr>
      <t xml:space="preserve"> and stacking with all lead and lifts as directed by the Engineer </t>
    </r>
  </si>
  <si>
    <t xml:space="preserve">Supply, fixing, testing, commissioning and delivery of Resilient seated soft sealing SLUICE VALVE/SCOUR VALVE of PN 10 of various dia with specials, with body, bonnet of ductile iron (DI) of grade GGG50, wedge fully rubber lined with EPDM and seals of NBR and the valves should be vacuum tight and 100% lead proof with face dimensions as per BS 5163-89 / IS 14846-2000 / DIN 3202 F4/F5  including scour pipe if required. The stem sealing should be with Toroidal sealing rings (minimum 2 “O” rings). All the valves should be with electrostatic powder coating both inside and outside with pocket less body passage including cost of  DI specials and other required materials complete with all  lead and lift and as per drawings, specifications and as directed . The valves shall be supplied with suitable size galvanized bolts and nuts of required numbers as per relevant IS. for the following
For 250 mm dia </t>
  </si>
  <si>
    <t xml:space="preserve">Supply, fixing, testing and commissioning of single chamber triple function tamper proof (Both the orifices to be housed in the single chamber) AIR VALVES of PN 10  with isolation valve &amp; specials with Body and cover in Ductile cast iron of grade GGG-50 including isolation valve complete. All internal parts such as float, shell etc., all cover bolts of austenitic alloy / SS 304 steel, DN 50 float of HOSTAFLON / SSRAL5005. The valves should be designed for all the three functions i.e., 1. Large orifice for venting of large air volumes on start up. 2. Large orifice for intake of large air volumes. 3. Small orifice for discharge of pressurized air during operation including cost of all DI specials and other materials required complete with all lead and lift and as directed complete for the following
For 80 mm dia 
</t>
  </si>
  <si>
    <t>Construction of Valve Chambers RCC valve chamber including excavation in all types of soil including rock, refilling, dewatering, including laying of PCC below raft slab of minimum 10 cm thick, incluidng constrution of RCC works in minimum M 25 grade concrete, raft minimum 200 mm thick, side walls with minimum 150 mm thick and cover slab minimum 200 mm thick including cost of concrete and reinforcement, including dispoal of surplus earth, the cover slab shall be cast in situ or pracast concrete slabs including all lead and lift complete of minimum 1. 5 m x 1. 5 m (inside dimensions)  and depth as per site requirement as per the direction of the engineer and as directed</t>
  </si>
  <si>
    <t>Supplying to work spot rolling, lowering and placing in position RCC perforated rings in the already excavated pit including loading and unloading at both the destinations with all lead and lift etc., complete  for soak pits including removal/dismantling of soak pits including disposal of unserviseble materials with all lead and lift complete</t>
  </si>
  <si>
    <t>Construction of Employers office building (RCC framed structure) of minimum floor area of 100 Sqm as per specification and drawings, including all required civil, electrical, plumbing, sanitary works and rain water harvesting structures including fixing of electric fixtures such as fans, tube lights/ LED lamps, furnishing office with minimum furniture for ready occupation of the Engineer including the cost of all material, labour with all lead and lift as per the approved drawing and as directed</t>
  </si>
  <si>
    <t>Job</t>
  </si>
  <si>
    <t>Grand Total to be Carry forwarded to Schedule No. Pumping Main of Grand Summary for CP 25</t>
  </si>
  <si>
    <t>Quanitty</t>
  </si>
  <si>
    <r>
      <t>Total Price (INR)</t>
    </r>
    <r>
      <rPr>
        <b/>
        <vertAlign val="superscript"/>
        <sz val="11"/>
        <rFont val="Times New Roman"/>
        <family val="1"/>
      </rPr>
      <t xml:space="preserve"> </t>
    </r>
  </si>
  <si>
    <t xml:space="preserve"> (3)</t>
  </si>
  <si>
    <t>(4)=(2) X (3)</t>
  </si>
  <si>
    <t>The Contractor is to enter below  the fully inclusive rates which he will charge for works carried out on a day work-basis. These rates are to cover for all overtime, subsistence and condition payments, transport of  labour, supervisory cost and expenses, overhead charges and profit, waste, fuel, power, water and other consumable stores:use of all hand and pnemuatic tools, light and non-mechanical plant:use of rail tracks, roads, scaffolding, staging, pumps, pipelines, hoists, derricks or cableways erected or in the operation for other purpose and used incidentally: spares and maintanance to plant: all as necessary for the purpose and efficient carrying out of the dayworks ordered. All quantites are provisional.</t>
  </si>
  <si>
    <t>Labour</t>
  </si>
  <si>
    <t>Unskilled Labour man ( Man Day)</t>
  </si>
  <si>
    <t>Unskilled Labour woman ( Man Day)</t>
  </si>
  <si>
    <t>Tradesmen's helper ( Man Day)</t>
  </si>
  <si>
    <t>Carpenter and jointer ( Man Day)</t>
  </si>
  <si>
    <t>Plumber ( Man Day)</t>
  </si>
  <si>
    <t>1.1.6</t>
  </si>
  <si>
    <t>Bricklayer ( Man Day)</t>
  </si>
  <si>
    <t>1.1.7</t>
  </si>
  <si>
    <t>Drain Layer and pipe fitter ( Man Day)</t>
  </si>
  <si>
    <t>1.1.8</t>
  </si>
  <si>
    <t>Electrician ( Man Day)</t>
  </si>
  <si>
    <t>1.1.9</t>
  </si>
  <si>
    <t>Fitter ( Man Day)</t>
  </si>
  <si>
    <t>1.1.10</t>
  </si>
  <si>
    <t>Mason ( Man Day)</t>
  </si>
  <si>
    <t>1.1.11</t>
  </si>
  <si>
    <t>Bar benders and fixer ( Man Day)</t>
  </si>
  <si>
    <t>1.1.12</t>
  </si>
  <si>
    <t>Watchman ( Man Day)</t>
  </si>
  <si>
    <t>1.1.13</t>
  </si>
  <si>
    <t>Ganger ( Man Day)</t>
  </si>
  <si>
    <t>1.1.14</t>
  </si>
  <si>
    <t>Chainmen and other personnel to assist Engineer's staff ( Man Day)</t>
  </si>
  <si>
    <t>1.1.15</t>
  </si>
  <si>
    <t>Gascutter ( Man Day)</t>
  </si>
  <si>
    <t>1.1.16</t>
  </si>
  <si>
    <t>Welder ( Man Day)</t>
  </si>
  <si>
    <t>Materials</t>
  </si>
  <si>
    <t>Diesel engine oil (Litre)</t>
  </si>
  <si>
    <t>Welding rods (No)</t>
  </si>
  <si>
    <t>Construction Equipment with operation and maintence including operator and required consumables (HOM)</t>
  </si>
  <si>
    <r>
      <t>Portable compressor with one tool and required length of hose 3 m</t>
    </r>
    <r>
      <rPr>
        <vertAlign val="superscript"/>
        <sz val="11"/>
        <rFont val="Times New Roman"/>
        <family val="1"/>
      </rPr>
      <t>3</t>
    </r>
    <r>
      <rPr>
        <sz val="11"/>
        <rFont val="Times New Roman"/>
        <family val="1"/>
      </rPr>
      <t>/min per hour</t>
    </r>
  </si>
  <si>
    <t>Mobile crane (10 to 15 tonnes capacity) per hour</t>
  </si>
  <si>
    <t>Dumper / Tipper-5 cum capacity per hour</t>
  </si>
  <si>
    <t>Generating set (33 KVA) per hour</t>
  </si>
  <si>
    <t>Electric welding set including ancillary equipment and consumables per hour</t>
  </si>
  <si>
    <t xml:space="preserve"> -Do- oxy-acetylene gas cutting / gauging per hour</t>
  </si>
  <si>
    <r>
      <t>Loading shovel (1 m</t>
    </r>
    <r>
      <rPr>
        <vertAlign val="superscript"/>
        <sz val="11"/>
        <rFont val="Times New Roman"/>
        <family val="1"/>
      </rPr>
      <t>3</t>
    </r>
    <r>
      <rPr>
        <sz val="11"/>
        <rFont val="Times New Roman"/>
        <family val="1"/>
      </rPr>
      <t xml:space="preserve"> capacity) per hour</t>
    </r>
  </si>
  <si>
    <t>Dewatering pump with required suction hose, foot valve and strainer, delivery hose etc.</t>
  </si>
  <si>
    <r>
      <t>Concrete mixer (0.4/0.3 m</t>
    </r>
    <r>
      <rPr>
        <vertAlign val="superscript"/>
        <sz val="11"/>
        <rFont val="Times New Roman"/>
        <family val="1"/>
      </rPr>
      <t>3</t>
    </r>
    <r>
      <rPr>
        <sz val="11"/>
        <rFont val="Times New Roman"/>
        <family val="1"/>
      </rPr>
      <t xml:space="preserve"> capacity) per hour</t>
    </r>
  </si>
  <si>
    <t xml:space="preserve">Total </t>
  </si>
  <si>
    <t>Note:</t>
  </si>
  <si>
    <t>1. This schedule of day works will not be considered for financial evaluation</t>
  </si>
  <si>
    <t>(i)</t>
  </si>
  <si>
    <t>(ii)</t>
  </si>
  <si>
    <t>5 HP  (Per day-8 hr shift)</t>
  </si>
  <si>
    <t>7.5 HP (Per day-8 hr shift)</t>
  </si>
</sst>
</file>

<file path=xl/styles.xml><?xml version="1.0" encoding="utf-8"?>
<styleSheet xmlns="http://schemas.openxmlformats.org/spreadsheetml/2006/main">
  <numFmts count="5">
    <numFmt numFmtId="43" formatCode="_(* #,##0.00_);_(* \(#,##0.00\);_(* &quot;-&quot;??_);_(@_)"/>
    <numFmt numFmtId="164" formatCode="&quot;Rs&quot;#,##0_);\(&quot;Rs&quot;#,##0\)"/>
    <numFmt numFmtId="165" formatCode="_-* #,##0.00_-;\-* #,##0.00_-;_-* &quot;-&quot;??_-;_-@_-"/>
    <numFmt numFmtId="166" formatCode="0&quot;mm dia&quot;"/>
    <numFmt numFmtId="167" formatCode="0.0"/>
  </numFmts>
  <fonts count="21">
    <font>
      <sz val="11"/>
      <color theme="1"/>
      <name val="Calibri"/>
      <family val="2"/>
      <scheme val="minor"/>
    </font>
    <font>
      <sz val="10"/>
      <name val="Arial"/>
      <family val="2"/>
    </font>
    <font>
      <sz val="10"/>
      <name val="Courier"/>
      <family val="3"/>
    </font>
    <font>
      <sz val="11"/>
      <color theme="1"/>
      <name val="Calibri"/>
      <family val="2"/>
      <scheme val="minor"/>
    </font>
    <font>
      <b/>
      <sz val="12"/>
      <name val="Arial"/>
      <family val="2"/>
    </font>
    <font>
      <b/>
      <sz val="11"/>
      <name val="Arial"/>
      <family val="2"/>
    </font>
    <font>
      <sz val="11"/>
      <name val="Arial"/>
      <family val="2"/>
    </font>
    <font>
      <sz val="11"/>
      <name val="Times New Roman"/>
      <family val="1"/>
    </font>
    <font>
      <b/>
      <sz val="11"/>
      <name val="Times New Roman"/>
      <family val="1"/>
    </font>
    <font>
      <sz val="14"/>
      <name val="Times New Roman"/>
      <family val="1"/>
    </font>
    <font>
      <b/>
      <sz val="14"/>
      <color indexed="8"/>
      <name val="Times New Roman"/>
      <family val="1"/>
    </font>
    <font>
      <sz val="10"/>
      <name val="Helv"/>
      <charset val="204"/>
    </font>
    <font>
      <b/>
      <sz val="14"/>
      <color theme="1"/>
      <name val="Times New Roman"/>
      <family val="1"/>
    </font>
    <font>
      <sz val="11"/>
      <color theme="1"/>
      <name val="Times New Roman"/>
      <family val="1"/>
    </font>
    <font>
      <b/>
      <sz val="11"/>
      <color theme="1"/>
      <name val="Times New Roman"/>
      <family val="1"/>
    </font>
    <font>
      <sz val="10"/>
      <name val="Times New Roman"/>
      <family val="1"/>
    </font>
    <font>
      <sz val="11"/>
      <color indexed="8"/>
      <name val="Times New Roman"/>
      <family val="1"/>
    </font>
    <font>
      <b/>
      <sz val="11"/>
      <color indexed="8"/>
      <name val="Times New Roman"/>
      <family val="1"/>
    </font>
    <font>
      <b/>
      <vertAlign val="superscript"/>
      <sz val="11"/>
      <name val="Times New Roman"/>
      <family val="1"/>
    </font>
    <font>
      <vertAlign val="superscript"/>
      <sz val="11"/>
      <name val="Times New Roman"/>
      <family val="1"/>
    </font>
    <font>
      <sz val="11"/>
      <color rgb="FFC00000"/>
      <name val="Times New Roman"/>
      <family val="1"/>
    </font>
  </fonts>
  <fills count="7">
    <fill>
      <patternFill patternType="none"/>
    </fill>
    <fill>
      <patternFill patternType="gray125"/>
    </fill>
    <fill>
      <patternFill patternType="solid">
        <fgColor indexed="22"/>
      </patternFill>
    </fill>
    <fill>
      <patternFill patternType="solid">
        <fgColor indexed="26"/>
      </patternFill>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10">
    <xf numFmtId="0" fontId="0" fillId="0" borderId="0"/>
    <xf numFmtId="0" fontId="1" fillId="2" borderId="0" applyNumberFormat="0" applyFont="0" applyBorder="0" applyAlignment="0" applyProtection="0"/>
    <xf numFmtId="0" fontId="1" fillId="0" borderId="0"/>
    <xf numFmtId="164" fontId="2" fillId="0" borderId="0"/>
    <xf numFmtId="0" fontId="1" fillId="3" borderId="0" applyNumberFormat="0" applyFont="0" applyBorder="0" applyAlignment="0" applyProtection="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5" fontId="1" fillId="0" borderId="0" applyFont="0" applyFill="0" applyBorder="0" applyAlignment="0" applyProtection="0"/>
    <xf numFmtId="0" fontId="1"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1" fillId="0" borderId="0" applyFont="0" applyFill="0" applyBorder="0" applyAlignment="0" applyProtection="0"/>
    <xf numFmtId="43" fontId="3" fillId="0" borderId="0" applyFont="0" applyFill="0" applyBorder="0" applyAlignment="0" applyProtection="0"/>
    <xf numFmtId="0" fontId="1" fillId="0" borderId="0"/>
    <xf numFmtId="0" fontId="1" fillId="0" borderId="0"/>
    <xf numFmtId="0" fontId="11" fillId="0" borderId="0"/>
    <xf numFmtId="0" fontId="3" fillId="0" borderId="0"/>
    <xf numFmtId="0" fontId="11" fillId="0" borderId="0"/>
    <xf numFmtId="0" fontId="11" fillId="0" borderId="0"/>
    <xf numFmtId="0" fontId="15" fillId="0" borderId="0"/>
    <xf numFmtId="0" fontId="11" fillId="0" borderId="0"/>
    <xf numFmtId="0" fontId="11" fillId="0" borderId="0"/>
    <xf numFmtId="0" fontId="3" fillId="0" borderId="0"/>
    <xf numFmtId="0" fontId="1" fillId="0" borderId="0"/>
    <xf numFmtId="0" fontId="3" fillId="0" borderId="0"/>
    <xf numFmtId="0" fontId="3" fillId="0" borderId="0"/>
    <xf numFmtId="0" fontId="11" fillId="0" borderId="0"/>
    <xf numFmtId="0" fontId="3" fillId="0" borderId="0"/>
  </cellStyleXfs>
  <cellXfs count="308">
    <xf numFmtId="0" fontId="0" fillId="0" borderId="0" xfId="0"/>
    <xf numFmtId="0" fontId="4" fillId="4" borderId="0" xfId="0" applyFont="1" applyFill="1" applyBorder="1" applyAlignment="1" applyProtection="1">
      <alignment vertical="center"/>
    </xf>
    <xf numFmtId="0" fontId="5" fillId="4" borderId="0" xfId="0" applyFont="1" applyFill="1" applyAlignment="1" applyProtection="1">
      <alignment horizontal="center" vertical="center" wrapText="1"/>
    </xf>
    <xf numFmtId="0" fontId="4" fillId="0" borderId="1" xfId="0" applyFont="1" applyFill="1" applyBorder="1" applyAlignment="1" applyProtection="1">
      <alignment horizontal="center" vertical="center"/>
    </xf>
    <xf numFmtId="0" fontId="6" fillId="4" borderId="0" xfId="0" applyFont="1" applyFill="1" applyBorder="1" applyAlignment="1" applyProtection="1">
      <alignment horizontal="center" vertical="center" wrapText="1"/>
    </xf>
    <xf numFmtId="0" fontId="6" fillId="4" borderId="0" xfId="0" applyFont="1" applyFill="1" applyAlignment="1" applyProtection="1">
      <alignment horizontal="center" vertical="center" wrapText="1"/>
    </xf>
    <xf numFmtId="0" fontId="5" fillId="5" borderId="1" xfId="0" applyFont="1" applyFill="1" applyBorder="1" applyAlignment="1" applyProtection="1">
      <alignment horizontal="center" vertical="center" wrapText="1"/>
    </xf>
    <xf numFmtId="0" fontId="6" fillId="5" borderId="1" xfId="0" applyFont="1" applyFill="1" applyBorder="1" applyAlignment="1" applyProtection="1">
      <alignment horizontal="center" vertical="center" wrapText="1"/>
    </xf>
    <xf numFmtId="2" fontId="6" fillId="4" borderId="0" xfId="0" applyNumberFormat="1" applyFont="1" applyFill="1" applyAlignment="1" applyProtection="1">
      <alignment horizontal="center" vertical="center" wrapText="1"/>
    </xf>
    <xf numFmtId="0" fontId="5" fillId="5" borderId="1" xfId="0" applyFont="1" applyFill="1" applyBorder="1" applyAlignment="1" applyProtection="1">
      <alignment vertical="center" wrapText="1"/>
    </xf>
    <xf numFmtId="0" fontId="5" fillId="0" borderId="0" xfId="0" applyFont="1" applyFill="1" applyBorder="1" applyAlignment="1" applyProtection="1">
      <alignment horizontal="center" vertical="center" wrapText="1"/>
    </xf>
    <xf numFmtId="0" fontId="5" fillId="0" borderId="0" xfId="0" applyFont="1" applyFill="1" applyBorder="1" applyAlignment="1" applyProtection="1">
      <alignment horizontal="left" vertical="center" wrapText="1"/>
    </xf>
    <xf numFmtId="0" fontId="6" fillId="0" borderId="0" xfId="0" applyFont="1" applyFill="1" applyBorder="1" applyAlignment="1" applyProtection="1">
      <alignment horizontal="center" vertical="center" wrapText="1"/>
      <protection locked="0"/>
    </xf>
    <xf numFmtId="0" fontId="5" fillId="0" borderId="0" xfId="0" applyFont="1" applyFill="1" applyBorder="1" applyAlignment="1" applyProtection="1">
      <alignment horizontal="left" vertical="center" wrapText="1"/>
      <protection locked="0"/>
    </xf>
    <xf numFmtId="0" fontId="1" fillId="0" borderId="0" xfId="0" applyFont="1"/>
    <xf numFmtId="2" fontId="5" fillId="0" borderId="1" xfId="0" applyNumberFormat="1" applyFont="1" applyFill="1" applyBorder="1" applyAlignment="1" applyProtection="1">
      <alignment horizontal="center" vertical="center" wrapText="1"/>
    </xf>
    <xf numFmtId="2" fontId="6" fillId="0" borderId="0" xfId="0" applyNumberFormat="1" applyFont="1" applyFill="1" applyBorder="1" applyAlignment="1" applyProtection="1">
      <alignment horizontal="center" vertical="center" wrapText="1"/>
      <protection locked="0"/>
    </xf>
    <xf numFmtId="0" fontId="6" fillId="5" borderId="1" xfId="0" applyFont="1" applyFill="1" applyBorder="1" applyAlignment="1" applyProtection="1">
      <alignment horizontal="justify" vertical="center" wrapText="1"/>
    </xf>
    <xf numFmtId="0" fontId="6" fillId="5" borderId="1" xfId="0" applyFont="1" applyFill="1" applyBorder="1" applyAlignment="1" applyProtection="1">
      <alignment horizontal="center" vertical="center" wrapText="1"/>
    </xf>
    <xf numFmtId="2" fontId="9" fillId="0" borderId="1" xfId="294" applyNumberFormat="1" applyFont="1" applyFill="1" applyBorder="1" applyAlignment="1" applyProtection="1">
      <alignment horizontal="right" vertical="center" wrapText="1"/>
    </xf>
    <xf numFmtId="0" fontId="10" fillId="0" borderId="3" xfId="296" applyFont="1" applyFill="1" applyBorder="1" applyAlignment="1" applyProtection="1">
      <alignment horizontal="center" vertical="center" wrapText="1"/>
    </xf>
    <xf numFmtId="0" fontId="10" fillId="0" borderId="2" xfId="296" applyFont="1" applyFill="1" applyBorder="1" applyAlignment="1" applyProtection="1">
      <alignment horizontal="center" vertical="center" wrapText="1"/>
    </xf>
    <xf numFmtId="0" fontId="12" fillId="0" borderId="1" xfId="297" applyFont="1" applyFill="1" applyBorder="1" applyAlignment="1">
      <alignment horizontal="center" vertical="center" wrapText="1"/>
    </xf>
    <xf numFmtId="2" fontId="4" fillId="0" borderId="1" xfId="0" applyNumberFormat="1" applyFont="1" applyFill="1" applyBorder="1" applyAlignment="1" applyProtection="1">
      <alignment horizontal="center" vertical="center"/>
    </xf>
    <xf numFmtId="2" fontId="5" fillId="5" borderId="1" xfId="0" applyNumberFormat="1" applyFont="1" applyFill="1" applyBorder="1" applyAlignment="1" applyProtection="1">
      <alignment horizontal="center" vertical="center" wrapText="1"/>
    </xf>
    <xf numFmtId="2" fontId="12" fillId="0" borderId="1" xfId="297" applyNumberFormat="1" applyFont="1" applyFill="1" applyBorder="1" applyAlignment="1">
      <alignment horizontal="center" vertical="center" wrapText="1"/>
    </xf>
    <xf numFmtId="2" fontId="10" fillId="0" borderId="4" xfId="296" applyNumberFormat="1" applyFont="1" applyFill="1" applyBorder="1" applyAlignment="1" applyProtection="1">
      <alignment horizontal="center" vertical="center" wrapText="1"/>
    </xf>
    <xf numFmtId="2" fontId="5" fillId="0" borderId="0" xfId="0" applyNumberFormat="1" applyFont="1" applyFill="1" applyBorder="1" applyAlignment="1" applyProtection="1">
      <alignment horizontal="center" vertical="center" wrapText="1"/>
    </xf>
    <xf numFmtId="2" fontId="1" fillId="0" borderId="0" xfId="0" applyNumberFormat="1" applyFont="1"/>
    <xf numFmtId="2" fontId="8" fillId="0" borderId="1" xfId="294" applyNumberFormat="1" applyFont="1" applyFill="1" applyBorder="1" applyAlignment="1">
      <alignment horizontal="center" vertical="center" wrapText="1"/>
    </xf>
    <xf numFmtId="2" fontId="4" fillId="4" borderId="0" xfId="0" applyNumberFormat="1" applyFont="1" applyFill="1" applyBorder="1" applyAlignment="1" applyProtection="1">
      <alignment vertical="center"/>
    </xf>
    <xf numFmtId="2" fontId="5" fillId="4" borderId="0" xfId="0" applyNumberFormat="1" applyFont="1" applyFill="1" applyBorder="1" applyAlignment="1" applyProtection="1">
      <alignment vertical="center" wrapText="1"/>
    </xf>
    <xf numFmtId="2" fontId="6" fillId="4" borderId="0" xfId="0" applyNumberFormat="1" applyFont="1" applyFill="1" applyBorder="1" applyAlignment="1" applyProtection="1">
      <alignment horizontal="center" vertical="center" wrapText="1"/>
    </xf>
    <xf numFmtId="0" fontId="13" fillId="0" borderId="0" xfId="298" applyFont="1" applyFill="1" applyProtection="1"/>
    <xf numFmtId="0" fontId="14" fillId="5" borderId="1" xfId="298" applyFont="1" applyFill="1" applyBorder="1" applyAlignment="1" applyProtection="1">
      <alignment horizontal="center" vertical="center" wrapText="1"/>
    </xf>
    <xf numFmtId="43" fontId="14" fillId="0" borderId="1" xfId="294" applyFont="1" applyFill="1" applyBorder="1" applyAlignment="1" applyProtection="1">
      <alignment horizontal="center" vertical="center" wrapText="1"/>
    </xf>
    <xf numFmtId="0" fontId="13" fillId="0" borderId="0" xfId="298" applyFont="1" applyFill="1" applyAlignment="1" applyProtection="1">
      <alignment wrapText="1"/>
    </xf>
    <xf numFmtId="1" fontId="13" fillId="5" borderId="1" xfId="298" applyNumberFormat="1" applyFont="1" applyFill="1" applyBorder="1" applyAlignment="1" applyProtection="1">
      <alignment horizontal="center" vertical="center" wrapText="1"/>
    </xf>
    <xf numFmtId="0" fontId="13" fillId="5" borderId="1" xfId="299" applyFont="1" applyFill="1" applyBorder="1" applyAlignment="1" applyProtection="1">
      <alignment horizontal="justify" vertical="top" wrapText="1"/>
    </xf>
    <xf numFmtId="0" fontId="13" fillId="5" borderId="1" xfId="298" applyFont="1" applyFill="1" applyBorder="1" applyAlignment="1" applyProtection="1">
      <alignment horizontal="center" vertical="center" wrapText="1"/>
    </xf>
    <xf numFmtId="2" fontId="13" fillId="5" borderId="1" xfId="298" applyNumberFormat="1" applyFont="1" applyFill="1" applyBorder="1" applyAlignment="1" applyProtection="1">
      <alignment horizontal="right" vertical="center"/>
    </xf>
    <xf numFmtId="43" fontId="13" fillId="0" borderId="1" xfId="294" applyFont="1" applyFill="1" applyBorder="1" applyAlignment="1" applyProtection="1">
      <alignment horizontal="right" vertical="center" wrapText="1"/>
    </xf>
    <xf numFmtId="43" fontId="7" fillId="0" borderId="1" xfId="294" applyFont="1" applyFill="1" applyBorder="1" applyAlignment="1" applyProtection="1">
      <alignment horizontal="right" vertical="center" wrapText="1"/>
    </xf>
    <xf numFmtId="0" fontId="13" fillId="5" borderId="1" xfId="299" applyFont="1" applyFill="1" applyBorder="1" applyAlignment="1" applyProtection="1">
      <alignment horizontal="justify" vertical="top"/>
    </xf>
    <xf numFmtId="0" fontId="13" fillId="5" borderId="1" xfId="300" applyFont="1" applyFill="1" applyBorder="1" applyAlignment="1" applyProtection="1">
      <alignment horizontal="center" vertical="center" wrapText="1"/>
    </xf>
    <xf numFmtId="1" fontId="13" fillId="5" borderId="1" xfId="301" applyNumberFormat="1" applyFont="1" applyFill="1" applyBorder="1" applyAlignment="1" applyProtection="1">
      <alignment horizontal="right" vertical="center"/>
    </xf>
    <xf numFmtId="43" fontId="13" fillId="0" borderId="1" xfId="294" applyFont="1" applyFill="1" applyBorder="1" applyAlignment="1" applyProtection="1">
      <alignment horizontal="right" vertical="center" wrapText="1"/>
      <protection locked="0"/>
    </xf>
    <xf numFmtId="0" fontId="13" fillId="5" borderId="1" xfId="297" applyFont="1" applyFill="1" applyBorder="1" applyAlignment="1" applyProtection="1">
      <alignment horizontal="center" vertical="center" wrapText="1"/>
    </xf>
    <xf numFmtId="0" fontId="13" fillId="5" borderId="1" xfId="298" quotePrefix="1" applyFont="1" applyFill="1" applyBorder="1" applyAlignment="1" applyProtection="1">
      <alignment horizontal="justify" vertical="center"/>
    </xf>
    <xf numFmtId="2" fontId="13" fillId="5" borderId="1" xfId="298" applyNumberFormat="1" applyFont="1" applyFill="1" applyBorder="1" applyAlignment="1" applyProtection="1">
      <alignment horizontal="center" vertical="center" wrapText="1"/>
    </xf>
    <xf numFmtId="0" fontId="13" fillId="5" borderId="1" xfId="5" applyFont="1" applyFill="1" applyBorder="1" applyAlignment="1" applyProtection="1">
      <alignment horizontal="justify" vertical="top"/>
    </xf>
    <xf numFmtId="0" fontId="13" fillId="5" borderId="1" xfId="5" applyFont="1" applyFill="1" applyBorder="1" applyAlignment="1" applyProtection="1">
      <alignment horizontal="center" vertical="center" wrapText="1"/>
    </xf>
    <xf numFmtId="0" fontId="13" fillId="5" borderId="1" xfId="302" applyFont="1" applyFill="1" applyBorder="1" applyAlignment="1" applyProtection="1">
      <alignment horizontal="justify" vertical="top" wrapText="1"/>
    </xf>
    <xf numFmtId="0" fontId="13" fillId="5" borderId="1" xfId="302" applyFont="1" applyFill="1" applyBorder="1" applyAlignment="1" applyProtection="1">
      <alignment horizontal="justify" vertical="center" wrapText="1"/>
    </xf>
    <xf numFmtId="0" fontId="13" fillId="5" borderId="1" xfId="303" applyFont="1" applyFill="1" applyBorder="1" applyAlignment="1" applyProtection="1">
      <alignment horizontal="center" vertical="center" wrapText="1"/>
    </xf>
    <xf numFmtId="1" fontId="13" fillId="5" borderId="1" xfId="304" applyNumberFormat="1" applyFont="1" applyFill="1" applyBorder="1" applyAlignment="1" applyProtection="1">
      <alignment horizontal="center" vertical="center" wrapText="1"/>
    </xf>
    <xf numFmtId="43" fontId="13" fillId="0" borderId="1" xfId="294" applyFont="1" applyFill="1" applyBorder="1" applyAlignment="1" applyProtection="1">
      <alignment horizontal="right" vertical="center"/>
      <protection locked="0"/>
    </xf>
    <xf numFmtId="0" fontId="13" fillId="5" borderId="1" xfId="302" applyNumberFormat="1" applyFont="1" applyFill="1" applyBorder="1" applyAlignment="1" applyProtection="1">
      <alignment horizontal="justify" vertical="center" wrapText="1"/>
    </xf>
    <xf numFmtId="0" fontId="13" fillId="5" borderId="1" xfId="305" applyFont="1" applyFill="1" applyBorder="1" applyAlignment="1" applyProtection="1">
      <alignment horizontal="justify" vertical="top" wrapText="1"/>
    </xf>
    <xf numFmtId="0" fontId="13" fillId="5" borderId="1" xfId="298" applyFont="1" applyFill="1" applyBorder="1" applyAlignment="1" applyProtection="1">
      <alignment horizontal="justify" wrapText="1"/>
    </xf>
    <xf numFmtId="0" fontId="13" fillId="5" borderId="1" xfId="298" applyFont="1" applyFill="1" applyBorder="1" applyAlignment="1" applyProtection="1">
      <alignment horizontal="justify" vertical="top" wrapText="1"/>
    </xf>
    <xf numFmtId="166" fontId="13" fillId="5" borderId="1" xfId="298" applyNumberFormat="1" applyFont="1" applyFill="1" applyBorder="1" applyAlignment="1" applyProtection="1">
      <alignment horizontal="left"/>
    </xf>
    <xf numFmtId="0" fontId="13" fillId="5" borderId="1" xfId="299" applyFont="1" applyFill="1" applyBorder="1" applyAlignment="1" applyProtection="1">
      <alignment horizontal="justify" vertical="center" wrapText="1"/>
    </xf>
    <xf numFmtId="1" fontId="13" fillId="5" borderId="1" xfId="297" applyNumberFormat="1" applyFont="1" applyFill="1" applyBorder="1" applyAlignment="1" applyProtection="1">
      <alignment horizontal="center" vertical="center" wrapText="1"/>
    </xf>
    <xf numFmtId="167" fontId="14" fillId="5" borderId="1" xfId="297" applyNumberFormat="1" applyFont="1" applyFill="1" applyBorder="1" applyAlignment="1" applyProtection="1">
      <alignment horizontal="center" vertical="center"/>
    </xf>
    <xf numFmtId="0" fontId="14" fillId="5" borderId="1" xfId="299" applyFont="1" applyFill="1" applyBorder="1" applyAlignment="1" applyProtection="1">
      <alignment horizontal="justify" vertical="top"/>
    </xf>
    <xf numFmtId="0" fontId="13" fillId="5" borderId="1" xfId="297" applyFont="1" applyFill="1" applyBorder="1" applyAlignment="1" applyProtection="1">
      <alignment horizontal="center" vertical="center"/>
    </xf>
    <xf numFmtId="1" fontId="13" fillId="5" borderId="1" xfId="297" applyNumberFormat="1" applyFont="1" applyFill="1" applyBorder="1" applyAlignment="1" applyProtection="1">
      <alignment horizontal="center" vertical="center"/>
    </xf>
    <xf numFmtId="43" fontId="13" fillId="0" borderId="0" xfId="294" applyFont="1" applyFill="1" applyProtection="1"/>
    <xf numFmtId="0" fontId="13" fillId="5" borderId="1" xfId="298" applyFont="1" applyFill="1" applyBorder="1" applyAlignment="1" applyProtection="1">
      <alignment horizontal="center"/>
    </xf>
    <xf numFmtId="0" fontId="13" fillId="5" borderId="1" xfId="297" applyFont="1" applyFill="1" applyBorder="1" applyAlignment="1" applyProtection="1">
      <alignment horizontal="left" vertical="center"/>
    </xf>
    <xf numFmtId="1" fontId="13" fillId="5" borderId="1" xfId="306" applyNumberFormat="1" applyFont="1" applyFill="1" applyBorder="1" applyAlignment="1" applyProtection="1">
      <alignment horizontal="center" vertical="center" wrapText="1"/>
    </xf>
    <xf numFmtId="0" fontId="13" fillId="5" borderId="1" xfId="300" applyFont="1" applyFill="1" applyBorder="1" applyAlignment="1" applyProtection="1">
      <alignment horizontal="justify" vertical="top" wrapText="1"/>
    </xf>
    <xf numFmtId="0" fontId="14" fillId="5" borderId="1" xfId="306" applyFont="1" applyFill="1" applyBorder="1" applyAlignment="1" applyProtection="1">
      <alignment horizontal="justify" vertical="top" wrapText="1"/>
    </xf>
    <xf numFmtId="0" fontId="13" fillId="5" borderId="1" xfId="306" applyFont="1" applyFill="1" applyBorder="1" applyAlignment="1" applyProtection="1">
      <alignment horizontal="center" vertical="center" wrapText="1"/>
    </xf>
    <xf numFmtId="0" fontId="13" fillId="5" borderId="1" xfId="306" applyFont="1" applyFill="1" applyBorder="1" applyAlignment="1" applyProtection="1">
      <alignment horizontal="justify" vertical="top" wrapText="1"/>
    </xf>
    <xf numFmtId="0" fontId="14" fillId="5" borderId="1" xfId="306" applyFont="1" applyFill="1" applyBorder="1" applyAlignment="1" applyProtection="1">
      <alignment horizontal="left" vertical="top" wrapText="1"/>
    </xf>
    <xf numFmtId="0" fontId="13" fillId="5" borderId="1" xfId="306" applyFont="1" applyFill="1" applyBorder="1" applyAlignment="1" applyProtection="1">
      <alignment horizontal="left" vertical="top" wrapText="1"/>
    </xf>
    <xf numFmtId="2" fontId="14" fillId="5" borderId="1" xfId="301" applyNumberFormat="1" applyFont="1" applyFill="1" applyBorder="1" applyAlignment="1" applyProtection="1">
      <alignment horizontal="justify" vertical="center" wrapText="1"/>
    </xf>
    <xf numFmtId="0" fontId="13" fillId="5" borderId="1" xfId="301" applyFont="1" applyFill="1" applyBorder="1" applyAlignment="1" applyProtection="1">
      <alignment horizontal="center" vertical="center" wrapText="1"/>
    </xf>
    <xf numFmtId="2" fontId="13" fillId="5" borderId="1" xfId="301" applyNumberFormat="1" applyFont="1" applyFill="1" applyBorder="1" applyAlignment="1" applyProtection="1">
      <alignment horizontal="justify" vertical="top" wrapText="1"/>
    </xf>
    <xf numFmtId="2" fontId="13" fillId="5" borderId="1" xfId="301" applyNumberFormat="1" applyFont="1" applyFill="1" applyBorder="1" applyAlignment="1" applyProtection="1">
      <alignment horizontal="justify" vertical="center" wrapText="1"/>
    </xf>
    <xf numFmtId="2" fontId="13" fillId="5" borderId="1" xfId="0" applyNumberFormat="1" applyFont="1" applyFill="1" applyBorder="1" applyAlignment="1" applyProtection="1">
      <alignment horizontal="justify" vertical="top" wrapText="1"/>
    </xf>
    <xf numFmtId="0" fontId="13" fillId="5" borderId="1" xfId="0" applyFont="1" applyFill="1" applyBorder="1" applyAlignment="1" applyProtection="1">
      <alignment horizontal="center" vertical="center" wrapText="1"/>
    </xf>
    <xf numFmtId="0" fontId="13" fillId="5" borderId="1" xfId="301" applyFont="1" applyFill="1" applyBorder="1" applyAlignment="1" applyProtection="1">
      <alignment horizontal="center" vertical="center"/>
    </xf>
    <xf numFmtId="0" fontId="13" fillId="5" borderId="1" xfId="301" applyFont="1" applyFill="1" applyBorder="1" applyAlignment="1" applyProtection="1">
      <alignment horizontal="left" vertical="center" wrapText="1"/>
    </xf>
    <xf numFmtId="0" fontId="13" fillId="5" borderId="1" xfId="302" applyFont="1" applyFill="1" applyBorder="1" applyAlignment="1" applyProtection="1">
      <alignment horizontal="left" vertical="center" wrapText="1"/>
    </xf>
    <xf numFmtId="0" fontId="13" fillId="5" borderId="1" xfId="307" applyFont="1" applyFill="1" applyBorder="1" applyAlignment="1" applyProtection="1">
      <alignment horizontal="center" vertical="center" wrapText="1"/>
    </xf>
    <xf numFmtId="2" fontId="16" fillId="5" borderId="1" xfId="301" applyNumberFormat="1" applyFont="1" applyFill="1" applyBorder="1" applyAlignment="1" applyProtection="1">
      <alignment horizontal="justify" vertical="center" wrapText="1"/>
    </xf>
    <xf numFmtId="43" fontId="13" fillId="0" borderId="0" xfId="294" applyFont="1" applyFill="1" applyAlignment="1" applyProtection="1">
      <alignment wrapText="1"/>
    </xf>
    <xf numFmtId="0" fontId="16" fillId="5" borderId="1" xfId="301" applyFont="1" applyFill="1" applyBorder="1" applyAlignment="1" applyProtection="1">
      <alignment horizontal="center" vertical="center" wrapText="1"/>
    </xf>
    <xf numFmtId="0" fontId="14" fillId="5" borderId="1" xfId="299" applyFont="1" applyFill="1" applyBorder="1" applyAlignment="1" applyProtection="1">
      <alignment horizontal="justify" vertical="center" wrapText="1"/>
    </xf>
    <xf numFmtId="0" fontId="13" fillId="5" borderId="1" xfId="298" applyFont="1" applyFill="1" applyBorder="1" applyAlignment="1" applyProtection="1">
      <alignment horizontal="right" vertical="center"/>
    </xf>
    <xf numFmtId="43" fontId="8" fillId="0" borderId="1" xfId="294" applyFont="1" applyFill="1" applyBorder="1" applyAlignment="1" applyProtection="1">
      <alignment horizontal="center" vertical="center" wrapText="1"/>
    </xf>
    <xf numFmtId="0" fontId="13" fillId="0" borderId="0" xfId="298" applyFont="1" applyFill="1" applyAlignment="1" applyProtection="1">
      <alignment vertical="center" wrapText="1"/>
    </xf>
    <xf numFmtId="0" fontId="13" fillId="0" borderId="0" xfId="298" applyFont="1" applyFill="1" applyBorder="1" applyAlignment="1" applyProtection="1">
      <alignment vertical="center" wrapText="1"/>
    </xf>
    <xf numFmtId="0" fontId="13" fillId="0" borderId="0" xfId="297" applyFont="1" applyFill="1" applyBorder="1" applyAlignment="1" applyProtection="1">
      <alignment horizontal="center" vertical="center" wrapText="1"/>
    </xf>
    <xf numFmtId="43" fontId="13" fillId="0" borderId="0" xfId="294" applyFont="1" applyFill="1" applyBorder="1" applyAlignment="1" applyProtection="1">
      <alignment horizontal="right" vertical="center"/>
    </xf>
    <xf numFmtId="0" fontId="13" fillId="0" borderId="0" xfId="298" applyFont="1" applyFill="1" applyBorder="1" applyAlignment="1" applyProtection="1">
      <alignment horizontal="center" vertical="center" wrapText="1"/>
    </xf>
    <xf numFmtId="43" fontId="13" fillId="0" borderId="0" xfId="294" applyFont="1" applyFill="1" applyAlignment="1" applyProtection="1">
      <alignment horizontal="right" vertical="center"/>
    </xf>
    <xf numFmtId="0" fontId="13" fillId="0" borderId="0" xfId="298" applyFont="1" applyFill="1" applyAlignment="1" applyProtection="1">
      <alignment vertical="center"/>
    </xf>
    <xf numFmtId="0" fontId="13" fillId="0" borderId="1" xfId="298" applyFont="1" applyFill="1" applyBorder="1" applyAlignment="1" applyProtection="1">
      <alignment horizontal="center" vertical="center" wrapText="1"/>
    </xf>
    <xf numFmtId="0" fontId="13" fillId="0" borderId="0" xfId="308" applyFont="1" applyFill="1" applyBorder="1" applyAlignment="1" applyProtection="1">
      <alignment horizontal="center" vertical="center" wrapText="1"/>
    </xf>
    <xf numFmtId="2" fontId="13" fillId="0" borderId="0" xfId="297" applyNumberFormat="1" applyFont="1" applyFill="1" applyBorder="1" applyAlignment="1" applyProtection="1">
      <alignment horizontal="center" vertical="center" wrapText="1"/>
    </xf>
    <xf numFmtId="0" fontId="13" fillId="0" borderId="0" xfId="302" applyFont="1" applyFill="1" applyBorder="1" applyAlignment="1" applyProtection="1">
      <alignment horizontal="center" vertical="center" wrapText="1"/>
    </xf>
    <xf numFmtId="0" fontId="13" fillId="0" borderId="0" xfId="298" applyFont="1" applyFill="1" applyAlignment="1" applyProtection="1">
      <alignment horizontal="center" vertical="center" wrapText="1"/>
    </xf>
    <xf numFmtId="2" fontId="14" fillId="0" borderId="1" xfId="294" applyNumberFormat="1" applyFont="1" applyFill="1" applyBorder="1" applyAlignment="1" applyProtection="1">
      <alignment horizontal="center" vertical="center" wrapText="1"/>
    </xf>
    <xf numFmtId="2" fontId="7" fillId="0" borderId="1" xfId="294" applyNumberFormat="1" applyFont="1" applyFill="1" applyBorder="1" applyAlignment="1" applyProtection="1">
      <alignment horizontal="right" vertical="center" wrapText="1"/>
    </xf>
    <xf numFmtId="2" fontId="8" fillId="0" borderId="1" xfId="294" applyNumberFormat="1" applyFont="1" applyFill="1" applyBorder="1" applyAlignment="1" applyProtection="1">
      <alignment horizontal="center" vertical="center" wrapText="1"/>
    </xf>
    <xf numFmtId="2" fontId="13" fillId="0" borderId="0" xfId="294" applyNumberFormat="1" applyFont="1" applyFill="1" applyAlignment="1" applyProtection="1">
      <alignment horizontal="center" vertical="center" wrapText="1"/>
    </xf>
    <xf numFmtId="2" fontId="13" fillId="0" borderId="0" xfId="294" applyNumberFormat="1" applyFont="1" applyFill="1" applyAlignment="1" applyProtection="1">
      <alignment horizontal="right" vertical="center" wrapText="1"/>
    </xf>
    <xf numFmtId="2" fontId="13" fillId="0" borderId="0" xfId="294" applyNumberFormat="1" applyFont="1" applyFill="1" applyAlignment="1" applyProtection="1">
      <alignment horizontal="right" vertical="center"/>
    </xf>
    <xf numFmtId="2" fontId="13" fillId="0" borderId="1" xfId="294" applyNumberFormat="1" applyFont="1" applyFill="1" applyBorder="1" applyAlignment="1" applyProtection="1">
      <alignment horizontal="right" vertical="center" wrapText="1"/>
    </xf>
    <xf numFmtId="2" fontId="13" fillId="0" borderId="1" xfId="294" applyNumberFormat="1" applyFont="1" applyFill="1" applyBorder="1" applyAlignment="1" applyProtection="1">
      <alignment horizontal="right" vertical="center" wrapText="1"/>
      <protection locked="0"/>
    </xf>
    <xf numFmtId="2" fontId="13" fillId="0" borderId="1" xfId="294" applyNumberFormat="1" applyFont="1" applyFill="1" applyBorder="1" applyAlignment="1" applyProtection="1">
      <alignment horizontal="right" vertical="center"/>
      <protection locked="0"/>
    </xf>
    <xf numFmtId="2" fontId="13" fillId="0" borderId="0" xfId="294" applyNumberFormat="1" applyFont="1" applyFill="1" applyProtection="1"/>
    <xf numFmtId="2" fontId="13" fillId="0" borderId="0" xfId="294" applyNumberFormat="1" applyFont="1" applyFill="1" applyAlignment="1" applyProtection="1">
      <alignment wrapText="1"/>
    </xf>
    <xf numFmtId="2" fontId="13" fillId="0" borderId="0" xfId="294" applyNumberFormat="1" applyFont="1" applyFill="1" applyBorder="1" applyAlignment="1" applyProtection="1">
      <alignment horizontal="right" vertical="center"/>
    </xf>
    <xf numFmtId="2" fontId="14" fillId="5" borderId="1" xfId="298" applyNumberFormat="1" applyFont="1" applyFill="1" applyBorder="1" applyAlignment="1" applyProtection="1">
      <alignment horizontal="center" vertical="center" wrapText="1"/>
    </xf>
    <xf numFmtId="2" fontId="13" fillId="5" borderId="1" xfId="301" applyNumberFormat="1" applyFont="1" applyFill="1" applyBorder="1" applyAlignment="1" applyProtection="1">
      <alignment horizontal="right" vertical="center"/>
    </xf>
    <xf numFmtId="2" fontId="13" fillId="0" borderId="0" xfId="298" applyNumberFormat="1" applyFont="1" applyFill="1" applyBorder="1" applyAlignment="1" applyProtection="1">
      <alignment horizontal="center" vertical="center" wrapText="1"/>
    </xf>
    <xf numFmtId="2" fontId="13" fillId="0" borderId="0" xfId="308" applyNumberFormat="1" applyFont="1" applyFill="1" applyBorder="1" applyAlignment="1" applyProtection="1">
      <alignment horizontal="center" vertical="center" wrapText="1"/>
    </xf>
    <xf numFmtId="2" fontId="13" fillId="0" borderId="0" xfId="302" applyNumberFormat="1" applyFont="1" applyFill="1" applyBorder="1" applyAlignment="1" applyProtection="1">
      <alignment horizontal="center" vertical="center" wrapText="1"/>
    </xf>
    <xf numFmtId="2" fontId="13" fillId="0" borderId="0" xfId="298" applyNumberFormat="1" applyFont="1" applyFill="1" applyAlignment="1" applyProtection="1">
      <alignment horizontal="center" vertical="center" wrapText="1"/>
    </xf>
    <xf numFmtId="0" fontId="14" fillId="5" borderId="1" xfId="298" applyFont="1" applyFill="1" applyBorder="1" applyAlignment="1" applyProtection="1">
      <alignment vertical="center" wrapText="1"/>
    </xf>
    <xf numFmtId="0" fontId="13" fillId="5" borderId="1" xfId="298" applyFont="1" applyFill="1" applyBorder="1" applyAlignment="1" applyProtection="1">
      <alignment vertical="center" wrapText="1"/>
    </xf>
    <xf numFmtId="0" fontId="13" fillId="0" borderId="0" xfId="305" applyFont="1" applyFill="1" applyBorder="1" applyAlignment="1" applyProtection="1">
      <alignment vertical="top"/>
    </xf>
    <xf numFmtId="0" fontId="13" fillId="0" borderId="0" xfId="298" applyFont="1" applyFill="1" applyBorder="1" applyAlignment="1" applyProtection="1">
      <alignment wrapText="1"/>
    </xf>
    <xf numFmtId="167" fontId="13" fillId="0" borderId="0" xfId="298" applyNumberFormat="1" applyFont="1" applyFill="1" applyAlignment="1" applyProtection="1">
      <alignment wrapText="1"/>
    </xf>
    <xf numFmtId="1" fontId="14" fillId="5" borderId="1" xfId="297" applyNumberFormat="1" applyFont="1" applyFill="1" applyBorder="1" applyAlignment="1" applyProtection="1">
      <alignment horizontal="center" vertical="center"/>
    </xf>
    <xf numFmtId="0" fontId="13" fillId="0" borderId="0" xfId="298" applyFont="1" applyFill="1"/>
    <xf numFmtId="0" fontId="14" fillId="5" borderId="1" xfId="298" applyFont="1" applyFill="1" applyBorder="1" applyAlignment="1">
      <alignment horizontal="center" vertical="center" wrapText="1"/>
    </xf>
    <xf numFmtId="43" fontId="14" fillId="0" borderId="1" xfId="294" applyFont="1" applyFill="1" applyBorder="1" applyAlignment="1">
      <alignment horizontal="center" vertical="center" wrapText="1"/>
    </xf>
    <xf numFmtId="0" fontId="13" fillId="0" borderId="0" xfId="298" applyFont="1" applyFill="1" applyAlignment="1">
      <alignment wrapText="1"/>
    </xf>
    <xf numFmtId="1" fontId="13" fillId="5" borderId="1" xfId="298" applyNumberFormat="1" applyFont="1" applyFill="1" applyBorder="1" applyAlignment="1">
      <alignment horizontal="center" vertical="center" wrapText="1"/>
    </xf>
    <xf numFmtId="0" fontId="13" fillId="5" borderId="1" xfId="299" applyFont="1" applyFill="1" applyBorder="1" applyAlignment="1">
      <alignment horizontal="justify" vertical="top" wrapText="1"/>
    </xf>
    <xf numFmtId="0" fontId="13" fillId="5" borderId="1" xfId="298" applyFont="1" applyFill="1" applyBorder="1" applyAlignment="1">
      <alignment horizontal="center" vertical="center" wrapText="1"/>
    </xf>
    <xf numFmtId="2" fontId="13" fillId="5" borderId="1" xfId="298" applyNumberFormat="1" applyFont="1" applyFill="1" applyBorder="1" applyAlignment="1">
      <alignment horizontal="right" vertical="center"/>
    </xf>
    <xf numFmtId="43" fontId="13" fillId="0" borderId="1" xfId="294" applyFont="1" applyFill="1" applyBorder="1" applyAlignment="1">
      <alignment horizontal="right" vertical="center" wrapText="1"/>
    </xf>
    <xf numFmtId="0" fontId="13" fillId="5" borderId="1" xfId="299" applyFont="1" applyFill="1" applyBorder="1" applyAlignment="1">
      <alignment horizontal="justify" vertical="top"/>
    </xf>
    <xf numFmtId="0" fontId="13" fillId="5" borderId="1" xfId="300" applyFont="1" applyFill="1" applyBorder="1" applyAlignment="1">
      <alignment horizontal="center" vertical="center" wrapText="1"/>
    </xf>
    <xf numFmtId="0" fontId="13" fillId="5" borderId="1" xfId="297" applyFont="1" applyFill="1" applyBorder="1" applyAlignment="1">
      <alignment horizontal="center" vertical="center" wrapText="1"/>
    </xf>
    <xf numFmtId="0" fontId="13" fillId="5" borderId="1" xfId="298" quotePrefix="1" applyFont="1" applyFill="1" applyBorder="1" applyAlignment="1">
      <alignment horizontal="justify" vertical="center"/>
    </xf>
    <xf numFmtId="2" fontId="13" fillId="5" borderId="1" xfId="298" applyNumberFormat="1" applyFont="1" applyFill="1" applyBorder="1" applyAlignment="1">
      <alignment horizontal="center" vertical="center" wrapText="1"/>
    </xf>
    <xf numFmtId="0" fontId="13" fillId="5" borderId="1" xfId="5" applyFont="1" applyFill="1" applyBorder="1" applyAlignment="1">
      <alignment horizontal="justify" vertical="top"/>
    </xf>
    <xf numFmtId="0" fontId="13" fillId="5" borderId="1" xfId="5" applyFont="1" applyFill="1" applyBorder="1" applyAlignment="1">
      <alignment horizontal="center" vertical="center" wrapText="1"/>
    </xf>
    <xf numFmtId="0" fontId="13" fillId="5" borderId="1" xfId="302" applyFont="1" applyFill="1" applyBorder="1" applyAlignment="1">
      <alignment horizontal="justify" vertical="top" wrapText="1"/>
    </xf>
    <xf numFmtId="0" fontId="13" fillId="5" borderId="1" xfId="302" applyFont="1" applyFill="1" applyBorder="1" applyAlignment="1">
      <alignment horizontal="justify" vertical="center" wrapText="1"/>
    </xf>
    <xf numFmtId="0" fontId="13" fillId="5" borderId="1" xfId="303" applyFont="1" applyFill="1" applyBorder="1" applyAlignment="1">
      <alignment horizontal="center" vertical="center" wrapText="1"/>
    </xf>
    <xf numFmtId="1" fontId="13" fillId="5" borderId="1" xfId="304" applyNumberFormat="1" applyFont="1" applyFill="1" applyBorder="1" applyAlignment="1">
      <alignment horizontal="center" vertical="center" wrapText="1"/>
    </xf>
    <xf numFmtId="0" fontId="13" fillId="5" borderId="1" xfId="302" applyNumberFormat="1" applyFont="1" applyFill="1" applyBorder="1" applyAlignment="1">
      <alignment horizontal="justify" vertical="center" wrapText="1"/>
    </xf>
    <xf numFmtId="0" fontId="13" fillId="5" borderId="1" xfId="305" applyFont="1" applyFill="1" applyBorder="1" applyAlignment="1">
      <alignment horizontal="justify" vertical="top" wrapText="1"/>
    </xf>
    <xf numFmtId="0" fontId="13" fillId="0" borderId="0" xfId="305" applyFont="1" applyFill="1" applyBorder="1" applyAlignment="1">
      <alignment vertical="top"/>
    </xf>
    <xf numFmtId="0" fontId="13" fillId="5" borderId="1" xfId="298" applyFont="1" applyFill="1" applyBorder="1" applyAlignment="1">
      <alignment horizontal="justify" wrapText="1"/>
    </xf>
    <xf numFmtId="0" fontId="13" fillId="5" borderId="1" xfId="298" applyFont="1" applyFill="1" applyBorder="1" applyAlignment="1">
      <alignment vertical="center" wrapText="1"/>
    </xf>
    <xf numFmtId="166" fontId="13" fillId="5" borderId="1" xfId="298" applyNumberFormat="1" applyFont="1" applyFill="1" applyBorder="1" applyAlignment="1">
      <alignment horizontal="left"/>
    </xf>
    <xf numFmtId="0" fontId="13" fillId="0" borderId="0" xfId="298" applyFont="1" applyFill="1" applyBorder="1" applyAlignment="1">
      <alignment wrapText="1"/>
    </xf>
    <xf numFmtId="0" fontId="13" fillId="5" borderId="1" xfId="299" applyFont="1" applyFill="1" applyBorder="1" applyAlignment="1">
      <alignment horizontal="justify" vertical="center" wrapText="1"/>
    </xf>
    <xf numFmtId="167" fontId="13" fillId="0" borderId="0" xfId="298" applyNumberFormat="1" applyFont="1" applyFill="1" applyAlignment="1">
      <alignment wrapText="1"/>
    </xf>
    <xf numFmtId="0" fontId="13" fillId="5" borderId="1" xfId="298" applyFont="1" applyFill="1" applyBorder="1" applyAlignment="1">
      <alignment horizontal="center" wrapText="1"/>
    </xf>
    <xf numFmtId="1" fontId="13" fillId="5" borderId="1" xfId="297" applyNumberFormat="1" applyFont="1" applyFill="1" applyBorder="1" applyAlignment="1">
      <alignment horizontal="center" vertical="center" wrapText="1"/>
    </xf>
    <xf numFmtId="167" fontId="14" fillId="5" borderId="1" xfId="297" applyNumberFormat="1" applyFont="1" applyFill="1" applyBorder="1" applyAlignment="1">
      <alignment horizontal="center" vertical="center"/>
    </xf>
    <xf numFmtId="0" fontId="14" fillId="5" borderId="1" xfId="299" applyFont="1" applyFill="1" applyBorder="1" applyAlignment="1">
      <alignment horizontal="justify" vertical="top"/>
    </xf>
    <xf numFmtId="0" fontId="13" fillId="5" borderId="1" xfId="297" applyFont="1" applyFill="1" applyBorder="1" applyAlignment="1">
      <alignment horizontal="center" vertical="center"/>
    </xf>
    <xf numFmtId="1" fontId="13" fillId="5" borderId="1" xfId="297" applyNumberFormat="1" applyFont="1" applyFill="1" applyBorder="1" applyAlignment="1">
      <alignment horizontal="center" vertical="center"/>
    </xf>
    <xf numFmtId="0" fontId="13" fillId="5" borderId="1" xfId="298" applyFont="1" applyFill="1" applyBorder="1" applyAlignment="1">
      <alignment horizontal="center"/>
    </xf>
    <xf numFmtId="1" fontId="14" fillId="5" borderId="1" xfId="297" applyNumberFormat="1" applyFont="1" applyFill="1" applyBorder="1" applyAlignment="1">
      <alignment horizontal="center" vertical="center"/>
    </xf>
    <xf numFmtId="0" fontId="13" fillId="5" borderId="1" xfId="297" applyFont="1" applyFill="1" applyBorder="1" applyAlignment="1">
      <alignment horizontal="left" vertical="center"/>
    </xf>
    <xf numFmtId="1" fontId="13" fillId="5" borderId="1" xfId="306" applyNumberFormat="1" applyFont="1" applyFill="1" applyBorder="1" applyAlignment="1">
      <alignment horizontal="center" vertical="center" wrapText="1"/>
    </xf>
    <xf numFmtId="0" fontId="13" fillId="5" borderId="1" xfId="300" applyFont="1" applyFill="1" applyBorder="1" applyAlignment="1">
      <alignment horizontal="justify" vertical="top" wrapText="1"/>
    </xf>
    <xf numFmtId="0" fontId="13" fillId="5" borderId="1" xfId="306" applyFont="1" applyFill="1" applyBorder="1" applyAlignment="1">
      <alignment horizontal="center" vertical="center" wrapText="1"/>
    </xf>
    <xf numFmtId="2" fontId="14" fillId="5" borderId="1" xfId="301" applyNumberFormat="1" applyFont="1" applyFill="1" applyBorder="1" applyAlignment="1">
      <alignment horizontal="justify" vertical="center" wrapText="1"/>
    </xf>
    <xf numFmtId="0" fontId="13" fillId="5" borderId="1" xfId="301" applyFont="1" applyFill="1" applyBorder="1" applyAlignment="1">
      <alignment horizontal="center" vertical="center" wrapText="1"/>
    </xf>
    <xf numFmtId="2" fontId="13" fillId="5" borderId="1" xfId="301" applyNumberFormat="1" applyFont="1" applyFill="1" applyBorder="1" applyAlignment="1">
      <alignment horizontal="justify" vertical="top" wrapText="1"/>
    </xf>
    <xf numFmtId="2" fontId="13" fillId="5" borderId="1" xfId="301" applyNumberFormat="1" applyFont="1" applyFill="1" applyBorder="1" applyAlignment="1">
      <alignment horizontal="justify" vertical="center" wrapText="1"/>
    </xf>
    <xf numFmtId="0" fontId="13" fillId="5" borderId="1" xfId="301" applyFont="1" applyFill="1" applyBorder="1" applyAlignment="1">
      <alignment horizontal="center" vertical="center"/>
    </xf>
    <xf numFmtId="0" fontId="13" fillId="5" borderId="1" xfId="301" applyFont="1" applyFill="1" applyBorder="1" applyAlignment="1">
      <alignment horizontal="left" vertical="center" wrapText="1"/>
    </xf>
    <xf numFmtId="0" fontId="13" fillId="5" borderId="1" xfId="302" applyFont="1" applyFill="1" applyBorder="1" applyAlignment="1">
      <alignment horizontal="left" vertical="center" wrapText="1"/>
    </xf>
    <xf numFmtId="0" fontId="14" fillId="5" borderId="1" xfId="299" applyFont="1" applyFill="1" applyBorder="1" applyAlignment="1">
      <alignment horizontal="justify" vertical="center" wrapText="1"/>
    </xf>
    <xf numFmtId="0" fontId="13" fillId="0" borderId="0" xfId="298" applyFont="1" applyFill="1" applyAlignment="1">
      <alignment vertical="center" wrapText="1"/>
    </xf>
    <xf numFmtId="0" fontId="13" fillId="0" borderId="0" xfId="298" applyFont="1" applyFill="1" applyBorder="1" applyAlignment="1">
      <alignment vertical="center" wrapText="1"/>
    </xf>
    <xf numFmtId="0" fontId="13" fillId="0" borderId="0" xfId="297" applyFont="1" applyFill="1" applyBorder="1" applyAlignment="1">
      <alignment horizontal="center" vertical="center" wrapText="1"/>
    </xf>
    <xf numFmtId="43" fontId="13" fillId="0" borderId="0" xfId="294" applyFont="1" applyFill="1" applyBorder="1" applyAlignment="1">
      <alignment horizontal="right" vertical="center"/>
    </xf>
    <xf numFmtId="43" fontId="13" fillId="0" borderId="0" xfId="294" applyFont="1" applyFill="1" applyAlignment="1">
      <alignment horizontal="center" vertical="center" wrapText="1"/>
    </xf>
    <xf numFmtId="0" fontId="13" fillId="0" borderId="0" xfId="298" applyFont="1" applyFill="1" applyBorder="1" applyAlignment="1">
      <alignment horizontal="center" vertical="center" wrapText="1"/>
    </xf>
    <xf numFmtId="43" fontId="13" fillId="0" borderId="0" xfId="294" applyFont="1" applyFill="1" applyAlignment="1">
      <alignment horizontal="right" vertical="center"/>
    </xf>
    <xf numFmtId="0" fontId="13" fillId="0" borderId="0" xfId="298" applyFont="1" applyFill="1" applyAlignment="1">
      <alignment vertical="center"/>
    </xf>
    <xf numFmtId="0" fontId="13" fillId="0" borderId="1" xfId="298" applyFont="1" applyFill="1" applyBorder="1" applyAlignment="1">
      <alignment horizontal="center" vertical="center" wrapText="1"/>
    </xf>
    <xf numFmtId="0" fontId="13" fillId="0" borderId="0" xfId="308" applyFont="1" applyFill="1" applyBorder="1" applyAlignment="1">
      <alignment horizontal="center" vertical="center" wrapText="1"/>
    </xf>
    <xf numFmtId="2" fontId="13" fillId="0" borderId="0" xfId="297" applyNumberFormat="1" applyFont="1" applyFill="1" applyBorder="1" applyAlignment="1">
      <alignment horizontal="center" vertical="center" wrapText="1"/>
    </xf>
    <xf numFmtId="0" fontId="13" fillId="0" borderId="0" xfId="302" applyFont="1" applyFill="1" applyBorder="1" applyAlignment="1">
      <alignment horizontal="center" vertical="center" wrapText="1"/>
    </xf>
    <xf numFmtId="0" fontId="13" fillId="0" borderId="0" xfId="298" applyFont="1" applyFill="1" applyAlignment="1">
      <alignment horizontal="center" vertical="center" wrapText="1"/>
    </xf>
    <xf numFmtId="2" fontId="14" fillId="0" borderId="1" xfId="294" applyNumberFormat="1" applyFont="1" applyFill="1" applyBorder="1" applyAlignment="1">
      <alignment horizontal="center" vertical="center" wrapText="1"/>
    </xf>
    <xf numFmtId="2" fontId="13" fillId="0" borderId="1" xfId="294" applyNumberFormat="1" applyFont="1" applyFill="1" applyBorder="1" applyAlignment="1">
      <alignment horizontal="right" vertical="center" wrapText="1"/>
    </xf>
    <xf numFmtId="2" fontId="13" fillId="0" borderId="0" xfId="294" applyNumberFormat="1" applyFont="1" applyFill="1" applyBorder="1" applyAlignment="1">
      <alignment horizontal="right" vertical="center"/>
    </xf>
    <xf numFmtId="2" fontId="13" fillId="0" borderId="0" xfId="294" applyNumberFormat="1" applyFont="1" applyFill="1" applyAlignment="1">
      <alignment horizontal="right" vertical="center"/>
    </xf>
    <xf numFmtId="2" fontId="14" fillId="5" borderId="1" xfId="298" applyNumberFormat="1" applyFont="1" applyFill="1" applyBorder="1" applyAlignment="1">
      <alignment horizontal="center" vertical="center" wrapText="1"/>
    </xf>
    <xf numFmtId="2" fontId="13" fillId="5" borderId="1" xfId="301" applyNumberFormat="1" applyFont="1" applyFill="1" applyBorder="1" applyAlignment="1">
      <alignment horizontal="right" vertical="center"/>
    </xf>
    <xf numFmtId="2" fontId="13" fillId="0" borderId="0" xfId="298" applyNumberFormat="1" applyFont="1" applyFill="1" applyBorder="1" applyAlignment="1">
      <alignment horizontal="center" vertical="center" wrapText="1"/>
    </xf>
    <xf numFmtId="2" fontId="13" fillId="0" borderId="0" xfId="308" applyNumberFormat="1" applyFont="1" applyFill="1" applyBorder="1" applyAlignment="1">
      <alignment horizontal="center" vertical="center" wrapText="1"/>
    </xf>
    <xf numFmtId="2" fontId="13" fillId="0" borderId="0" xfId="302" applyNumberFormat="1" applyFont="1" applyFill="1" applyBorder="1" applyAlignment="1">
      <alignment horizontal="center" vertical="center" wrapText="1"/>
    </xf>
    <xf numFmtId="2" fontId="13" fillId="0" borderId="0" xfId="298" applyNumberFormat="1" applyFont="1" applyFill="1" applyAlignment="1">
      <alignment horizontal="center" vertical="center" wrapText="1"/>
    </xf>
    <xf numFmtId="2" fontId="7" fillId="0" borderId="1" xfId="294" applyNumberFormat="1" applyFont="1" applyFill="1" applyBorder="1" applyAlignment="1">
      <alignment horizontal="right" vertical="center" wrapText="1"/>
    </xf>
    <xf numFmtId="2" fontId="13" fillId="0" borderId="0" xfId="294" applyNumberFormat="1" applyFont="1" applyFill="1" applyAlignment="1">
      <alignment horizontal="center" vertical="center" wrapText="1"/>
    </xf>
    <xf numFmtId="2" fontId="13" fillId="0" borderId="0" xfId="294" applyNumberFormat="1" applyFont="1" applyFill="1" applyAlignment="1">
      <alignment horizontal="right" vertical="center" wrapText="1"/>
    </xf>
    <xf numFmtId="0" fontId="13" fillId="5" borderId="1" xfId="307" applyFont="1" applyFill="1" applyBorder="1" applyAlignment="1">
      <alignment horizontal="center" vertical="center" wrapText="1"/>
    </xf>
    <xf numFmtId="2" fontId="16" fillId="5" borderId="1" xfId="301" applyNumberFormat="1" applyFont="1" applyFill="1" applyBorder="1" applyAlignment="1">
      <alignment horizontal="justify" vertical="center" wrapText="1"/>
    </xf>
    <xf numFmtId="0" fontId="16" fillId="5" borderId="1" xfId="301" applyFont="1" applyFill="1" applyBorder="1" applyAlignment="1">
      <alignment horizontal="center" vertical="center" wrapText="1"/>
    </xf>
    <xf numFmtId="43" fontId="13" fillId="0" borderId="1" xfId="294" applyFont="1" applyFill="1" applyBorder="1" applyAlignment="1" applyProtection="1">
      <alignment horizontal="center" vertical="center" wrapText="1"/>
      <protection locked="0"/>
    </xf>
    <xf numFmtId="43" fontId="13" fillId="0" borderId="1" xfId="294" applyFont="1" applyFill="1" applyBorder="1" applyAlignment="1" applyProtection="1">
      <alignment horizontal="center" vertical="center"/>
      <protection locked="0"/>
    </xf>
    <xf numFmtId="2" fontId="13" fillId="0" borderId="1" xfId="294" applyNumberFormat="1" applyFont="1" applyFill="1" applyBorder="1" applyAlignment="1" applyProtection="1">
      <alignment horizontal="center" vertical="center" wrapText="1"/>
      <protection locked="0"/>
    </xf>
    <xf numFmtId="2" fontId="13" fillId="0" borderId="1" xfId="294" applyNumberFormat="1" applyFont="1" applyFill="1" applyBorder="1" applyAlignment="1" applyProtection="1">
      <alignment horizontal="center" vertical="center"/>
      <protection locked="0"/>
    </xf>
    <xf numFmtId="0" fontId="13" fillId="0" borderId="0" xfId="0" applyFont="1" applyFill="1"/>
    <xf numFmtId="0" fontId="14" fillId="5" borderId="1" xfId="0" applyFont="1" applyFill="1" applyBorder="1" applyAlignment="1">
      <alignment horizontal="center" vertical="center" wrapText="1"/>
    </xf>
    <xf numFmtId="0" fontId="13" fillId="0" borderId="0" xfId="0" applyFont="1" applyFill="1" applyAlignment="1">
      <alignment wrapText="1"/>
    </xf>
    <xf numFmtId="1" fontId="13" fillId="5" borderId="1" xfId="0" applyNumberFormat="1" applyFont="1" applyFill="1" applyBorder="1" applyAlignment="1">
      <alignment horizontal="center" vertical="center" wrapText="1"/>
    </xf>
    <xf numFmtId="0" fontId="13" fillId="5" borderId="1" xfId="299" applyFont="1" applyFill="1" applyBorder="1" applyAlignment="1">
      <alignment horizontal="left" vertical="top"/>
    </xf>
    <xf numFmtId="0" fontId="13" fillId="5" borderId="1" xfId="0" quotePrefix="1" applyFont="1" applyFill="1" applyBorder="1" applyAlignment="1">
      <alignment horizontal="left" vertical="top"/>
    </xf>
    <xf numFmtId="2" fontId="13" fillId="5" borderId="1" xfId="0" applyNumberFormat="1" applyFont="1" applyFill="1" applyBorder="1" applyAlignment="1">
      <alignment horizontal="center" vertical="center" wrapText="1"/>
    </xf>
    <xf numFmtId="0" fontId="13" fillId="5" borderId="1" xfId="5" applyFont="1" applyFill="1" applyBorder="1" applyAlignment="1">
      <alignment horizontal="justify" vertical="top" wrapText="1"/>
    </xf>
    <xf numFmtId="0" fontId="13" fillId="5" borderId="1" xfId="302" applyNumberFormat="1" applyFont="1" applyFill="1" applyBorder="1" applyAlignment="1">
      <alignment horizontal="justify" vertical="top" wrapText="1"/>
    </xf>
    <xf numFmtId="0" fontId="13" fillId="5" borderId="1" xfId="301" applyFont="1" applyFill="1" applyBorder="1" applyAlignment="1">
      <alignment horizontal="left" vertical="top" wrapText="1"/>
    </xf>
    <xf numFmtId="0" fontId="13" fillId="0" borderId="0" xfId="306" applyFont="1" applyFill="1" applyAlignment="1">
      <alignment wrapText="1"/>
    </xf>
    <xf numFmtId="0" fontId="13" fillId="5" borderId="1" xfId="302" applyFont="1" applyFill="1" applyBorder="1" applyAlignment="1">
      <alignment horizontal="left" vertical="top" wrapText="1"/>
    </xf>
    <xf numFmtId="0" fontId="13" fillId="0" borderId="1" xfId="0" applyFont="1" applyFill="1" applyBorder="1" applyAlignment="1">
      <alignment horizontal="center" wrapText="1"/>
    </xf>
    <xf numFmtId="0" fontId="13" fillId="5" borderId="1" xfId="309" applyFont="1" applyFill="1" applyBorder="1" applyAlignment="1" applyProtection="1">
      <alignment horizontal="justify" vertical="top" wrapText="1"/>
    </xf>
    <xf numFmtId="0" fontId="13" fillId="5" borderId="1" xfId="0" applyFont="1" applyFill="1" applyBorder="1" applyAlignment="1">
      <alignment horizontal="center" vertical="center" wrapText="1"/>
    </xf>
    <xf numFmtId="0" fontId="13" fillId="5" borderId="1" xfId="309" applyNumberFormat="1" applyFont="1" applyFill="1" applyBorder="1" applyAlignment="1" applyProtection="1">
      <alignment horizontal="justify" vertical="top" wrapText="1"/>
    </xf>
    <xf numFmtId="0" fontId="13" fillId="5" borderId="1" xfId="0" applyFont="1" applyFill="1" applyBorder="1" applyAlignment="1" applyProtection="1">
      <alignment horizontal="center" vertical="center"/>
    </xf>
    <xf numFmtId="2" fontId="13" fillId="5" borderId="1" xfId="0" applyNumberFormat="1" applyFont="1" applyFill="1" applyBorder="1" applyAlignment="1">
      <alignment horizontal="left" vertical="top" wrapText="1"/>
    </xf>
    <xf numFmtId="2" fontId="13" fillId="5" borderId="1" xfId="309" applyNumberFormat="1" applyFont="1" applyFill="1" applyBorder="1" applyAlignment="1">
      <alignment horizontal="justify" vertical="top" wrapText="1"/>
    </xf>
    <xf numFmtId="0" fontId="7" fillId="5" borderId="1" xfId="309" applyFont="1" applyFill="1" applyBorder="1" applyAlignment="1">
      <alignment horizontal="center" vertical="center" wrapText="1"/>
    </xf>
    <xf numFmtId="0" fontId="14" fillId="5" borderId="1" xfId="299" applyFont="1" applyFill="1" applyBorder="1" applyAlignment="1">
      <alignment horizontal="justify" vertical="top" wrapText="1"/>
    </xf>
    <xf numFmtId="43" fontId="14" fillId="0" borderId="1" xfId="294" applyFont="1" applyFill="1" applyBorder="1" applyAlignment="1">
      <alignment horizontal="right" vertical="center" wrapText="1"/>
    </xf>
    <xf numFmtId="0" fontId="13" fillId="0" borderId="0" xfId="0" applyFont="1" applyFill="1" applyAlignment="1">
      <alignment vertical="center" wrapText="1"/>
    </xf>
    <xf numFmtId="0" fontId="13" fillId="0" borderId="0" xfId="0" applyFont="1" applyFill="1" applyBorder="1" applyAlignment="1">
      <alignment horizontal="left" vertical="top" wrapText="1"/>
    </xf>
    <xf numFmtId="0" fontId="13" fillId="0" borderId="0" xfId="0" applyFont="1" applyFill="1" applyBorder="1" applyAlignment="1">
      <alignment horizontal="center" vertical="center" wrapText="1"/>
    </xf>
    <xf numFmtId="0" fontId="13" fillId="0" borderId="0" xfId="0" applyFont="1" applyFill="1" applyAlignment="1">
      <alignment horizontal="center" vertical="center"/>
    </xf>
    <xf numFmtId="0" fontId="13" fillId="0" borderId="0" xfId="0" applyFont="1" applyFill="1" applyBorder="1" applyAlignment="1">
      <alignment vertical="center" wrapText="1"/>
    </xf>
    <xf numFmtId="0" fontId="13" fillId="0" borderId="0" xfId="0" applyFont="1" applyFill="1" applyBorder="1"/>
    <xf numFmtId="0" fontId="13" fillId="0" borderId="0" xfId="0" applyFont="1" applyFill="1" applyBorder="1" applyAlignment="1">
      <alignment horizontal="center" vertical="center"/>
    </xf>
    <xf numFmtId="43" fontId="13" fillId="0" borderId="0" xfId="294" applyFont="1" applyFill="1" applyBorder="1" applyAlignment="1">
      <alignment horizontal="center" vertical="center" wrapText="1"/>
    </xf>
    <xf numFmtId="2" fontId="14" fillId="0" borderId="1" xfId="294" applyNumberFormat="1" applyFont="1" applyFill="1" applyBorder="1" applyAlignment="1">
      <alignment horizontal="right" vertical="center" wrapText="1"/>
    </xf>
    <xf numFmtId="2" fontId="14" fillId="5" borderId="1" xfId="0" applyNumberFormat="1" applyFont="1" applyFill="1" applyBorder="1" applyAlignment="1">
      <alignment horizontal="center" vertical="center" wrapText="1"/>
    </xf>
    <xf numFmtId="2" fontId="13" fillId="5" borderId="1" xfId="0" applyNumberFormat="1" applyFont="1" applyFill="1" applyBorder="1" applyAlignment="1">
      <alignment horizontal="right" vertical="center"/>
    </xf>
    <xf numFmtId="2" fontId="13" fillId="5" borderId="1" xfId="0" applyNumberFormat="1" applyFont="1" applyFill="1" applyBorder="1" applyAlignment="1">
      <alignment horizontal="right" vertical="center" wrapText="1"/>
    </xf>
    <xf numFmtId="2" fontId="13" fillId="5" borderId="1" xfId="309" applyNumberFormat="1" applyFont="1" applyFill="1" applyBorder="1" applyAlignment="1">
      <alignment horizontal="right" vertical="center"/>
    </xf>
    <xf numFmtId="2" fontId="14" fillId="5" borderId="1" xfId="0" applyNumberFormat="1" applyFont="1" applyFill="1" applyBorder="1" applyAlignment="1">
      <alignment horizontal="right" vertical="center"/>
    </xf>
    <xf numFmtId="2" fontId="13" fillId="0" borderId="0" xfId="0" applyNumberFormat="1" applyFont="1" applyFill="1" applyBorder="1" applyAlignment="1">
      <alignment horizontal="right" vertical="center" wrapText="1"/>
    </xf>
    <xf numFmtId="2" fontId="13" fillId="0" borderId="0" xfId="294" applyNumberFormat="1" applyFont="1" applyFill="1" applyBorder="1" applyAlignment="1">
      <alignment horizontal="right" vertical="center" wrapText="1"/>
    </xf>
    <xf numFmtId="0" fontId="16" fillId="0" borderId="0" xfId="296" applyFont="1" applyFill="1" applyAlignment="1" applyProtection="1">
      <alignment horizontal="center" vertical="center" wrapText="1"/>
    </xf>
    <xf numFmtId="0" fontId="17" fillId="0" borderId="1" xfId="296" applyFont="1" applyFill="1" applyBorder="1" applyAlignment="1" applyProtection="1">
      <alignment horizontal="center" vertical="center" wrapText="1"/>
    </xf>
    <xf numFmtId="0" fontId="8" fillId="0" borderId="1" xfId="296" applyFont="1" applyFill="1" applyBorder="1" applyAlignment="1" applyProtection="1">
      <alignment horizontal="center" vertical="center" wrapText="1"/>
    </xf>
    <xf numFmtId="0" fontId="17" fillId="0" borderId="0" xfId="296" applyFont="1" applyFill="1" applyAlignment="1" applyProtection="1">
      <alignment horizontal="center" vertical="center" wrapText="1"/>
    </xf>
    <xf numFmtId="0" fontId="16" fillId="0" borderId="1" xfId="296" applyFont="1" applyFill="1" applyBorder="1" applyAlignment="1" applyProtection="1">
      <alignment horizontal="center" vertical="center" wrapText="1"/>
    </xf>
    <xf numFmtId="49" fontId="8" fillId="0" borderId="1" xfId="296" applyNumberFormat="1" applyFont="1" applyFill="1" applyBorder="1" applyAlignment="1" applyProtection="1">
      <alignment horizontal="center" vertical="center" wrapText="1"/>
    </xf>
    <xf numFmtId="0" fontId="17" fillId="5" borderId="1" xfId="296" applyFont="1" applyFill="1" applyBorder="1" applyAlignment="1" applyProtection="1">
      <alignment horizontal="center" vertical="center" wrapText="1"/>
    </xf>
    <xf numFmtId="0" fontId="7" fillId="5" borderId="1" xfId="305" applyFont="1" applyFill="1" applyBorder="1" applyAlignment="1" applyProtection="1">
      <alignment horizontal="justify" vertical="center" wrapText="1"/>
    </xf>
    <xf numFmtId="4" fontId="8" fillId="5" borderId="1" xfId="296" applyNumberFormat="1" applyFont="1" applyFill="1" applyBorder="1" applyAlignment="1" applyProtection="1">
      <alignment horizontal="right" vertical="center" wrapText="1"/>
    </xf>
    <xf numFmtId="43" fontId="16" fillId="0" borderId="1" xfId="294" applyFont="1" applyFill="1" applyBorder="1" applyAlignment="1" applyProtection="1">
      <alignment horizontal="right" vertical="center" wrapText="1"/>
    </xf>
    <xf numFmtId="49" fontId="8" fillId="5" borderId="1" xfId="305" applyNumberFormat="1" applyFont="1" applyFill="1" applyBorder="1" applyAlignment="1" applyProtection="1">
      <alignment horizontal="left" vertical="center"/>
    </xf>
    <xf numFmtId="0" fontId="16" fillId="5" borderId="1" xfId="296" applyFont="1" applyFill="1" applyBorder="1" applyAlignment="1" applyProtection="1">
      <alignment horizontal="center" vertical="center" wrapText="1"/>
    </xf>
    <xf numFmtId="0" fontId="7" fillId="5" borderId="1" xfId="305" applyFont="1" applyFill="1" applyBorder="1" applyAlignment="1" applyProtection="1">
      <alignment horizontal="right" vertical="center"/>
    </xf>
    <xf numFmtId="43" fontId="16" fillId="0" borderId="1" xfId="294" applyFont="1" applyFill="1" applyBorder="1" applyAlignment="1" applyProtection="1">
      <alignment horizontal="right" vertical="center" wrapText="1"/>
      <protection locked="0"/>
    </xf>
    <xf numFmtId="49" fontId="7" fillId="5" borderId="1" xfId="305" applyNumberFormat="1" applyFont="1" applyFill="1" applyBorder="1" applyAlignment="1" applyProtection="1">
      <alignment horizontal="left" vertical="center" wrapText="1"/>
    </xf>
    <xf numFmtId="49" fontId="13" fillId="5" borderId="1" xfId="305" applyNumberFormat="1" applyFont="1" applyFill="1" applyBorder="1" applyAlignment="1" applyProtection="1">
      <alignment horizontal="left" vertical="center" wrapText="1"/>
    </xf>
    <xf numFmtId="49" fontId="8" fillId="5" borderId="1" xfId="305" applyNumberFormat="1" applyFont="1" applyFill="1" applyBorder="1" applyAlignment="1" applyProtection="1">
      <alignment horizontal="left" vertical="center" wrapText="1"/>
    </xf>
    <xf numFmtId="49" fontId="8" fillId="5" borderId="1" xfId="305" applyNumberFormat="1" applyFont="1" applyFill="1" applyBorder="1" applyAlignment="1" applyProtection="1">
      <alignment horizontal="justify" vertical="center" wrapText="1"/>
    </xf>
    <xf numFmtId="43" fontId="7" fillId="0" borderId="1" xfId="294" applyFont="1" applyFill="1" applyBorder="1" applyAlignment="1" applyProtection="1">
      <alignment horizontal="right" vertical="center" wrapText="1"/>
      <protection locked="0"/>
    </xf>
    <xf numFmtId="0" fontId="17" fillId="5" borderId="1" xfId="296" applyFont="1" applyFill="1" applyBorder="1" applyAlignment="1" applyProtection="1">
      <alignment horizontal="left" vertical="center" wrapText="1"/>
    </xf>
    <xf numFmtId="4" fontId="7" fillId="5" borderId="1" xfId="296" applyNumberFormat="1" applyFont="1" applyFill="1" applyBorder="1" applyAlignment="1" applyProtection="1">
      <alignment horizontal="center" vertical="center" wrapText="1"/>
    </xf>
    <xf numFmtId="43" fontId="20" fillId="6" borderId="1" xfId="294" applyFont="1" applyFill="1" applyBorder="1" applyAlignment="1" applyProtection="1">
      <alignment horizontal="center" vertical="center" wrapText="1"/>
    </xf>
    <xf numFmtId="0" fontId="16" fillId="0" borderId="0" xfId="296" applyFont="1" applyFill="1" applyBorder="1" applyAlignment="1" applyProtection="1">
      <alignment horizontal="center" vertical="center" wrapText="1"/>
    </xf>
    <xf numFmtId="0" fontId="17" fillId="0" borderId="0" xfId="296" applyFont="1" applyFill="1" applyBorder="1" applyAlignment="1" applyProtection="1">
      <alignment horizontal="center" vertical="center" wrapText="1"/>
    </xf>
    <xf numFmtId="0" fontId="7" fillId="0" borderId="0" xfId="296" applyFont="1" applyFill="1" applyBorder="1" applyAlignment="1" applyProtection="1">
      <alignment horizontal="center" vertical="center" wrapText="1"/>
    </xf>
    <xf numFmtId="43" fontId="7" fillId="0" borderId="0" xfId="294" applyFont="1" applyFill="1" applyBorder="1" applyAlignment="1" applyProtection="1">
      <alignment horizontal="center" vertical="center" wrapText="1"/>
    </xf>
    <xf numFmtId="0" fontId="8" fillId="0" borderId="0" xfId="296" applyFont="1" applyFill="1" applyBorder="1" applyAlignment="1" applyProtection="1">
      <alignment horizontal="left" vertical="center" wrapText="1"/>
    </xf>
    <xf numFmtId="0" fontId="7" fillId="0" borderId="0" xfId="296" applyFont="1" applyFill="1" applyBorder="1" applyAlignment="1" applyProtection="1">
      <alignment horizontal="left" vertical="center" wrapText="1"/>
    </xf>
    <xf numFmtId="43" fontId="7" fillId="0" borderId="0" xfId="294" applyFont="1" applyFill="1" applyBorder="1" applyAlignment="1" applyProtection="1">
      <alignment horizontal="left" vertical="center" wrapText="1"/>
    </xf>
    <xf numFmtId="0" fontId="7" fillId="0" borderId="0" xfId="296" applyFont="1" applyFill="1" applyProtection="1"/>
    <xf numFmtId="43" fontId="7" fillId="0" borderId="0" xfId="294" applyFont="1" applyFill="1" applyProtection="1"/>
    <xf numFmtId="2" fontId="16" fillId="0" borderId="1" xfId="294" applyNumberFormat="1" applyFont="1" applyFill="1" applyBorder="1" applyAlignment="1" applyProtection="1">
      <alignment horizontal="right" vertical="center" wrapText="1"/>
    </xf>
    <xf numFmtId="2" fontId="16" fillId="0" borderId="1" xfId="294" applyNumberFormat="1" applyFont="1" applyFill="1" applyBorder="1" applyAlignment="1" applyProtection="1">
      <alignment horizontal="right" vertical="center" wrapText="1"/>
      <protection locked="0"/>
    </xf>
    <xf numFmtId="2" fontId="7" fillId="0" borderId="1" xfId="294" applyNumberFormat="1" applyFont="1" applyFill="1" applyBorder="1" applyAlignment="1" applyProtection="1">
      <alignment horizontal="right" vertical="center" wrapText="1"/>
      <protection locked="0"/>
    </xf>
    <xf numFmtId="2" fontId="20" fillId="6" borderId="1" xfId="294" applyNumberFormat="1" applyFont="1" applyFill="1" applyBorder="1" applyAlignment="1" applyProtection="1">
      <alignment horizontal="center" vertical="center" wrapText="1"/>
    </xf>
    <xf numFmtId="2" fontId="7" fillId="0" borderId="0" xfId="294" applyNumberFormat="1" applyFont="1" applyFill="1" applyBorder="1" applyAlignment="1" applyProtection="1">
      <alignment horizontal="center" vertical="center" wrapText="1"/>
    </xf>
    <xf numFmtId="2" fontId="7" fillId="0" borderId="0" xfId="294" applyNumberFormat="1" applyFont="1" applyFill="1" applyBorder="1" applyAlignment="1" applyProtection="1">
      <alignment horizontal="left" vertical="center" wrapText="1"/>
    </xf>
    <xf numFmtId="2" fontId="7" fillId="0" borderId="0" xfId="294" applyNumberFormat="1" applyFont="1" applyFill="1" applyProtection="1"/>
    <xf numFmtId="2" fontId="8" fillId="0" borderId="1" xfId="296" applyNumberFormat="1" applyFont="1" applyFill="1" applyBorder="1" applyAlignment="1" applyProtection="1">
      <alignment horizontal="center" vertical="center" wrapText="1"/>
    </xf>
    <xf numFmtId="2" fontId="8" fillId="5" borderId="1" xfId="296" applyNumberFormat="1" applyFont="1" applyFill="1" applyBorder="1" applyAlignment="1" applyProtection="1">
      <alignment horizontal="right" vertical="center" wrapText="1"/>
    </xf>
    <xf numFmtId="2" fontId="7" fillId="5" borderId="1" xfId="305" applyNumberFormat="1" applyFont="1" applyFill="1" applyBorder="1" applyAlignment="1" applyProtection="1">
      <alignment horizontal="right" vertical="center"/>
    </xf>
    <xf numFmtId="2" fontId="7" fillId="5" borderId="1" xfId="296" applyNumberFormat="1" applyFont="1" applyFill="1" applyBorder="1" applyAlignment="1" applyProtection="1">
      <alignment horizontal="center" vertical="center" wrapText="1"/>
    </xf>
    <xf numFmtId="2" fontId="7" fillId="0" borderId="0" xfId="296" applyNumberFormat="1" applyFont="1" applyFill="1" applyBorder="1" applyAlignment="1" applyProtection="1">
      <alignment horizontal="center" vertical="center" wrapText="1"/>
    </xf>
    <xf numFmtId="2" fontId="7" fillId="0" borderId="0" xfId="296" applyNumberFormat="1" applyFont="1" applyFill="1" applyBorder="1" applyAlignment="1" applyProtection="1">
      <alignment horizontal="left" vertical="center" wrapText="1"/>
    </xf>
    <xf numFmtId="2" fontId="7" fillId="0" borderId="0" xfId="296" applyNumberFormat="1" applyFont="1" applyFill="1" applyProtection="1"/>
    <xf numFmtId="2" fontId="8" fillId="0" borderId="1" xfId="294" quotePrefix="1" applyNumberFormat="1" applyFont="1" applyFill="1" applyBorder="1" applyAlignment="1" applyProtection="1">
      <alignment horizontal="right" vertical="center" wrapText="1"/>
    </xf>
    <xf numFmtId="2" fontId="8" fillId="6" borderId="1" xfId="294" applyNumberFormat="1" applyFont="1" applyFill="1" applyBorder="1" applyAlignment="1" applyProtection="1">
      <alignment horizontal="center" vertical="center" wrapText="1"/>
    </xf>
    <xf numFmtId="0" fontId="4" fillId="0" borderId="3" xfId="0" applyFont="1" applyFill="1" applyBorder="1" applyAlignment="1" applyProtection="1">
      <alignment horizontal="center" wrapText="1"/>
    </xf>
    <xf numFmtId="0" fontId="4" fillId="0" borderId="4" xfId="0" applyFont="1" applyFill="1" applyBorder="1" applyAlignment="1" applyProtection="1">
      <alignment horizontal="center"/>
    </xf>
    <xf numFmtId="0" fontId="4" fillId="0" borderId="2" xfId="0" applyFont="1" applyFill="1" applyBorder="1" applyAlignment="1" applyProtection="1">
      <alignment horizontal="center"/>
    </xf>
    <xf numFmtId="0" fontId="13" fillId="0" borderId="0" xfId="302" applyFont="1" applyFill="1" applyBorder="1" applyAlignment="1" applyProtection="1">
      <alignment horizontal="center" vertical="center" wrapText="1"/>
    </xf>
    <xf numFmtId="0" fontId="12" fillId="0" borderId="1" xfId="297" applyFont="1" applyFill="1" applyBorder="1" applyAlignment="1" applyProtection="1">
      <alignment horizontal="center" vertical="center" wrapText="1"/>
    </xf>
    <xf numFmtId="0" fontId="13" fillId="0" borderId="0" xfId="302" applyFont="1" applyFill="1" applyBorder="1" applyAlignment="1">
      <alignment horizontal="center" vertical="center" wrapText="1"/>
    </xf>
    <xf numFmtId="0" fontId="12" fillId="0" borderId="1" xfId="297" applyFont="1" applyFill="1" applyBorder="1" applyAlignment="1">
      <alignment horizontal="center" vertical="center" wrapText="1"/>
    </xf>
    <xf numFmtId="0" fontId="8" fillId="0" borderId="0" xfId="296" applyFont="1" applyFill="1" applyBorder="1" applyAlignment="1" applyProtection="1">
      <alignment horizontal="left" vertical="center" wrapText="1"/>
    </xf>
    <xf numFmtId="0" fontId="10" fillId="0" borderId="3" xfId="296" applyFont="1" applyFill="1" applyBorder="1" applyAlignment="1" applyProtection="1">
      <alignment horizontal="center" vertical="center" wrapText="1"/>
    </xf>
    <xf numFmtId="0" fontId="10" fillId="0" borderId="4" xfId="296" applyFont="1" applyFill="1" applyBorder="1" applyAlignment="1" applyProtection="1">
      <alignment horizontal="center" vertical="center" wrapText="1"/>
    </xf>
    <xf numFmtId="0" fontId="10" fillId="0" borderId="2" xfId="296" applyFont="1" applyFill="1" applyBorder="1" applyAlignment="1" applyProtection="1">
      <alignment horizontal="center" vertical="center" wrapText="1"/>
    </xf>
  </cellXfs>
  <cellStyles count="310">
    <cellStyle name="Comma" xfId="294" builtinId="3"/>
    <cellStyle name="Comma 10 2" xfId="293"/>
    <cellStyle name="Comma 11 2 3" xfId="290"/>
    <cellStyle name="Comma 2" xfId="286"/>
    <cellStyle name="Comma 3 2 2 3 2 2" xfId="288"/>
    <cellStyle name="GreyOrWhite" xfId="1"/>
    <cellStyle name="Normal" xfId="0" builtinId="0"/>
    <cellStyle name="Normal 10 2" xfId="296"/>
    <cellStyle name="Normal 10 2 2 2" xfId="291"/>
    <cellStyle name="Normal 11" xfId="287"/>
    <cellStyle name="Normal 2" xfId="2"/>
    <cellStyle name="Normal 2 2" xfId="5"/>
    <cellStyle name="Normal 2 2 2 2 2 2 2 2" xfId="289"/>
    <cellStyle name="Normal 2 2 2 2 3 2 2" xfId="292"/>
    <cellStyle name="Normal 2 2 4 2" xfId="285"/>
    <cellStyle name="Normal 2 3" xfId="305"/>
    <cellStyle name="Normal 2 5 2" xfId="301"/>
    <cellStyle name="Normal 3" xfId="6"/>
    <cellStyle name="Normal 3 10" xfId="7"/>
    <cellStyle name="Normal 3 100" xfId="49"/>
    <cellStyle name="Normal 3 101" xfId="50"/>
    <cellStyle name="Normal 3 102" xfId="51"/>
    <cellStyle name="Normal 3 103" xfId="52"/>
    <cellStyle name="Normal 3 104" xfId="53"/>
    <cellStyle name="Normal 3 105" xfId="54"/>
    <cellStyle name="Normal 3 106" xfId="55"/>
    <cellStyle name="Normal 3 107" xfId="56"/>
    <cellStyle name="Normal 3 108" xfId="57"/>
    <cellStyle name="Normal 3 109" xfId="58"/>
    <cellStyle name="Normal 3 11" xfId="8"/>
    <cellStyle name="Normal 3 110" xfId="59"/>
    <cellStyle name="Normal 3 111" xfId="60"/>
    <cellStyle name="Normal 3 112" xfId="61"/>
    <cellStyle name="Normal 3 113" xfId="62"/>
    <cellStyle name="Normal 3 114" xfId="63"/>
    <cellStyle name="Normal 3 115" xfId="64"/>
    <cellStyle name="Normal 3 116" xfId="65"/>
    <cellStyle name="Normal 3 117" xfId="66"/>
    <cellStyle name="Normal 3 118" xfId="67"/>
    <cellStyle name="Normal 3 119" xfId="68"/>
    <cellStyle name="Normal 3 12" xfId="9"/>
    <cellStyle name="Normal 3 120" xfId="69"/>
    <cellStyle name="Normal 3 121" xfId="70"/>
    <cellStyle name="Normal 3 122" xfId="71"/>
    <cellStyle name="Normal 3 123" xfId="72"/>
    <cellStyle name="Normal 3 124" xfId="73"/>
    <cellStyle name="Normal 3 125" xfId="74"/>
    <cellStyle name="Normal 3 126" xfId="75"/>
    <cellStyle name="Normal 3 127" xfId="76"/>
    <cellStyle name="Normal 3 128" xfId="77"/>
    <cellStyle name="Normal 3 129" xfId="78"/>
    <cellStyle name="Normal 3 13" xfId="10"/>
    <cellStyle name="Normal 3 130" xfId="79"/>
    <cellStyle name="Normal 3 131" xfId="80"/>
    <cellStyle name="Normal 3 132" xfId="81"/>
    <cellStyle name="Normal 3 133" xfId="82"/>
    <cellStyle name="Normal 3 134" xfId="83"/>
    <cellStyle name="Normal 3 135" xfId="84"/>
    <cellStyle name="Normal 3 136" xfId="85"/>
    <cellStyle name="Normal 3 137" xfId="86"/>
    <cellStyle name="Normal 3 138" xfId="87"/>
    <cellStyle name="Normal 3 139" xfId="88"/>
    <cellStyle name="Normal 3 14" xfId="11"/>
    <cellStyle name="Normal 3 140" xfId="89"/>
    <cellStyle name="Normal 3 141" xfId="90"/>
    <cellStyle name="Normal 3 142" xfId="91"/>
    <cellStyle name="Normal 3 143" xfId="92"/>
    <cellStyle name="Normal 3 144" xfId="93"/>
    <cellStyle name="Normal 3 145" xfId="94"/>
    <cellStyle name="Normal 3 146" xfId="95"/>
    <cellStyle name="Normal 3 147" xfId="96"/>
    <cellStyle name="Normal 3 148" xfId="97"/>
    <cellStyle name="Normal 3 149" xfId="98"/>
    <cellStyle name="Normal 3 15" xfId="12"/>
    <cellStyle name="Normal 3 150" xfId="99"/>
    <cellStyle name="Normal 3 151" xfId="100"/>
    <cellStyle name="Normal 3 152" xfId="101"/>
    <cellStyle name="Normal 3 153" xfId="102"/>
    <cellStyle name="Normal 3 154" xfId="103"/>
    <cellStyle name="Normal 3 155" xfId="104"/>
    <cellStyle name="Normal 3 156" xfId="105"/>
    <cellStyle name="Normal 3 157" xfId="106"/>
    <cellStyle name="Normal 3 158" xfId="107"/>
    <cellStyle name="Normal 3 159" xfId="108"/>
    <cellStyle name="Normal 3 16" xfId="13"/>
    <cellStyle name="Normal 3 160" xfId="109"/>
    <cellStyle name="Normal 3 161" xfId="110"/>
    <cellStyle name="Normal 3 162" xfId="111"/>
    <cellStyle name="Normal 3 163" xfId="112"/>
    <cellStyle name="Normal 3 164" xfId="113"/>
    <cellStyle name="Normal 3 165" xfId="114"/>
    <cellStyle name="Normal 3 166" xfId="115"/>
    <cellStyle name="Normal 3 167" xfId="116"/>
    <cellStyle name="Normal 3 168" xfId="117"/>
    <cellStyle name="Normal 3 169" xfId="118"/>
    <cellStyle name="Normal 3 17" xfId="14"/>
    <cellStyle name="Normal 3 170" xfId="119"/>
    <cellStyle name="Normal 3 171" xfId="120"/>
    <cellStyle name="Normal 3 172" xfId="121"/>
    <cellStyle name="Normal 3 173" xfId="122"/>
    <cellStyle name="Normal 3 174" xfId="123"/>
    <cellStyle name="Normal 3 175" xfId="124"/>
    <cellStyle name="Normal 3 176" xfId="125"/>
    <cellStyle name="Normal 3 177" xfId="126"/>
    <cellStyle name="Normal 3 178" xfId="127"/>
    <cellStyle name="Normal 3 179" xfId="128"/>
    <cellStyle name="Normal 3 18" xfId="15"/>
    <cellStyle name="Normal 3 180" xfId="129"/>
    <cellStyle name="Normal 3 181" xfId="130"/>
    <cellStyle name="Normal 3 182" xfId="131"/>
    <cellStyle name="Normal 3 183" xfId="132"/>
    <cellStyle name="Normal 3 184" xfId="133"/>
    <cellStyle name="Normal 3 185" xfId="134"/>
    <cellStyle name="Normal 3 186" xfId="135"/>
    <cellStyle name="Normal 3 187" xfId="136"/>
    <cellStyle name="Normal 3 188" xfId="137"/>
    <cellStyle name="Normal 3 189" xfId="138"/>
    <cellStyle name="Normal 3 19" xfId="16"/>
    <cellStyle name="Normal 3 190" xfId="139"/>
    <cellStyle name="Normal 3 191" xfId="140"/>
    <cellStyle name="Normal 3 192" xfId="141"/>
    <cellStyle name="Normal 3 193" xfId="142"/>
    <cellStyle name="Normal 3 194" xfId="143"/>
    <cellStyle name="Normal 3 195" xfId="144"/>
    <cellStyle name="Normal 3 196" xfId="145"/>
    <cellStyle name="Normal 3 197" xfId="146"/>
    <cellStyle name="Normal 3 198" xfId="147"/>
    <cellStyle name="Normal 3 199" xfId="148"/>
    <cellStyle name="Normal 3 2" xfId="17"/>
    <cellStyle name="Normal 3 20" xfId="18"/>
    <cellStyle name="Normal 3 200" xfId="149"/>
    <cellStyle name="Normal 3 21" xfId="19"/>
    <cellStyle name="Normal 3 22" xfId="20"/>
    <cellStyle name="Normal 3 23" xfId="21"/>
    <cellStyle name="Normal 3 24" xfId="22"/>
    <cellStyle name="Normal 3 25" xfId="23"/>
    <cellStyle name="Normal 3 26" xfId="24"/>
    <cellStyle name="Normal 3 27" xfId="25"/>
    <cellStyle name="Normal 3 28" xfId="150"/>
    <cellStyle name="Normal 3 29" xfId="151"/>
    <cellStyle name="Normal 3 3" xfId="26"/>
    <cellStyle name="Normal 3 30" xfId="152"/>
    <cellStyle name="Normal 3 31" xfId="153"/>
    <cellStyle name="Normal 3 32" xfId="154"/>
    <cellStyle name="Normal 3 33" xfId="155"/>
    <cellStyle name="Normal 3 34" xfId="156"/>
    <cellStyle name="Normal 3 35" xfId="157"/>
    <cellStyle name="Normal 3 36" xfId="158"/>
    <cellStyle name="Normal 3 37" xfId="159"/>
    <cellStyle name="Normal 3 38" xfId="160"/>
    <cellStyle name="Normal 3 39" xfId="161"/>
    <cellStyle name="Normal 3 4" xfId="27"/>
    <cellStyle name="Normal 3 40" xfId="162"/>
    <cellStyle name="Normal 3 41" xfId="163"/>
    <cellStyle name="Normal 3 42" xfId="164"/>
    <cellStyle name="Normal 3 43" xfId="165"/>
    <cellStyle name="Normal 3 44" xfId="166"/>
    <cellStyle name="Normal 3 45" xfId="167"/>
    <cellStyle name="Normal 3 46" xfId="168"/>
    <cellStyle name="Normal 3 47" xfId="169"/>
    <cellStyle name="Normal 3 48" xfId="170"/>
    <cellStyle name="Normal 3 49" xfId="171"/>
    <cellStyle name="Normal 3 5" xfId="28"/>
    <cellStyle name="Normal 3 50" xfId="172"/>
    <cellStyle name="Normal 3 51" xfId="173"/>
    <cellStyle name="Normal 3 52" xfId="174"/>
    <cellStyle name="Normal 3 53" xfId="175"/>
    <cellStyle name="Normal 3 54" xfId="176"/>
    <cellStyle name="Normal 3 55" xfId="177"/>
    <cellStyle name="Normal 3 56" xfId="178"/>
    <cellStyle name="Normal 3 57" xfId="179"/>
    <cellStyle name="Normal 3 58" xfId="180"/>
    <cellStyle name="Normal 3 59" xfId="181"/>
    <cellStyle name="Normal 3 6" xfId="29"/>
    <cellStyle name="Normal 3 60" xfId="182"/>
    <cellStyle name="Normal 3 61" xfId="183"/>
    <cellStyle name="Normal 3 62" xfId="184"/>
    <cellStyle name="Normal 3 63" xfId="185"/>
    <cellStyle name="Normal 3 64" xfId="186"/>
    <cellStyle name="Normal 3 65" xfId="187"/>
    <cellStyle name="Normal 3 66" xfId="188"/>
    <cellStyle name="Normal 3 67" xfId="189"/>
    <cellStyle name="Normal 3 68" xfId="190"/>
    <cellStyle name="Normal 3 69" xfId="191"/>
    <cellStyle name="Normal 3 7" xfId="30"/>
    <cellStyle name="Normal 3 70" xfId="192"/>
    <cellStyle name="Normal 3 71" xfId="193"/>
    <cellStyle name="Normal 3 72" xfId="194"/>
    <cellStyle name="Normal 3 73" xfId="195"/>
    <cellStyle name="Normal 3 74" xfId="196"/>
    <cellStyle name="Normal 3 75" xfId="197"/>
    <cellStyle name="Normal 3 76" xfId="198"/>
    <cellStyle name="Normal 3 77" xfId="199"/>
    <cellStyle name="Normal 3 78" xfId="200"/>
    <cellStyle name="Normal 3 79" xfId="201"/>
    <cellStyle name="Normal 3 8" xfId="31"/>
    <cellStyle name="Normal 3 80" xfId="202"/>
    <cellStyle name="Normal 3 81" xfId="203"/>
    <cellStyle name="Normal 3 82" xfId="204"/>
    <cellStyle name="Normal 3 83" xfId="205"/>
    <cellStyle name="Normal 3 84" xfId="206"/>
    <cellStyle name="Normal 3 85" xfId="207"/>
    <cellStyle name="Normal 3 86" xfId="208"/>
    <cellStyle name="Normal 3 87" xfId="209"/>
    <cellStyle name="Normal 3 88" xfId="210"/>
    <cellStyle name="Normal 3 89" xfId="211"/>
    <cellStyle name="Normal 3 9" xfId="32"/>
    <cellStyle name="Normal 3 90" xfId="212"/>
    <cellStyle name="Normal 3 91" xfId="213"/>
    <cellStyle name="Normal 3 92" xfId="214"/>
    <cellStyle name="Normal 3 93" xfId="215"/>
    <cellStyle name="Normal 3 94" xfId="216"/>
    <cellStyle name="Normal 3 95" xfId="217"/>
    <cellStyle name="Normal 3 96" xfId="218"/>
    <cellStyle name="Normal 3 97" xfId="219"/>
    <cellStyle name="Normal 3 98" xfId="220"/>
    <cellStyle name="Normal 3 99" xfId="221"/>
    <cellStyle name="Normal 4" xfId="33"/>
    <cellStyle name="Normal 4 10" xfId="34"/>
    <cellStyle name="Normal 4 11" xfId="35"/>
    <cellStyle name="Normal 4 12" xfId="36"/>
    <cellStyle name="Normal 4 13" xfId="37"/>
    <cellStyle name="Normal 4 14" xfId="38"/>
    <cellStyle name="Normal 4 15" xfId="39"/>
    <cellStyle name="Normal 4 16" xfId="40"/>
    <cellStyle name="Normal 4 17" xfId="222"/>
    <cellStyle name="Normal 4 18" xfId="223"/>
    <cellStyle name="Normal 4 19" xfId="224"/>
    <cellStyle name="Normal 4 2" xfId="41"/>
    <cellStyle name="Normal 4 20" xfId="225"/>
    <cellStyle name="Normal 4 21" xfId="226"/>
    <cellStyle name="Normal 4 22" xfId="227"/>
    <cellStyle name="Normal 4 23" xfId="228"/>
    <cellStyle name="Normal 4 24" xfId="229"/>
    <cellStyle name="Normal 4 25" xfId="230"/>
    <cellStyle name="Normal 4 26" xfId="231"/>
    <cellStyle name="Normal 4 27" xfId="232"/>
    <cellStyle name="Normal 4 28" xfId="233"/>
    <cellStyle name="Normal 4 29" xfId="234"/>
    <cellStyle name="Normal 4 3" xfId="42"/>
    <cellStyle name="Normal 4 30" xfId="235"/>
    <cellStyle name="Normal 4 31" xfId="236"/>
    <cellStyle name="Normal 4 32" xfId="237"/>
    <cellStyle name="Normal 4 33" xfId="238"/>
    <cellStyle name="Normal 4 34" xfId="239"/>
    <cellStyle name="Normal 4 35" xfId="240"/>
    <cellStyle name="Normal 4 36" xfId="241"/>
    <cellStyle name="Normal 4 37" xfId="242"/>
    <cellStyle name="Normal 4 38" xfId="243"/>
    <cellStyle name="Normal 4 39" xfId="244"/>
    <cellStyle name="Normal 4 4" xfId="43"/>
    <cellStyle name="Normal 4 40" xfId="245"/>
    <cellStyle name="Normal 4 41" xfId="246"/>
    <cellStyle name="Normal 4 42" xfId="247"/>
    <cellStyle name="Normal 4 43" xfId="248"/>
    <cellStyle name="Normal 4 44" xfId="249"/>
    <cellStyle name="Normal 4 45" xfId="250"/>
    <cellStyle name="Normal 4 46" xfId="251"/>
    <cellStyle name="Normal 4 47" xfId="252"/>
    <cellStyle name="Normal 4 48" xfId="253"/>
    <cellStyle name="Normal 4 49" xfId="254"/>
    <cellStyle name="Normal 4 5" xfId="44"/>
    <cellStyle name="Normal 4 50" xfId="255"/>
    <cellStyle name="Normal 4 51" xfId="256"/>
    <cellStyle name="Normal 4 52" xfId="257"/>
    <cellStyle name="Normal 4 53" xfId="258"/>
    <cellStyle name="Normal 4 54" xfId="259"/>
    <cellStyle name="Normal 4 55" xfId="260"/>
    <cellStyle name="Normal 4 56" xfId="261"/>
    <cellStyle name="Normal 4 57" xfId="262"/>
    <cellStyle name="Normal 4 58" xfId="263"/>
    <cellStyle name="Normal 4 59" xfId="264"/>
    <cellStyle name="Normal 4 6" xfId="45"/>
    <cellStyle name="Normal 4 60" xfId="265"/>
    <cellStyle name="Normal 4 61" xfId="266"/>
    <cellStyle name="Normal 4 62" xfId="267"/>
    <cellStyle name="Normal 4 63" xfId="268"/>
    <cellStyle name="Normal 4 64" xfId="269"/>
    <cellStyle name="Normal 4 65" xfId="270"/>
    <cellStyle name="Normal 4 66" xfId="271"/>
    <cellStyle name="Normal 4 67" xfId="272"/>
    <cellStyle name="Normal 4 68" xfId="273"/>
    <cellStyle name="Normal 4 69" xfId="274"/>
    <cellStyle name="Normal 4 7" xfId="46"/>
    <cellStyle name="Normal 4 70" xfId="275"/>
    <cellStyle name="Normal 4 71" xfId="276"/>
    <cellStyle name="Normal 4 72" xfId="277"/>
    <cellStyle name="Normal 4 73" xfId="278"/>
    <cellStyle name="Normal 4 74" xfId="279"/>
    <cellStyle name="Normal 4 75" xfId="280"/>
    <cellStyle name="Normal 4 76" xfId="281"/>
    <cellStyle name="Normal 4 77" xfId="282"/>
    <cellStyle name="Normal 4 78" xfId="283"/>
    <cellStyle name="Normal 4 8" xfId="47"/>
    <cellStyle name="Normal 4 9" xfId="48"/>
    <cellStyle name="Normal 5" xfId="3"/>
    <cellStyle name="Normal 7 2 2" xfId="284"/>
    <cellStyle name="Normal 8 3" xfId="295"/>
    <cellStyle name="Normal 9 2 2 2 3" xfId="306"/>
    <cellStyle name="Normal 9 2 2 2 3 2" xfId="309"/>
    <cellStyle name="Normal 9 2 4 2" xfId="298"/>
    <cellStyle name="Normal 9 2 4 3" xfId="307"/>
    <cellStyle name="Normal 9 3 2 2 2" xfId="304"/>
    <cellStyle name="Normal_C-EAP-Airport Road to K&amp;C STP210606" xfId="300"/>
    <cellStyle name="Normal_H-EAP-Gokul Appt to HMT Layout (LINE-1) (01-07-2006)" xfId="302"/>
    <cellStyle name="Normal_H-EAP-Matadahalli to Hebbal STP (LINE-4&amp;5) (03-07-06)" xfId="308"/>
    <cellStyle name="Normal_H-EAP-Mathikere to BEL Road (LINE-2) (30-06-2006)" xfId="297"/>
    <cellStyle name="Normal_Hebbal Line 3 - Estimate 260506" xfId="303"/>
    <cellStyle name="Style 1" xfId="299"/>
    <cellStyle name="Yellow" xfId="4"/>
  </cellStyles>
  <dxfs count="6">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
      <font>
        <b val="0"/>
        <i/>
        <condense val="0"/>
        <extend val="0"/>
        <color indexed="9"/>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externalLink" Target="externalLinks/externalLink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theme" Target="theme/theme1.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km.lntecc.com/edrc/BandF/Home/QUA/Rev/For/EDRC%20BF%20Standards/GN-ST-06(2)(Design%20Sheet-Ruled).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drcserver3\design\User\Wet\RVS\WET\Nangloi\DMF\Design%20of%20Slab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rcserver3\design\WET-CIVIL\RVS\OPERATING%20JOBS\C_NC_8\valve%20chamber\scr.%20vl-for2m%20dia%20pipe(L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drcdatacenter\activeprj\IPU\PU\Design\WET\brj\Operating%20Jobs\O%203337%20RWTP%20Panipat\Reactivator%20Clarifier\Excel\Rev%20C%20not%20submitted\(7)%20Hydro%20Dynamic-C.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H:\BWSSB\Tiruvallur%20Lead%20&amp;%20Data%20(08050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Projects/NJS_Prj_New/Templates/CP-25_Srinivias%20rao/CP-25%20Passavant%20Final%20BOQ-20211004T112219Z-001/CP-25%20Passavant%20Final%20BOQ/11.%20CP-25-Price%20Schedule%20Sewer%20&amp;%20Pumping%20Mai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8%20Gharda%20-%206621D\Calculations\03%20Earthing%20Calculations\Lightning%20Calculatio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bmserver\tti%20shared\Documents%20and%20Settings\My%20Documents\LNB\BWSSB\LNB%20Estimates-BWSSB\Hebbal%20Line%201%20%20-%20Estimat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CE%20Bangalore/5%20TOWN/OHT/OHT%20Aug%2002/DESIGN_PRELIM%200.5%20ML%2012%20M%20STAGING.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cadd%20operator\EAP-B\Hebbal%20Valley\&#9679;Work%20No.1-H-EAP-Gokul%2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106152/Desktop/Intz%20tank%20500m3/DESIGN_PRELIM%200.5%20ML%2012%20M%20STAGING.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bmserver\tti%20shared\Documents%20and%20Settings\Administrator\My%20Documents\LNB\BWSSB\Tiruvallur%20Lead%20&amp;%20Data%20(08050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drcserver3\design\User\Wet\RVS\WET\Nangloi\DMF\Copy%20of%20cantilever%20wal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drcdatacenter3\BANDF-ACTIVEPRJ\B&amp;F\DIVISIONS\ITOSairports\DESIGN\STRUCTURAL\BSFA\GN-ST-06(2)(Design%20Sheet-Ruled).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utoOpen Stub Data"/>
      <sheetName val="Design"/>
      <sheetName val="Guidelines"/>
    </sheetNames>
    <sheetDataSet>
      <sheetData sheetId="0"/>
      <sheetData sheetId="1"/>
      <sheetData sheetId="2"/>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Dialog1"/>
      <sheetName val="Design of two-way slab (MKS)"/>
      <sheetName val="Design of two-way slab (SI)"/>
      <sheetName val="Uncracked two-way slab (SI)"/>
      <sheetName val="Coefficients"/>
      <sheetName val="Rough1"/>
      <sheetName val="Rough3"/>
      <sheetName val="Rough2"/>
    </sheetNames>
    <sheetDataSet>
      <sheetData sheetId="0"/>
      <sheetData sheetId="1"/>
      <sheetData sheetId="2"/>
      <sheetData sheetId="3"/>
      <sheetData sheetId="4">
        <row r="12">
          <cell r="D12">
            <v>1</v>
          </cell>
          <cell r="E12">
            <v>1.1000000000000001</v>
          </cell>
          <cell r="F12">
            <v>1.2</v>
          </cell>
          <cell r="G12">
            <v>1.3</v>
          </cell>
          <cell r="H12">
            <v>1.4</v>
          </cell>
          <cell r="I12">
            <v>1.5</v>
          </cell>
          <cell r="J12">
            <v>1.75</v>
          </cell>
          <cell r="K12">
            <v>2</v>
          </cell>
          <cell r="L12">
            <v>10</v>
          </cell>
        </row>
        <row r="13">
          <cell r="A13">
            <v>1</v>
          </cell>
          <cell r="B13" t="str">
            <v>Interior Panels</v>
          </cell>
          <cell r="C13" t="str">
            <v>Negative Moment at Continuous Edge</v>
          </cell>
          <cell r="D13">
            <v>3.2000000000000001E-2</v>
          </cell>
          <cell r="E13">
            <v>3.6999999999999998E-2</v>
          </cell>
          <cell r="F13">
            <v>4.2999999999999997E-2</v>
          </cell>
          <cell r="G13">
            <v>4.7E-2</v>
          </cell>
          <cell r="H13">
            <v>5.0999999999999997E-2</v>
          </cell>
          <cell r="I13">
            <v>5.2999999999999999E-2</v>
          </cell>
          <cell r="J13">
            <v>0.06</v>
          </cell>
          <cell r="K13">
            <v>6.5000000000000002E-2</v>
          </cell>
          <cell r="L13">
            <v>3.2000000000000001E-2</v>
          </cell>
        </row>
        <row r="14">
          <cell r="A14">
            <v>2</v>
          </cell>
          <cell r="B14" t="str">
            <v>Interior Panels</v>
          </cell>
          <cell r="C14" t="str">
            <v>Positive Moment at Mid-span</v>
          </cell>
          <cell r="D14">
            <v>2.4E-2</v>
          </cell>
          <cell r="E14">
            <v>2.8000000000000001E-2</v>
          </cell>
          <cell r="F14">
            <v>3.2000000000000001E-2</v>
          </cell>
          <cell r="G14">
            <v>3.5999999999999997E-2</v>
          </cell>
          <cell r="H14">
            <v>3.9E-2</v>
          </cell>
          <cell r="I14">
            <v>4.1000000000000002E-2</v>
          </cell>
          <cell r="J14">
            <v>4.4999999999999998E-2</v>
          </cell>
          <cell r="K14">
            <v>4.9000000000000002E-2</v>
          </cell>
          <cell r="L14">
            <v>2.4E-2</v>
          </cell>
        </row>
        <row r="15">
          <cell r="A15">
            <v>3</v>
          </cell>
          <cell r="B15" t="str">
            <v>One Short Edge Discontinous</v>
          </cell>
          <cell r="C15" t="str">
            <v>Negative Moment at Continuous Edge</v>
          </cell>
          <cell r="D15">
            <v>3.6999999999999998E-2</v>
          </cell>
          <cell r="E15">
            <v>4.2999999999999997E-2</v>
          </cell>
          <cell r="F15">
            <v>4.8000000000000001E-2</v>
          </cell>
          <cell r="G15">
            <v>5.0999999999999997E-2</v>
          </cell>
          <cell r="H15">
            <v>5.5E-2</v>
          </cell>
          <cell r="I15">
            <v>5.7000000000000002E-2</v>
          </cell>
          <cell r="J15">
            <v>6.4000000000000001E-2</v>
          </cell>
          <cell r="K15">
            <v>6.8000000000000005E-2</v>
          </cell>
          <cell r="L15">
            <v>3.6999999999999998E-2</v>
          </cell>
        </row>
        <row r="16">
          <cell r="A16">
            <v>4</v>
          </cell>
          <cell r="B16" t="str">
            <v>One Short Edge Discontinous</v>
          </cell>
          <cell r="C16" t="str">
            <v>Positive Moment at Mid-span</v>
          </cell>
          <cell r="D16">
            <v>2.8000000000000001E-2</v>
          </cell>
          <cell r="E16">
            <v>3.2000000000000001E-2</v>
          </cell>
          <cell r="F16">
            <v>3.5999999999999997E-2</v>
          </cell>
          <cell r="G16">
            <v>3.9E-2</v>
          </cell>
          <cell r="H16">
            <v>4.1000000000000002E-2</v>
          </cell>
          <cell r="I16">
            <v>4.3999999999999997E-2</v>
          </cell>
          <cell r="J16">
            <v>4.8000000000000001E-2</v>
          </cell>
          <cell r="K16">
            <v>5.1999999999999998E-2</v>
          </cell>
          <cell r="L16">
            <v>2.8000000000000001E-2</v>
          </cell>
        </row>
        <row r="17">
          <cell r="A17">
            <v>5</v>
          </cell>
          <cell r="B17" t="str">
            <v>One Long Edge Discontinous</v>
          </cell>
          <cell r="C17" t="str">
            <v>Negative Moment at Continuous Edge</v>
          </cell>
          <cell r="D17">
            <v>3.6999999999999998E-2</v>
          </cell>
          <cell r="E17">
            <v>4.3999999999999997E-2</v>
          </cell>
          <cell r="F17">
            <v>5.1999999999999998E-2</v>
          </cell>
          <cell r="G17">
            <v>5.7000000000000002E-2</v>
          </cell>
          <cell r="H17">
            <v>6.3E-2</v>
          </cell>
          <cell r="I17">
            <v>6.7000000000000004E-2</v>
          </cell>
          <cell r="J17">
            <v>7.6999999999999999E-2</v>
          </cell>
          <cell r="K17">
            <v>8.5000000000000006E-2</v>
          </cell>
          <cell r="L17">
            <v>3.6999999999999998E-2</v>
          </cell>
        </row>
        <row r="18">
          <cell r="A18">
            <v>6</v>
          </cell>
          <cell r="B18" t="str">
            <v>One Long Edge Discontinous</v>
          </cell>
          <cell r="C18" t="str">
            <v>Positive Moment at Mid-span</v>
          </cell>
          <cell r="D18">
            <v>2.8000000000000001E-2</v>
          </cell>
          <cell r="E18">
            <v>3.3000000000000002E-2</v>
          </cell>
          <cell r="F18">
            <v>3.9E-2</v>
          </cell>
          <cell r="G18">
            <v>4.3999999999999997E-2</v>
          </cell>
          <cell r="H18">
            <v>4.7E-2</v>
          </cell>
          <cell r="I18">
            <v>5.0999999999999997E-2</v>
          </cell>
          <cell r="J18">
            <v>5.8999999999999997E-2</v>
          </cell>
          <cell r="K18">
            <v>6.5000000000000002E-2</v>
          </cell>
          <cell r="L18">
            <v>2.8000000000000001E-2</v>
          </cell>
        </row>
        <row r="19">
          <cell r="A19">
            <v>7</v>
          </cell>
          <cell r="B19" t="str">
            <v>Two Adjacent Edges Discontinuous</v>
          </cell>
          <cell r="C19" t="str">
            <v>Negative Moment at Continuous Edge</v>
          </cell>
          <cell r="D19">
            <v>4.7E-2</v>
          </cell>
          <cell r="E19">
            <v>5.2999999999999999E-2</v>
          </cell>
          <cell r="F19">
            <v>0.06</v>
          </cell>
          <cell r="G19">
            <v>6.5000000000000002E-2</v>
          </cell>
          <cell r="H19">
            <v>7.0999999999999994E-2</v>
          </cell>
          <cell r="I19">
            <v>7.4999999999999997E-2</v>
          </cell>
          <cell r="J19">
            <v>8.4000000000000005E-2</v>
          </cell>
          <cell r="K19">
            <v>9.0999999999999998E-2</v>
          </cell>
          <cell r="L19">
            <v>4.7E-2</v>
          </cell>
        </row>
        <row r="20">
          <cell r="A20">
            <v>8</v>
          </cell>
          <cell r="B20" t="str">
            <v>Two Adjacent Edges Discontinuous</v>
          </cell>
          <cell r="C20" t="str">
            <v>Positive Moment at Mid-span</v>
          </cell>
          <cell r="D20">
            <v>3.5000000000000003E-2</v>
          </cell>
          <cell r="E20">
            <v>0.04</v>
          </cell>
          <cell r="F20">
            <v>4.4999999999999998E-2</v>
          </cell>
          <cell r="G20">
            <v>4.9000000000000002E-2</v>
          </cell>
          <cell r="H20">
            <v>5.2999999999999999E-2</v>
          </cell>
          <cell r="I20">
            <v>5.6000000000000001E-2</v>
          </cell>
          <cell r="J20">
            <v>6.3E-2</v>
          </cell>
          <cell r="K20">
            <v>6.9000000000000006E-2</v>
          </cell>
          <cell r="L20">
            <v>3.5000000000000003E-2</v>
          </cell>
        </row>
        <row r="21">
          <cell r="A21">
            <v>9</v>
          </cell>
          <cell r="B21" t="str">
            <v>Two Short Edges Discontinuous</v>
          </cell>
          <cell r="C21" t="str">
            <v>Negative Moment at Continuous Edge</v>
          </cell>
          <cell r="D21">
            <v>4.4999999999999998E-2</v>
          </cell>
          <cell r="E21">
            <v>4.9000000000000002E-2</v>
          </cell>
          <cell r="F21">
            <v>5.1999999999999998E-2</v>
          </cell>
          <cell r="G21">
            <v>5.6000000000000001E-2</v>
          </cell>
          <cell r="H21">
            <v>5.8999999999999997E-2</v>
          </cell>
          <cell r="I21">
            <v>0.06</v>
          </cell>
          <cell r="J21">
            <v>6.5000000000000002E-2</v>
          </cell>
          <cell r="K21">
            <v>6.9000000000000006E-2</v>
          </cell>
          <cell r="L21">
            <v>0</v>
          </cell>
        </row>
        <row r="22">
          <cell r="A22">
            <v>10</v>
          </cell>
          <cell r="B22" t="str">
            <v>Two Short Edges Discontinuous</v>
          </cell>
          <cell r="C22" t="str">
            <v>Positive Moment at Mid-span</v>
          </cell>
          <cell r="D22">
            <v>3.5000000000000003E-2</v>
          </cell>
          <cell r="E22">
            <v>3.6999999999999998E-2</v>
          </cell>
          <cell r="F22">
            <v>0.04</v>
          </cell>
          <cell r="G22">
            <v>4.2999999999999997E-2</v>
          </cell>
          <cell r="H22">
            <v>4.3999999999999997E-2</v>
          </cell>
          <cell r="I22">
            <v>4.4999999999999998E-2</v>
          </cell>
          <cell r="J22">
            <v>4.9000000000000002E-2</v>
          </cell>
          <cell r="K22">
            <v>5.1999999999999998E-2</v>
          </cell>
          <cell r="L22">
            <v>3.5000000000000003E-2</v>
          </cell>
        </row>
        <row r="23">
          <cell r="A23">
            <v>11</v>
          </cell>
          <cell r="B23" t="str">
            <v>Two Long Edges Discontinuous</v>
          </cell>
          <cell r="C23" t="str">
            <v>Negative Moment at Continuous Edge</v>
          </cell>
          <cell r="D23">
            <v>0</v>
          </cell>
          <cell r="E23">
            <v>0</v>
          </cell>
          <cell r="F23">
            <v>0</v>
          </cell>
          <cell r="G23">
            <v>0</v>
          </cell>
          <cell r="H23">
            <v>0</v>
          </cell>
          <cell r="I23">
            <v>0</v>
          </cell>
          <cell r="J23">
            <v>0</v>
          </cell>
          <cell r="K23">
            <v>0</v>
          </cell>
          <cell r="L23">
            <v>4.4999999999999998E-2</v>
          </cell>
        </row>
        <row r="24">
          <cell r="A24">
            <v>12</v>
          </cell>
          <cell r="B24" t="str">
            <v>Two Long Edges Discontinuous</v>
          </cell>
          <cell r="C24" t="str">
            <v>Positive Moment at Mid-span</v>
          </cell>
          <cell r="D24">
            <v>3.5000000000000003E-2</v>
          </cell>
          <cell r="E24">
            <v>4.2999999999999997E-2</v>
          </cell>
          <cell r="F24">
            <v>5.0999999999999997E-2</v>
          </cell>
          <cell r="G24">
            <v>5.7000000000000002E-2</v>
          </cell>
          <cell r="H24">
            <v>6.3E-2</v>
          </cell>
          <cell r="I24">
            <v>6.8000000000000005E-2</v>
          </cell>
          <cell r="J24">
            <v>0.08</v>
          </cell>
          <cell r="K24">
            <v>8.7999999999999995E-2</v>
          </cell>
          <cell r="L24">
            <v>3.5000000000000003E-2</v>
          </cell>
        </row>
        <row r="25">
          <cell r="A25">
            <v>13</v>
          </cell>
          <cell r="B25" t="str">
            <v>One Long Edge Continous</v>
          </cell>
          <cell r="C25" t="str">
            <v>Negative Moment at Continuous Edge</v>
          </cell>
          <cell r="D25">
            <v>5.7000000000000002E-2</v>
          </cell>
          <cell r="E25">
            <v>6.4000000000000001E-2</v>
          </cell>
          <cell r="F25">
            <v>7.0999999999999994E-2</v>
          </cell>
          <cell r="G25">
            <v>7.5999999999999998E-2</v>
          </cell>
          <cell r="H25">
            <v>0.08</v>
          </cell>
          <cell r="I25">
            <v>8.4000000000000005E-2</v>
          </cell>
          <cell r="J25">
            <v>9.0999999999999998E-2</v>
          </cell>
          <cell r="K25">
            <v>9.7000000000000003E-2</v>
          </cell>
          <cell r="L25">
            <v>0</v>
          </cell>
        </row>
        <row r="26">
          <cell r="A26">
            <v>14</v>
          </cell>
          <cell r="B26" t="str">
            <v>One Long Edge Continous</v>
          </cell>
          <cell r="C26" t="str">
            <v>Positive Moment at Mid-span</v>
          </cell>
          <cell r="D26">
            <v>4.2999999999999997E-2</v>
          </cell>
          <cell r="E26">
            <v>4.8000000000000001E-2</v>
          </cell>
          <cell r="F26">
            <v>5.2999999999999999E-2</v>
          </cell>
          <cell r="G26">
            <v>5.7000000000000002E-2</v>
          </cell>
          <cell r="H26">
            <v>0.06</v>
          </cell>
          <cell r="I26">
            <v>6.4000000000000001E-2</v>
          </cell>
          <cell r="J26">
            <v>6.9000000000000006E-2</v>
          </cell>
          <cell r="K26">
            <v>7.2999999999999995E-2</v>
          </cell>
          <cell r="L26">
            <v>4.2999999999999997E-2</v>
          </cell>
        </row>
        <row r="27">
          <cell r="A27">
            <v>15</v>
          </cell>
          <cell r="B27" t="str">
            <v>One Short Edge Continous</v>
          </cell>
          <cell r="C27" t="str">
            <v>Negative Moment at Continuous Edge</v>
          </cell>
          <cell r="D27">
            <v>0</v>
          </cell>
          <cell r="E27">
            <v>0</v>
          </cell>
          <cell r="F27">
            <v>0</v>
          </cell>
          <cell r="G27">
            <v>0</v>
          </cell>
          <cell r="H27">
            <v>0</v>
          </cell>
          <cell r="I27">
            <v>0</v>
          </cell>
          <cell r="J27">
            <v>0</v>
          </cell>
          <cell r="K27">
            <v>0</v>
          </cell>
          <cell r="L27">
            <v>5.7000000000000002E-2</v>
          </cell>
        </row>
        <row r="28">
          <cell r="A28">
            <v>16</v>
          </cell>
          <cell r="B28" t="str">
            <v>One Short Edge Continous</v>
          </cell>
          <cell r="C28" t="str">
            <v>Positive Moment at Mid-span</v>
          </cell>
          <cell r="D28">
            <v>4.2999999999999997E-2</v>
          </cell>
          <cell r="E28">
            <v>5.0999999999999997E-2</v>
          </cell>
          <cell r="F28">
            <v>5.8999999999999997E-2</v>
          </cell>
          <cell r="G28">
            <v>6.5000000000000002E-2</v>
          </cell>
          <cell r="H28">
            <v>7.0999999999999994E-2</v>
          </cell>
          <cell r="I28">
            <v>7.5999999999999998E-2</v>
          </cell>
          <cell r="J28">
            <v>8.6999999999999994E-2</v>
          </cell>
          <cell r="K28">
            <v>9.6000000000000002E-2</v>
          </cell>
          <cell r="L28">
            <v>4.2999999999999997E-2</v>
          </cell>
        </row>
        <row r="29">
          <cell r="A29">
            <v>17</v>
          </cell>
          <cell r="B29" t="str">
            <v>Four Edges Discontinuous</v>
          </cell>
          <cell r="C29" t="str">
            <v>Negative Moment at Continuous Edge</v>
          </cell>
          <cell r="D29">
            <v>0</v>
          </cell>
          <cell r="E29">
            <v>0</v>
          </cell>
          <cell r="F29">
            <v>0</v>
          </cell>
          <cell r="G29">
            <v>0</v>
          </cell>
          <cell r="H29">
            <v>0</v>
          </cell>
          <cell r="I29">
            <v>0</v>
          </cell>
          <cell r="J29">
            <v>0</v>
          </cell>
          <cell r="K29">
            <v>0</v>
          </cell>
          <cell r="L29">
            <v>0</v>
          </cell>
        </row>
        <row r="30">
          <cell r="A30">
            <v>18</v>
          </cell>
          <cell r="B30" t="str">
            <v>Four Edges Discontinuous</v>
          </cell>
          <cell r="C30" t="str">
            <v>Positive Moment at Mid-span</v>
          </cell>
          <cell r="D30">
            <v>5.6000000000000001E-2</v>
          </cell>
          <cell r="E30">
            <v>6.4000000000000001E-2</v>
          </cell>
          <cell r="F30">
            <v>7.1999999999999995E-2</v>
          </cell>
          <cell r="G30">
            <v>7.9000000000000001E-2</v>
          </cell>
          <cell r="H30">
            <v>8.5000000000000006E-2</v>
          </cell>
          <cell r="I30">
            <v>8.8999999999999996E-2</v>
          </cell>
          <cell r="J30">
            <v>0.1</v>
          </cell>
          <cell r="K30">
            <v>0.107</v>
          </cell>
          <cell r="L30">
            <v>5.6000000000000001E-2</v>
          </cell>
        </row>
        <row r="31">
          <cell r="A31">
            <v>19</v>
          </cell>
          <cell r="B31" t="str">
            <v>Simply Supported</v>
          </cell>
          <cell r="C31" t="str">
            <v>Negative Moment at Continuous Edge</v>
          </cell>
          <cell r="D31">
            <v>0</v>
          </cell>
          <cell r="E31">
            <v>0</v>
          </cell>
          <cell r="F31">
            <v>0</v>
          </cell>
          <cell r="G31">
            <v>0</v>
          </cell>
          <cell r="H31">
            <v>0</v>
          </cell>
          <cell r="I31">
            <v>0</v>
          </cell>
          <cell r="J31">
            <v>0</v>
          </cell>
          <cell r="K31">
            <v>0</v>
          </cell>
          <cell r="L31">
            <v>0</v>
          </cell>
        </row>
        <row r="32">
          <cell r="A32">
            <v>20</v>
          </cell>
          <cell r="B32" t="str">
            <v>Simply Supported</v>
          </cell>
          <cell r="C32" t="str">
            <v>Positive Moment at Mid-span</v>
          </cell>
          <cell r="D32">
            <v>6.2E-2</v>
          </cell>
          <cell r="E32">
            <v>7.3999999999999996E-2</v>
          </cell>
          <cell r="F32">
            <v>8.4000000000000005E-2</v>
          </cell>
          <cell r="G32">
            <v>9.2999999999999999E-2</v>
          </cell>
          <cell r="H32">
            <v>9.9000000000000005E-2</v>
          </cell>
          <cell r="I32">
            <v>0.104</v>
          </cell>
          <cell r="J32">
            <v>0.113</v>
          </cell>
          <cell r="K32">
            <v>0.11799999999999999</v>
          </cell>
          <cell r="L32">
            <v>6.2E-2</v>
          </cell>
        </row>
      </sheetData>
      <sheetData sheetId="5"/>
      <sheetData sheetId="6"/>
      <sheetData sheetId="7"/>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design"/>
      <sheetName val="mom. distrn."/>
      <sheetName val="reaction-table"/>
      <sheetName val="moments-table(tri)"/>
      <sheetName val="moments-table(rect-base)"/>
      <sheetName val="IS3370-table"/>
    </sheetNames>
    <sheetDataSet>
      <sheetData sheetId="0"/>
      <sheetData sheetId="1"/>
      <sheetData sheetId="2"/>
      <sheetData sheetId="3">
        <row r="17">
          <cell r="A17">
            <v>0.125</v>
          </cell>
          <cell r="B17">
            <v>4.0000000000000002E-4</v>
          </cell>
          <cell r="C17">
            <v>-2.0000000000000001E-4</v>
          </cell>
          <cell r="D17">
            <v>0</v>
          </cell>
          <cell r="E17">
            <v>0</v>
          </cell>
        </row>
        <row r="18">
          <cell r="A18">
            <v>0.13</v>
          </cell>
          <cell r="B18">
            <v>4.7200000000000052E-4</v>
          </cell>
          <cell r="C18">
            <v>-2.4800000000000007E-4</v>
          </cell>
          <cell r="D18">
            <v>0</v>
          </cell>
          <cell r="E18">
            <v>0</v>
          </cell>
        </row>
        <row r="19">
          <cell r="A19">
            <v>0.14000000000000001</v>
          </cell>
          <cell r="B19">
            <v>6.1600000000000055E-4</v>
          </cell>
          <cell r="C19">
            <v>-3.4400000000000012E-4</v>
          </cell>
          <cell r="D19">
            <v>0</v>
          </cell>
          <cell r="E19">
            <v>0</v>
          </cell>
        </row>
        <row r="20">
          <cell r="A20">
            <v>0.15</v>
          </cell>
          <cell r="B20">
            <v>7.6000000000000069E-4</v>
          </cell>
          <cell r="C20">
            <v>-4.4000000000000007E-4</v>
          </cell>
          <cell r="D20">
            <v>0</v>
          </cell>
          <cell r="E20">
            <v>0</v>
          </cell>
        </row>
        <row r="21">
          <cell r="A21">
            <v>0.16</v>
          </cell>
          <cell r="B21">
            <v>9.0400000000000072E-4</v>
          </cell>
          <cell r="C21">
            <v>-5.3600000000000013E-4</v>
          </cell>
          <cell r="D21">
            <v>0</v>
          </cell>
          <cell r="E21">
            <v>0</v>
          </cell>
        </row>
        <row r="22">
          <cell r="A22">
            <v>0.17</v>
          </cell>
          <cell r="B22">
            <v>1.0480000000000008E-3</v>
          </cell>
          <cell r="C22">
            <v>-6.3200000000000007E-4</v>
          </cell>
          <cell r="D22">
            <v>0</v>
          </cell>
          <cell r="E22">
            <v>0</v>
          </cell>
        </row>
        <row r="23">
          <cell r="A23">
            <v>0.18</v>
          </cell>
          <cell r="B23">
            <v>1.1920000000000008E-3</v>
          </cell>
          <cell r="C23">
            <v>-7.2800000000000013E-4</v>
          </cell>
          <cell r="D23">
            <v>0</v>
          </cell>
          <cell r="E23">
            <v>0</v>
          </cell>
        </row>
        <row r="24">
          <cell r="A24">
            <v>0.19</v>
          </cell>
          <cell r="B24">
            <v>1.3360000000000008E-3</v>
          </cell>
          <cell r="C24">
            <v>-8.2400000000000019E-4</v>
          </cell>
          <cell r="D24">
            <v>0</v>
          </cell>
          <cell r="E24">
            <v>0</v>
          </cell>
        </row>
        <row r="25">
          <cell r="A25">
            <v>0.2</v>
          </cell>
          <cell r="B25">
            <v>1.4800000000000008E-3</v>
          </cell>
          <cell r="C25">
            <v>-9.2000000000000014E-4</v>
          </cell>
          <cell r="D25">
            <v>0</v>
          </cell>
          <cell r="E25">
            <v>0</v>
          </cell>
        </row>
        <row r="26">
          <cell r="A26">
            <v>0.21</v>
          </cell>
          <cell r="B26">
            <v>1.6240000000000009E-3</v>
          </cell>
          <cell r="C26">
            <v>-1.016E-3</v>
          </cell>
          <cell r="D26">
            <v>0</v>
          </cell>
          <cell r="E26">
            <v>0</v>
          </cell>
        </row>
        <row r="27">
          <cell r="A27">
            <v>0.22</v>
          </cell>
          <cell r="B27">
            <v>1.7680000000000009E-3</v>
          </cell>
          <cell r="C27">
            <v>-1.1120000000000001E-3</v>
          </cell>
          <cell r="D27">
            <v>0</v>
          </cell>
          <cell r="E27">
            <v>0</v>
          </cell>
        </row>
        <row r="28">
          <cell r="A28">
            <v>0.23</v>
          </cell>
          <cell r="B28">
            <v>1.9120000000000009E-3</v>
          </cell>
          <cell r="C28">
            <v>-1.2080000000000001E-3</v>
          </cell>
          <cell r="D28">
            <v>0</v>
          </cell>
          <cell r="E28">
            <v>0</v>
          </cell>
        </row>
        <row r="29">
          <cell r="A29">
            <v>0.24</v>
          </cell>
          <cell r="B29">
            <v>2.0560000000000014E-3</v>
          </cell>
          <cell r="C29">
            <v>-1.304E-3</v>
          </cell>
          <cell r="D29">
            <v>0</v>
          </cell>
          <cell r="E29">
            <v>0</v>
          </cell>
        </row>
        <row r="30">
          <cell r="A30">
            <v>0.25</v>
          </cell>
          <cell r="B30">
            <v>2.200000000000001E-3</v>
          </cell>
          <cell r="C30">
            <v>-1.4000000000000013E-3</v>
          </cell>
          <cell r="D30">
            <v>0</v>
          </cell>
          <cell r="E30">
            <v>0</v>
          </cell>
        </row>
        <row r="31">
          <cell r="A31">
            <v>0.26</v>
          </cell>
          <cell r="B31">
            <v>2.5520000000000009E-3</v>
          </cell>
          <cell r="C31">
            <v>-1.6480000000000015E-3</v>
          </cell>
          <cell r="D31">
            <v>0</v>
          </cell>
          <cell r="E31">
            <v>0</v>
          </cell>
        </row>
        <row r="32">
          <cell r="A32">
            <v>0.27</v>
          </cell>
          <cell r="B32">
            <v>2.9040000000000012E-3</v>
          </cell>
          <cell r="C32">
            <v>-1.8960000000000014E-3</v>
          </cell>
          <cell r="D32">
            <v>0</v>
          </cell>
          <cell r="E32">
            <v>0</v>
          </cell>
        </row>
        <row r="33">
          <cell r="A33">
            <v>0.28000000000000003</v>
          </cell>
          <cell r="B33">
            <v>3.2560000000000011E-3</v>
          </cell>
          <cell r="C33">
            <v>-2.1440000000000014E-3</v>
          </cell>
          <cell r="D33">
            <v>0</v>
          </cell>
          <cell r="E33">
            <v>0</v>
          </cell>
        </row>
        <row r="34">
          <cell r="A34">
            <v>0.28999999999999998</v>
          </cell>
          <cell r="B34">
            <v>3.608000000000001E-3</v>
          </cell>
          <cell r="C34">
            <v>-2.3920000000000013E-3</v>
          </cell>
          <cell r="D34">
            <v>0</v>
          </cell>
          <cell r="E34">
            <v>0</v>
          </cell>
        </row>
        <row r="35">
          <cell r="A35">
            <v>0.3</v>
          </cell>
          <cell r="B35">
            <v>3.9600000000000008E-3</v>
          </cell>
          <cell r="C35">
            <v>-2.6400000000000017E-3</v>
          </cell>
          <cell r="D35">
            <v>0</v>
          </cell>
          <cell r="E35">
            <v>0</v>
          </cell>
        </row>
        <row r="36">
          <cell r="A36">
            <v>0.31</v>
          </cell>
          <cell r="B36">
            <v>4.3120000000000007E-3</v>
          </cell>
          <cell r="C36">
            <v>-2.8880000000000017E-3</v>
          </cell>
          <cell r="D36">
            <v>0</v>
          </cell>
          <cell r="E36">
            <v>0</v>
          </cell>
        </row>
        <row r="37">
          <cell r="A37">
            <v>0.32</v>
          </cell>
          <cell r="B37">
            <v>4.6640000000000006E-3</v>
          </cell>
          <cell r="C37">
            <v>-3.1360000000000016E-3</v>
          </cell>
          <cell r="D37">
            <v>0</v>
          </cell>
          <cell r="E37">
            <v>0</v>
          </cell>
        </row>
        <row r="38">
          <cell r="A38">
            <v>0.33</v>
          </cell>
          <cell r="B38">
            <v>5.0160000000000005E-3</v>
          </cell>
          <cell r="C38">
            <v>-3.3840000000000016E-3</v>
          </cell>
          <cell r="D38">
            <v>0</v>
          </cell>
          <cell r="E38">
            <v>0</v>
          </cell>
        </row>
        <row r="39">
          <cell r="A39">
            <v>0.34</v>
          </cell>
          <cell r="B39">
            <v>5.3680000000000004E-3</v>
          </cell>
          <cell r="C39">
            <v>-3.6320000000000015E-3</v>
          </cell>
          <cell r="D39">
            <v>0</v>
          </cell>
          <cell r="E39">
            <v>0</v>
          </cell>
        </row>
        <row r="40">
          <cell r="A40">
            <v>0.35</v>
          </cell>
          <cell r="B40">
            <v>5.7200000000000011E-3</v>
          </cell>
          <cell r="C40">
            <v>-3.8800000000000015E-3</v>
          </cell>
          <cell r="D40">
            <v>0</v>
          </cell>
          <cell r="E40">
            <v>0</v>
          </cell>
        </row>
        <row r="41">
          <cell r="A41">
            <v>0.36</v>
          </cell>
          <cell r="B41">
            <v>6.072000000000001E-3</v>
          </cell>
          <cell r="C41">
            <v>-4.1280000000000015E-3</v>
          </cell>
          <cell r="D41">
            <v>0</v>
          </cell>
          <cell r="E41">
            <v>0</v>
          </cell>
        </row>
        <row r="42">
          <cell r="A42">
            <v>0.37</v>
          </cell>
          <cell r="B42">
            <v>6.4240000000000009E-3</v>
          </cell>
          <cell r="C42">
            <v>-4.3760000000000014E-3</v>
          </cell>
          <cell r="D42">
            <v>0</v>
          </cell>
          <cell r="E42">
            <v>0</v>
          </cell>
        </row>
        <row r="43">
          <cell r="A43">
            <v>0.375</v>
          </cell>
          <cell r="B43">
            <v>6.6E-3</v>
          </cell>
          <cell r="C43">
            <v>-4.5000000000000014E-3</v>
          </cell>
          <cell r="D43">
            <v>0</v>
          </cell>
          <cell r="E43">
            <v>0</v>
          </cell>
        </row>
        <row r="44">
          <cell r="A44">
            <v>0.38</v>
          </cell>
          <cell r="B44">
            <v>6.9400000000000009E-3</v>
          </cell>
          <cell r="C44">
            <v>-4.7080000000000012E-3</v>
          </cell>
          <cell r="D44">
            <v>0</v>
          </cell>
          <cell r="E44">
            <v>0</v>
          </cell>
        </row>
        <row r="45">
          <cell r="A45">
            <v>0.39</v>
          </cell>
          <cell r="B45">
            <v>7.6200000000000009E-3</v>
          </cell>
          <cell r="C45">
            <v>-5.1240000000000009E-3</v>
          </cell>
          <cell r="D45">
            <v>0</v>
          </cell>
          <cell r="E45">
            <v>0</v>
          </cell>
        </row>
        <row r="46">
          <cell r="A46">
            <v>0.4</v>
          </cell>
          <cell r="B46">
            <v>8.3000000000000001E-3</v>
          </cell>
          <cell r="C46">
            <v>-5.5400000000000007E-3</v>
          </cell>
          <cell r="D46">
            <v>0</v>
          </cell>
          <cell r="E46">
            <v>0</v>
          </cell>
        </row>
        <row r="47">
          <cell r="A47">
            <v>0.41</v>
          </cell>
          <cell r="B47">
            <v>8.9800000000000001E-3</v>
          </cell>
          <cell r="C47">
            <v>-5.9560000000000004E-3</v>
          </cell>
          <cell r="D47">
            <v>0</v>
          </cell>
          <cell r="E47">
            <v>0</v>
          </cell>
        </row>
        <row r="48">
          <cell r="A48">
            <v>0.42</v>
          </cell>
          <cell r="B48">
            <v>9.6600000000000002E-3</v>
          </cell>
          <cell r="C48">
            <v>-6.3720000000000009E-3</v>
          </cell>
          <cell r="D48">
            <v>0</v>
          </cell>
          <cell r="E48">
            <v>0</v>
          </cell>
        </row>
        <row r="49">
          <cell r="A49">
            <v>0.43</v>
          </cell>
          <cell r="B49">
            <v>1.034E-2</v>
          </cell>
          <cell r="C49">
            <v>-6.7880000000000006E-3</v>
          </cell>
          <cell r="D49">
            <v>0</v>
          </cell>
          <cell r="E49">
            <v>0</v>
          </cell>
        </row>
        <row r="50">
          <cell r="A50">
            <v>0.44</v>
          </cell>
          <cell r="B50">
            <v>1.102E-2</v>
          </cell>
          <cell r="C50">
            <v>-7.2040000000000003E-3</v>
          </cell>
          <cell r="D50">
            <v>0</v>
          </cell>
          <cell r="E50">
            <v>0</v>
          </cell>
        </row>
        <row r="51">
          <cell r="A51">
            <v>0.45</v>
          </cell>
          <cell r="B51">
            <v>1.17E-2</v>
          </cell>
          <cell r="C51">
            <v>-7.62E-3</v>
          </cell>
          <cell r="D51">
            <v>0</v>
          </cell>
          <cell r="E51">
            <v>0</v>
          </cell>
        </row>
        <row r="52">
          <cell r="A52">
            <v>0.46</v>
          </cell>
          <cell r="B52">
            <v>1.238E-2</v>
          </cell>
          <cell r="C52">
            <v>-8.0359999999999997E-3</v>
          </cell>
          <cell r="D52">
            <v>0</v>
          </cell>
          <cell r="E52">
            <v>0</v>
          </cell>
        </row>
        <row r="53">
          <cell r="A53">
            <v>0.47</v>
          </cell>
          <cell r="B53">
            <v>1.306E-2</v>
          </cell>
          <cell r="C53">
            <v>-8.4519999999999994E-3</v>
          </cell>
          <cell r="D53">
            <v>0</v>
          </cell>
          <cell r="E53">
            <v>0</v>
          </cell>
        </row>
        <row r="54">
          <cell r="A54">
            <v>0.48</v>
          </cell>
          <cell r="B54">
            <v>1.374E-2</v>
          </cell>
          <cell r="C54">
            <v>-8.8679999999999991E-3</v>
          </cell>
          <cell r="D54">
            <v>0</v>
          </cell>
          <cell r="E54">
            <v>0</v>
          </cell>
        </row>
        <row r="55">
          <cell r="A55">
            <v>0.49</v>
          </cell>
          <cell r="B55">
            <v>1.4419999999999999E-2</v>
          </cell>
          <cell r="C55">
            <v>-9.2839999999999989E-3</v>
          </cell>
          <cell r="D55">
            <v>0</v>
          </cell>
          <cell r="E55">
            <v>0</v>
          </cell>
        </row>
        <row r="56">
          <cell r="A56">
            <v>0.5</v>
          </cell>
          <cell r="B56">
            <v>1.5100000000000016E-2</v>
          </cell>
          <cell r="C56">
            <v>-9.6999999999999933E-3</v>
          </cell>
          <cell r="D56">
            <v>0</v>
          </cell>
          <cell r="E56">
            <v>0</v>
          </cell>
        </row>
        <row r="57">
          <cell r="A57">
            <v>0.51</v>
          </cell>
          <cell r="B57">
            <v>1.6120000000000016E-2</v>
          </cell>
          <cell r="C57">
            <v>-1.0167999999999995E-2</v>
          </cell>
          <cell r="D57">
            <v>0</v>
          </cell>
          <cell r="E57">
            <v>0</v>
          </cell>
        </row>
        <row r="58">
          <cell r="A58">
            <v>0.52</v>
          </cell>
          <cell r="B58">
            <v>1.7140000000000016E-2</v>
          </cell>
          <cell r="C58">
            <v>-1.0635999999999994E-2</v>
          </cell>
          <cell r="D58">
            <v>0</v>
          </cell>
          <cell r="E58">
            <v>0</v>
          </cell>
        </row>
        <row r="59">
          <cell r="A59">
            <v>0.53</v>
          </cell>
          <cell r="B59">
            <v>1.8160000000000013E-2</v>
          </cell>
          <cell r="C59">
            <v>-1.1103999999999996E-2</v>
          </cell>
          <cell r="D59">
            <v>0</v>
          </cell>
          <cell r="E59">
            <v>0</v>
          </cell>
        </row>
        <row r="60">
          <cell r="A60">
            <v>0.54</v>
          </cell>
          <cell r="B60">
            <v>1.9180000000000013E-2</v>
          </cell>
          <cell r="C60">
            <v>-1.1571999999999995E-2</v>
          </cell>
          <cell r="D60">
            <v>0</v>
          </cell>
          <cell r="E60">
            <v>0</v>
          </cell>
        </row>
        <row r="61">
          <cell r="A61">
            <v>0.55000000000000004</v>
          </cell>
          <cell r="B61">
            <v>2.020000000000001E-2</v>
          </cell>
          <cell r="C61">
            <v>-1.2039999999999995E-2</v>
          </cell>
          <cell r="D61">
            <v>0</v>
          </cell>
          <cell r="E61">
            <v>0</v>
          </cell>
        </row>
        <row r="62">
          <cell r="A62">
            <v>0.56000000000000005</v>
          </cell>
          <cell r="B62">
            <v>2.122000000000001E-2</v>
          </cell>
          <cell r="C62">
            <v>-1.2507999999999997E-2</v>
          </cell>
          <cell r="D62">
            <v>0</v>
          </cell>
          <cell r="E62">
            <v>0</v>
          </cell>
        </row>
        <row r="63">
          <cell r="A63">
            <v>0.56999999999999995</v>
          </cell>
          <cell r="B63">
            <v>2.224000000000001E-2</v>
          </cell>
          <cell r="C63">
            <v>-1.2975999999999996E-2</v>
          </cell>
          <cell r="D63">
            <v>0</v>
          </cell>
          <cell r="E63">
            <v>0</v>
          </cell>
        </row>
        <row r="64">
          <cell r="A64">
            <v>0.57999999999999996</v>
          </cell>
          <cell r="B64">
            <v>2.326000000000001E-2</v>
          </cell>
          <cell r="C64">
            <v>-1.3443999999999998E-2</v>
          </cell>
          <cell r="D64">
            <v>0</v>
          </cell>
          <cell r="E64">
            <v>0</v>
          </cell>
        </row>
        <row r="65">
          <cell r="A65">
            <v>0.59</v>
          </cell>
          <cell r="B65">
            <v>2.428000000000001E-2</v>
          </cell>
          <cell r="C65">
            <v>-1.3911999999999997E-2</v>
          </cell>
          <cell r="D65">
            <v>0</v>
          </cell>
          <cell r="E65">
            <v>0</v>
          </cell>
        </row>
        <row r="66">
          <cell r="A66">
            <v>0.6</v>
          </cell>
          <cell r="B66">
            <v>2.5300000000000007E-2</v>
          </cell>
          <cell r="C66">
            <v>-1.4379999999999997E-2</v>
          </cell>
          <cell r="D66">
            <v>0</v>
          </cell>
          <cell r="E66">
            <v>0</v>
          </cell>
        </row>
        <row r="67">
          <cell r="A67">
            <v>0.61</v>
          </cell>
          <cell r="B67">
            <v>2.6320000000000003E-2</v>
          </cell>
          <cell r="C67">
            <v>-1.4847999999999998E-2</v>
          </cell>
          <cell r="D67">
            <v>0</v>
          </cell>
          <cell r="E67">
            <v>0</v>
          </cell>
        </row>
        <row r="68">
          <cell r="A68">
            <v>0.62</v>
          </cell>
          <cell r="B68">
            <v>2.7340000000000003E-2</v>
          </cell>
          <cell r="C68">
            <v>-1.5316E-2</v>
          </cell>
          <cell r="D68">
            <v>0</v>
          </cell>
          <cell r="E68">
            <v>0</v>
          </cell>
        </row>
        <row r="69">
          <cell r="A69">
            <v>0.63</v>
          </cell>
          <cell r="B69">
            <v>2.8360000000000003E-2</v>
          </cell>
          <cell r="C69">
            <v>-1.5783999999999999E-2</v>
          </cell>
          <cell r="D69">
            <v>0</v>
          </cell>
          <cell r="E69">
            <v>0</v>
          </cell>
        </row>
        <row r="70">
          <cell r="A70">
            <v>0.64</v>
          </cell>
          <cell r="B70">
            <v>2.9380000000000003E-2</v>
          </cell>
          <cell r="C70">
            <v>-1.6251999999999999E-2</v>
          </cell>
          <cell r="D70">
            <v>0</v>
          </cell>
          <cell r="E70">
            <v>0</v>
          </cell>
        </row>
        <row r="71">
          <cell r="A71">
            <v>0.65</v>
          </cell>
          <cell r="B71">
            <v>3.0400000000000003E-2</v>
          </cell>
          <cell r="C71">
            <v>-1.6719999999999999E-2</v>
          </cell>
          <cell r="D71">
            <v>0</v>
          </cell>
          <cell r="E71">
            <v>0</v>
          </cell>
        </row>
        <row r="72">
          <cell r="A72">
            <v>0.66</v>
          </cell>
          <cell r="B72">
            <v>3.1420000000000003E-2</v>
          </cell>
          <cell r="C72">
            <v>-1.7188000000000002E-2</v>
          </cell>
          <cell r="D72">
            <v>0</v>
          </cell>
          <cell r="E72">
            <v>0</v>
          </cell>
        </row>
        <row r="73">
          <cell r="A73">
            <v>0.67</v>
          </cell>
          <cell r="B73">
            <v>3.2439999999999997E-2</v>
          </cell>
          <cell r="C73">
            <v>-1.7655999999999998E-2</v>
          </cell>
          <cell r="D73">
            <v>0</v>
          </cell>
          <cell r="E73">
            <v>0</v>
          </cell>
        </row>
        <row r="74">
          <cell r="A74">
            <v>0.68</v>
          </cell>
          <cell r="B74">
            <v>3.3459999999999997E-2</v>
          </cell>
          <cell r="C74">
            <v>-1.8124000000000001E-2</v>
          </cell>
          <cell r="D74">
            <v>0</v>
          </cell>
          <cell r="E74">
            <v>0</v>
          </cell>
        </row>
        <row r="75">
          <cell r="A75">
            <v>0.69</v>
          </cell>
          <cell r="B75">
            <v>3.4479999999999997E-2</v>
          </cell>
          <cell r="C75">
            <v>-1.8592000000000001E-2</v>
          </cell>
          <cell r="D75">
            <v>0</v>
          </cell>
          <cell r="E75">
            <v>0</v>
          </cell>
        </row>
        <row r="76">
          <cell r="A76">
            <v>0.7</v>
          </cell>
          <cell r="B76">
            <v>3.5499999999999997E-2</v>
          </cell>
          <cell r="C76">
            <v>-1.9060000000000001E-2</v>
          </cell>
          <cell r="D76">
            <v>0</v>
          </cell>
          <cell r="E76">
            <v>0</v>
          </cell>
        </row>
        <row r="77">
          <cell r="A77">
            <v>0.71</v>
          </cell>
          <cell r="B77">
            <v>3.6519999999999997E-2</v>
          </cell>
          <cell r="C77">
            <v>-1.9528000000000004E-2</v>
          </cell>
          <cell r="D77">
            <v>0</v>
          </cell>
          <cell r="E77">
            <v>0</v>
          </cell>
        </row>
        <row r="78">
          <cell r="A78">
            <v>0.72</v>
          </cell>
          <cell r="B78">
            <v>3.7539999999999997E-2</v>
          </cell>
          <cell r="C78">
            <v>-1.9996E-2</v>
          </cell>
          <cell r="D78">
            <v>0</v>
          </cell>
          <cell r="E78">
            <v>0</v>
          </cell>
        </row>
        <row r="79">
          <cell r="A79">
            <v>0.73</v>
          </cell>
          <cell r="B79">
            <v>3.855999999999999E-2</v>
          </cell>
          <cell r="C79">
            <v>-2.0464000000000003E-2</v>
          </cell>
          <cell r="D79">
            <v>0</v>
          </cell>
          <cell r="E79">
            <v>0</v>
          </cell>
        </row>
        <row r="80">
          <cell r="A80">
            <v>0.74</v>
          </cell>
          <cell r="B80">
            <v>3.957999999999999E-2</v>
          </cell>
          <cell r="C80">
            <v>-2.0932000000000003E-2</v>
          </cell>
          <cell r="D80">
            <v>0</v>
          </cell>
          <cell r="E80">
            <v>0</v>
          </cell>
        </row>
        <row r="81">
          <cell r="A81">
            <v>0.75</v>
          </cell>
          <cell r="B81">
            <v>4.0599999999999983E-2</v>
          </cell>
          <cell r="C81">
            <v>-2.1400000000000006E-2</v>
          </cell>
          <cell r="D81">
            <v>0</v>
          </cell>
          <cell r="E81">
            <v>0</v>
          </cell>
        </row>
        <row r="82">
          <cell r="A82">
            <v>0.76</v>
          </cell>
          <cell r="B82">
            <v>4.1551999999999985E-2</v>
          </cell>
          <cell r="C82">
            <v>-2.1648000000000008E-2</v>
          </cell>
          <cell r="D82">
            <v>0</v>
          </cell>
          <cell r="E82">
            <v>0</v>
          </cell>
        </row>
        <row r="83">
          <cell r="A83">
            <v>0.77</v>
          </cell>
          <cell r="B83">
            <v>4.2503999999999986E-2</v>
          </cell>
          <cell r="C83">
            <v>-2.1896000000000006E-2</v>
          </cell>
          <cell r="D83">
            <v>0</v>
          </cell>
          <cell r="E83">
            <v>0</v>
          </cell>
        </row>
        <row r="84">
          <cell r="A84">
            <v>0.78</v>
          </cell>
          <cell r="B84">
            <v>4.3455999999999988E-2</v>
          </cell>
          <cell r="C84">
            <v>-2.2144000000000007E-2</v>
          </cell>
          <cell r="D84">
            <v>0</v>
          </cell>
          <cell r="E84">
            <v>0</v>
          </cell>
        </row>
        <row r="85">
          <cell r="A85">
            <v>0.79</v>
          </cell>
          <cell r="B85">
            <v>4.4407999999999989E-2</v>
          </cell>
          <cell r="C85">
            <v>-2.2392000000000006E-2</v>
          </cell>
          <cell r="D85">
            <v>0</v>
          </cell>
          <cell r="E85">
            <v>0</v>
          </cell>
        </row>
        <row r="86">
          <cell r="A86">
            <v>0.8</v>
          </cell>
          <cell r="B86">
            <v>4.5359999999999984E-2</v>
          </cell>
          <cell r="C86">
            <v>-2.2640000000000007E-2</v>
          </cell>
          <cell r="D86">
            <v>0</v>
          </cell>
          <cell r="E86">
            <v>0</v>
          </cell>
        </row>
        <row r="87">
          <cell r="A87">
            <v>0.81</v>
          </cell>
          <cell r="B87">
            <v>4.6311999999999985E-2</v>
          </cell>
          <cell r="C87">
            <v>-2.2888000000000006E-2</v>
          </cell>
          <cell r="D87">
            <v>0</v>
          </cell>
          <cell r="E87">
            <v>0</v>
          </cell>
        </row>
        <row r="88">
          <cell r="A88">
            <v>0.82</v>
          </cell>
          <cell r="B88">
            <v>4.7263999999999987E-2</v>
          </cell>
          <cell r="C88">
            <v>-2.3136000000000004E-2</v>
          </cell>
          <cell r="D88">
            <v>0</v>
          </cell>
          <cell r="E88">
            <v>0</v>
          </cell>
        </row>
        <row r="89">
          <cell r="A89">
            <v>0.83</v>
          </cell>
          <cell r="B89">
            <v>4.8215999999999988E-2</v>
          </cell>
          <cell r="C89">
            <v>-2.3384000000000005E-2</v>
          </cell>
          <cell r="D89">
            <v>0</v>
          </cell>
          <cell r="E89">
            <v>0</v>
          </cell>
        </row>
        <row r="90">
          <cell r="A90">
            <v>0.84</v>
          </cell>
          <cell r="B90">
            <v>4.9167999999999989E-2</v>
          </cell>
          <cell r="C90">
            <v>-2.3632000000000004E-2</v>
          </cell>
          <cell r="D90">
            <v>0</v>
          </cell>
          <cell r="E90">
            <v>0</v>
          </cell>
        </row>
        <row r="91">
          <cell r="A91">
            <v>0.85</v>
          </cell>
          <cell r="B91">
            <v>5.0119999999999991E-2</v>
          </cell>
          <cell r="C91">
            <v>-2.3880000000000005E-2</v>
          </cell>
          <cell r="D91">
            <v>0</v>
          </cell>
          <cell r="E91">
            <v>0</v>
          </cell>
        </row>
        <row r="92">
          <cell r="A92">
            <v>0.86</v>
          </cell>
          <cell r="B92">
            <v>5.1071999999999992E-2</v>
          </cell>
          <cell r="C92">
            <v>-2.4128000000000004E-2</v>
          </cell>
          <cell r="D92">
            <v>0</v>
          </cell>
          <cell r="E92">
            <v>0</v>
          </cell>
        </row>
        <row r="93">
          <cell r="A93">
            <v>0.87</v>
          </cell>
          <cell r="B93">
            <v>5.2023999999999987E-2</v>
          </cell>
          <cell r="C93">
            <v>-2.4376000000000005E-2</v>
          </cell>
          <cell r="D93">
            <v>0</v>
          </cell>
          <cell r="E93">
            <v>0</v>
          </cell>
        </row>
        <row r="94">
          <cell r="A94">
            <v>0.88</v>
          </cell>
          <cell r="B94">
            <v>5.2975999999999995E-2</v>
          </cell>
          <cell r="C94">
            <v>-2.4624000000000004E-2</v>
          </cell>
          <cell r="D94">
            <v>0</v>
          </cell>
          <cell r="E94">
            <v>0</v>
          </cell>
        </row>
        <row r="95">
          <cell r="A95">
            <v>0.89</v>
          </cell>
          <cell r="B95">
            <v>5.392799999999999E-2</v>
          </cell>
          <cell r="C95">
            <v>-2.4872000000000005E-2</v>
          </cell>
          <cell r="D95">
            <v>0</v>
          </cell>
          <cell r="E95">
            <v>0</v>
          </cell>
        </row>
        <row r="96">
          <cell r="A96">
            <v>0.9</v>
          </cell>
          <cell r="B96">
            <v>5.4879999999999991E-2</v>
          </cell>
          <cell r="C96">
            <v>-2.5120000000000003E-2</v>
          </cell>
          <cell r="D96">
            <v>0</v>
          </cell>
          <cell r="E96">
            <v>0</v>
          </cell>
        </row>
        <row r="97">
          <cell r="A97">
            <v>0.91</v>
          </cell>
          <cell r="B97">
            <v>5.5831999999999993E-2</v>
          </cell>
          <cell r="C97">
            <v>-2.5368000000000002E-2</v>
          </cell>
          <cell r="D97">
            <v>0</v>
          </cell>
          <cell r="E97">
            <v>0</v>
          </cell>
        </row>
        <row r="98">
          <cell r="A98">
            <v>0.92</v>
          </cell>
          <cell r="B98">
            <v>5.6783999999999994E-2</v>
          </cell>
          <cell r="C98">
            <v>-2.5616000000000003E-2</v>
          </cell>
          <cell r="D98">
            <v>0</v>
          </cell>
          <cell r="E98">
            <v>0</v>
          </cell>
        </row>
        <row r="99">
          <cell r="A99">
            <v>0.93</v>
          </cell>
          <cell r="B99">
            <v>5.7735999999999996E-2</v>
          </cell>
          <cell r="C99">
            <v>-2.5864000000000002E-2</v>
          </cell>
          <cell r="D99">
            <v>0</v>
          </cell>
          <cell r="E99">
            <v>0</v>
          </cell>
        </row>
        <row r="100">
          <cell r="A100">
            <v>0.94</v>
          </cell>
          <cell r="B100">
            <v>5.8687999999999997E-2</v>
          </cell>
          <cell r="C100">
            <v>-2.6112000000000003E-2</v>
          </cell>
          <cell r="D100">
            <v>0</v>
          </cell>
          <cell r="E100">
            <v>0</v>
          </cell>
        </row>
        <row r="101">
          <cell r="A101">
            <v>0.95</v>
          </cell>
          <cell r="B101">
            <v>5.9639999999999999E-2</v>
          </cell>
          <cell r="C101">
            <v>-2.6360000000000001E-2</v>
          </cell>
          <cell r="D101">
            <v>0</v>
          </cell>
          <cell r="E101">
            <v>0</v>
          </cell>
        </row>
        <row r="102">
          <cell r="A102">
            <v>0.96</v>
          </cell>
          <cell r="B102">
            <v>6.0591999999999993E-2</v>
          </cell>
          <cell r="C102">
            <v>-2.6608E-2</v>
          </cell>
          <cell r="D102">
            <v>0</v>
          </cell>
          <cell r="E102">
            <v>0</v>
          </cell>
        </row>
        <row r="103">
          <cell r="A103">
            <v>0.97</v>
          </cell>
          <cell r="B103">
            <v>6.1544000000000001E-2</v>
          </cell>
          <cell r="C103">
            <v>-2.6856000000000001E-2</v>
          </cell>
          <cell r="D103">
            <v>0</v>
          </cell>
          <cell r="E103">
            <v>0</v>
          </cell>
        </row>
        <row r="104">
          <cell r="A104">
            <v>0.98</v>
          </cell>
          <cell r="B104">
            <v>6.2495999999999996E-2</v>
          </cell>
          <cell r="C104">
            <v>-2.7104000000000003E-2</v>
          </cell>
          <cell r="D104">
            <v>0</v>
          </cell>
          <cell r="E104">
            <v>0</v>
          </cell>
        </row>
        <row r="105">
          <cell r="A105">
            <v>0.99</v>
          </cell>
          <cell r="B105">
            <v>6.3448000000000004E-2</v>
          </cell>
          <cell r="C105">
            <v>-2.7352000000000001E-2</v>
          </cell>
          <cell r="D105">
            <v>0</v>
          </cell>
          <cell r="E105">
            <v>0</v>
          </cell>
        </row>
        <row r="106">
          <cell r="A106">
            <v>1</v>
          </cell>
          <cell r="B106">
            <v>6.4399999999999985E-2</v>
          </cell>
          <cell r="C106">
            <v>-2.76E-2</v>
          </cell>
          <cell r="D106">
            <v>0</v>
          </cell>
          <cell r="E106">
            <v>0</v>
          </cell>
        </row>
        <row r="107">
          <cell r="A107">
            <v>1.01</v>
          </cell>
          <cell r="B107">
            <v>6.4825999999999995E-2</v>
          </cell>
          <cell r="C107">
            <v>-2.7524E-2</v>
          </cell>
          <cell r="D107">
            <v>0</v>
          </cell>
          <cell r="E107">
            <v>0</v>
          </cell>
        </row>
        <row r="108">
          <cell r="A108">
            <v>1.02</v>
          </cell>
          <cell r="B108">
            <v>6.5251999999999991E-2</v>
          </cell>
          <cell r="C108">
            <v>-2.7448E-2</v>
          </cell>
          <cell r="D108">
            <v>0</v>
          </cell>
          <cell r="E108">
            <v>0</v>
          </cell>
        </row>
        <row r="109">
          <cell r="A109">
            <v>1.03</v>
          </cell>
          <cell r="B109">
            <v>6.5677999999999986E-2</v>
          </cell>
          <cell r="C109">
            <v>-2.7372E-2</v>
          </cell>
          <cell r="D109">
            <v>0</v>
          </cell>
          <cell r="E109">
            <v>0</v>
          </cell>
        </row>
        <row r="110">
          <cell r="A110">
            <v>1.04</v>
          </cell>
          <cell r="B110">
            <v>6.6103999999999996E-2</v>
          </cell>
          <cell r="C110">
            <v>-2.7296000000000001E-2</v>
          </cell>
          <cell r="D110">
            <v>0</v>
          </cell>
          <cell r="E110">
            <v>0</v>
          </cell>
        </row>
        <row r="111">
          <cell r="A111">
            <v>1.05</v>
          </cell>
          <cell r="B111">
            <v>6.6529999999999992E-2</v>
          </cell>
          <cell r="C111">
            <v>-2.7219999999999998E-2</v>
          </cell>
          <cell r="D111">
            <v>0</v>
          </cell>
          <cell r="E111">
            <v>0</v>
          </cell>
        </row>
        <row r="112">
          <cell r="A112">
            <v>1.06</v>
          </cell>
          <cell r="B112">
            <v>6.6955999999999988E-2</v>
          </cell>
          <cell r="C112">
            <v>-2.7143999999999998E-2</v>
          </cell>
          <cell r="D112">
            <v>0</v>
          </cell>
          <cell r="E112">
            <v>0</v>
          </cell>
        </row>
        <row r="113">
          <cell r="A113">
            <v>1.07</v>
          </cell>
          <cell r="B113">
            <v>6.7381999999999997E-2</v>
          </cell>
          <cell r="C113">
            <v>-2.7067999999999998E-2</v>
          </cell>
          <cell r="D113">
            <v>0</v>
          </cell>
          <cell r="E113">
            <v>0</v>
          </cell>
        </row>
        <row r="114">
          <cell r="A114">
            <v>1.08</v>
          </cell>
          <cell r="B114">
            <v>6.7807999999999993E-2</v>
          </cell>
          <cell r="C114">
            <v>-2.6991999999999999E-2</v>
          </cell>
          <cell r="D114">
            <v>0</v>
          </cell>
          <cell r="E114">
            <v>0</v>
          </cell>
        </row>
        <row r="115">
          <cell r="A115">
            <v>1.0900000000000001</v>
          </cell>
          <cell r="B115">
            <v>6.8233999999999989E-2</v>
          </cell>
          <cell r="C115">
            <v>-2.6915999999999999E-2</v>
          </cell>
          <cell r="D115">
            <v>0</v>
          </cell>
          <cell r="E115">
            <v>0</v>
          </cell>
        </row>
        <row r="116">
          <cell r="A116">
            <v>1.1000000000000001</v>
          </cell>
          <cell r="B116">
            <v>6.8659999999999999E-2</v>
          </cell>
          <cell r="C116">
            <v>-2.6839999999999999E-2</v>
          </cell>
          <cell r="D116">
            <v>0</v>
          </cell>
          <cell r="E116">
            <v>0</v>
          </cell>
        </row>
        <row r="117">
          <cell r="A117">
            <v>1.1100000000000001</v>
          </cell>
          <cell r="B117">
            <v>6.9085999999999995E-2</v>
          </cell>
          <cell r="C117">
            <v>-2.6764E-2</v>
          </cell>
          <cell r="D117">
            <v>0</v>
          </cell>
          <cell r="E117">
            <v>0</v>
          </cell>
        </row>
        <row r="118">
          <cell r="A118">
            <v>1.1200000000000001</v>
          </cell>
          <cell r="B118">
            <v>6.951199999999999E-2</v>
          </cell>
          <cell r="C118">
            <v>-2.6688E-2</v>
          </cell>
          <cell r="D118">
            <v>0</v>
          </cell>
          <cell r="E118">
            <v>0</v>
          </cell>
        </row>
        <row r="119">
          <cell r="A119">
            <v>1.1299999999999999</v>
          </cell>
          <cell r="B119">
            <v>6.9938E-2</v>
          </cell>
          <cell r="C119">
            <v>-2.6612E-2</v>
          </cell>
          <cell r="D119">
            <v>0</v>
          </cell>
          <cell r="E119">
            <v>0</v>
          </cell>
        </row>
        <row r="120">
          <cell r="A120">
            <v>1.1399999999999999</v>
          </cell>
          <cell r="B120">
            <v>7.0363999999999996E-2</v>
          </cell>
          <cell r="C120">
            <v>-2.6536000000000001E-2</v>
          </cell>
          <cell r="D120">
            <v>0</v>
          </cell>
          <cell r="E120">
            <v>0</v>
          </cell>
        </row>
        <row r="121">
          <cell r="A121">
            <v>1.1499999999999999</v>
          </cell>
          <cell r="B121">
            <v>7.0789999999999992E-2</v>
          </cell>
          <cell r="C121">
            <v>-2.6460000000000001E-2</v>
          </cell>
          <cell r="D121">
            <v>0</v>
          </cell>
          <cell r="E121">
            <v>0</v>
          </cell>
        </row>
        <row r="122">
          <cell r="A122">
            <v>1.1599999999999999</v>
          </cell>
          <cell r="B122">
            <v>7.1216000000000002E-2</v>
          </cell>
          <cell r="C122">
            <v>-2.6383999999999998E-2</v>
          </cell>
          <cell r="D122">
            <v>0</v>
          </cell>
          <cell r="E122">
            <v>0</v>
          </cell>
        </row>
        <row r="123">
          <cell r="A123">
            <v>1.17</v>
          </cell>
          <cell r="B123">
            <v>7.1641999999999997E-2</v>
          </cell>
          <cell r="C123">
            <v>-2.6307999999999998E-2</v>
          </cell>
          <cell r="D123">
            <v>0</v>
          </cell>
          <cell r="E123">
            <v>0</v>
          </cell>
        </row>
        <row r="124">
          <cell r="A124">
            <v>1.18</v>
          </cell>
          <cell r="B124">
            <v>7.2067999999999993E-2</v>
          </cell>
          <cell r="C124">
            <v>-2.6231999999999998E-2</v>
          </cell>
          <cell r="D124">
            <v>0</v>
          </cell>
          <cell r="E124">
            <v>0</v>
          </cell>
        </row>
        <row r="125">
          <cell r="A125">
            <v>1.19</v>
          </cell>
          <cell r="B125">
            <v>7.2494000000000003E-2</v>
          </cell>
          <cell r="C125">
            <v>-2.6155999999999999E-2</v>
          </cell>
          <cell r="D125">
            <v>0</v>
          </cell>
          <cell r="E125">
            <v>0</v>
          </cell>
        </row>
        <row r="126">
          <cell r="A126">
            <v>1.2</v>
          </cell>
          <cell r="B126">
            <v>7.2919999999999999E-2</v>
          </cell>
          <cell r="C126">
            <v>-2.6079999999999999E-2</v>
          </cell>
          <cell r="D126">
            <v>0</v>
          </cell>
          <cell r="E126">
            <v>0</v>
          </cell>
        </row>
        <row r="127">
          <cell r="A127">
            <v>1.21</v>
          </cell>
          <cell r="B127">
            <v>7.3345999999999995E-2</v>
          </cell>
          <cell r="C127">
            <v>-2.6003999999999999E-2</v>
          </cell>
          <cell r="D127">
            <v>0</v>
          </cell>
          <cell r="E127">
            <v>0</v>
          </cell>
        </row>
        <row r="128">
          <cell r="A128">
            <v>1.22</v>
          </cell>
          <cell r="B128">
            <v>7.3772000000000004E-2</v>
          </cell>
          <cell r="C128">
            <v>-2.5928E-2</v>
          </cell>
          <cell r="D128">
            <v>0</v>
          </cell>
          <cell r="E128">
            <v>0</v>
          </cell>
        </row>
        <row r="129">
          <cell r="A129">
            <v>1.23</v>
          </cell>
          <cell r="B129">
            <v>7.4198E-2</v>
          </cell>
          <cell r="C129">
            <v>-2.5852E-2</v>
          </cell>
          <cell r="D129">
            <v>0</v>
          </cell>
          <cell r="E129">
            <v>0</v>
          </cell>
        </row>
        <row r="130">
          <cell r="A130">
            <v>1.24</v>
          </cell>
          <cell r="B130">
            <v>7.4623999999999996E-2</v>
          </cell>
          <cell r="C130">
            <v>-2.5776E-2</v>
          </cell>
          <cell r="D130">
            <v>0</v>
          </cell>
          <cell r="E130">
            <v>0</v>
          </cell>
        </row>
        <row r="131">
          <cell r="A131">
            <v>1.25</v>
          </cell>
          <cell r="B131">
            <v>7.5049999999999992E-2</v>
          </cell>
          <cell r="C131">
            <v>-2.5700000000000001E-2</v>
          </cell>
          <cell r="D131">
            <v>0</v>
          </cell>
          <cell r="E131">
            <v>0</v>
          </cell>
        </row>
        <row r="132">
          <cell r="A132">
            <v>1.26</v>
          </cell>
          <cell r="B132">
            <v>7.5476000000000001E-2</v>
          </cell>
          <cell r="C132">
            <v>-2.5624000000000001E-2</v>
          </cell>
          <cell r="D132">
            <v>0</v>
          </cell>
          <cell r="E132">
            <v>0</v>
          </cell>
        </row>
        <row r="133">
          <cell r="A133">
            <v>1.27</v>
          </cell>
          <cell r="B133">
            <v>7.5901999999999997E-2</v>
          </cell>
          <cell r="C133">
            <v>-2.5548000000000001E-2</v>
          </cell>
          <cell r="D133">
            <v>0</v>
          </cell>
          <cell r="E133">
            <v>0</v>
          </cell>
        </row>
        <row r="134">
          <cell r="A134">
            <v>1.28</v>
          </cell>
          <cell r="B134">
            <v>7.6327999999999993E-2</v>
          </cell>
          <cell r="C134">
            <v>-2.5471999999999998E-2</v>
          </cell>
          <cell r="D134">
            <v>0</v>
          </cell>
          <cell r="E134">
            <v>0</v>
          </cell>
        </row>
        <row r="135">
          <cell r="A135">
            <v>1.29</v>
          </cell>
          <cell r="B135">
            <v>7.6754000000000003E-2</v>
          </cell>
          <cell r="C135">
            <v>-2.5395999999999998E-2</v>
          </cell>
          <cell r="D135">
            <v>0</v>
          </cell>
          <cell r="E135">
            <v>0</v>
          </cell>
        </row>
        <row r="136">
          <cell r="A136">
            <v>1.3</v>
          </cell>
          <cell r="B136">
            <v>7.7179999999999999E-2</v>
          </cell>
          <cell r="C136">
            <v>-2.5319999999999999E-2</v>
          </cell>
          <cell r="D136">
            <v>0</v>
          </cell>
          <cell r="E136">
            <v>0</v>
          </cell>
        </row>
        <row r="137">
          <cell r="A137">
            <v>1.31</v>
          </cell>
          <cell r="B137">
            <v>7.7605999999999994E-2</v>
          </cell>
          <cell r="C137">
            <v>-2.5243999999999999E-2</v>
          </cell>
          <cell r="D137">
            <v>0</v>
          </cell>
          <cell r="E137">
            <v>0</v>
          </cell>
        </row>
        <row r="138">
          <cell r="A138">
            <v>1.32</v>
          </cell>
          <cell r="B138">
            <v>7.8032000000000004E-2</v>
          </cell>
          <cell r="C138">
            <v>-2.5167999999999999E-2</v>
          </cell>
          <cell r="D138">
            <v>0</v>
          </cell>
          <cell r="E138">
            <v>0</v>
          </cell>
        </row>
        <row r="139">
          <cell r="A139">
            <v>1.33</v>
          </cell>
          <cell r="B139">
            <v>7.8458E-2</v>
          </cell>
          <cell r="C139">
            <v>-2.5092E-2</v>
          </cell>
          <cell r="D139">
            <v>0</v>
          </cell>
          <cell r="E139">
            <v>0</v>
          </cell>
        </row>
        <row r="140">
          <cell r="A140">
            <v>1.34</v>
          </cell>
          <cell r="B140">
            <v>7.8883999999999996E-2</v>
          </cell>
          <cell r="C140">
            <v>-2.5016E-2</v>
          </cell>
          <cell r="D140">
            <v>0</v>
          </cell>
          <cell r="E140">
            <v>0</v>
          </cell>
        </row>
        <row r="141">
          <cell r="A141">
            <v>1.35</v>
          </cell>
          <cell r="B141">
            <v>7.9310000000000005E-2</v>
          </cell>
          <cell r="C141">
            <v>-2.494E-2</v>
          </cell>
          <cell r="D141">
            <v>0</v>
          </cell>
          <cell r="E141">
            <v>0</v>
          </cell>
        </row>
        <row r="142">
          <cell r="A142">
            <v>1.36</v>
          </cell>
          <cell r="B142">
            <v>7.9736000000000001E-2</v>
          </cell>
          <cell r="C142">
            <v>-2.4864000000000001E-2</v>
          </cell>
          <cell r="D142">
            <v>0</v>
          </cell>
          <cell r="E142">
            <v>0</v>
          </cell>
        </row>
        <row r="143">
          <cell r="A143">
            <v>1.37</v>
          </cell>
          <cell r="B143">
            <v>8.0161999999999997E-2</v>
          </cell>
          <cell r="C143">
            <v>-2.4788000000000001E-2</v>
          </cell>
          <cell r="D143">
            <v>0</v>
          </cell>
          <cell r="E143">
            <v>0</v>
          </cell>
        </row>
        <row r="144">
          <cell r="A144">
            <v>1.38</v>
          </cell>
          <cell r="B144">
            <v>8.0588000000000007E-2</v>
          </cell>
          <cell r="C144">
            <v>-2.4711999999999998E-2</v>
          </cell>
          <cell r="D144">
            <v>0</v>
          </cell>
          <cell r="E144">
            <v>0</v>
          </cell>
        </row>
        <row r="145">
          <cell r="A145">
            <v>1.39</v>
          </cell>
          <cell r="B145">
            <v>8.1014000000000003E-2</v>
          </cell>
          <cell r="C145">
            <v>-2.4635999999999998E-2</v>
          </cell>
          <cell r="D145">
            <v>0</v>
          </cell>
          <cell r="E145">
            <v>0</v>
          </cell>
        </row>
        <row r="146">
          <cell r="A146">
            <v>1.4</v>
          </cell>
          <cell r="B146">
            <v>8.1439999999999999E-2</v>
          </cell>
          <cell r="C146">
            <v>-2.4559999999999998E-2</v>
          </cell>
          <cell r="D146">
            <v>0</v>
          </cell>
          <cell r="E146">
            <v>0</v>
          </cell>
        </row>
        <row r="147">
          <cell r="A147">
            <v>1.41</v>
          </cell>
          <cell r="B147">
            <v>8.1865999999999994E-2</v>
          </cell>
          <cell r="C147">
            <v>-2.4483999999999999E-2</v>
          </cell>
          <cell r="D147">
            <v>0</v>
          </cell>
          <cell r="E147">
            <v>0</v>
          </cell>
        </row>
        <row r="148">
          <cell r="A148">
            <v>1.42</v>
          </cell>
          <cell r="B148">
            <v>8.2292000000000004E-2</v>
          </cell>
          <cell r="C148">
            <v>-2.4407999999999999E-2</v>
          </cell>
          <cell r="D148">
            <v>0</v>
          </cell>
          <cell r="E148">
            <v>0</v>
          </cell>
        </row>
        <row r="149">
          <cell r="A149">
            <v>1.43</v>
          </cell>
          <cell r="B149">
            <v>8.2718E-2</v>
          </cell>
          <cell r="C149">
            <v>-2.4331999999999999E-2</v>
          </cell>
          <cell r="D149">
            <v>0</v>
          </cell>
          <cell r="E149">
            <v>0</v>
          </cell>
        </row>
        <row r="150">
          <cell r="A150">
            <v>1.44</v>
          </cell>
          <cell r="B150">
            <v>8.3143999999999996E-2</v>
          </cell>
          <cell r="C150">
            <v>-2.4256E-2</v>
          </cell>
          <cell r="D150">
            <v>0</v>
          </cell>
          <cell r="E150">
            <v>0</v>
          </cell>
        </row>
        <row r="151">
          <cell r="A151">
            <v>1.45</v>
          </cell>
          <cell r="B151">
            <v>8.3570000000000005E-2</v>
          </cell>
          <cell r="C151">
            <v>-2.418E-2</v>
          </cell>
          <cell r="D151">
            <v>0</v>
          </cell>
          <cell r="E151">
            <v>0</v>
          </cell>
        </row>
        <row r="152">
          <cell r="A152">
            <v>1.46</v>
          </cell>
          <cell r="B152">
            <v>8.3996000000000001E-2</v>
          </cell>
          <cell r="C152">
            <v>-2.4104E-2</v>
          </cell>
          <cell r="D152">
            <v>0</v>
          </cell>
          <cell r="E152">
            <v>0</v>
          </cell>
        </row>
        <row r="153">
          <cell r="A153">
            <v>1.47</v>
          </cell>
          <cell r="B153">
            <v>8.4421999999999997E-2</v>
          </cell>
          <cell r="C153">
            <v>-2.4028000000000001E-2</v>
          </cell>
          <cell r="D153">
            <v>0</v>
          </cell>
          <cell r="E153">
            <v>0</v>
          </cell>
        </row>
        <row r="154">
          <cell r="A154">
            <v>1.48</v>
          </cell>
          <cell r="B154">
            <v>8.4848000000000007E-2</v>
          </cell>
          <cell r="C154">
            <v>-2.3952000000000001E-2</v>
          </cell>
          <cell r="D154">
            <v>0</v>
          </cell>
          <cell r="E154">
            <v>0</v>
          </cell>
        </row>
        <row r="155">
          <cell r="A155">
            <v>1.49</v>
          </cell>
          <cell r="B155">
            <v>8.5274000000000003E-2</v>
          </cell>
          <cell r="C155">
            <v>-2.3876000000000001E-2</v>
          </cell>
          <cell r="D155">
            <v>0</v>
          </cell>
          <cell r="E155">
            <v>0</v>
          </cell>
        </row>
        <row r="156">
          <cell r="A156">
            <v>1.5</v>
          </cell>
          <cell r="B156">
            <v>8.5699999999999998E-2</v>
          </cell>
          <cell r="C156">
            <v>-2.3799999999999998E-2</v>
          </cell>
          <cell r="D156">
            <v>0</v>
          </cell>
          <cell r="E156">
            <v>0</v>
          </cell>
        </row>
        <row r="162">
          <cell r="A162">
            <v>0.125</v>
          </cell>
          <cell r="B162">
            <v>1.1000000000000001E-3</v>
          </cell>
          <cell r="C162">
            <v>-5.0000000000000001E-4</v>
          </cell>
          <cell r="D162">
            <v>2.0000000000000001E-4</v>
          </cell>
          <cell r="E162">
            <v>-1E-4</v>
          </cell>
        </row>
        <row r="163">
          <cell r="A163">
            <v>0.13</v>
          </cell>
          <cell r="B163">
            <v>1.2400000000000004E-3</v>
          </cell>
          <cell r="C163">
            <v>-5.7600000000000001E-4</v>
          </cell>
          <cell r="D163">
            <v>2.2800000000000004E-4</v>
          </cell>
          <cell r="E163">
            <v>-1.0400000000000003E-4</v>
          </cell>
        </row>
        <row r="164">
          <cell r="A164">
            <v>0.14000000000000001</v>
          </cell>
          <cell r="B164">
            <v>1.5200000000000005E-3</v>
          </cell>
          <cell r="C164">
            <v>-7.2799999999999991E-4</v>
          </cell>
          <cell r="D164">
            <v>2.8400000000000002E-4</v>
          </cell>
          <cell r="E164">
            <v>-1.1200000000000004E-4</v>
          </cell>
        </row>
        <row r="165">
          <cell r="A165">
            <v>0.15</v>
          </cell>
          <cell r="B165">
            <v>1.8000000000000004E-3</v>
          </cell>
          <cell r="C165">
            <v>-8.7999999999999992E-4</v>
          </cell>
          <cell r="D165">
            <v>3.4000000000000002E-4</v>
          </cell>
          <cell r="E165">
            <v>-1.2000000000000004E-4</v>
          </cell>
        </row>
        <row r="166">
          <cell r="A166">
            <v>0.16</v>
          </cell>
          <cell r="B166">
            <v>2.0800000000000003E-3</v>
          </cell>
          <cell r="C166">
            <v>-1.0319999999999999E-3</v>
          </cell>
          <cell r="D166">
            <v>3.9600000000000003E-4</v>
          </cell>
          <cell r="E166">
            <v>-1.2800000000000002E-4</v>
          </cell>
        </row>
        <row r="167">
          <cell r="A167">
            <v>0.17</v>
          </cell>
          <cell r="B167">
            <v>2.3600000000000001E-3</v>
          </cell>
          <cell r="C167">
            <v>-1.1839999999999999E-3</v>
          </cell>
          <cell r="D167">
            <v>4.5200000000000004E-4</v>
          </cell>
          <cell r="E167">
            <v>-1.3600000000000003E-4</v>
          </cell>
        </row>
        <row r="168">
          <cell r="A168">
            <v>0.18</v>
          </cell>
          <cell r="B168">
            <v>2.64E-3</v>
          </cell>
          <cell r="C168">
            <v>-1.3359999999999999E-3</v>
          </cell>
          <cell r="D168">
            <v>5.0799999999999999E-4</v>
          </cell>
          <cell r="E168">
            <v>-1.4400000000000003E-4</v>
          </cell>
        </row>
        <row r="169">
          <cell r="A169">
            <v>0.19</v>
          </cell>
          <cell r="B169">
            <v>2.9199999999999999E-3</v>
          </cell>
          <cell r="C169">
            <v>-1.4879999999999997E-3</v>
          </cell>
          <cell r="D169">
            <v>5.6400000000000005E-4</v>
          </cell>
          <cell r="E169">
            <v>-1.5200000000000004E-4</v>
          </cell>
        </row>
        <row r="170">
          <cell r="A170">
            <v>0.2</v>
          </cell>
          <cell r="B170">
            <v>3.1999999999999997E-3</v>
          </cell>
          <cell r="C170">
            <v>-1.64E-3</v>
          </cell>
          <cell r="D170">
            <v>6.2E-4</v>
          </cell>
          <cell r="E170">
            <v>-1.6000000000000004E-4</v>
          </cell>
        </row>
        <row r="171">
          <cell r="A171">
            <v>0.21</v>
          </cell>
          <cell r="B171">
            <v>3.4799999999999996E-3</v>
          </cell>
          <cell r="C171">
            <v>-1.7919999999999998E-3</v>
          </cell>
          <cell r="D171">
            <v>6.7600000000000006E-4</v>
          </cell>
          <cell r="E171">
            <v>-1.6800000000000002E-4</v>
          </cell>
        </row>
        <row r="172">
          <cell r="A172">
            <v>0.22</v>
          </cell>
          <cell r="B172">
            <v>3.7599999999999995E-3</v>
          </cell>
          <cell r="C172">
            <v>-1.944E-3</v>
          </cell>
          <cell r="D172">
            <v>7.3200000000000001E-4</v>
          </cell>
          <cell r="E172">
            <v>-1.7600000000000002E-4</v>
          </cell>
        </row>
        <row r="173">
          <cell r="A173">
            <v>0.23</v>
          </cell>
          <cell r="B173">
            <v>4.0399999999999993E-3</v>
          </cell>
          <cell r="C173">
            <v>-2.0959999999999998E-3</v>
          </cell>
          <cell r="D173">
            <v>7.8800000000000007E-4</v>
          </cell>
          <cell r="E173">
            <v>-1.8400000000000003E-4</v>
          </cell>
        </row>
        <row r="174">
          <cell r="A174">
            <v>0.24</v>
          </cell>
          <cell r="B174">
            <v>4.3200000000000001E-3</v>
          </cell>
          <cell r="C174">
            <v>-2.2479999999999996E-3</v>
          </cell>
          <cell r="D174">
            <v>8.4400000000000002E-4</v>
          </cell>
          <cell r="E174">
            <v>-1.92E-4</v>
          </cell>
        </row>
        <row r="175">
          <cell r="A175">
            <v>0.25</v>
          </cell>
          <cell r="B175">
            <v>4.6000000000000025E-3</v>
          </cell>
          <cell r="C175">
            <v>-2.3999999999999994E-3</v>
          </cell>
          <cell r="D175">
            <v>8.9999999999999954E-4</v>
          </cell>
          <cell r="E175">
            <v>-1.9999999999999998E-4</v>
          </cell>
        </row>
        <row r="176">
          <cell r="A176">
            <v>0.26</v>
          </cell>
          <cell r="B176">
            <v>5.1680000000000016E-3</v>
          </cell>
          <cell r="C176">
            <v>-2.7039999999999994E-3</v>
          </cell>
          <cell r="D176">
            <v>1.0119999999999997E-3</v>
          </cell>
          <cell r="E176">
            <v>-2.4000000000000001E-4</v>
          </cell>
        </row>
        <row r="177">
          <cell r="A177">
            <v>0.27</v>
          </cell>
          <cell r="B177">
            <v>5.7360000000000015E-3</v>
          </cell>
          <cell r="C177">
            <v>-3.0079999999999994E-3</v>
          </cell>
          <cell r="D177">
            <v>1.1239999999999996E-3</v>
          </cell>
          <cell r="E177">
            <v>-2.8000000000000003E-4</v>
          </cell>
        </row>
        <row r="178">
          <cell r="A178">
            <v>0.28000000000000003</v>
          </cell>
          <cell r="B178">
            <v>6.3040000000000006E-3</v>
          </cell>
          <cell r="C178">
            <v>-3.3119999999999998E-3</v>
          </cell>
          <cell r="D178">
            <v>1.2359999999999997E-3</v>
          </cell>
          <cell r="E178">
            <v>-3.2000000000000003E-4</v>
          </cell>
        </row>
        <row r="179">
          <cell r="A179">
            <v>0.28999999999999998</v>
          </cell>
          <cell r="B179">
            <v>6.8720000000000005E-3</v>
          </cell>
          <cell r="C179">
            <v>-3.6159999999999994E-3</v>
          </cell>
          <cell r="D179">
            <v>1.3479999999999998E-3</v>
          </cell>
          <cell r="E179">
            <v>-3.6000000000000002E-4</v>
          </cell>
        </row>
        <row r="180">
          <cell r="A180">
            <v>0.3</v>
          </cell>
          <cell r="B180">
            <v>7.4400000000000004E-3</v>
          </cell>
          <cell r="C180">
            <v>-3.9199999999999999E-3</v>
          </cell>
          <cell r="D180">
            <v>1.4599999999999999E-3</v>
          </cell>
          <cell r="E180">
            <v>-4.0000000000000007E-4</v>
          </cell>
        </row>
        <row r="181">
          <cell r="A181">
            <v>0.31</v>
          </cell>
          <cell r="B181">
            <v>8.0079999999999995E-3</v>
          </cell>
          <cell r="C181">
            <v>-4.2240000000000003E-3</v>
          </cell>
          <cell r="D181">
            <v>1.5719999999999998E-3</v>
          </cell>
          <cell r="E181">
            <v>-4.4000000000000007E-4</v>
          </cell>
        </row>
        <row r="182">
          <cell r="A182">
            <v>0.32</v>
          </cell>
          <cell r="B182">
            <v>8.5760000000000003E-3</v>
          </cell>
          <cell r="C182">
            <v>-4.5279999999999999E-3</v>
          </cell>
          <cell r="D182">
            <v>1.6839999999999997E-3</v>
          </cell>
          <cell r="E182">
            <v>-4.8000000000000007E-4</v>
          </cell>
        </row>
        <row r="183">
          <cell r="A183">
            <v>0.33</v>
          </cell>
          <cell r="B183">
            <v>9.1439999999999994E-3</v>
          </cell>
          <cell r="C183">
            <v>-4.8319999999999995E-3</v>
          </cell>
          <cell r="D183">
            <v>1.7959999999999999E-3</v>
          </cell>
          <cell r="E183">
            <v>-5.2000000000000006E-4</v>
          </cell>
        </row>
        <row r="184">
          <cell r="A184">
            <v>0.34</v>
          </cell>
          <cell r="B184">
            <v>9.7119999999999984E-3</v>
          </cell>
          <cell r="C184">
            <v>-5.1359999999999999E-3</v>
          </cell>
          <cell r="D184">
            <v>1.908E-3</v>
          </cell>
          <cell r="E184">
            <v>-5.6000000000000006E-4</v>
          </cell>
        </row>
        <row r="185">
          <cell r="A185">
            <v>0.35</v>
          </cell>
          <cell r="B185">
            <v>1.0279999999999997E-2</v>
          </cell>
          <cell r="C185">
            <v>-5.4400000000000004E-3</v>
          </cell>
          <cell r="D185">
            <v>2.0200000000000001E-3</v>
          </cell>
          <cell r="E185">
            <v>-6.0000000000000006E-4</v>
          </cell>
        </row>
        <row r="186">
          <cell r="A186">
            <v>0.36</v>
          </cell>
          <cell r="B186">
            <v>1.0847999999999998E-2</v>
          </cell>
          <cell r="C186">
            <v>-5.7440000000000008E-3</v>
          </cell>
          <cell r="D186">
            <v>2.1320000000000002E-3</v>
          </cell>
          <cell r="E186">
            <v>-6.4000000000000016E-4</v>
          </cell>
        </row>
        <row r="187">
          <cell r="A187">
            <v>0.37</v>
          </cell>
          <cell r="B187">
            <v>1.1415999999999997E-2</v>
          </cell>
          <cell r="C187">
            <v>-6.0479999999999996E-3</v>
          </cell>
          <cell r="D187">
            <v>2.2439999999999999E-3</v>
          </cell>
          <cell r="E187">
            <v>-6.8000000000000016E-4</v>
          </cell>
        </row>
        <row r="188">
          <cell r="A188">
            <v>0.375</v>
          </cell>
          <cell r="B188">
            <v>1.17E-2</v>
          </cell>
          <cell r="C188">
            <v>-6.1999999999999998E-3</v>
          </cell>
          <cell r="D188">
            <v>2.3E-3</v>
          </cell>
          <cell r="E188">
            <v>-6.9999999999999999E-4</v>
          </cell>
        </row>
        <row r="189">
          <cell r="A189">
            <v>0.38</v>
          </cell>
          <cell r="B189">
            <v>1.2096000000000004E-2</v>
          </cell>
          <cell r="C189">
            <v>-6.4000000000000003E-3</v>
          </cell>
          <cell r="D189">
            <v>2.3800000000000006E-3</v>
          </cell>
          <cell r="E189">
            <v>-7.6000000000000048E-4</v>
          </cell>
        </row>
        <row r="190">
          <cell r="A190">
            <v>0.39</v>
          </cell>
          <cell r="B190">
            <v>1.2888000000000004E-2</v>
          </cell>
          <cell r="C190">
            <v>-6.7999999999999996E-3</v>
          </cell>
          <cell r="D190">
            <v>2.5400000000000006E-3</v>
          </cell>
          <cell r="E190">
            <v>-8.8000000000000036E-4</v>
          </cell>
        </row>
        <row r="191">
          <cell r="A191">
            <v>0.4</v>
          </cell>
          <cell r="B191">
            <v>1.3680000000000005E-2</v>
          </cell>
          <cell r="C191">
            <v>-7.1999999999999998E-3</v>
          </cell>
          <cell r="D191">
            <v>2.7000000000000006E-3</v>
          </cell>
          <cell r="E191">
            <v>-1.0000000000000005E-3</v>
          </cell>
        </row>
        <row r="192">
          <cell r="A192">
            <v>0.41</v>
          </cell>
          <cell r="B192">
            <v>1.4472000000000004E-2</v>
          </cell>
          <cell r="C192">
            <v>-7.6E-3</v>
          </cell>
          <cell r="D192">
            <v>2.8600000000000006E-3</v>
          </cell>
          <cell r="E192">
            <v>-1.1200000000000003E-3</v>
          </cell>
        </row>
        <row r="193">
          <cell r="A193">
            <v>0.42</v>
          </cell>
          <cell r="B193">
            <v>1.5264000000000003E-2</v>
          </cell>
          <cell r="C193">
            <v>-8.0000000000000002E-3</v>
          </cell>
          <cell r="D193">
            <v>3.0200000000000005E-3</v>
          </cell>
          <cell r="E193">
            <v>-1.2400000000000002E-3</v>
          </cell>
        </row>
        <row r="194">
          <cell r="A194">
            <v>0.43</v>
          </cell>
          <cell r="B194">
            <v>1.6056000000000001E-2</v>
          </cell>
          <cell r="C194">
            <v>-8.3999999999999995E-3</v>
          </cell>
          <cell r="D194">
            <v>3.1800000000000005E-3</v>
          </cell>
          <cell r="E194">
            <v>-1.3600000000000001E-3</v>
          </cell>
        </row>
        <row r="195">
          <cell r="A195">
            <v>0.44</v>
          </cell>
          <cell r="B195">
            <v>1.6848000000000002E-2</v>
          </cell>
          <cell r="C195">
            <v>-8.7999999999999988E-3</v>
          </cell>
          <cell r="D195">
            <v>3.3400000000000001E-3</v>
          </cell>
          <cell r="E195">
            <v>-1.4800000000000002E-3</v>
          </cell>
        </row>
        <row r="196">
          <cell r="A196">
            <v>0.45</v>
          </cell>
          <cell r="B196">
            <v>1.7640000000000003E-2</v>
          </cell>
          <cell r="C196">
            <v>-9.1999999999999998E-3</v>
          </cell>
          <cell r="D196">
            <v>3.5000000000000005E-3</v>
          </cell>
          <cell r="E196">
            <v>-1.6000000000000003E-3</v>
          </cell>
        </row>
        <row r="197">
          <cell r="A197">
            <v>0.46</v>
          </cell>
          <cell r="B197">
            <v>1.8432E-2</v>
          </cell>
          <cell r="C197">
            <v>-9.5999999999999992E-3</v>
          </cell>
          <cell r="D197">
            <v>3.6600000000000001E-3</v>
          </cell>
          <cell r="E197">
            <v>-1.7200000000000002E-3</v>
          </cell>
        </row>
        <row r="198">
          <cell r="A198">
            <v>0.47</v>
          </cell>
          <cell r="B198">
            <v>1.9224000000000002E-2</v>
          </cell>
          <cell r="C198">
            <v>-0.01</v>
          </cell>
          <cell r="D198">
            <v>3.8200000000000005E-3</v>
          </cell>
          <cell r="E198">
            <v>-1.8400000000000001E-3</v>
          </cell>
        </row>
        <row r="199">
          <cell r="A199">
            <v>0.48</v>
          </cell>
          <cell r="B199">
            <v>2.0015999999999999E-2</v>
          </cell>
          <cell r="C199">
            <v>-1.04E-2</v>
          </cell>
          <cell r="D199">
            <v>3.98E-3</v>
          </cell>
          <cell r="E199">
            <v>-1.9599999999999999E-3</v>
          </cell>
        </row>
        <row r="200">
          <cell r="A200">
            <v>0.49</v>
          </cell>
          <cell r="B200">
            <v>2.0808E-2</v>
          </cell>
          <cell r="C200">
            <v>-1.0799999999999999E-2</v>
          </cell>
          <cell r="D200">
            <v>4.1399999999999996E-3</v>
          </cell>
          <cell r="E200">
            <v>-2.0799999999999998E-3</v>
          </cell>
        </row>
        <row r="201">
          <cell r="A201">
            <v>0.5</v>
          </cell>
          <cell r="B201">
            <v>2.1599999999999998E-2</v>
          </cell>
          <cell r="C201">
            <v>-1.1200000000000002E-2</v>
          </cell>
          <cell r="D201">
            <v>4.3000000000000009E-3</v>
          </cell>
          <cell r="E201">
            <v>-2.2000000000000001E-3</v>
          </cell>
        </row>
        <row r="202">
          <cell r="A202">
            <v>0.51</v>
          </cell>
          <cell r="B202">
            <v>2.2467999999999998E-2</v>
          </cell>
          <cell r="C202">
            <v>-1.1572000000000001E-2</v>
          </cell>
          <cell r="D202">
            <v>4.4760000000000008E-3</v>
          </cell>
          <cell r="E202">
            <v>-2.3800000000000002E-3</v>
          </cell>
        </row>
        <row r="203">
          <cell r="A203">
            <v>0.52</v>
          </cell>
          <cell r="B203">
            <v>2.3335999999999996E-2</v>
          </cell>
          <cell r="C203">
            <v>-1.1944000000000001E-2</v>
          </cell>
          <cell r="D203">
            <v>4.6520000000000008E-3</v>
          </cell>
          <cell r="E203">
            <v>-2.5599999999999998E-3</v>
          </cell>
        </row>
        <row r="204">
          <cell r="A204">
            <v>0.53</v>
          </cell>
          <cell r="B204">
            <v>2.4203999999999996E-2</v>
          </cell>
          <cell r="C204">
            <v>-1.2316000000000001E-2</v>
          </cell>
          <cell r="D204">
            <v>4.8280000000000007E-3</v>
          </cell>
          <cell r="E204">
            <v>-2.7400000000000002E-3</v>
          </cell>
        </row>
        <row r="205">
          <cell r="A205">
            <v>0.54</v>
          </cell>
          <cell r="B205">
            <v>2.5071999999999997E-2</v>
          </cell>
          <cell r="C205">
            <v>-1.2688000000000001E-2</v>
          </cell>
          <cell r="D205">
            <v>5.0040000000000006E-3</v>
          </cell>
          <cell r="E205">
            <v>-2.9199999999999999E-3</v>
          </cell>
        </row>
        <row r="206">
          <cell r="A206">
            <v>0.55000000000000004</v>
          </cell>
          <cell r="B206">
            <v>2.5939999999999998E-2</v>
          </cell>
          <cell r="C206">
            <v>-1.3060000000000002E-2</v>
          </cell>
          <cell r="D206">
            <v>5.1800000000000006E-3</v>
          </cell>
          <cell r="E206">
            <v>-3.0999999999999999E-3</v>
          </cell>
        </row>
        <row r="207">
          <cell r="A207">
            <v>0.56000000000000005</v>
          </cell>
          <cell r="B207">
            <v>2.6807999999999998E-2</v>
          </cell>
          <cell r="C207">
            <v>-1.3432000000000001E-2</v>
          </cell>
          <cell r="D207">
            <v>5.3560000000000005E-3</v>
          </cell>
          <cell r="E207">
            <v>-3.2799999999999999E-3</v>
          </cell>
        </row>
        <row r="208">
          <cell r="A208">
            <v>0.56999999999999995</v>
          </cell>
          <cell r="B208">
            <v>2.7675999999999999E-2</v>
          </cell>
          <cell r="C208">
            <v>-1.3804E-2</v>
          </cell>
          <cell r="D208">
            <v>5.5320000000000005E-3</v>
          </cell>
          <cell r="E208">
            <v>-3.46E-3</v>
          </cell>
        </row>
        <row r="209">
          <cell r="A209">
            <v>0.57999999999999996</v>
          </cell>
          <cell r="B209">
            <v>2.8543999999999996E-2</v>
          </cell>
          <cell r="C209">
            <v>-1.4176000000000001E-2</v>
          </cell>
          <cell r="D209">
            <v>5.7080000000000004E-3</v>
          </cell>
          <cell r="E209">
            <v>-3.64E-3</v>
          </cell>
        </row>
        <row r="210">
          <cell r="A210">
            <v>0.59</v>
          </cell>
          <cell r="B210">
            <v>2.9411999999999997E-2</v>
          </cell>
          <cell r="C210">
            <v>-1.4548000000000002E-2</v>
          </cell>
          <cell r="D210">
            <v>5.8840000000000003E-3</v>
          </cell>
          <cell r="E210">
            <v>-3.82E-3</v>
          </cell>
        </row>
        <row r="211">
          <cell r="A211">
            <v>0.6</v>
          </cell>
          <cell r="B211">
            <v>3.0279999999999998E-2</v>
          </cell>
          <cell r="C211">
            <v>-1.4920000000000001E-2</v>
          </cell>
          <cell r="D211">
            <v>6.0600000000000003E-3</v>
          </cell>
          <cell r="E211">
            <v>-4.0000000000000001E-3</v>
          </cell>
        </row>
        <row r="212">
          <cell r="A212">
            <v>0.61</v>
          </cell>
          <cell r="B212">
            <v>3.1147999999999999E-2</v>
          </cell>
          <cell r="C212">
            <v>-1.5292000000000002E-2</v>
          </cell>
          <cell r="D212">
            <v>6.2360000000000002E-3</v>
          </cell>
          <cell r="E212">
            <v>-4.1799999999999997E-3</v>
          </cell>
        </row>
        <row r="213">
          <cell r="A213">
            <v>0.62</v>
          </cell>
          <cell r="B213">
            <v>3.2015999999999996E-2</v>
          </cell>
          <cell r="C213">
            <v>-1.5664000000000001E-2</v>
          </cell>
          <cell r="D213">
            <v>6.4120000000000002E-3</v>
          </cell>
          <cell r="E213">
            <v>-4.3599999999999993E-3</v>
          </cell>
        </row>
        <row r="214">
          <cell r="A214">
            <v>0.63</v>
          </cell>
          <cell r="B214">
            <v>3.2883999999999997E-2</v>
          </cell>
          <cell r="C214">
            <v>-1.6036000000000002E-2</v>
          </cell>
          <cell r="D214">
            <v>6.5880000000000001E-3</v>
          </cell>
          <cell r="E214">
            <v>-4.5399999999999998E-3</v>
          </cell>
        </row>
        <row r="215">
          <cell r="A215">
            <v>0.64</v>
          </cell>
          <cell r="B215">
            <v>3.3751999999999997E-2</v>
          </cell>
          <cell r="C215">
            <v>-1.6408000000000002E-2</v>
          </cell>
          <cell r="D215">
            <v>6.764E-3</v>
          </cell>
          <cell r="E215">
            <v>-4.7200000000000002E-3</v>
          </cell>
        </row>
        <row r="216">
          <cell r="A216">
            <v>0.65</v>
          </cell>
          <cell r="B216">
            <v>3.4619999999999998E-2</v>
          </cell>
          <cell r="C216">
            <v>-1.6780000000000003E-2</v>
          </cell>
          <cell r="D216">
            <v>6.94E-3</v>
          </cell>
          <cell r="E216">
            <v>-4.8999999999999998E-3</v>
          </cell>
        </row>
        <row r="217">
          <cell r="A217">
            <v>0.66</v>
          </cell>
          <cell r="B217">
            <v>3.5487999999999999E-2</v>
          </cell>
          <cell r="C217">
            <v>-1.7152000000000001E-2</v>
          </cell>
          <cell r="D217">
            <v>7.1159999999999999E-3</v>
          </cell>
          <cell r="E217">
            <v>-5.0799999999999994E-3</v>
          </cell>
        </row>
        <row r="218">
          <cell r="A218">
            <v>0.67</v>
          </cell>
          <cell r="B218">
            <v>3.6355999999999999E-2</v>
          </cell>
          <cell r="C218">
            <v>-1.7524000000000001E-2</v>
          </cell>
          <cell r="D218">
            <v>7.2919999999999999E-3</v>
          </cell>
          <cell r="E218">
            <v>-5.2599999999999999E-3</v>
          </cell>
        </row>
        <row r="219">
          <cell r="A219">
            <v>0.68</v>
          </cell>
          <cell r="B219">
            <v>3.7223999999999993E-2</v>
          </cell>
          <cell r="C219">
            <v>-1.7896000000000002E-2</v>
          </cell>
          <cell r="D219">
            <v>7.4679999999999998E-3</v>
          </cell>
          <cell r="E219">
            <v>-5.4400000000000004E-3</v>
          </cell>
        </row>
        <row r="220">
          <cell r="A220">
            <v>0.69</v>
          </cell>
          <cell r="B220">
            <v>3.8092000000000001E-2</v>
          </cell>
          <cell r="C220">
            <v>-1.8268E-2</v>
          </cell>
          <cell r="D220">
            <v>7.6439999999999998E-3</v>
          </cell>
          <cell r="E220">
            <v>-5.62E-3</v>
          </cell>
        </row>
        <row r="221">
          <cell r="A221">
            <v>0.7</v>
          </cell>
          <cell r="B221">
            <v>3.8959999999999995E-2</v>
          </cell>
          <cell r="C221">
            <v>-1.8640000000000004E-2</v>
          </cell>
          <cell r="D221">
            <v>7.8200000000000006E-3</v>
          </cell>
          <cell r="E221">
            <v>-5.7999999999999996E-3</v>
          </cell>
        </row>
        <row r="222">
          <cell r="A222">
            <v>0.71</v>
          </cell>
          <cell r="B222">
            <v>3.9828000000000002E-2</v>
          </cell>
          <cell r="C222">
            <v>-1.9012000000000001E-2</v>
          </cell>
          <cell r="D222">
            <v>7.9959999999999996E-3</v>
          </cell>
          <cell r="E222">
            <v>-5.9800000000000001E-3</v>
          </cell>
        </row>
        <row r="223">
          <cell r="A223">
            <v>0.72</v>
          </cell>
          <cell r="B223">
            <v>4.0695999999999996E-2</v>
          </cell>
          <cell r="C223">
            <v>-1.9384000000000002E-2</v>
          </cell>
          <cell r="D223">
            <v>8.1719999999999987E-3</v>
          </cell>
          <cell r="E223">
            <v>-6.1599999999999997E-3</v>
          </cell>
        </row>
        <row r="224">
          <cell r="A224">
            <v>0.73</v>
          </cell>
          <cell r="B224">
            <v>4.1564000000000004E-2</v>
          </cell>
          <cell r="C224">
            <v>-1.9756000000000003E-2</v>
          </cell>
          <cell r="D224">
            <v>8.3479999999999995E-3</v>
          </cell>
          <cell r="E224">
            <v>-6.3399999999999993E-3</v>
          </cell>
        </row>
        <row r="225">
          <cell r="A225">
            <v>0.74</v>
          </cell>
          <cell r="B225">
            <v>4.2431999999999997E-2</v>
          </cell>
          <cell r="C225">
            <v>-2.0128E-2</v>
          </cell>
          <cell r="D225">
            <v>8.5240000000000003E-3</v>
          </cell>
          <cell r="E225">
            <v>-6.5199999999999998E-3</v>
          </cell>
        </row>
        <row r="226">
          <cell r="A226">
            <v>0.75</v>
          </cell>
          <cell r="B226">
            <v>4.3300000000000005E-2</v>
          </cell>
          <cell r="C226">
            <v>-2.0500000000000008E-2</v>
          </cell>
          <cell r="D226">
            <v>8.7000000000000011E-3</v>
          </cell>
          <cell r="E226">
            <v>-6.7000000000000011E-3</v>
          </cell>
        </row>
        <row r="227">
          <cell r="A227">
            <v>0.76</v>
          </cell>
          <cell r="B227">
            <v>4.3972000000000004E-2</v>
          </cell>
          <cell r="C227">
            <v>-2.0660000000000008E-2</v>
          </cell>
          <cell r="D227">
            <v>8.8320000000000013E-3</v>
          </cell>
          <cell r="E227">
            <v>-6.8120000000000012E-3</v>
          </cell>
        </row>
        <row r="228">
          <cell r="A228">
            <v>0.77</v>
          </cell>
          <cell r="B228">
            <v>4.4644000000000003E-2</v>
          </cell>
          <cell r="C228">
            <v>-2.0820000000000005E-2</v>
          </cell>
          <cell r="D228">
            <v>8.9640000000000015E-3</v>
          </cell>
          <cell r="E228">
            <v>-6.9240000000000005E-3</v>
          </cell>
        </row>
        <row r="229">
          <cell r="A229">
            <v>0.78</v>
          </cell>
          <cell r="B229">
            <v>4.5316000000000002E-2</v>
          </cell>
          <cell r="C229">
            <v>-2.0980000000000006E-2</v>
          </cell>
          <cell r="D229">
            <v>9.0959999999999999E-3</v>
          </cell>
          <cell r="E229">
            <v>-7.0360000000000006E-3</v>
          </cell>
        </row>
        <row r="230">
          <cell r="A230">
            <v>0.79</v>
          </cell>
          <cell r="B230">
            <v>4.5988000000000001E-2</v>
          </cell>
          <cell r="C230">
            <v>-2.1140000000000006E-2</v>
          </cell>
          <cell r="D230">
            <v>9.2280000000000001E-3</v>
          </cell>
          <cell r="E230">
            <v>-7.1480000000000007E-3</v>
          </cell>
        </row>
        <row r="231">
          <cell r="A231">
            <v>0.8</v>
          </cell>
          <cell r="B231">
            <v>4.6660000000000007E-2</v>
          </cell>
          <cell r="C231">
            <v>-2.1300000000000006E-2</v>
          </cell>
          <cell r="D231">
            <v>9.3600000000000003E-3</v>
          </cell>
          <cell r="E231">
            <v>-7.2600000000000008E-3</v>
          </cell>
        </row>
        <row r="232">
          <cell r="A232">
            <v>0.81</v>
          </cell>
          <cell r="B232">
            <v>4.7332000000000006E-2</v>
          </cell>
          <cell r="C232">
            <v>-2.1460000000000007E-2</v>
          </cell>
          <cell r="D232">
            <v>9.4920000000000004E-3</v>
          </cell>
          <cell r="E232">
            <v>-7.3720000000000001E-3</v>
          </cell>
        </row>
        <row r="233">
          <cell r="A233">
            <v>0.82</v>
          </cell>
          <cell r="B233">
            <v>4.8004000000000005E-2</v>
          </cell>
          <cell r="C233">
            <v>-2.1620000000000004E-2</v>
          </cell>
          <cell r="D233">
            <v>9.6240000000000006E-3</v>
          </cell>
          <cell r="E233">
            <v>-7.4840000000000002E-3</v>
          </cell>
        </row>
        <row r="234">
          <cell r="A234">
            <v>0.83</v>
          </cell>
          <cell r="B234">
            <v>4.8676000000000004E-2</v>
          </cell>
          <cell r="C234">
            <v>-2.1780000000000004E-2</v>
          </cell>
          <cell r="D234">
            <v>9.7560000000000008E-3</v>
          </cell>
          <cell r="E234">
            <v>-7.5960000000000003E-3</v>
          </cell>
        </row>
        <row r="235">
          <cell r="A235">
            <v>0.84</v>
          </cell>
          <cell r="B235">
            <v>4.9348000000000003E-2</v>
          </cell>
          <cell r="C235">
            <v>-2.1940000000000005E-2</v>
          </cell>
          <cell r="D235">
            <v>9.888000000000001E-3</v>
          </cell>
          <cell r="E235">
            <v>-7.7080000000000004E-3</v>
          </cell>
        </row>
        <row r="236">
          <cell r="A236">
            <v>0.85</v>
          </cell>
          <cell r="B236">
            <v>5.0020000000000002E-2</v>
          </cell>
          <cell r="C236">
            <v>-2.2100000000000005E-2</v>
          </cell>
          <cell r="D236">
            <v>1.0020000000000001E-2</v>
          </cell>
          <cell r="E236">
            <v>-7.8200000000000006E-3</v>
          </cell>
        </row>
        <row r="237">
          <cell r="A237">
            <v>0.86</v>
          </cell>
          <cell r="B237">
            <v>5.0692000000000001E-2</v>
          </cell>
          <cell r="C237">
            <v>-2.2260000000000002E-2</v>
          </cell>
          <cell r="D237">
            <v>1.0152000000000001E-2</v>
          </cell>
          <cell r="E237">
            <v>-7.9319999999999998E-3</v>
          </cell>
        </row>
        <row r="238">
          <cell r="A238">
            <v>0.87</v>
          </cell>
          <cell r="B238">
            <v>5.1364E-2</v>
          </cell>
          <cell r="C238">
            <v>-2.2420000000000002E-2</v>
          </cell>
          <cell r="D238">
            <v>1.0284E-2</v>
          </cell>
          <cell r="E238">
            <v>-8.0440000000000008E-3</v>
          </cell>
        </row>
        <row r="239">
          <cell r="A239">
            <v>0.88</v>
          </cell>
          <cell r="B239">
            <v>5.2035999999999999E-2</v>
          </cell>
          <cell r="C239">
            <v>-2.2580000000000003E-2</v>
          </cell>
          <cell r="D239">
            <v>1.0416E-2</v>
          </cell>
          <cell r="E239">
            <v>-8.1560000000000001E-3</v>
          </cell>
        </row>
        <row r="240">
          <cell r="A240">
            <v>0.89</v>
          </cell>
          <cell r="B240">
            <v>5.2708000000000005E-2</v>
          </cell>
          <cell r="C240">
            <v>-2.2740000000000003E-2</v>
          </cell>
          <cell r="D240">
            <v>1.0548E-2</v>
          </cell>
          <cell r="E240">
            <v>-8.2679999999999993E-3</v>
          </cell>
        </row>
        <row r="241">
          <cell r="A241">
            <v>0.9</v>
          </cell>
          <cell r="B241">
            <v>5.3379999999999997E-2</v>
          </cell>
          <cell r="C241">
            <v>-2.2900000000000004E-2</v>
          </cell>
          <cell r="D241">
            <v>1.068E-2</v>
          </cell>
          <cell r="E241">
            <v>-8.3800000000000003E-3</v>
          </cell>
        </row>
        <row r="242">
          <cell r="A242">
            <v>0.91</v>
          </cell>
          <cell r="B242">
            <v>5.4052000000000003E-2</v>
          </cell>
          <cell r="C242">
            <v>-2.3060000000000001E-2</v>
          </cell>
          <cell r="D242">
            <v>1.0812E-2</v>
          </cell>
          <cell r="E242">
            <v>-8.4919999999999995E-3</v>
          </cell>
        </row>
        <row r="243">
          <cell r="A243">
            <v>0.92</v>
          </cell>
          <cell r="B243">
            <v>5.4724000000000002E-2</v>
          </cell>
          <cell r="C243">
            <v>-2.3220000000000001E-2</v>
          </cell>
          <cell r="D243">
            <v>1.0944000000000001E-2</v>
          </cell>
          <cell r="E243">
            <v>-8.6040000000000005E-3</v>
          </cell>
        </row>
        <row r="244">
          <cell r="A244">
            <v>0.93</v>
          </cell>
          <cell r="B244">
            <v>5.5396000000000001E-2</v>
          </cell>
          <cell r="C244">
            <v>-2.3380000000000001E-2</v>
          </cell>
          <cell r="D244">
            <v>1.1075999999999999E-2</v>
          </cell>
          <cell r="E244">
            <v>-8.7159999999999998E-3</v>
          </cell>
        </row>
        <row r="245">
          <cell r="A245">
            <v>0.94</v>
          </cell>
          <cell r="B245">
            <v>5.6068E-2</v>
          </cell>
          <cell r="C245">
            <v>-2.3540000000000002E-2</v>
          </cell>
          <cell r="D245">
            <v>1.1207999999999999E-2</v>
          </cell>
          <cell r="E245">
            <v>-8.827999999999999E-3</v>
          </cell>
        </row>
        <row r="246">
          <cell r="A246">
            <v>0.95</v>
          </cell>
          <cell r="B246">
            <v>5.6739999999999999E-2</v>
          </cell>
          <cell r="C246">
            <v>-2.3699999999999999E-2</v>
          </cell>
          <cell r="D246">
            <v>1.1339999999999999E-2</v>
          </cell>
          <cell r="E246">
            <v>-8.94E-3</v>
          </cell>
        </row>
        <row r="247">
          <cell r="A247">
            <v>0.96</v>
          </cell>
          <cell r="B247">
            <v>5.7411999999999998E-2</v>
          </cell>
          <cell r="C247">
            <v>-2.3859999999999999E-2</v>
          </cell>
          <cell r="D247">
            <v>1.1472E-2</v>
          </cell>
          <cell r="E247">
            <v>-9.0519999999999993E-3</v>
          </cell>
        </row>
        <row r="248">
          <cell r="A248">
            <v>0.97</v>
          </cell>
          <cell r="B248">
            <v>5.8083999999999997E-2</v>
          </cell>
          <cell r="C248">
            <v>-2.402E-2</v>
          </cell>
          <cell r="D248">
            <v>1.1604E-2</v>
          </cell>
          <cell r="E248">
            <v>-9.1639999999999985E-3</v>
          </cell>
        </row>
        <row r="249">
          <cell r="A249">
            <v>0.98</v>
          </cell>
          <cell r="B249">
            <v>5.8755999999999996E-2</v>
          </cell>
          <cell r="C249">
            <v>-2.418E-2</v>
          </cell>
          <cell r="D249">
            <v>1.1736E-2</v>
          </cell>
          <cell r="E249">
            <v>-9.2759999999999995E-3</v>
          </cell>
        </row>
        <row r="250">
          <cell r="A250">
            <v>0.99</v>
          </cell>
          <cell r="B250">
            <v>5.9427999999999995E-2</v>
          </cell>
          <cell r="C250">
            <v>-2.4340000000000001E-2</v>
          </cell>
          <cell r="D250">
            <v>1.1868E-2</v>
          </cell>
          <cell r="E250">
            <v>-9.3879999999999988E-3</v>
          </cell>
        </row>
        <row r="251">
          <cell r="A251">
            <v>1</v>
          </cell>
          <cell r="B251">
            <v>6.0099999999999994E-2</v>
          </cell>
          <cell r="C251">
            <v>-2.4500000000000001E-2</v>
          </cell>
          <cell r="D251">
            <v>1.1999999999999995E-2</v>
          </cell>
          <cell r="E251">
            <v>-9.5000000000000015E-3</v>
          </cell>
        </row>
        <row r="252">
          <cell r="A252">
            <v>1.01</v>
          </cell>
          <cell r="B252">
            <v>6.0357999999999995E-2</v>
          </cell>
          <cell r="C252">
            <v>-2.4406000000000001E-2</v>
          </cell>
          <cell r="D252">
            <v>1.2051999999999995E-2</v>
          </cell>
          <cell r="E252">
            <v>-9.4800000000000006E-3</v>
          </cell>
        </row>
        <row r="253">
          <cell r="A253">
            <v>1.02</v>
          </cell>
          <cell r="B253">
            <v>6.0615999999999989E-2</v>
          </cell>
          <cell r="C253">
            <v>-2.4312E-2</v>
          </cell>
          <cell r="D253">
            <v>1.2103999999999995E-2</v>
          </cell>
          <cell r="E253">
            <v>-9.4600000000000014E-3</v>
          </cell>
        </row>
        <row r="254">
          <cell r="A254">
            <v>1.03</v>
          </cell>
          <cell r="B254">
            <v>6.0873999999999991E-2</v>
          </cell>
          <cell r="C254">
            <v>-2.4218E-2</v>
          </cell>
          <cell r="D254">
            <v>1.2155999999999995E-2</v>
          </cell>
          <cell r="E254">
            <v>-9.4400000000000005E-3</v>
          </cell>
        </row>
        <row r="255">
          <cell r="A255">
            <v>1.04</v>
          </cell>
          <cell r="B255">
            <v>6.1131999999999992E-2</v>
          </cell>
          <cell r="C255">
            <v>-2.4124E-2</v>
          </cell>
          <cell r="D255">
            <v>1.2207999999999995E-2</v>
          </cell>
          <cell r="E255">
            <v>-9.4200000000000013E-3</v>
          </cell>
        </row>
        <row r="256">
          <cell r="A256">
            <v>1.05</v>
          </cell>
          <cell r="B256">
            <v>6.1389999999999993E-2</v>
          </cell>
          <cell r="C256">
            <v>-2.4030000000000003E-2</v>
          </cell>
          <cell r="D256">
            <v>1.2259999999999997E-2</v>
          </cell>
          <cell r="E256">
            <v>-9.4000000000000004E-3</v>
          </cell>
        </row>
        <row r="257">
          <cell r="A257">
            <v>1.06</v>
          </cell>
          <cell r="B257">
            <v>6.1647999999999994E-2</v>
          </cell>
          <cell r="C257">
            <v>-2.3936000000000002E-2</v>
          </cell>
          <cell r="D257">
            <v>1.2311999999999997E-2</v>
          </cell>
          <cell r="E257">
            <v>-9.3800000000000012E-3</v>
          </cell>
        </row>
        <row r="258">
          <cell r="A258">
            <v>1.07</v>
          </cell>
          <cell r="B258">
            <v>6.1905999999999989E-2</v>
          </cell>
          <cell r="C258">
            <v>-2.3842000000000002E-2</v>
          </cell>
          <cell r="D258">
            <v>1.2363999999999997E-2</v>
          </cell>
          <cell r="E258">
            <v>-9.3600000000000003E-3</v>
          </cell>
        </row>
        <row r="259">
          <cell r="A259">
            <v>1.08</v>
          </cell>
          <cell r="B259">
            <v>6.216399999999999E-2</v>
          </cell>
          <cell r="C259">
            <v>-2.3748000000000002E-2</v>
          </cell>
          <cell r="D259">
            <v>1.2415999999999996E-2</v>
          </cell>
          <cell r="E259">
            <v>-9.3400000000000011E-3</v>
          </cell>
        </row>
        <row r="260">
          <cell r="A260">
            <v>1.0900000000000001</v>
          </cell>
          <cell r="B260">
            <v>6.2421999999999991E-2</v>
          </cell>
          <cell r="C260">
            <v>-2.3654000000000001E-2</v>
          </cell>
          <cell r="D260">
            <v>1.2467999999999996E-2</v>
          </cell>
          <cell r="E260">
            <v>-9.3200000000000002E-3</v>
          </cell>
        </row>
        <row r="261">
          <cell r="A261">
            <v>1.1000000000000001</v>
          </cell>
          <cell r="B261">
            <v>6.2679999999999986E-2</v>
          </cell>
          <cell r="C261">
            <v>-2.3560000000000001E-2</v>
          </cell>
          <cell r="D261">
            <v>1.2519999999999996E-2</v>
          </cell>
          <cell r="E261">
            <v>-9.300000000000001E-3</v>
          </cell>
        </row>
        <row r="262">
          <cell r="A262">
            <v>1.1100000000000001</v>
          </cell>
          <cell r="B262">
            <v>6.2937999999999994E-2</v>
          </cell>
          <cell r="C262">
            <v>-2.3466000000000001E-2</v>
          </cell>
          <cell r="D262">
            <v>1.2571999999999996E-2</v>
          </cell>
          <cell r="E262">
            <v>-9.2800000000000001E-3</v>
          </cell>
        </row>
        <row r="263">
          <cell r="A263">
            <v>1.1200000000000001</v>
          </cell>
          <cell r="B263">
            <v>6.3195999999999988E-2</v>
          </cell>
          <cell r="C263">
            <v>-2.3372E-2</v>
          </cell>
          <cell r="D263">
            <v>1.2623999999999996E-2</v>
          </cell>
          <cell r="E263">
            <v>-9.2600000000000009E-3</v>
          </cell>
        </row>
        <row r="264">
          <cell r="A264">
            <v>1.1299999999999999</v>
          </cell>
          <cell r="B264">
            <v>6.3453999999999997E-2</v>
          </cell>
          <cell r="C264">
            <v>-2.3278E-2</v>
          </cell>
          <cell r="D264">
            <v>1.2675999999999996E-2</v>
          </cell>
          <cell r="E264">
            <v>-9.2399999999999999E-3</v>
          </cell>
        </row>
        <row r="265">
          <cell r="A265">
            <v>1.1399999999999999</v>
          </cell>
          <cell r="B265">
            <v>6.3711999999999991E-2</v>
          </cell>
          <cell r="C265">
            <v>-2.3184000000000003E-2</v>
          </cell>
          <cell r="D265">
            <v>1.2727999999999996E-2</v>
          </cell>
          <cell r="E265">
            <v>-9.2200000000000008E-3</v>
          </cell>
        </row>
        <row r="266">
          <cell r="A266">
            <v>1.1499999999999999</v>
          </cell>
          <cell r="B266">
            <v>6.3969999999999999E-2</v>
          </cell>
          <cell r="C266">
            <v>-2.3090000000000003E-2</v>
          </cell>
          <cell r="D266">
            <v>1.2779999999999996E-2</v>
          </cell>
          <cell r="E266">
            <v>-9.1999999999999998E-3</v>
          </cell>
        </row>
        <row r="267">
          <cell r="A267">
            <v>1.1599999999999999</v>
          </cell>
          <cell r="B267">
            <v>6.4227999999999993E-2</v>
          </cell>
          <cell r="C267">
            <v>-2.2996000000000003E-2</v>
          </cell>
          <cell r="D267">
            <v>1.2831999999999996E-2</v>
          </cell>
          <cell r="E267">
            <v>-9.1800000000000007E-3</v>
          </cell>
        </row>
        <row r="268">
          <cell r="A268">
            <v>1.17</v>
          </cell>
          <cell r="B268">
            <v>6.4485999999999988E-2</v>
          </cell>
          <cell r="C268">
            <v>-2.2902000000000002E-2</v>
          </cell>
          <cell r="D268">
            <v>1.2883999999999998E-2</v>
          </cell>
          <cell r="E268">
            <v>-9.1600000000000015E-3</v>
          </cell>
        </row>
        <row r="269">
          <cell r="A269">
            <v>1.18</v>
          </cell>
          <cell r="B269">
            <v>6.4743999999999996E-2</v>
          </cell>
          <cell r="C269">
            <v>-2.2808000000000002E-2</v>
          </cell>
          <cell r="D269">
            <v>1.2935999999999998E-2</v>
          </cell>
          <cell r="E269">
            <v>-9.1400000000000006E-3</v>
          </cell>
        </row>
        <row r="270">
          <cell r="A270">
            <v>1.19</v>
          </cell>
          <cell r="B270">
            <v>6.500199999999999E-2</v>
          </cell>
          <cell r="C270">
            <v>-2.2714000000000002E-2</v>
          </cell>
          <cell r="D270">
            <v>1.2987999999999998E-2</v>
          </cell>
          <cell r="E270">
            <v>-9.1200000000000014E-3</v>
          </cell>
        </row>
        <row r="271">
          <cell r="A271">
            <v>1.2</v>
          </cell>
          <cell r="B271">
            <v>6.5259999999999985E-2</v>
          </cell>
          <cell r="C271">
            <v>-2.2620000000000001E-2</v>
          </cell>
          <cell r="D271">
            <v>1.3039999999999998E-2</v>
          </cell>
          <cell r="E271">
            <v>-9.1000000000000004E-3</v>
          </cell>
        </row>
        <row r="272">
          <cell r="A272">
            <v>1.21</v>
          </cell>
          <cell r="B272">
            <v>6.5517999999999993E-2</v>
          </cell>
          <cell r="C272">
            <v>-2.2526000000000001E-2</v>
          </cell>
          <cell r="D272">
            <v>1.3091999999999998E-2</v>
          </cell>
          <cell r="E272">
            <v>-9.0800000000000013E-3</v>
          </cell>
        </row>
        <row r="273">
          <cell r="A273">
            <v>1.22</v>
          </cell>
          <cell r="B273">
            <v>6.5775999999999987E-2</v>
          </cell>
          <cell r="C273">
            <v>-2.2432000000000001E-2</v>
          </cell>
          <cell r="D273">
            <v>1.3143999999999998E-2</v>
          </cell>
          <cell r="E273">
            <v>-9.0600000000000003E-3</v>
          </cell>
        </row>
        <row r="274">
          <cell r="A274">
            <v>1.23</v>
          </cell>
          <cell r="B274">
            <v>6.6033999999999995E-2</v>
          </cell>
          <cell r="C274">
            <v>-2.2338000000000004E-2</v>
          </cell>
          <cell r="D274">
            <v>1.3195999999999998E-2</v>
          </cell>
          <cell r="E274">
            <v>-9.0400000000000012E-3</v>
          </cell>
        </row>
        <row r="275">
          <cell r="A275">
            <v>1.24</v>
          </cell>
          <cell r="B275">
            <v>6.629199999999999E-2</v>
          </cell>
          <cell r="C275">
            <v>-2.2244E-2</v>
          </cell>
          <cell r="D275">
            <v>1.3247999999999998E-2</v>
          </cell>
          <cell r="E275">
            <v>-9.0200000000000002E-3</v>
          </cell>
        </row>
        <row r="276">
          <cell r="A276">
            <v>1.25</v>
          </cell>
          <cell r="B276">
            <v>6.6549999999999998E-2</v>
          </cell>
          <cell r="C276">
            <v>-2.2150000000000003E-2</v>
          </cell>
          <cell r="D276">
            <v>1.3299999999999998E-2</v>
          </cell>
          <cell r="E276">
            <v>-9.0000000000000011E-3</v>
          </cell>
        </row>
        <row r="277">
          <cell r="A277">
            <v>1.26</v>
          </cell>
          <cell r="B277">
            <v>6.6807999999999992E-2</v>
          </cell>
          <cell r="C277">
            <v>-2.2056000000000003E-2</v>
          </cell>
          <cell r="D277">
            <v>1.3351999999999998E-2</v>
          </cell>
          <cell r="E277">
            <v>-8.9800000000000001E-3</v>
          </cell>
        </row>
        <row r="278">
          <cell r="A278">
            <v>1.27</v>
          </cell>
          <cell r="B278">
            <v>6.7065999999999987E-2</v>
          </cell>
          <cell r="C278">
            <v>-2.1962000000000002E-2</v>
          </cell>
          <cell r="D278">
            <v>1.3403999999999998E-2</v>
          </cell>
          <cell r="E278">
            <v>-8.9600000000000009E-3</v>
          </cell>
        </row>
        <row r="279">
          <cell r="A279">
            <v>1.28</v>
          </cell>
          <cell r="B279">
            <v>6.7323999999999995E-2</v>
          </cell>
          <cell r="C279">
            <v>-2.1868000000000002E-2</v>
          </cell>
          <cell r="D279">
            <v>1.3455999999999999E-2</v>
          </cell>
          <cell r="E279">
            <v>-8.94E-3</v>
          </cell>
        </row>
        <row r="280">
          <cell r="A280">
            <v>1.29</v>
          </cell>
          <cell r="B280">
            <v>6.7581999999999989E-2</v>
          </cell>
          <cell r="C280">
            <v>-2.1774000000000002E-2</v>
          </cell>
          <cell r="D280">
            <v>1.3507999999999999E-2</v>
          </cell>
          <cell r="E280">
            <v>-8.9200000000000008E-3</v>
          </cell>
        </row>
        <row r="281">
          <cell r="A281">
            <v>1.3</v>
          </cell>
          <cell r="B281">
            <v>6.7839999999999998E-2</v>
          </cell>
          <cell r="C281">
            <v>-2.1680000000000001E-2</v>
          </cell>
          <cell r="D281">
            <v>1.3559999999999999E-2</v>
          </cell>
          <cell r="E281">
            <v>-8.9000000000000017E-3</v>
          </cell>
        </row>
        <row r="282">
          <cell r="A282">
            <v>1.31</v>
          </cell>
          <cell r="B282">
            <v>6.8097999999999992E-2</v>
          </cell>
          <cell r="C282">
            <v>-2.1586000000000001E-2</v>
          </cell>
          <cell r="D282">
            <v>1.3611999999999999E-2</v>
          </cell>
          <cell r="E282">
            <v>-8.8800000000000007E-3</v>
          </cell>
        </row>
        <row r="283">
          <cell r="A283">
            <v>1.32</v>
          </cell>
          <cell r="B283">
            <v>6.8355999999999986E-2</v>
          </cell>
          <cell r="C283">
            <v>-2.1492000000000001E-2</v>
          </cell>
          <cell r="D283">
            <v>1.3663999999999999E-2</v>
          </cell>
          <cell r="E283">
            <v>-8.8599999999999998E-3</v>
          </cell>
        </row>
        <row r="284">
          <cell r="A284">
            <v>1.33</v>
          </cell>
          <cell r="B284">
            <v>6.8613999999999994E-2</v>
          </cell>
          <cell r="C284">
            <v>-2.1398E-2</v>
          </cell>
          <cell r="D284">
            <v>1.3715999999999999E-2</v>
          </cell>
          <cell r="E284">
            <v>-8.8400000000000006E-3</v>
          </cell>
        </row>
        <row r="285">
          <cell r="A285">
            <v>1.34</v>
          </cell>
          <cell r="B285">
            <v>6.8871999999999989E-2</v>
          </cell>
          <cell r="C285">
            <v>-2.1304000000000003E-2</v>
          </cell>
          <cell r="D285">
            <v>1.3767999999999999E-2</v>
          </cell>
          <cell r="E285">
            <v>-8.8200000000000014E-3</v>
          </cell>
        </row>
        <row r="286">
          <cell r="A286">
            <v>1.35</v>
          </cell>
          <cell r="B286">
            <v>6.9129999999999997E-2</v>
          </cell>
          <cell r="C286">
            <v>-2.1210000000000003E-2</v>
          </cell>
          <cell r="D286">
            <v>1.3819999999999999E-2</v>
          </cell>
          <cell r="E286">
            <v>-8.8000000000000005E-3</v>
          </cell>
        </row>
        <row r="287">
          <cell r="A287">
            <v>1.36</v>
          </cell>
          <cell r="B287">
            <v>6.9387999999999991E-2</v>
          </cell>
          <cell r="C287">
            <v>-2.1116000000000003E-2</v>
          </cell>
          <cell r="D287">
            <v>1.3871999999999999E-2</v>
          </cell>
          <cell r="E287">
            <v>-8.7800000000000013E-3</v>
          </cell>
        </row>
        <row r="288">
          <cell r="A288">
            <v>1.37</v>
          </cell>
          <cell r="B288">
            <v>6.9645999999999986E-2</v>
          </cell>
          <cell r="C288">
            <v>-2.1022000000000002E-2</v>
          </cell>
          <cell r="D288">
            <v>1.3923999999999999E-2</v>
          </cell>
          <cell r="E288">
            <v>-8.7600000000000004E-3</v>
          </cell>
        </row>
        <row r="289">
          <cell r="A289">
            <v>1.38</v>
          </cell>
          <cell r="B289">
            <v>6.9903999999999994E-2</v>
          </cell>
          <cell r="C289">
            <v>-2.0928000000000002E-2</v>
          </cell>
          <cell r="D289">
            <v>1.3975999999999999E-2</v>
          </cell>
          <cell r="E289">
            <v>-8.7400000000000012E-3</v>
          </cell>
        </row>
        <row r="290">
          <cell r="A290">
            <v>1.39</v>
          </cell>
          <cell r="B290">
            <v>7.0161999999999988E-2</v>
          </cell>
          <cell r="C290">
            <v>-2.0834000000000002E-2</v>
          </cell>
          <cell r="D290">
            <v>1.4027999999999999E-2</v>
          </cell>
          <cell r="E290">
            <v>-8.7200000000000003E-3</v>
          </cell>
        </row>
        <row r="291">
          <cell r="A291">
            <v>1.4</v>
          </cell>
          <cell r="B291">
            <v>7.0419999999999996E-2</v>
          </cell>
          <cell r="C291">
            <v>-2.0740000000000001E-2</v>
          </cell>
          <cell r="D291">
            <v>1.4079999999999999E-2</v>
          </cell>
          <cell r="E291">
            <v>-8.7000000000000011E-3</v>
          </cell>
        </row>
        <row r="292">
          <cell r="A292">
            <v>1.41</v>
          </cell>
          <cell r="B292">
            <v>7.0677999999999991E-2</v>
          </cell>
          <cell r="C292">
            <v>-2.0646000000000001E-2</v>
          </cell>
          <cell r="D292">
            <v>1.4131999999999999E-2</v>
          </cell>
          <cell r="E292">
            <v>-8.6800000000000002E-3</v>
          </cell>
        </row>
        <row r="293">
          <cell r="A293">
            <v>1.42</v>
          </cell>
          <cell r="B293">
            <v>7.0935999999999999E-2</v>
          </cell>
          <cell r="C293">
            <v>-2.0552000000000001E-2</v>
          </cell>
          <cell r="D293">
            <v>1.4184E-2</v>
          </cell>
          <cell r="E293">
            <v>-8.660000000000001E-3</v>
          </cell>
        </row>
        <row r="294">
          <cell r="A294">
            <v>1.43</v>
          </cell>
          <cell r="B294">
            <v>7.1193999999999993E-2</v>
          </cell>
          <cell r="C294">
            <v>-2.0458000000000004E-2</v>
          </cell>
          <cell r="D294">
            <v>1.4236E-2</v>
          </cell>
          <cell r="E294">
            <v>-8.6400000000000001E-3</v>
          </cell>
        </row>
        <row r="295">
          <cell r="A295">
            <v>1.44</v>
          </cell>
          <cell r="B295">
            <v>7.1451999999999988E-2</v>
          </cell>
          <cell r="C295">
            <v>-2.0364E-2</v>
          </cell>
          <cell r="D295">
            <v>1.4288E-2</v>
          </cell>
          <cell r="E295">
            <v>-8.6200000000000009E-3</v>
          </cell>
        </row>
        <row r="296">
          <cell r="A296">
            <v>1.45</v>
          </cell>
          <cell r="B296">
            <v>7.1709999999999996E-2</v>
          </cell>
          <cell r="C296">
            <v>-2.0270000000000003E-2</v>
          </cell>
          <cell r="D296">
            <v>1.434E-2</v>
          </cell>
          <cell r="E296">
            <v>-8.6E-3</v>
          </cell>
        </row>
        <row r="297">
          <cell r="A297">
            <v>1.46</v>
          </cell>
          <cell r="B297">
            <v>7.196799999999999E-2</v>
          </cell>
          <cell r="C297">
            <v>-2.0176000000000003E-2</v>
          </cell>
          <cell r="D297">
            <v>1.4392E-2</v>
          </cell>
          <cell r="E297">
            <v>-8.5800000000000008E-3</v>
          </cell>
        </row>
        <row r="298">
          <cell r="A298">
            <v>1.47</v>
          </cell>
          <cell r="B298">
            <v>7.2225999999999985E-2</v>
          </cell>
          <cell r="C298">
            <v>-2.0082000000000003E-2</v>
          </cell>
          <cell r="D298">
            <v>1.4444E-2</v>
          </cell>
          <cell r="E298">
            <v>-8.5600000000000016E-3</v>
          </cell>
        </row>
        <row r="299">
          <cell r="A299">
            <v>1.48</v>
          </cell>
          <cell r="B299">
            <v>7.2483999999999993E-2</v>
          </cell>
          <cell r="C299">
            <v>-1.9988000000000002E-2</v>
          </cell>
          <cell r="D299">
            <v>1.4496E-2</v>
          </cell>
          <cell r="E299">
            <v>-8.5400000000000007E-3</v>
          </cell>
        </row>
        <row r="300">
          <cell r="A300">
            <v>1.49</v>
          </cell>
          <cell r="B300">
            <v>7.2741999999999987E-2</v>
          </cell>
          <cell r="C300">
            <v>-1.9894000000000002E-2</v>
          </cell>
          <cell r="D300">
            <v>1.4548E-2</v>
          </cell>
          <cell r="E300">
            <v>-8.5199999999999998E-3</v>
          </cell>
        </row>
        <row r="301">
          <cell r="A301">
            <v>1.5</v>
          </cell>
          <cell r="B301">
            <v>7.2999999999999995E-2</v>
          </cell>
          <cell r="C301">
            <v>-1.9800000000000002E-2</v>
          </cell>
          <cell r="D301">
            <v>1.4600000000000002E-2</v>
          </cell>
          <cell r="E301">
            <v>-8.5000000000000006E-3</v>
          </cell>
        </row>
        <row r="307">
          <cell r="A307">
            <v>0.125</v>
          </cell>
          <cell r="B307">
            <v>2.0999999999999999E-3</v>
          </cell>
          <cell r="C307">
            <v>-1.1000000000000001E-3</v>
          </cell>
          <cell r="D307">
            <v>4.0000000000000002E-4</v>
          </cell>
          <cell r="E307">
            <v>-2.0000000000000001E-4</v>
          </cell>
        </row>
        <row r="308">
          <cell r="A308">
            <v>0.13</v>
          </cell>
          <cell r="B308">
            <v>2.3480000000000029E-3</v>
          </cell>
          <cell r="C308">
            <v>-1.2239999999999996E-3</v>
          </cell>
          <cell r="D308">
            <v>4.5200000000000009E-4</v>
          </cell>
          <cell r="E308">
            <v>-2.3199999999999989E-4</v>
          </cell>
        </row>
        <row r="309">
          <cell r="A309">
            <v>0.14000000000000001</v>
          </cell>
          <cell r="B309">
            <v>2.8440000000000028E-3</v>
          </cell>
          <cell r="C309">
            <v>-1.4719999999999998E-3</v>
          </cell>
          <cell r="D309">
            <v>5.5600000000000007E-4</v>
          </cell>
          <cell r="E309">
            <v>-2.9599999999999993E-4</v>
          </cell>
        </row>
        <row r="310">
          <cell r="A310">
            <v>0.15</v>
          </cell>
          <cell r="B310">
            <v>3.3400000000000027E-3</v>
          </cell>
          <cell r="C310">
            <v>-1.7199999999999997E-3</v>
          </cell>
          <cell r="D310">
            <v>6.6E-4</v>
          </cell>
          <cell r="E310">
            <v>-3.5999999999999991E-4</v>
          </cell>
        </row>
        <row r="311">
          <cell r="A311">
            <v>0.16</v>
          </cell>
          <cell r="B311">
            <v>3.8360000000000022E-3</v>
          </cell>
          <cell r="C311">
            <v>-1.9679999999999997E-3</v>
          </cell>
          <cell r="D311">
            <v>7.6400000000000003E-4</v>
          </cell>
          <cell r="E311">
            <v>-4.239999999999999E-4</v>
          </cell>
        </row>
        <row r="312">
          <cell r="A312">
            <v>0.17</v>
          </cell>
          <cell r="B312">
            <v>4.3320000000000025E-3</v>
          </cell>
          <cell r="C312">
            <v>-2.2159999999999997E-3</v>
          </cell>
          <cell r="D312">
            <v>8.6799999999999996E-4</v>
          </cell>
          <cell r="E312">
            <v>-4.8799999999999994E-4</v>
          </cell>
        </row>
        <row r="313">
          <cell r="A313">
            <v>0.18</v>
          </cell>
          <cell r="B313">
            <v>4.8280000000000016E-3</v>
          </cell>
          <cell r="C313">
            <v>-2.464E-3</v>
          </cell>
          <cell r="D313">
            <v>9.7199999999999999E-4</v>
          </cell>
          <cell r="E313">
            <v>-5.5199999999999997E-4</v>
          </cell>
        </row>
        <row r="314">
          <cell r="A314">
            <v>0.19</v>
          </cell>
          <cell r="B314">
            <v>5.3240000000000006E-3</v>
          </cell>
          <cell r="C314">
            <v>-2.712E-3</v>
          </cell>
          <cell r="D314">
            <v>1.0760000000000001E-3</v>
          </cell>
          <cell r="E314">
            <v>-6.159999999999999E-4</v>
          </cell>
        </row>
        <row r="315">
          <cell r="A315">
            <v>0.2</v>
          </cell>
          <cell r="B315">
            <v>5.8200000000000005E-3</v>
          </cell>
          <cell r="C315">
            <v>-2.96E-3</v>
          </cell>
          <cell r="D315">
            <v>1.1800000000000001E-3</v>
          </cell>
          <cell r="E315">
            <v>-6.7999999999999994E-4</v>
          </cell>
        </row>
        <row r="316">
          <cell r="A316">
            <v>0.21</v>
          </cell>
          <cell r="B316">
            <v>6.3160000000000004E-3</v>
          </cell>
          <cell r="C316">
            <v>-3.2079999999999999E-3</v>
          </cell>
          <cell r="D316">
            <v>1.284E-3</v>
          </cell>
          <cell r="E316">
            <v>-7.4399999999999998E-4</v>
          </cell>
        </row>
        <row r="317">
          <cell r="A317">
            <v>0.22</v>
          </cell>
          <cell r="B317">
            <v>6.8120000000000003E-3</v>
          </cell>
          <cell r="C317">
            <v>-3.4559999999999999E-3</v>
          </cell>
          <cell r="D317">
            <v>1.3879999999999999E-3</v>
          </cell>
          <cell r="E317">
            <v>-8.0800000000000002E-4</v>
          </cell>
        </row>
        <row r="318">
          <cell r="A318">
            <v>0.23</v>
          </cell>
          <cell r="B318">
            <v>7.3080000000000003E-3</v>
          </cell>
          <cell r="C318">
            <v>-3.7039999999999998E-3</v>
          </cell>
          <cell r="D318">
            <v>1.4919999999999998E-3</v>
          </cell>
          <cell r="E318">
            <v>-8.7199999999999995E-4</v>
          </cell>
        </row>
        <row r="319">
          <cell r="A319">
            <v>0.24</v>
          </cell>
          <cell r="B319">
            <v>7.8040000000000002E-3</v>
          </cell>
          <cell r="C319">
            <v>-3.9519999999999998E-3</v>
          </cell>
          <cell r="D319">
            <v>1.5959999999999998E-3</v>
          </cell>
          <cell r="E319">
            <v>-9.3599999999999998E-4</v>
          </cell>
        </row>
        <row r="320">
          <cell r="A320">
            <v>0.25</v>
          </cell>
          <cell r="B320">
            <v>8.3000000000000018E-3</v>
          </cell>
          <cell r="C320">
            <v>-4.2000000000000023E-3</v>
          </cell>
          <cell r="D320">
            <v>1.6999999999999999E-3</v>
          </cell>
          <cell r="E320">
            <v>-9.9999999999999959E-4</v>
          </cell>
        </row>
        <row r="321">
          <cell r="A321">
            <v>0.26</v>
          </cell>
          <cell r="B321">
            <v>9.0440000000000017E-3</v>
          </cell>
          <cell r="C321">
            <v>-4.5680000000000017E-3</v>
          </cell>
          <cell r="D321">
            <v>1.8439999999999999E-3</v>
          </cell>
          <cell r="E321">
            <v>-1.1759999999999997E-3</v>
          </cell>
        </row>
        <row r="322">
          <cell r="A322">
            <v>0.27</v>
          </cell>
          <cell r="B322">
            <v>9.7880000000000016E-3</v>
          </cell>
          <cell r="C322">
            <v>-4.9360000000000012E-3</v>
          </cell>
          <cell r="D322">
            <v>1.9879999999999997E-3</v>
          </cell>
          <cell r="E322">
            <v>-1.3519999999999999E-3</v>
          </cell>
        </row>
        <row r="323">
          <cell r="A323">
            <v>0.28000000000000003</v>
          </cell>
          <cell r="B323">
            <v>1.0532000000000001E-2</v>
          </cell>
          <cell r="C323">
            <v>-5.3040000000000014E-3</v>
          </cell>
          <cell r="D323">
            <v>2.1319999999999998E-3</v>
          </cell>
          <cell r="E323">
            <v>-1.5279999999999998E-3</v>
          </cell>
        </row>
        <row r="324">
          <cell r="A324">
            <v>0.28999999999999998</v>
          </cell>
          <cell r="B324">
            <v>1.1276000000000001E-2</v>
          </cell>
          <cell r="C324">
            <v>-5.6720000000000017E-3</v>
          </cell>
          <cell r="D324">
            <v>2.2759999999999998E-3</v>
          </cell>
          <cell r="E324">
            <v>-1.7039999999999998E-3</v>
          </cell>
        </row>
        <row r="325">
          <cell r="A325">
            <v>0.3</v>
          </cell>
          <cell r="B325">
            <v>1.2020000000000001E-2</v>
          </cell>
          <cell r="C325">
            <v>-6.0400000000000011E-3</v>
          </cell>
          <cell r="D325">
            <v>2.4199999999999998E-3</v>
          </cell>
          <cell r="E325">
            <v>-1.8800000000000002E-3</v>
          </cell>
        </row>
        <row r="326">
          <cell r="A326">
            <v>0.31</v>
          </cell>
          <cell r="B326">
            <v>1.2764000000000001E-2</v>
          </cell>
          <cell r="C326">
            <v>-6.4080000000000005E-3</v>
          </cell>
          <cell r="D326">
            <v>2.5639999999999999E-3</v>
          </cell>
          <cell r="E326">
            <v>-2.0560000000000001E-3</v>
          </cell>
        </row>
        <row r="327">
          <cell r="A327">
            <v>0.32</v>
          </cell>
          <cell r="B327">
            <v>1.3508000000000001E-2</v>
          </cell>
          <cell r="C327">
            <v>-6.7760000000000008E-3</v>
          </cell>
          <cell r="D327">
            <v>2.7079999999999999E-3</v>
          </cell>
          <cell r="E327">
            <v>-2.232E-3</v>
          </cell>
        </row>
        <row r="328">
          <cell r="A328">
            <v>0.33</v>
          </cell>
          <cell r="B328">
            <v>1.4252000000000001E-2</v>
          </cell>
          <cell r="C328">
            <v>-7.144000000000001E-3</v>
          </cell>
          <cell r="D328">
            <v>2.8519999999999999E-3</v>
          </cell>
          <cell r="E328">
            <v>-2.4080000000000004E-3</v>
          </cell>
        </row>
        <row r="329">
          <cell r="A329">
            <v>0.34</v>
          </cell>
          <cell r="B329">
            <v>1.4996000000000001E-2</v>
          </cell>
          <cell r="C329">
            <v>-7.5120000000000004E-3</v>
          </cell>
          <cell r="D329">
            <v>2.996E-3</v>
          </cell>
          <cell r="E329">
            <v>-2.5840000000000004E-3</v>
          </cell>
        </row>
        <row r="330">
          <cell r="A330">
            <v>0.35</v>
          </cell>
          <cell r="B330">
            <v>1.5740000000000001E-2</v>
          </cell>
          <cell r="C330">
            <v>-7.8799999999999999E-3</v>
          </cell>
          <cell r="D330">
            <v>3.14E-3</v>
          </cell>
          <cell r="E330">
            <v>-2.7600000000000003E-3</v>
          </cell>
        </row>
        <row r="331">
          <cell r="A331">
            <v>0.36</v>
          </cell>
          <cell r="B331">
            <v>1.6483999999999999E-2</v>
          </cell>
          <cell r="C331">
            <v>-8.2480000000000001E-3</v>
          </cell>
          <cell r="D331">
            <v>3.2839999999999996E-3</v>
          </cell>
          <cell r="E331">
            <v>-2.9360000000000007E-3</v>
          </cell>
        </row>
        <row r="332">
          <cell r="A332">
            <v>0.37</v>
          </cell>
          <cell r="B332">
            <v>1.7228E-2</v>
          </cell>
          <cell r="C332">
            <v>-8.6160000000000004E-3</v>
          </cell>
          <cell r="D332">
            <v>3.4279999999999996E-3</v>
          </cell>
          <cell r="E332">
            <v>-3.1120000000000006E-3</v>
          </cell>
        </row>
        <row r="333">
          <cell r="A333">
            <v>0.375</v>
          </cell>
          <cell r="B333">
            <v>1.7600000000000001E-2</v>
          </cell>
          <cell r="C333">
            <v>-8.8000000000000005E-3</v>
          </cell>
          <cell r="D333">
            <v>3.5000000000000001E-3</v>
          </cell>
          <cell r="E333">
            <v>-3.2000000000000002E-3</v>
          </cell>
        </row>
        <row r="334">
          <cell r="A334">
            <v>0.38</v>
          </cell>
          <cell r="B334">
            <v>1.7988000000000007E-2</v>
          </cell>
          <cell r="C334">
            <v>-8.9760000000000013E-3</v>
          </cell>
          <cell r="D334">
            <v>3.5800000000000003E-3</v>
          </cell>
          <cell r="E334">
            <v>-3.3520000000000012E-3</v>
          </cell>
        </row>
        <row r="335">
          <cell r="A335">
            <v>0.39</v>
          </cell>
          <cell r="B335">
            <v>1.8764000000000006E-2</v>
          </cell>
          <cell r="C335">
            <v>-9.3280000000000012E-3</v>
          </cell>
          <cell r="D335">
            <v>3.7400000000000003E-3</v>
          </cell>
          <cell r="E335">
            <v>-3.6560000000000008E-3</v>
          </cell>
        </row>
        <row r="336">
          <cell r="A336">
            <v>0.4</v>
          </cell>
          <cell r="B336">
            <v>1.9540000000000009E-2</v>
          </cell>
          <cell r="C336">
            <v>-9.6800000000000011E-3</v>
          </cell>
          <cell r="D336">
            <v>3.9000000000000003E-3</v>
          </cell>
          <cell r="E336">
            <v>-3.9600000000000008E-3</v>
          </cell>
        </row>
        <row r="337">
          <cell r="A337">
            <v>0.41</v>
          </cell>
          <cell r="B337">
            <v>2.0316000000000008E-2</v>
          </cell>
          <cell r="C337">
            <v>-1.0032000000000001E-2</v>
          </cell>
          <cell r="D337">
            <v>4.0600000000000002E-3</v>
          </cell>
          <cell r="E337">
            <v>-4.2640000000000004E-3</v>
          </cell>
        </row>
        <row r="338">
          <cell r="A338">
            <v>0.42</v>
          </cell>
          <cell r="B338">
            <v>2.1092000000000007E-2</v>
          </cell>
          <cell r="C338">
            <v>-1.0384000000000001E-2</v>
          </cell>
          <cell r="D338">
            <v>4.2199999999999998E-3</v>
          </cell>
          <cell r="E338">
            <v>-4.5680000000000009E-3</v>
          </cell>
        </row>
        <row r="339">
          <cell r="A339">
            <v>0.43</v>
          </cell>
          <cell r="B339">
            <v>2.1868000000000005E-2</v>
          </cell>
          <cell r="C339">
            <v>-1.0736000000000002E-2</v>
          </cell>
          <cell r="D339">
            <v>4.3800000000000002E-3</v>
          </cell>
          <cell r="E339">
            <v>-4.8720000000000005E-3</v>
          </cell>
        </row>
        <row r="340">
          <cell r="A340">
            <v>0.44</v>
          </cell>
          <cell r="B340">
            <v>2.2644000000000004E-2</v>
          </cell>
          <cell r="C340">
            <v>-1.1088000000000001E-2</v>
          </cell>
          <cell r="D340">
            <v>4.5399999999999998E-3</v>
          </cell>
          <cell r="E340">
            <v>-5.176E-3</v>
          </cell>
        </row>
        <row r="341">
          <cell r="A341">
            <v>0.45</v>
          </cell>
          <cell r="B341">
            <v>2.3420000000000003E-2</v>
          </cell>
          <cell r="C341">
            <v>-1.1440000000000002E-2</v>
          </cell>
          <cell r="D341">
            <v>4.7000000000000002E-3</v>
          </cell>
          <cell r="E341">
            <v>-5.4800000000000005E-3</v>
          </cell>
        </row>
        <row r="342">
          <cell r="A342">
            <v>0.46</v>
          </cell>
          <cell r="B342">
            <v>2.4196000000000002E-2</v>
          </cell>
          <cell r="C342">
            <v>-1.1792E-2</v>
          </cell>
          <cell r="D342">
            <v>4.8599999999999997E-3</v>
          </cell>
          <cell r="E342">
            <v>-5.7840000000000001E-3</v>
          </cell>
        </row>
        <row r="343">
          <cell r="A343">
            <v>0.47</v>
          </cell>
          <cell r="B343">
            <v>2.4972000000000001E-2</v>
          </cell>
          <cell r="C343">
            <v>-1.2144000000000002E-2</v>
          </cell>
          <cell r="D343">
            <v>5.0200000000000002E-3</v>
          </cell>
          <cell r="E343">
            <v>-6.0879999999999997E-3</v>
          </cell>
        </row>
        <row r="344">
          <cell r="A344">
            <v>0.48</v>
          </cell>
          <cell r="B344">
            <v>2.5748E-2</v>
          </cell>
          <cell r="C344">
            <v>-1.2496000000000002E-2</v>
          </cell>
          <cell r="D344">
            <v>5.1799999999999997E-3</v>
          </cell>
          <cell r="E344">
            <v>-6.3920000000000001E-3</v>
          </cell>
        </row>
        <row r="345">
          <cell r="A345">
            <v>0.49</v>
          </cell>
          <cell r="B345">
            <v>2.6524000000000002E-2</v>
          </cell>
          <cell r="C345">
            <v>-1.2848000000000002E-2</v>
          </cell>
          <cell r="D345">
            <v>5.3399999999999993E-3</v>
          </cell>
          <cell r="E345">
            <v>-6.6959999999999997E-3</v>
          </cell>
        </row>
        <row r="346">
          <cell r="A346">
            <v>0.5</v>
          </cell>
          <cell r="B346">
            <v>2.7300000000000005E-2</v>
          </cell>
          <cell r="C346">
            <v>-1.3200000000000003E-2</v>
          </cell>
          <cell r="D346">
            <v>5.4999999999999979E-3</v>
          </cell>
          <cell r="E346">
            <v>-7.000000000000001E-3</v>
          </cell>
        </row>
        <row r="347">
          <cell r="A347">
            <v>0.51</v>
          </cell>
          <cell r="B347">
            <v>2.7912000000000003E-2</v>
          </cell>
          <cell r="C347">
            <v>-1.3428000000000002E-2</v>
          </cell>
          <cell r="D347">
            <v>5.6199999999999983E-3</v>
          </cell>
          <cell r="E347">
            <v>-7.2760000000000012E-3</v>
          </cell>
        </row>
        <row r="348">
          <cell r="A348">
            <v>0.52</v>
          </cell>
          <cell r="B348">
            <v>2.8524000000000004E-2</v>
          </cell>
          <cell r="C348">
            <v>-1.3656000000000003E-2</v>
          </cell>
          <cell r="D348">
            <v>5.7399999999999977E-3</v>
          </cell>
          <cell r="E348">
            <v>-7.5520000000000006E-3</v>
          </cell>
        </row>
        <row r="349">
          <cell r="A349">
            <v>0.53</v>
          </cell>
          <cell r="B349">
            <v>2.9136000000000002E-2</v>
          </cell>
          <cell r="C349">
            <v>-1.3884000000000002E-2</v>
          </cell>
          <cell r="D349">
            <v>5.859999999999998E-3</v>
          </cell>
          <cell r="E349">
            <v>-7.8280000000000016E-3</v>
          </cell>
        </row>
        <row r="350">
          <cell r="A350">
            <v>0.54</v>
          </cell>
          <cell r="B350">
            <v>2.9748000000000004E-2</v>
          </cell>
          <cell r="C350">
            <v>-1.4112000000000003E-2</v>
          </cell>
          <cell r="D350">
            <v>5.9799999999999983E-3</v>
          </cell>
          <cell r="E350">
            <v>-8.1040000000000001E-3</v>
          </cell>
        </row>
        <row r="351">
          <cell r="A351">
            <v>0.55000000000000004</v>
          </cell>
          <cell r="B351">
            <v>3.0360000000000002E-2</v>
          </cell>
          <cell r="C351">
            <v>-1.4340000000000002E-2</v>
          </cell>
          <cell r="D351">
            <v>6.0999999999999987E-3</v>
          </cell>
          <cell r="E351">
            <v>-8.3800000000000003E-3</v>
          </cell>
        </row>
        <row r="352">
          <cell r="A352">
            <v>0.56000000000000005</v>
          </cell>
          <cell r="B352">
            <v>3.0972000000000003E-2</v>
          </cell>
          <cell r="C352">
            <v>-1.4568000000000003E-2</v>
          </cell>
          <cell r="D352">
            <v>6.2199999999999981E-3</v>
          </cell>
          <cell r="E352">
            <v>-8.6560000000000005E-3</v>
          </cell>
        </row>
        <row r="353">
          <cell r="A353">
            <v>0.56999999999999995</v>
          </cell>
          <cell r="B353">
            <v>3.1584000000000001E-2</v>
          </cell>
          <cell r="C353">
            <v>-1.4796000000000002E-2</v>
          </cell>
          <cell r="D353">
            <v>6.3399999999999984E-3</v>
          </cell>
          <cell r="E353">
            <v>-8.9320000000000007E-3</v>
          </cell>
        </row>
        <row r="354">
          <cell r="A354">
            <v>0.57999999999999996</v>
          </cell>
          <cell r="B354">
            <v>3.2196000000000002E-2</v>
          </cell>
          <cell r="C354">
            <v>-1.5024000000000003E-2</v>
          </cell>
          <cell r="D354">
            <v>6.4599999999999987E-3</v>
          </cell>
          <cell r="E354">
            <v>-9.2080000000000009E-3</v>
          </cell>
        </row>
        <row r="355">
          <cell r="A355">
            <v>0.59</v>
          </cell>
          <cell r="B355">
            <v>3.2808000000000004E-2</v>
          </cell>
          <cell r="C355">
            <v>-1.5252000000000002E-2</v>
          </cell>
          <cell r="D355">
            <v>6.579999999999999E-3</v>
          </cell>
          <cell r="E355">
            <v>-9.4840000000000011E-3</v>
          </cell>
        </row>
        <row r="356">
          <cell r="A356">
            <v>0.6</v>
          </cell>
          <cell r="B356">
            <v>3.3419999999999998E-2</v>
          </cell>
          <cell r="C356">
            <v>-1.5480000000000002E-2</v>
          </cell>
          <cell r="D356">
            <v>6.6999999999999994E-3</v>
          </cell>
          <cell r="E356">
            <v>-9.7600000000000013E-3</v>
          </cell>
        </row>
        <row r="357">
          <cell r="A357">
            <v>0.61</v>
          </cell>
          <cell r="B357">
            <v>3.4032E-2</v>
          </cell>
          <cell r="C357">
            <v>-1.5708000000000003E-2</v>
          </cell>
          <cell r="D357">
            <v>6.8199999999999988E-3</v>
          </cell>
          <cell r="E357">
            <v>-1.0036E-2</v>
          </cell>
        </row>
        <row r="358">
          <cell r="A358">
            <v>0.62</v>
          </cell>
          <cell r="B358">
            <v>3.4644000000000001E-2</v>
          </cell>
          <cell r="C358">
            <v>-1.5936000000000002E-2</v>
          </cell>
          <cell r="D358">
            <v>6.9399999999999991E-3</v>
          </cell>
          <cell r="E358">
            <v>-1.0312000000000002E-2</v>
          </cell>
        </row>
        <row r="359">
          <cell r="A359">
            <v>0.63</v>
          </cell>
          <cell r="B359">
            <v>3.5256000000000003E-2</v>
          </cell>
          <cell r="C359">
            <v>-1.6164000000000001E-2</v>
          </cell>
          <cell r="D359">
            <v>7.0599999999999994E-3</v>
          </cell>
          <cell r="E359">
            <v>-1.0588E-2</v>
          </cell>
        </row>
        <row r="360">
          <cell r="A360">
            <v>0.64</v>
          </cell>
          <cell r="B360">
            <v>3.5867999999999997E-2</v>
          </cell>
          <cell r="C360">
            <v>-1.6392000000000004E-2</v>
          </cell>
          <cell r="D360">
            <v>7.1799999999999989E-3</v>
          </cell>
          <cell r="E360">
            <v>-1.0864E-2</v>
          </cell>
        </row>
        <row r="361">
          <cell r="A361">
            <v>0.65</v>
          </cell>
          <cell r="B361">
            <v>3.6479999999999999E-2</v>
          </cell>
          <cell r="C361">
            <v>-1.6620000000000003E-2</v>
          </cell>
          <cell r="D361">
            <v>7.2999999999999992E-3</v>
          </cell>
          <cell r="E361">
            <v>-1.1140000000000001E-2</v>
          </cell>
        </row>
        <row r="362">
          <cell r="A362">
            <v>0.66</v>
          </cell>
          <cell r="B362">
            <v>3.7092E-2</v>
          </cell>
          <cell r="C362">
            <v>-1.6848000000000002E-2</v>
          </cell>
          <cell r="D362">
            <v>7.4199999999999995E-3</v>
          </cell>
          <cell r="E362">
            <v>-1.1416000000000001E-2</v>
          </cell>
        </row>
        <row r="363">
          <cell r="A363">
            <v>0.67</v>
          </cell>
          <cell r="B363">
            <v>3.7704000000000001E-2</v>
          </cell>
          <cell r="C363">
            <v>-1.7076000000000001E-2</v>
          </cell>
          <cell r="D363">
            <v>7.5399999999999998E-3</v>
          </cell>
          <cell r="E363">
            <v>-1.1692000000000001E-2</v>
          </cell>
        </row>
        <row r="364">
          <cell r="A364">
            <v>0.68</v>
          </cell>
          <cell r="B364">
            <v>3.8316000000000003E-2</v>
          </cell>
          <cell r="C364">
            <v>-1.7304000000000003E-2</v>
          </cell>
          <cell r="D364">
            <v>7.6600000000000001E-3</v>
          </cell>
          <cell r="E364">
            <v>-1.1967999999999999E-2</v>
          </cell>
        </row>
        <row r="365">
          <cell r="A365">
            <v>0.69</v>
          </cell>
          <cell r="B365">
            <v>3.8927999999999997E-2</v>
          </cell>
          <cell r="C365">
            <v>-1.7532000000000002E-2</v>
          </cell>
          <cell r="D365">
            <v>7.7800000000000005E-3</v>
          </cell>
          <cell r="E365">
            <v>-1.2244000000000001E-2</v>
          </cell>
        </row>
        <row r="366">
          <cell r="A366">
            <v>0.7</v>
          </cell>
          <cell r="B366">
            <v>3.9539999999999999E-2</v>
          </cell>
          <cell r="C366">
            <v>-1.7760000000000001E-2</v>
          </cell>
          <cell r="D366">
            <v>7.9000000000000008E-3</v>
          </cell>
          <cell r="E366">
            <v>-1.252E-2</v>
          </cell>
        </row>
        <row r="367">
          <cell r="A367">
            <v>0.71</v>
          </cell>
          <cell r="B367">
            <v>4.0152E-2</v>
          </cell>
          <cell r="C367">
            <v>-1.7988000000000004E-2</v>
          </cell>
          <cell r="D367">
            <v>8.0199999999999994E-3</v>
          </cell>
          <cell r="E367">
            <v>-1.2796E-2</v>
          </cell>
        </row>
        <row r="368">
          <cell r="A368">
            <v>0.72</v>
          </cell>
          <cell r="B368">
            <v>4.0763999999999995E-2</v>
          </cell>
          <cell r="C368">
            <v>-1.8216000000000003E-2</v>
          </cell>
          <cell r="D368">
            <v>8.1399999999999997E-3</v>
          </cell>
          <cell r="E368">
            <v>-1.3072E-2</v>
          </cell>
        </row>
        <row r="369">
          <cell r="A369">
            <v>0.73</v>
          </cell>
          <cell r="B369">
            <v>4.1375999999999996E-2</v>
          </cell>
          <cell r="C369">
            <v>-1.8444000000000002E-2</v>
          </cell>
          <cell r="D369">
            <v>8.26E-3</v>
          </cell>
          <cell r="E369">
            <v>-1.3348E-2</v>
          </cell>
        </row>
        <row r="370">
          <cell r="A370">
            <v>0.74</v>
          </cell>
          <cell r="B370">
            <v>4.1987999999999998E-2</v>
          </cell>
          <cell r="C370">
            <v>-1.8672000000000001E-2</v>
          </cell>
          <cell r="D370">
            <v>8.3800000000000003E-3</v>
          </cell>
          <cell r="E370">
            <v>-1.3624000000000001E-2</v>
          </cell>
        </row>
        <row r="371">
          <cell r="A371">
            <v>0.75</v>
          </cell>
          <cell r="B371">
            <v>4.2599999999999999E-2</v>
          </cell>
          <cell r="C371">
            <v>-1.8900000000000004E-2</v>
          </cell>
          <cell r="D371">
            <v>8.5000000000000023E-3</v>
          </cell>
          <cell r="E371">
            <v>-1.3899999999999999E-2</v>
          </cell>
        </row>
        <row r="372">
          <cell r="A372">
            <v>0.76</v>
          </cell>
          <cell r="B372">
            <v>4.2955999999999994E-2</v>
          </cell>
          <cell r="C372">
            <v>-1.8948000000000003E-2</v>
          </cell>
          <cell r="D372">
            <v>8.5720000000000032E-3</v>
          </cell>
          <cell r="E372">
            <v>-1.3979999999999999E-2</v>
          </cell>
        </row>
        <row r="373">
          <cell r="A373">
            <v>0.77</v>
          </cell>
          <cell r="B373">
            <v>4.3311999999999996E-2</v>
          </cell>
          <cell r="C373">
            <v>-1.8996000000000002E-2</v>
          </cell>
          <cell r="D373">
            <v>8.6440000000000024E-3</v>
          </cell>
          <cell r="E373">
            <v>-1.406E-2</v>
          </cell>
        </row>
        <row r="374">
          <cell r="A374">
            <v>0.78</v>
          </cell>
          <cell r="B374">
            <v>4.3667999999999998E-2</v>
          </cell>
          <cell r="C374">
            <v>-1.9044000000000002E-2</v>
          </cell>
          <cell r="D374">
            <v>8.7160000000000033E-3</v>
          </cell>
          <cell r="E374">
            <v>-1.414E-2</v>
          </cell>
        </row>
        <row r="375">
          <cell r="A375">
            <v>0.79</v>
          </cell>
          <cell r="B375">
            <v>4.4024000000000001E-2</v>
          </cell>
          <cell r="C375">
            <v>-1.9092000000000001E-2</v>
          </cell>
          <cell r="D375">
            <v>8.7880000000000024E-3</v>
          </cell>
          <cell r="E375">
            <v>-1.422E-2</v>
          </cell>
        </row>
        <row r="376">
          <cell r="A376">
            <v>0.8</v>
          </cell>
          <cell r="B376">
            <v>4.4379999999999996E-2</v>
          </cell>
          <cell r="C376">
            <v>-1.9140000000000004E-2</v>
          </cell>
          <cell r="D376">
            <v>8.8600000000000033E-3</v>
          </cell>
          <cell r="E376">
            <v>-1.43E-2</v>
          </cell>
        </row>
        <row r="377">
          <cell r="A377">
            <v>0.81</v>
          </cell>
          <cell r="B377">
            <v>4.4735999999999998E-2</v>
          </cell>
          <cell r="C377">
            <v>-1.9188000000000004E-2</v>
          </cell>
          <cell r="D377">
            <v>8.9320000000000024E-3</v>
          </cell>
          <cell r="E377">
            <v>-1.438E-2</v>
          </cell>
        </row>
        <row r="378">
          <cell r="A378">
            <v>0.82</v>
          </cell>
          <cell r="B378">
            <v>4.5092E-2</v>
          </cell>
          <cell r="C378">
            <v>-1.9236000000000003E-2</v>
          </cell>
          <cell r="D378">
            <v>9.0040000000000016E-3</v>
          </cell>
          <cell r="E378">
            <v>-1.4460000000000001E-2</v>
          </cell>
        </row>
        <row r="379">
          <cell r="A379">
            <v>0.83</v>
          </cell>
          <cell r="B379">
            <v>4.5447999999999995E-2</v>
          </cell>
          <cell r="C379">
            <v>-1.9284000000000003E-2</v>
          </cell>
          <cell r="D379">
            <v>9.0760000000000025E-3</v>
          </cell>
          <cell r="E379">
            <v>-1.4540000000000001E-2</v>
          </cell>
        </row>
        <row r="380">
          <cell r="A380">
            <v>0.84</v>
          </cell>
          <cell r="B380">
            <v>4.5803999999999997E-2</v>
          </cell>
          <cell r="C380">
            <v>-1.9332000000000002E-2</v>
          </cell>
          <cell r="D380">
            <v>9.1480000000000016E-3</v>
          </cell>
          <cell r="E380">
            <v>-1.4620000000000001E-2</v>
          </cell>
        </row>
        <row r="381">
          <cell r="A381">
            <v>0.85</v>
          </cell>
          <cell r="B381">
            <v>4.616E-2</v>
          </cell>
          <cell r="C381">
            <v>-1.9380000000000001E-2</v>
          </cell>
          <cell r="D381">
            <v>9.2200000000000025E-3</v>
          </cell>
          <cell r="E381">
            <v>-1.4700000000000001E-2</v>
          </cell>
        </row>
        <row r="382">
          <cell r="A382">
            <v>0.86</v>
          </cell>
          <cell r="B382">
            <v>4.6516000000000002E-2</v>
          </cell>
          <cell r="C382">
            <v>-1.9428000000000001E-2</v>
          </cell>
          <cell r="D382">
            <v>9.2920000000000016E-3</v>
          </cell>
          <cell r="E382">
            <v>-1.478E-2</v>
          </cell>
        </row>
        <row r="383">
          <cell r="A383">
            <v>0.87</v>
          </cell>
          <cell r="B383">
            <v>4.6871999999999997E-2</v>
          </cell>
          <cell r="C383">
            <v>-1.9476E-2</v>
          </cell>
          <cell r="D383">
            <v>9.3640000000000008E-3</v>
          </cell>
          <cell r="E383">
            <v>-1.486E-2</v>
          </cell>
        </row>
        <row r="384">
          <cell r="A384">
            <v>0.88</v>
          </cell>
          <cell r="B384">
            <v>4.7227999999999999E-2</v>
          </cell>
          <cell r="C384">
            <v>-1.9524E-2</v>
          </cell>
          <cell r="D384">
            <v>9.4360000000000017E-3</v>
          </cell>
          <cell r="E384">
            <v>-1.494E-2</v>
          </cell>
        </row>
        <row r="385">
          <cell r="A385">
            <v>0.89</v>
          </cell>
          <cell r="B385">
            <v>4.7584000000000001E-2</v>
          </cell>
          <cell r="C385">
            <v>-1.9571999999999999E-2</v>
          </cell>
          <cell r="D385">
            <v>9.5080000000000008E-3</v>
          </cell>
          <cell r="E385">
            <v>-1.502E-2</v>
          </cell>
        </row>
        <row r="386">
          <cell r="A386">
            <v>0.9</v>
          </cell>
          <cell r="B386">
            <v>4.7939999999999997E-2</v>
          </cell>
          <cell r="C386">
            <v>-1.9619999999999999E-2</v>
          </cell>
          <cell r="D386">
            <v>9.5800000000000017E-3</v>
          </cell>
          <cell r="E386">
            <v>-1.5100000000000001E-2</v>
          </cell>
        </row>
        <row r="387">
          <cell r="A387">
            <v>0.91</v>
          </cell>
          <cell r="B387">
            <v>4.8295999999999999E-2</v>
          </cell>
          <cell r="C387">
            <v>-1.9667999999999998E-2</v>
          </cell>
          <cell r="D387">
            <v>9.6520000000000009E-3</v>
          </cell>
          <cell r="E387">
            <v>-1.5180000000000001E-2</v>
          </cell>
        </row>
        <row r="388">
          <cell r="A388">
            <v>0.92</v>
          </cell>
          <cell r="B388">
            <v>4.8652000000000001E-2</v>
          </cell>
          <cell r="C388">
            <v>-1.9715999999999997E-2</v>
          </cell>
          <cell r="D388">
            <v>9.7240000000000017E-3</v>
          </cell>
          <cell r="E388">
            <v>-1.5260000000000001E-2</v>
          </cell>
        </row>
        <row r="389">
          <cell r="A389">
            <v>0.93</v>
          </cell>
          <cell r="B389">
            <v>4.9007999999999996E-2</v>
          </cell>
          <cell r="C389">
            <v>-1.9764E-2</v>
          </cell>
          <cell r="D389">
            <v>9.7960000000000009E-3</v>
          </cell>
          <cell r="E389">
            <v>-1.5340000000000001E-2</v>
          </cell>
        </row>
        <row r="390">
          <cell r="A390">
            <v>0.94</v>
          </cell>
          <cell r="B390">
            <v>4.9363999999999998E-2</v>
          </cell>
          <cell r="C390">
            <v>-1.9812E-2</v>
          </cell>
          <cell r="D390">
            <v>9.8680000000000018E-3</v>
          </cell>
          <cell r="E390">
            <v>-1.5420000000000001E-2</v>
          </cell>
        </row>
        <row r="391">
          <cell r="A391">
            <v>0.95</v>
          </cell>
          <cell r="B391">
            <v>4.972E-2</v>
          </cell>
          <cell r="C391">
            <v>-1.9859999999999999E-2</v>
          </cell>
          <cell r="D391">
            <v>9.9400000000000009E-3</v>
          </cell>
          <cell r="E391">
            <v>-1.5500000000000002E-2</v>
          </cell>
        </row>
        <row r="392">
          <cell r="A392">
            <v>0.96</v>
          </cell>
          <cell r="B392">
            <v>5.0076000000000002E-2</v>
          </cell>
          <cell r="C392">
            <v>-1.9907999999999999E-2</v>
          </cell>
          <cell r="D392">
            <v>1.0012E-2</v>
          </cell>
          <cell r="E392">
            <v>-1.5580000000000002E-2</v>
          </cell>
        </row>
        <row r="393">
          <cell r="A393">
            <v>0.97</v>
          </cell>
          <cell r="B393">
            <v>5.0431999999999998E-2</v>
          </cell>
          <cell r="C393">
            <v>-1.9955999999999998E-2</v>
          </cell>
          <cell r="D393">
            <v>1.0084000000000001E-2</v>
          </cell>
          <cell r="E393">
            <v>-1.566E-2</v>
          </cell>
        </row>
        <row r="394">
          <cell r="A394">
            <v>0.98</v>
          </cell>
          <cell r="B394">
            <v>5.0788E-2</v>
          </cell>
          <cell r="C394">
            <v>-2.0003999999999997E-2</v>
          </cell>
          <cell r="D394">
            <v>1.0156E-2</v>
          </cell>
          <cell r="E394">
            <v>-1.5740000000000001E-2</v>
          </cell>
        </row>
        <row r="395">
          <cell r="A395">
            <v>0.99</v>
          </cell>
          <cell r="B395">
            <v>5.1144000000000002E-2</v>
          </cell>
          <cell r="C395">
            <v>-2.0051999999999997E-2</v>
          </cell>
          <cell r="D395">
            <v>1.0228000000000001E-2</v>
          </cell>
          <cell r="E395">
            <v>-1.5820000000000001E-2</v>
          </cell>
        </row>
        <row r="396">
          <cell r="A396">
            <v>1</v>
          </cell>
          <cell r="B396">
            <v>5.1500000000000004E-2</v>
          </cell>
          <cell r="C396">
            <v>-2.0099999999999993E-2</v>
          </cell>
          <cell r="D396">
            <v>1.0299999999999997E-2</v>
          </cell>
          <cell r="E396">
            <v>-1.5900000000000001E-2</v>
          </cell>
        </row>
        <row r="397">
          <cell r="A397">
            <v>1.01</v>
          </cell>
          <cell r="B397">
            <v>5.1590000000000004E-2</v>
          </cell>
          <cell r="C397">
            <v>-1.9979999999999991E-2</v>
          </cell>
          <cell r="D397">
            <v>1.0317999999999996E-2</v>
          </cell>
          <cell r="E397">
            <v>-1.5770000000000003E-2</v>
          </cell>
        </row>
        <row r="398">
          <cell r="A398">
            <v>1.02</v>
          </cell>
          <cell r="B398">
            <v>5.1680000000000004E-2</v>
          </cell>
          <cell r="C398">
            <v>-1.9859999999999992E-2</v>
          </cell>
          <cell r="D398">
            <v>1.0335999999999996E-2</v>
          </cell>
          <cell r="E398">
            <v>-1.5640000000000001E-2</v>
          </cell>
        </row>
        <row r="399">
          <cell r="A399">
            <v>1.03</v>
          </cell>
          <cell r="B399">
            <v>5.1770000000000004E-2</v>
          </cell>
          <cell r="C399">
            <v>-1.9739999999999994E-2</v>
          </cell>
          <cell r="D399">
            <v>1.0353999999999997E-2</v>
          </cell>
          <cell r="E399">
            <v>-1.5510000000000003E-2</v>
          </cell>
        </row>
        <row r="400">
          <cell r="A400">
            <v>1.04</v>
          </cell>
          <cell r="B400">
            <v>5.1860000000000003E-2</v>
          </cell>
          <cell r="C400">
            <v>-1.9619999999999992E-2</v>
          </cell>
          <cell r="D400">
            <v>1.0371999999999996E-2</v>
          </cell>
          <cell r="E400">
            <v>-1.5380000000000003E-2</v>
          </cell>
        </row>
        <row r="401">
          <cell r="A401">
            <v>1.05</v>
          </cell>
          <cell r="B401">
            <v>5.1950000000000003E-2</v>
          </cell>
          <cell r="C401">
            <v>-1.9499999999999993E-2</v>
          </cell>
          <cell r="D401">
            <v>1.0389999999999996E-2</v>
          </cell>
          <cell r="E401">
            <v>-1.5250000000000003E-2</v>
          </cell>
        </row>
        <row r="402">
          <cell r="A402">
            <v>1.06</v>
          </cell>
          <cell r="B402">
            <v>5.2040000000000003E-2</v>
          </cell>
          <cell r="C402">
            <v>-1.9379999999999991E-2</v>
          </cell>
          <cell r="D402">
            <v>1.0407999999999997E-2</v>
          </cell>
          <cell r="E402">
            <v>-1.5120000000000001E-2</v>
          </cell>
        </row>
        <row r="403">
          <cell r="A403">
            <v>1.07</v>
          </cell>
          <cell r="B403">
            <v>5.2130000000000003E-2</v>
          </cell>
          <cell r="C403">
            <v>-1.9259999999999992E-2</v>
          </cell>
          <cell r="D403">
            <v>1.0425999999999996E-2</v>
          </cell>
          <cell r="E403">
            <v>-1.4990000000000002E-2</v>
          </cell>
        </row>
        <row r="404">
          <cell r="A404">
            <v>1.08</v>
          </cell>
          <cell r="B404">
            <v>5.2220000000000003E-2</v>
          </cell>
          <cell r="C404">
            <v>-1.9139999999999994E-2</v>
          </cell>
          <cell r="D404">
            <v>1.0443999999999997E-2</v>
          </cell>
          <cell r="E404">
            <v>-1.4860000000000002E-2</v>
          </cell>
        </row>
        <row r="405">
          <cell r="A405">
            <v>1.0900000000000001</v>
          </cell>
          <cell r="B405">
            <v>5.2310000000000002E-2</v>
          </cell>
          <cell r="C405">
            <v>-1.9019999999999992E-2</v>
          </cell>
          <cell r="D405">
            <v>1.0461999999999997E-2</v>
          </cell>
          <cell r="E405">
            <v>-1.4730000000000002E-2</v>
          </cell>
        </row>
        <row r="406">
          <cell r="A406">
            <v>1.1000000000000001</v>
          </cell>
          <cell r="B406">
            <v>5.2400000000000002E-2</v>
          </cell>
          <cell r="C406">
            <v>-1.8899999999999993E-2</v>
          </cell>
          <cell r="D406">
            <v>1.0479999999999996E-2</v>
          </cell>
          <cell r="E406">
            <v>-1.4600000000000002E-2</v>
          </cell>
        </row>
        <row r="407">
          <cell r="A407">
            <v>1.1100000000000001</v>
          </cell>
          <cell r="B407">
            <v>5.2490000000000002E-2</v>
          </cell>
          <cell r="C407">
            <v>-1.8779999999999995E-2</v>
          </cell>
          <cell r="D407">
            <v>1.0497999999999997E-2</v>
          </cell>
          <cell r="E407">
            <v>-1.4470000000000002E-2</v>
          </cell>
        </row>
        <row r="408">
          <cell r="A408">
            <v>1.1200000000000001</v>
          </cell>
          <cell r="B408">
            <v>5.2580000000000002E-2</v>
          </cell>
          <cell r="C408">
            <v>-1.8659999999999993E-2</v>
          </cell>
          <cell r="D408">
            <v>1.0515999999999998E-2</v>
          </cell>
          <cell r="E408">
            <v>-1.4340000000000002E-2</v>
          </cell>
        </row>
        <row r="409">
          <cell r="A409">
            <v>1.1299999999999999</v>
          </cell>
          <cell r="B409">
            <v>5.2670000000000002E-2</v>
          </cell>
          <cell r="C409">
            <v>-1.8539999999999994E-2</v>
          </cell>
          <cell r="D409">
            <v>1.0533999999999996E-2</v>
          </cell>
          <cell r="E409">
            <v>-1.4210000000000002E-2</v>
          </cell>
        </row>
        <row r="410">
          <cell r="A410">
            <v>1.1399999999999999</v>
          </cell>
          <cell r="B410">
            <v>5.2760000000000001E-2</v>
          </cell>
          <cell r="C410">
            <v>-1.8419999999999992E-2</v>
          </cell>
          <cell r="D410">
            <v>1.0551999999999997E-2</v>
          </cell>
          <cell r="E410">
            <v>-1.4080000000000002E-2</v>
          </cell>
        </row>
        <row r="411">
          <cell r="A411">
            <v>1.1499999999999999</v>
          </cell>
          <cell r="B411">
            <v>5.2850000000000001E-2</v>
          </cell>
          <cell r="C411">
            <v>-1.8299999999999993E-2</v>
          </cell>
          <cell r="D411">
            <v>1.0569999999999998E-2</v>
          </cell>
          <cell r="E411">
            <v>-1.3950000000000002E-2</v>
          </cell>
        </row>
        <row r="412">
          <cell r="A412">
            <v>1.1599999999999999</v>
          </cell>
          <cell r="B412">
            <v>5.2940000000000001E-2</v>
          </cell>
          <cell r="C412">
            <v>-1.8179999999999995E-2</v>
          </cell>
          <cell r="D412">
            <v>1.0587999999999997E-2</v>
          </cell>
          <cell r="E412">
            <v>-1.3820000000000002E-2</v>
          </cell>
        </row>
        <row r="413">
          <cell r="A413">
            <v>1.17</v>
          </cell>
          <cell r="B413">
            <v>5.3030000000000001E-2</v>
          </cell>
          <cell r="C413">
            <v>-1.8059999999999993E-2</v>
          </cell>
          <cell r="D413">
            <v>1.0605999999999997E-2</v>
          </cell>
          <cell r="E413">
            <v>-1.3690000000000001E-2</v>
          </cell>
        </row>
        <row r="414">
          <cell r="A414">
            <v>1.18</v>
          </cell>
          <cell r="B414">
            <v>5.3120000000000001E-2</v>
          </cell>
          <cell r="C414">
            <v>-1.7939999999999994E-2</v>
          </cell>
          <cell r="D414">
            <v>1.0623999999999998E-2</v>
          </cell>
          <cell r="E414">
            <v>-1.3560000000000003E-2</v>
          </cell>
        </row>
        <row r="415">
          <cell r="A415">
            <v>1.19</v>
          </cell>
          <cell r="B415">
            <v>5.321E-2</v>
          </cell>
          <cell r="C415">
            <v>-1.7819999999999996E-2</v>
          </cell>
          <cell r="D415">
            <v>1.0641999999999997E-2</v>
          </cell>
          <cell r="E415">
            <v>-1.3430000000000001E-2</v>
          </cell>
        </row>
        <row r="416">
          <cell r="A416">
            <v>1.2</v>
          </cell>
          <cell r="B416">
            <v>5.33E-2</v>
          </cell>
          <cell r="C416">
            <v>-1.7699999999999994E-2</v>
          </cell>
          <cell r="D416">
            <v>1.0659999999999998E-2</v>
          </cell>
          <cell r="E416">
            <v>-1.3300000000000001E-2</v>
          </cell>
        </row>
        <row r="417">
          <cell r="A417">
            <v>1.21</v>
          </cell>
          <cell r="B417">
            <v>5.339E-2</v>
          </cell>
          <cell r="C417">
            <v>-1.7579999999999995E-2</v>
          </cell>
          <cell r="D417">
            <v>1.0677999999999998E-2</v>
          </cell>
          <cell r="E417">
            <v>-1.3170000000000001E-2</v>
          </cell>
        </row>
        <row r="418">
          <cell r="A418">
            <v>1.22</v>
          </cell>
          <cell r="B418">
            <v>5.348E-2</v>
          </cell>
          <cell r="C418">
            <v>-1.7459999999999996E-2</v>
          </cell>
          <cell r="D418">
            <v>1.0695999999999997E-2</v>
          </cell>
          <cell r="E418">
            <v>-1.3040000000000001E-2</v>
          </cell>
        </row>
        <row r="419">
          <cell r="A419">
            <v>1.23</v>
          </cell>
          <cell r="B419">
            <v>5.357E-2</v>
          </cell>
          <cell r="C419">
            <v>-1.7339999999999994E-2</v>
          </cell>
          <cell r="D419">
            <v>1.0713999999999998E-2</v>
          </cell>
          <cell r="E419">
            <v>-1.2910000000000001E-2</v>
          </cell>
        </row>
        <row r="420">
          <cell r="A420">
            <v>1.24</v>
          </cell>
          <cell r="B420">
            <v>5.3659999999999999E-2</v>
          </cell>
          <cell r="C420">
            <v>-1.7219999999999996E-2</v>
          </cell>
          <cell r="D420">
            <v>1.0731999999999998E-2</v>
          </cell>
          <cell r="E420">
            <v>-1.2780000000000001E-2</v>
          </cell>
        </row>
        <row r="421">
          <cell r="A421">
            <v>1.25</v>
          </cell>
          <cell r="B421">
            <v>5.3749999999999999E-2</v>
          </cell>
          <cell r="C421">
            <v>-1.7099999999999997E-2</v>
          </cell>
          <cell r="D421">
            <v>1.0749999999999997E-2</v>
          </cell>
          <cell r="E421">
            <v>-1.2650000000000002E-2</v>
          </cell>
        </row>
        <row r="422">
          <cell r="A422">
            <v>1.26</v>
          </cell>
          <cell r="B422">
            <v>5.3839999999999999E-2</v>
          </cell>
          <cell r="C422">
            <v>-1.6979999999999995E-2</v>
          </cell>
          <cell r="D422">
            <v>1.0767999999999998E-2</v>
          </cell>
          <cell r="E422">
            <v>-1.2520000000000002E-2</v>
          </cell>
        </row>
        <row r="423">
          <cell r="A423">
            <v>1.27</v>
          </cell>
          <cell r="B423">
            <v>5.3929999999999992E-2</v>
          </cell>
          <cell r="C423">
            <v>-1.6859999999999997E-2</v>
          </cell>
          <cell r="D423">
            <v>1.0785999999999997E-2</v>
          </cell>
          <cell r="E423">
            <v>-1.2390000000000002E-2</v>
          </cell>
        </row>
        <row r="424">
          <cell r="A424">
            <v>1.28</v>
          </cell>
          <cell r="B424">
            <v>5.4019999999999999E-2</v>
          </cell>
          <cell r="C424">
            <v>-1.6739999999999994E-2</v>
          </cell>
          <cell r="D424">
            <v>1.0803999999999998E-2</v>
          </cell>
          <cell r="E424">
            <v>-1.2260000000000002E-2</v>
          </cell>
        </row>
        <row r="425">
          <cell r="A425">
            <v>1.29</v>
          </cell>
          <cell r="B425">
            <v>5.4109999999999991E-2</v>
          </cell>
          <cell r="C425">
            <v>-1.6619999999999996E-2</v>
          </cell>
          <cell r="D425">
            <v>1.0821999999999998E-2</v>
          </cell>
          <cell r="E425">
            <v>-1.2130000000000002E-2</v>
          </cell>
        </row>
        <row r="426">
          <cell r="A426">
            <v>1.3</v>
          </cell>
          <cell r="B426">
            <v>5.4199999999999991E-2</v>
          </cell>
          <cell r="C426">
            <v>-1.6499999999999997E-2</v>
          </cell>
          <cell r="D426">
            <v>1.0839999999999997E-2</v>
          </cell>
          <cell r="E426">
            <v>-1.2E-2</v>
          </cell>
        </row>
        <row r="427">
          <cell r="A427">
            <v>1.31</v>
          </cell>
          <cell r="B427">
            <v>5.4289999999999991E-2</v>
          </cell>
          <cell r="C427">
            <v>-1.6379999999999995E-2</v>
          </cell>
          <cell r="D427">
            <v>1.0857999999999998E-2</v>
          </cell>
          <cell r="E427">
            <v>-1.1870000000000002E-2</v>
          </cell>
        </row>
        <row r="428">
          <cell r="A428">
            <v>1.32</v>
          </cell>
          <cell r="B428">
            <v>5.4379999999999991E-2</v>
          </cell>
          <cell r="C428">
            <v>-1.6259999999999997E-2</v>
          </cell>
          <cell r="D428">
            <v>1.0875999999999999E-2</v>
          </cell>
          <cell r="E428">
            <v>-1.174E-2</v>
          </cell>
        </row>
        <row r="429">
          <cell r="A429">
            <v>1.33</v>
          </cell>
          <cell r="B429">
            <v>5.4469999999999991E-2</v>
          </cell>
          <cell r="C429">
            <v>-1.6139999999999995E-2</v>
          </cell>
          <cell r="D429">
            <v>1.0893999999999997E-2</v>
          </cell>
          <cell r="E429">
            <v>-1.1610000000000002E-2</v>
          </cell>
        </row>
        <row r="430">
          <cell r="A430">
            <v>1.34</v>
          </cell>
          <cell r="B430">
            <v>5.455999999999999E-2</v>
          </cell>
          <cell r="C430">
            <v>-1.6019999999999996E-2</v>
          </cell>
          <cell r="D430">
            <v>1.0911999999999998E-2</v>
          </cell>
          <cell r="E430">
            <v>-1.1480000000000001E-2</v>
          </cell>
        </row>
        <row r="431">
          <cell r="A431">
            <v>1.35</v>
          </cell>
          <cell r="B431">
            <v>5.464999999999999E-2</v>
          </cell>
          <cell r="C431">
            <v>-1.5899999999999997E-2</v>
          </cell>
          <cell r="D431">
            <v>1.0929999999999999E-2</v>
          </cell>
          <cell r="E431">
            <v>-1.1350000000000001E-2</v>
          </cell>
        </row>
        <row r="432">
          <cell r="A432">
            <v>1.36</v>
          </cell>
          <cell r="B432">
            <v>5.473999999999999E-2</v>
          </cell>
          <cell r="C432">
            <v>-1.5779999999999995E-2</v>
          </cell>
          <cell r="D432">
            <v>1.0947999999999998E-2</v>
          </cell>
          <cell r="E432">
            <v>-1.1220000000000001E-2</v>
          </cell>
        </row>
        <row r="433">
          <cell r="A433">
            <v>1.37</v>
          </cell>
          <cell r="B433">
            <v>5.482999999999999E-2</v>
          </cell>
          <cell r="C433">
            <v>-1.5659999999999997E-2</v>
          </cell>
          <cell r="D433">
            <v>1.0965999999999998E-2</v>
          </cell>
          <cell r="E433">
            <v>-1.1090000000000001E-2</v>
          </cell>
        </row>
        <row r="434">
          <cell r="A434">
            <v>1.38</v>
          </cell>
          <cell r="B434">
            <v>5.491999999999999E-2</v>
          </cell>
          <cell r="C434">
            <v>-1.5539999999999998E-2</v>
          </cell>
          <cell r="D434">
            <v>1.0983999999999999E-2</v>
          </cell>
          <cell r="E434">
            <v>-1.0960000000000001E-2</v>
          </cell>
        </row>
        <row r="435">
          <cell r="A435">
            <v>1.39</v>
          </cell>
          <cell r="B435">
            <v>5.5009999999999989E-2</v>
          </cell>
          <cell r="C435">
            <v>-1.5419999999999996E-2</v>
          </cell>
          <cell r="D435">
            <v>1.1001999999999998E-2</v>
          </cell>
          <cell r="E435">
            <v>-1.0830000000000001E-2</v>
          </cell>
        </row>
        <row r="436">
          <cell r="A436">
            <v>1.4</v>
          </cell>
          <cell r="B436">
            <v>5.5099999999999989E-2</v>
          </cell>
          <cell r="C436">
            <v>-1.5299999999999998E-2</v>
          </cell>
          <cell r="D436">
            <v>1.1019999999999999E-2</v>
          </cell>
          <cell r="E436">
            <v>-1.0700000000000001E-2</v>
          </cell>
        </row>
        <row r="437">
          <cell r="A437">
            <v>1.41</v>
          </cell>
          <cell r="B437">
            <v>5.5189999999999989E-2</v>
          </cell>
          <cell r="C437">
            <v>-1.5179999999999997E-2</v>
          </cell>
          <cell r="D437">
            <v>1.1037999999999999E-2</v>
          </cell>
          <cell r="E437">
            <v>-1.057E-2</v>
          </cell>
        </row>
        <row r="438">
          <cell r="A438">
            <v>1.42</v>
          </cell>
          <cell r="B438">
            <v>5.5279999999999989E-2</v>
          </cell>
          <cell r="C438">
            <v>-1.5059999999999997E-2</v>
          </cell>
          <cell r="D438">
            <v>1.1055999999999998E-2</v>
          </cell>
          <cell r="E438">
            <v>-1.0440000000000001E-2</v>
          </cell>
        </row>
        <row r="439">
          <cell r="A439">
            <v>1.43</v>
          </cell>
          <cell r="B439">
            <v>5.5369999999999989E-2</v>
          </cell>
          <cell r="C439">
            <v>-1.4939999999999998E-2</v>
          </cell>
          <cell r="D439">
            <v>1.1073999999999999E-2</v>
          </cell>
          <cell r="E439">
            <v>-1.031E-2</v>
          </cell>
        </row>
        <row r="440">
          <cell r="A440">
            <v>1.44</v>
          </cell>
          <cell r="B440">
            <v>5.5459999999999988E-2</v>
          </cell>
          <cell r="C440">
            <v>-1.4819999999999998E-2</v>
          </cell>
          <cell r="D440">
            <v>1.1091999999999999E-2</v>
          </cell>
          <cell r="E440">
            <v>-1.0180000000000002E-2</v>
          </cell>
        </row>
        <row r="441">
          <cell r="A441">
            <v>1.45</v>
          </cell>
          <cell r="B441">
            <v>5.5549999999999988E-2</v>
          </cell>
          <cell r="C441">
            <v>-1.4699999999999998E-2</v>
          </cell>
          <cell r="D441">
            <v>1.1109999999999998E-2</v>
          </cell>
          <cell r="E441">
            <v>-1.005E-2</v>
          </cell>
        </row>
        <row r="442">
          <cell r="A442">
            <v>1.46</v>
          </cell>
          <cell r="B442">
            <v>5.5639999999999988E-2</v>
          </cell>
          <cell r="C442">
            <v>-1.4579999999999999E-2</v>
          </cell>
          <cell r="D442">
            <v>1.1127999999999999E-2</v>
          </cell>
          <cell r="E442">
            <v>-9.9200000000000017E-3</v>
          </cell>
        </row>
        <row r="443">
          <cell r="A443">
            <v>1.47</v>
          </cell>
          <cell r="B443">
            <v>5.5729999999999988E-2</v>
          </cell>
          <cell r="C443">
            <v>-1.4459999999999999E-2</v>
          </cell>
          <cell r="D443">
            <v>1.1146E-2</v>
          </cell>
          <cell r="E443">
            <v>-9.7900000000000001E-3</v>
          </cell>
        </row>
        <row r="444">
          <cell r="A444">
            <v>1.48</v>
          </cell>
          <cell r="B444">
            <v>5.5819999999999988E-2</v>
          </cell>
          <cell r="C444">
            <v>-1.4339999999999999E-2</v>
          </cell>
          <cell r="D444">
            <v>1.1163999999999999E-2</v>
          </cell>
          <cell r="E444">
            <v>-9.6600000000000002E-3</v>
          </cell>
        </row>
        <row r="445">
          <cell r="A445">
            <v>1.49</v>
          </cell>
          <cell r="B445">
            <v>5.5909999999999987E-2</v>
          </cell>
          <cell r="C445">
            <v>-1.422E-2</v>
          </cell>
          <cell r="D445">
            <v>1.1181999999999999E-2</v>
          </cell>
          <cell r="E445">
            <v>-9.5300000000000003E-3</v>
          </cell>
        </row>
        <row r="446">
          <cell r="A446">
            <v>1.5</v>
          </cell>
          <cell r="B446">
            <v>5.5999999999999987E-2</v>
          </cell>
          <cell r="C446">
            <v>-1.4099999999999998E-2</v>
          </cell>
          <cell r="D446">
            <v>1.12E-2</v>
          </cell>
          <cell r="E446">
            <v>-9.4000000000000004E-3</v>
          </cell>
        </row>
        <row r="456">
          <cell r="A456">
            <v>0.125</v>
          </cell>
          <cell r="B456">
            <v>3.0999999999999999E-3</v>
          </cell>
          <cell r="C456">
            <v>-1.6000000000000001E-3</v>
          </cell>
          <cell r="D456">
            <v>5.9999999999999995E-4</v>
          </cell>
          <cell r="E456">
            <v>-2.9999999999999997E-4</v>
          </cell>
        </row>
        <row r="457">
          <cell r="A457">
            <v>0.13</v>
          </cell>
          <cell r="B457">
            <v>3.4320000000000015E-3</v>
          </cell>
          <cell r="C457">
            <v>-1.7639999999999997E-3</v>
          </cell>
          <cell r="D457">
            <v>6.6800000000000095E-4</v>
          </cell>
          <cell r="E457">
            <v>-3.7200000000000026E-4</v>
          </cell>
        </row>
        <row r="458">
          <cell r="A458">
            <v>0.14000000000000001</v>
          </cell>
          <cell r="B458">
            <v>4.0960000000000015E-3</v>
          </cell>
          <cell r="C458">
            <v>-2.0919999999999997E-3</v>
          </cell>
          <cell r="D458">
            <v>8.0400000000000089E-4</v>
          </cell>
          <cell r="E458">
            <v>-5.1600000000000018E-4</v>
          </cell>
        </row>
        <row r="459">
          <cell r="A459">
            <v>0.15</v>
          </cell>
          <cell r="B459">
            <v>4.7600000000000012E-3</v>
          </cell>
          <cell r="C459">
            <v>-2.4199999999999998E-3</v>
          </cell>
          <cell r="D459">
            <v>9.4000000000000073E-4</v>
          </cell>
          <cell r="E459">
            <v>-6.6000000000000021E-4</v>
          </cell>
        </row>
        <row r="460">
          <cell r="A460">
            <v>0.16</v>
          </cell>
          <cell r="B460">
            <v>5.4240000000000009E-3</v>
          </cell>
          <cell r="C460">
            <v>-2.7479999999999996E-3</v>
          </cell>
          <cell r="D460">
            <v>1.0760000000000006E-3</v>
          </cell>
          <cell r="E460">
            <v>-8.0400000000000024E-4</v>
          </cell>
        </row>
        <row r="461">
          <cell r="A461">
            <v>0.17</v>
          </cell>
          <cell r="B461">
            <v>6.0880000000000005E-3</v>
          </cell>
          <cell r="C461">
            <v>-3.0759999999999997E-3</v>
          </cell>
          <cell r="D461">
            <v>1.2120000000000006E-3</v>
          </cell>
          <cell r="E461">
            <v>-9.4800000000000027E-4</v>
          </cell>
        </row>
        <row r="462">
          <cell r="A462">
            <v>0.18</v>
          </cell>
          <cell r="B462">
            <v>6.7520000000000011E-3</v>
          </cell>
          <cell r="C462">
            <v>-3.4039999999999999E-3</v>
          </cell>
          <cell r="D462">
            <v>1.3480000000000005E-3</v>
          </cell>
          <cell r="E462">
            <v>-1.0920000000000001E-3</v>
          </cell>
        </row>
        <row r="463">
          <cell r="A463">
            <v>0.19</v>
          </cell>
          <cell r="B463">
            <v>7.4160000000000007E-3</v>
          </cell>
          <cell r="C463">
            <v>-3.7319999999999996E-3</v>
          </cell>
          <cell r="D463">
            <v>1.4840000000000005E-3</v>
          </cell>
          <cell r="E463">
            <v>-1.2360000000000001E-3</v>
          </cell>
        </row>
        <row r="464">
          <cell r="A464">
            <v>0.2</v>
          </cell>
          <cell r="B464">
            <v>8.0800000000000004E-3</v>
          </cell>
          <cell r="C464">
            <v>-4.0599999999999994E-3</v>
          </cell>
          <cell r="D464">
            <v>1.6200000000000003E-3</v>
          </cell>
          <cell r="E464">
            <v>-1.3800000000000002E-3</v>
          </cell>
        </row>
        <row r="465">
          <cell r="A465">
            <v>0.21</v>
          </cell>
          <cell r="B465">
            <v>8.744E-3</v>
          </cell>
          <cell r="C465">
            <v>-4.3879999999999995E-3</v>
          </cell>
          <cell r="D465">
            <v>1.7560000000000002E-3</v>
          </cell>
          <cell r="E465">
            <v>-1.5240000000000002E-3</v>
          </cell>
        </row>
        <row r="466">
          <cell r="A466">
            <v>0.22</v>
          </cell>
          <cell r="B466">
            <v>9.4079999999999997E-3</v>
          </cell>
          <cell r="C466">
            <v>-4.7159999999999997E-3</v>
          </cell>
          <cell r="D466">
            <v>1.8920000000000002E-3</v>
          </cell>
          <cell r="E466">
            <v>-1.6680000000000002E-3</v>
          </cell>
        </row>
        <row r="467">
          <cell r="A467">
            <v>0.23</v>
          </cell>
          <cell r="B467">
            <v>1.0071999999999999E-2</v>
          </cell>
          <cell r="C467">
            <v>-5.0439999999999999E-3</v>
          </cell>
          <cell r="D467">
            <v>2.0280000000000003E-3</v>
          </cell>
          <cell r="E467">
            <v>-1.812E-3</v>
          </cell>
        </row>
        <row r="468">
          <cell r="A468">
            <v>0.24</v>
          </cell>
          <cell r="B468">
            <v>1.0735999999999999E-2</v>
          </cell>
          <cell r="C468">
            <v>-5.372E-3</v>
          </cell>
          <cell r="D468">
            <v>2.1640000000000001E-3</v>
          </cell>
          <cell r="E468">
            <v>-1.9559999999999998E-3</v>
          </cell>
        </row>
        <row r="469">
          <cell r="A469">
            <v>0.25</v>
          </cell>
          <cell r="B469">
            <v>1.14E-2</v>
          </cell>
          <cell r="C469">
            <v>-5.7000000000000011E-3</v>
          </cell>
          <cell r="D469">
            <v>2.3000000000000008E-3</v>
          </cell>
          <cell r="E469">
            <v>-2.1000000000000012E-3</v>
          </cell>
        </row>
        <row r="470">
          <cell r="A470">
            <v>0.26</v>
          </cell>
          <cell r="B470">
            <v>1.2152000000000001E-2</v>
          </cell>
          <cell r="C470">
            <v>-6.0360000000000006E-3</v>
          </cell>
          <cell r="D470">
            <v>2.4520000000000006E-3</v>
          </cell>
          <cell r="E470">
            <v>-2.4200000000000011E-3</v>
          </cell>
        </row>
        <row r="471">
          <cell r="A471">
            <v>0.27</v>
          </cell>
          <cell r="B471">
            <v>1.2904000000000001E-2</v>
          </cell>
          <cell r="C471">
            <v>-6.3720000000000009E-3</v>
          </cell>
          <cell r="D471">
            <v>2.6040000000000004E-3</v>
          </cell>
          <cell r="E471">
            <v>-2.7400000000000011E-3</v>
          </cell>
        </row>
        <row r="472">
          <cell r="A472">
            <v>0.28000000000000003</v>
          </cell>
          <cell r="B472">
            <v>1.3656000000000001E-2</v>
          </cell>
          <cell r="C472">
            <v>-6.7080000000000013E-3</v>
          </cell>
          <cell r="D472">
            <v>2.7560000000000006E-3</v>
          </cell>
          <cell r="E472">
            <v>-3.0600000000000011E-3</v>
          </cell>
        </row>
        <row r="473">
          <cell r="A473">
            <v>0.28999999999999998</v>
          </cell>
          <cell r="B473">
            <v>1.4408000000000001E-2</v>
          </cell>
          <cell r="C473">
            <v>-7.0440000000000016E-3</v>
          </cell>
          <cell r="D473">
            <v>2.908E-3</v>
          </cell>
          <cell r="E473">
            <v>-3.3800000000000011E-3</v>
          </cell>
        </row>
        <row r="474">
          <cell r="A474">
            <v>0.3</v>
          </cell>
          <cell r="B474">
            <v>1.516E-2</v>
          </cell>
          <cell r="C474">
            <v>-7.3800000000000011E-3</v>
          </cell>
          <cell r="D474">
            <v>3.0600000000000002E-3</v>
          </cell>
          <cell r="E474">
            <v>-3.700000000000001E-3</v>
          </cell>
        </row>
        <row r="475">
          <cell r="A475">
            <v>0.31</v>
          </cell>
          <cell r="B475">
            <v>1.5911999999999999E-2</v>
          </cell>
          <cell r="C475">
            <v>-7.7160000000000015E-3</v>
          </cell>
          <cell r="D475">
            <v>3.212E-3</v>
          </cell>
          <cell r="E475">
            <v>-4.020000000000001E-3</v>
          </cell>
        </row>
        <row r="476">
          <cell r="A476">
            <v>0.32</v>
          </cell>
          <cell r="B476">
            <v>1.6663999999999998E-2</v>
          </cell>
          <cell r="C476">
            <v>-8.0520000000000019E-3</v>
          </cell>
          <cell r="D476">
            <v>3.3639999999999998E-3</v>
          </cell>
          <cell r="E476">
            <v>-4.340000000000001E-3</v>
          </cell>
        </row>
        <row r="477">
          <cell r="A477">
            <v>0.33</v>
          </cell>
          <cell r="B477">
            <v>1.7416000000000001E-2</v>
          </cell>
          <cell r="C477">
            <v>-8.3880000000000014E-3</v>
          </cell>
          <cell r="D477">
            <v>3.5159999999999996E-3</v>
          </cell>
          <cell r="E477">
            <v>-4.6600000000000009E-3</v>
          </cell>
        </row>
        <row r="478">
          <cell r="A478">
            <v>0.34</v>
          </cell>
          <cell r="B478">
            <v>1.8168E-2</v>
          </cell>
          <cell r="C478">
            <v>-8.7240000000000026E-3</v>
          </cell>
          <cell r="D478">
            <v>3.6679999999999994E-3</v>
          </cell>
          <cell r="E478">
            <v>-4.9800000000000009E-3</v>
          </cell>
        </row>
        <row r="479">
          <cell r="A479">
            <v>0.35</v>
          </cell>
          <cell r="B479">
            <v>1.8919999999999999E-2</v>
          </cell>
          <cell r="C479">
            <v>-9.0600000000000021E-3</v>
          </cell>
          <cell r="D479">
            <v>3.8199999999999996E-3</v>
          </cell>
          <cell r="E479">
            <v>-5.3000000000000009E-3</v>
          </cell>
        </row>
        <row r="480">
          <cell r="A480">
            <v>0.36</v>
          </cell>
          <cell r="B480">
            <v>1.9671999999999999E-2</v>
          </cell>
          <cell r="C480">
            <v>-9.3960000000000016E-3</v>
          </cell>
          <cell r="D480">
            <v>3.971999999999999E-3</v>
          </cell>
          <cell r="E480">
            <v>-5.62E-3</v>
          </cell>
        </row>
        <row r="481">
          <cell r="A481">
            <v>0.37</v>
          </cell>
          <cell r="B481">
            <v>2.0423999999999998E-2</v>
          </cell>
          <cell r="C481">
            <v>-9.7320000000000011E-3</v>
          </cell>
          <cell r="D481">
            <v>4.1239999999999992E-3</v>
          </cell>
          <cell r="E481">
            <v>-5.94E-3</v>
          </cell>
        </row>
        <row r="482">
          <cell r="A482">
            <v>0.375</v>
          </cell>
          <cell r="B482">
            <v>2.0799999999999999E-2</v>
          </cell>
          <cell r="C482">
            <v>-9.9000000000000008E-3</v>
          </cell>
          <cell r="D482">
            <v>4.1999999999999997E-3</v>
          </cell>
          <cell r="E482">
            <v>-6.1000000000000004E-3</v>
          </cell>
        </row>
        <row r="483">
          <cell r="A483">
            <v>0.38</v>
          </cell>
          <cell r="B483">
            <v>2.1076000000000004E-2</v>
          </cell>
          <cell r="C483">
            <v>-1.0004000000000002E-2</v>
          </cell>
          <cell r="D483">
            <v>4.2520000000000006E-3</v>
          </cell>
          <cell r="E483">
            <v>-6.2720000000000007E-3</v>
          </cell>
        </row>
        <row r="484">
          <cell r="A484">
            <v>0.39</v>
          </cell>
          <cell r="B484">
            <v>2.1628000000000001E-2</v>
          </cell>
          <cell r="C484">
            <v>-1.0212000000000002E-2</v>
          </cell>
          <cell r="D484">
            <v>4.3560000000000005E-3</v>
          </cell>
          <cell r="E484">
            <v>-6.6160000000000004E-3</v>
          </cell>
        </row>
        <row r="485">
          <cell r="A485">
            <v>0.4</v>
          </cell>
          <cell r="B485">
            <v>2.2180000000000002E-2</v>
          </cell>
          <cell r="C485">
            <v>-1.0420000000000002E-2</v>
          </cell>
          <cell r="D485">
            <v>4.4600000000000004E-3</v>
          </cell>
          <cell r="E485">
            <v>-6.9600000000000009E-3</v>
          </cell>
        </row>
        <row r="486">
          <cell r="A486">
            <v>0.41</v>
          </cell>
          <cell r="B486">
            <v>2.2732000000000002E-2</v>
          </cell>
          <cell r="C486">
            <v>-1.0628000000000002E-2</v>
          </cell>
          <cell r="D486">
            <v>4.5640000000000003E-3</v>
          </cell>
          <cell r="E486">
            <v>-7.3040000000000006E-3</v>
          </cell>
        </row>
        <row r="487">
          <cell r="A487">
            <v>0.42</v>
          </cell>
          <cell r="B487">
            <v>2.3284000000000003E-2</v>
          </cell>
          <cell r="C487">
            <v>-1.0836000000000002E-2</v>
          </cell>
          <cell r="D487">
            <v>4.6680000000000003E-3</v>
          </cell>
          <cell r="E487">
            <v>-7.6480000000000003E-3</v>
          </cell>
        </row>
        <row r="488">
          <cell r="A488">
            <v>0.43</v>
          </cell>
          <cell r="B488">
            <v>2.3836E-2</v>
          </cell>
          <cell r="C488">
            <v>-1.1044000000000002E-2</v>
          </cell>
          <cell r="D488">
            <v>4.7720000000000002E-3</v>
          </cell>
          <cell r="E488">
            <v>-7.9919999999999991E-3</v>
          </cell>
        </row>
        <row r="489">
          <cell r="A489">
            <v>0.44</v>
          </cell>
          <cell r="B489">
            <v>2.4388E-2</v>
          </cell>
          <cell r="C489">
            <v>-1.1252000000000002E-2</v>
          </cell>
          <cell r="D489">
            <v>4.8760000000000001E-3</v>
          </cell>
          <cell r="E489">
            <v>-8.3359999999999997E-3</v>
          </cell>
        </row>
        <row r="490">
          <cell r="A490">
            <v>0.45</v>
          </cell>
          <cell r="B490">
            <v>2.494E-2</v>
          </cell>
          <cell r="C490">
            <v>-1.1460000000000001E-2</v>
          </cell>
          <cell r="D490">
            <v>4.9800000000000001E-3</v>
          </cell>
          <cell r="E490">
            <v>-8.6800000000000002E-3</v>
          </cell>
        </row>
        <row r="491">
          <cell r="A491">
            <v>0.46</v>
          </cell>
          <cell r="B491">
            <v>2.5492000000000001E-2</v>
          </cell>
          <cell r="C491">
            <v>-1.1668000000000001E-2</v>
          </cell>
          <cell r="D491">
            <v>5.084E-3</v>
          </cell>
          <cell r="E491">
            <v>-9.023999999999999E-3</v>
          </cell>
        </row>
        <row r="492">
          <cell r="A492">
            <v>0.47</v>
          </cell>
          <cell r="B492">
            <v>2.6043999999999998E-2</v>
          </cell>
          <cell r="C492">
            <v>-1.1876000000000001E-2</v>
          </cell>
          <cell r="D492">
            <v>5.1879999999999999E-3</v>
          </cell>
          <cell r="E492">
            <v>-9.3679999999999996E-3</v>
          </cell>
        </row>
        <row r="493">
          <cell r="A493">
            <v>0.48</v>
          </cell>
          <cell r="B493">
            <v>2.6595999999999998E-2</v>
          </cell>
          <cell r="C493">
            <v>-1.2084000000000001E-2</v>
          </cell>
          <cell r="D493">
            <v>5.2919999999999998E-3</v>
          </cell>
          <cell r="E493">
            <v>-9.7119999999999984E-3</v>
          </cell>
        </row>
        <row r="494">
          <cell r="A494">
            <v>0.49</v>
          </cell>
          <cell r="B494">
            <v>2.7147999999999999E-2</v>
          </cell>
          <cell r="C494">
            <v>-1.2292000000000001E-2</v>
          </cell>
          <cell r="D494">
            <v>5.3959999999999998E-3</v>
          </cell>
          <cell r="E494">
            <v>-1.0055999999999999E-2</v>
          </cell>
        </row>
        <row r="495">
          <cell r="A495">
            <v>0.5</v>
          </cell>
          <cell r="B495">
            <v>2.7699999999999995E-2</v>
          </cell>
          <cell r="C495">
            <v>-1.2500000000000001E-2</v>
          </cell>
          <cell r="D495">
            <v>5.5000000000000014E-3</v>
          </cell>
          <cell r="E495">
            <v>-1.0399999999999998E-2</v>
          </cell>
        </row>
        <row r="496">
          <cell r="A496">
            <v>0.51</v>
          </cell>
          <cell r="B496">
            <v>2.7987999999999996E-2</v>
          </cell>
          <cell r="C496">
            <v>-1.2552000000000001E-2</v>
          </cell>
          <cell r="D496">
            <v>5.5600000000000016E-3</v>
          </cell>
          <cell r="E496">
            <v>-1.0555999999999998E-2</v>
          </cell>
        </row>
        <row r="497">
          <cell r="A497">
            <v>0.52</v>
          </cell>
          <cell r="B497">
            <v>2.8275999999999996E-2</v>
          </cell>
          <cell r="C497">
            <v>-1.2604000000000001E-2</v>
          </cell>
          <cell r="D497">
            <v>5.6200000000000009E-3</v>
          </cell>
          <cell r="E497">
            <v>-1.0711999999999998E-2</v>
          </cell>
        </row>
        <row r="498">
          <cell r="A498">
            <v>0.53</v>
          </cell>
          <cell r="B498">
            <v>2.8563999999999996E-2</v>
          </cell>
          <cell r="C498">
            <v>-1.2656000000000001E-2</v>
          </cell>
          <cell r="D498">
            <v>5.680000000000001E-3</v>
          </cell>
          <cell r="E498">
            <v>-1.0867999999999999E-2</v>
          </cell>
        </row>
        <row r="499">
          <cell r="A499">
            <v>0.54</v>
          </cell>
          <cell r="B499">
            <v>2.8851999999999996E-2</v>
          </cell>
          <cell r="C499">
            <v>-1.2708000000000001E-2</v>
          </cell>
          <cell r="D499">
            <v>5.7400000000000012E-3</v>
          </cell>
          <cell r="E499">
            <v>-1.1023999999999999E-2</v>
          </cell>
        </row>
        <row r="500">
          <cell r="A500">
            <v>0.55000000000000004</v>
          </cell>
          <cell r="B500">
            <v>2.9139999999999996E-2</v>
          </cell>
          <cell r="C500">
            <v>-1.2760000000000001E-2</v>
          </cell>
          <cell r="D500">
            <v>5.8000000000000013E-3</v>
          </cell>
          <cell r="E500">
            <v>-1.1179999999999999E-2</v>
          </cell>
        </row>
        <row r="501">
          <cell r="A501">
            <v>0.56000000000000005</v>
          </cell>
          <cell r="B501">
            <v>2.9427999999999996E-2</v>
          </cell>
          <cell r="C501">
            <v>-1.2812E-2</v>
          </cell>
          <cell r="D501">
            <v>5.8600000000000006E-3</v>
          </cell>
          <cell r="E501">
            <v>-1.1335999999999999E-2</v>
          </cell>
        </row>
        <row r="502">
          <cell r="A502">
            <v>0.56999999999999995</v>
          </cell>
          <cell r="B502">
            <v>2.9715999999999996E-2</v>
          </cell>
          <cell r="C502">
            <v>-1.2864E-2</v>
          </cell>
          <cell r="D502">
            <v>5.9200000000000008E-3</v>
          </cell>
          <cell r="E502">
            <v>-1.1491999999999999E-2</v>
          </cell>
        </row>
        <row r="503">
          <cell r="A503">
            <v>0.57999999999999996</v>
          </cell>
          <cell r="B503">
            <v>3.0003999999999996E-2</v>
          </cell>
          <cell r="C503">
            <v>-1.2916E-2</v>
          </cell>
          <cell r="D503">
            <v>5.9800000000000009E-3</v>
          </cell>
          <cell r="E503">
            <v>-1.1647999999999999E-2</v>
          </cell>
        </row>
        <row r="504">
          <cell r="A504">
            <v>0.59</v>
          </cell>
          <cell r="B504">
            <v>3.0291999999999996E-2</v>
          </cell>
          <cell r="C504">
            <v>-1.2968E-2</v>
          </cell>
          <cell r="D504">
            <v>6.0400000000000011E-3</v>
          </cell>
          <cell r="E504">
            <v>-1.1803999999999999E-2</v>
          </cell>
        </row>
        <row r="505">
          <cell r="A505">
            <v>0.6</v>
          </cell>
          <cell r="B505">
            <v>3.0579999999999996E-2</v>
          </cell>
          <cell r="C505">
            <v>-1.302E-2</v>
          </cell>
          <cell r="D505">
            <v>6.1000000000000004E-3</v>
          </cell>
          <cell r="E505">
            <v>-1.1959999999999998E-2</v>
          </cell>
        </row>
        <row r="506">
          <cell r="A506">
            <v>0.61</v>
          </cell>
          <cell r="B506">
            <v>3.0867999999999996E-2</v>
          </cell>
          <cell r="C506">
            <v>-1.3072E-2</v>
          </cell>
          <cell r="D506">
            <v>6.1600000000000005E-3</v>
          </cell>
          <cell r="E506">
            <v>-1.2116E-2</v>
          </cell>
        </row>
        <row r="507">
          <cell r="A507">
            <v>0.62</v>
          </cell>
          <cell r="B507">
            <v>3.1155999999999996E-2</v>
          </cell>
          <cell r="C507">
            <v>-1.3124E-2</v>
          </cell>
          <cell r="D507">
            <v>6.2200000000000007E-3</v>
          </cell>
          <cell r="E507">
            <v>-1.2272E-2</v>
          </cell>
        </row>
        <row r="508">
          <cell r="A508">
            <v>0.63</v>
          </cell>
          <cell r="B508">
            <v>3.1444E-2</v>
          </cell>
          <cell r="C508">
            <v>-1.3176E-2</v>
          </cell>
          <cell r="D508">
            <v>6.2800000000000009E-3</v>
          </cell>
          <cell r="E508">
            <v>-1.2428E-2</v>
          </cell>
        </row>
        <row r="509">
          <cell r="A509">
            <v>0.64</v>
          </cell>
          <cell r="B509">
            <v>3.1731999999999996E-2</v>
          </cell>
          <cell r="C509">
            <v>-1.3228E-2</v>
          </cell>
          <cell r="D509">
            <v>6.3400000000000001E-3</v>
          </cell>
          <cell r="E509">
            <v>-1.2584E-2</v>
          </cell>
        </row>
        <row r="510">
          <cell r="A510">
            <v>0.65</v>
          </cell>
          <cell r="B510">
            <v>3.202E-2</v>
          </cell>
          <cell r="C510">
            <v>-1.328E-2</v>
          </cell>
          <cell r="D510">
            <v>6.4000000000000003E-3</v>
          </cell>
          <cell r="E510">
            <v>-1.274E-2</v>
          </cell>
        </row>
        <row r="511">
          <cell r="A511">
            <v>0.66</v>
          </cell>
          <cell r="B511">
            <v>3.2307999999999996E-2</v>
          </cell>
          <cell r="C511">
            <v>-1.3332E-2</v>
          </cell>
          <cell r="D511">
            <v>6.4600000000000005E-3</v>
          </cell>
          <cell r="E511">
            <v>-1.2896000000000001E-2</v>
          </cell>
        </row>
        <row r="512">
          <cell r="A512">
            <v>0.67</v>
          </cell>
          <cell r="B512">
            <v>3.2596E-2</v>
          </cell>
          <cell r="C512">
            <v>-1.3384E-2</v>
          </cell>
          <cell r="D512">
            <v>6.5200000000000006E-3</v>
          </cell>
          <cell r="E512">
            <v>-1.3052000000000001E-2</v>
          </cell>
        </row>
        <row r="513">
          <cell r="A513">
            <v>0.68</v>
          </cell>
          <cell r="B513">
            <v>3.2883999999999997E-2</v>
          </cell>
          <cell r="C513">
            <v>-1.3436E-2</v>
          </cell>
          <cell r="D513">
            <v>6.5800000000000008E-3</v>
          </cell>
          <cell r="E513">
            <v>-1.3208000000000001E-2</v>
          </cell>
        </row>
        <row r="514">
          <cell r="A514">
            <v>0.69</v>
          </cell>
          <cell r="B514">
            <v>3.3172E-2</v>
          </cell>
          <cell r="C514">
            <v>-1.3488E-2</v>
          </cell>
          <cell r="D514">
            <v>6.6400000000000001E-3</v>
          </cell>
          <cell r="E514">
            <v>-1.3364000000000001E-2</v>
          </cell>
        </row>
        <row r="515">
          <cell r="A515">
            <v>0.7</v>
          </cell>
          <cell r="B515">
            <v>3.3459999999999997E-2</v>
          </cell>
          <cell r="C515">
            <v>-1.354E-2</v>
          </cell>
          <cell r="D515">
            <v>6.7000000000000002E-3</v>
          </cell>
          <cell r="E515">
            <v>-1.3520000000000001E-2</v>
          </cell>
        </row>
        <row r="516">
          <cell r="A516">
            <v>0.71</v>
          </cell>
          <cell r="B516">
            <v>3.3748E-2</v>
          </cell>
          <cell r="C516">
            <v>-1.3592E-2</v>
          </cell>
          <cell r="D516">
            <v>6.7600000000000004E-3</v>
          </cell>
          <cell r="E516">
            <v>-1.3676000000000001E-2</v>
          </cell>
        </row>
        <row r="517">
          <cell r="A517">
            <v>0.72</v>
          </cell>
          <cell r="B517">
            <v>3.4035999999999997E-2</v>
          </cell>
          <cell r="C517">
            <v>-1.3644E-2</v>
          </cell>
          <cell r="D517">
            <v>6.8199999999999997E-3</v>
          </cell>
          <cell r="E517">
            <v>-1.3832000000000001E-2</v>
          </cell>
        </row>
        <row r="518">
          <cell r="A518">
            <v>0.73</v>
          </cell>
          <cell r="B518">
            <v>3.4324E-2</v>
          </cell>
          <cell r="C518">
            <v>-1.3696E-2</v>
          </cell>
          <cell r="D518">
            <v>6.8799999999999998E-3</v>
          </cell>
          <cell r="E518">
            <v>-1.3988E-2</v>
          </cell>
        </row>
        <row r="519">
          <cell r="A519">
            <v>0.74</v>
          </cell>
          <cell r="B519">
            <v>3.4611999999999997E-2</v>
          </cell>
          <cell r="C519">
            <v>-1.3748E-2</v>
          </cell>
          <cell r="D519">
            <v>6.94E-3</v>
          </cell>
          <cell r="E519">
            <v>-1.4144E-2</v>
          </cell>
        </row>
        <row r="520">
          <cell r="A520">
            <v>0.75</v>
          </cell>
          <cell r="B520">
            <v>3.49E-2</v>
          </cell>
          <cell r="C520">
            <v>-1.3800000000000002E-2</v>
          </cell>
          <cell r="D520">
            <v>7.0000000000000001E-3</v>
          </cell>
          <cell r="E520">
            <v>-1.4300000000000004E-2</v>
          </cell>
        </row>
        <row r="521">
          <cell r="A521">
            <v>0.76</v>
          </cell>
          <cell r="B521">
            <v>3.4992000000000002E-2</v>
          </cell>
          <cell r="C521">
            <v>-1.3736000000000002E-2</v>
          </cell>
          <cell r="D521">
            <v>7.0159999999999997E-3</v>
          </cell>
          <cell r="E521">
            <v>-1.4156000000000004E-2</v>
          </cell>
        </row>
        <row r="522">
          <cell r="A522">
            <v>0.77</v>
          </cell>
          <cell r="B522">
            <v>3.5083999999999997E-2</v>
          </cell>
          <cell r="C522">
            <v>-1.3672000000000002E-2</v>
          </cell>
          <cell r="D522">
            <v>7.0320000000000001E-3</v>
          </cell>
          <cell r="E522">
            <v>-1.4012000000000004E-2</v>
          </cell>
        </row>
        <row r="523">
          <cell r="A523">
            <v>0.78</v>
          </cell>
          <cell r="B523">
            <v>3.5175999999999999E-2</v>
          </cell>
          <cell r="C523">
            <v>-1.3608E-2</v>
          </cell>
          <cell r="D523">
            <v>7.0479999999999996E-3</v>
          </cell>
          <cell r="E523">
            <v>-1.3868000000000004E-2</v>
          </cell>
        </row>
        <row r="524">
          <cell r="A524">
            <v>0.79</v>
          </cell>
          <cell r="B524">
            <v>3.5268000000000001E-2</v>
          </cell>
          <cell r="C524">
            <v>-1.3544E-2</v>
          </cell>
          <cell r="D524">
            <v>7.064E-3</v>
          </cell>
          <cell r="E524">
            <v>-1.3724000000000004E-2</v>
          </cell>
        </row>
        <row r="525">
          <cell r="A525">
            <v>0.8</v>
          </cell>
          <cell r="B525">
            <v>3.5360000000000003E-2</v>
          </cell>
          <cell r="C525">
            <v>-1.3480000000000001E-2</v>
          </cell>
          <cell r="D525">
            <v>7.0800000000000004E-3</v>
          </cell>
          <cell r="E525">
            <v>-1.3580000000000002E-2</v>
          </cell>
        </row>
        <row r="526">
          <cell r="A526">
            <v>0.81</v>
          </cell>
          <cell r="B526">
            <v>3.5451999999999997E-2</v>
          </cell>
          <cell r="C526">
            <v>-1.3416000000000001E-2</v>
          </cell>
          <cell r="D526">
            <v>7.0959999999999999E-3</v>
          </cell>
          <cell r="E526">
            <v>-1.3436000000000002E-2</v>
          </cell>
        </row>
        <row r="527">
          <cell r="A527">
            <v>0.82</v>
          </cell>
          <cell r="B527">
            <v>3.5543999999999999E-2</v>
          </cell>
          <cell r="C527">
            <v>-1.3352000000000001E-2</v>
          </cell>
          <cell r="D527">
            <v>7.1120000000000003E-3</v>
          </cell>
          <cell r="E527">
            <v>-1.3292000000000002E-2</v>
          </cell>
        </row>
        <row r="528">
          <cell r="A528">
            <v>0.83</v>
          </cell>
          <cell r="B528">
            <v>3.5636000000000001E-2</v>
          </cell>
          <cell r="C528">
            <v>-1.3288000000000001E-2</v>
          </cell>
          <cell r="D528">
            <v>7.1280000000000007E-3</v>
          </cell>
          <cell r="E528">
            <v>-1.3148000000000002E-2</v>
          </cell>
        </row>
        <row r="529">
          <cell r="A529">
            <v>0.84</v>
          </cell>
          <cell r="B529">
            <v>3.5728000000000003E-2</v>
          </cell>
          <cell r="C529">
            <v>-1.3224000000000001E-2</v>
          </cell>
          <cell r="D529">
            <v>7.1440000000000002E-3</v>
          </cell>
          <cell r="E529">
            <v>-1.3004000000000002E-2</v>
          </cell>
        </row>
        <row r="530">
          <cell r="A530">
            <v>0.85</v>
          </cell>
          <cell r="B530">
            <v>3.5819999999999998E-2</v>
          </cell>
          <cell r="C530">
            <v>-1.316E-2</v>
          </cell>
          <cell r="D530">
            <v>7.1600000000000006E-3</v>
          </cell>
          <cell r="E530">
            <v>-1.2860000000000002E-2</v>
          </cell>
        </row>
        <row r="531">
          <cell r="A531">
            <v>0.86</v>
          </cell>
          <cell r="B531">
            <v>3.5911999999999999E-2</v>
          </cell>
          <cell r="C531">
            <v>-1.3096E-2</v>
          </cell>
          <cell r="D531">
            <v>7.1760000000000001E-3</v>
          </cell>
          <cell r="E531">
            <v>-1.2716000000000002E-2</v>
          </cell>
        </row>
        <row r="532">
          <cell r="A532">
            <v>0.87</v>
          </cell>
          <cell r="B532">
            <v>3.6004000000000001E-2</v>
          </cell>
          <cell r="C532">
            <v>-1.3032E-2</v>
          </cell>
          <cell r="D532">
            <v>7.1920000000000005E-3</v>
          </cell>
          <cell r="E532">
            <v>-1.2572000000000002E-2</v>
          </cell>
        </row>
        <row r="533">
          <cell r="A533">
            <v>0.88</v>
          </cell>
          <cell r="B533">
            <v>3.6096000000000003E-2</v>
          </cell>
          <cell r="C533">
            <v>-1.2968E-2</v>
          </cell>
          <cell r="D533">
            <v>7.2080000000000009E-3</v>
          </cell>
          <cell r="E533">
            <v>-1.2428000000000002E-2</v>
          </cell>
        </row>
        <row r="534">
          <cell r="A534">
            <v>0.89</v>
          </cell>
          <cell r="B534">
            <v>3.6188000000000005E-2</v>
          </cell>
          <cell r="C534">
            <v>-1.2904000000000001E-2</v>
          </cell>
          <cell r="D534">
            <v>7.2240000000000004E-3</v>
          </cell>
          <cell r="E534">
            <v>-1.2284E-2</v>
          </cell>
        </row>
        <row r="535">
          <cell r="A535">
            <v>0.9</v>
          </cell>
          <cell r="B535">
            <v>3.628E-2</v>
          </cell>
          <cell r="C535">
            <v>-1.2840000000000001E-2</v>
          </cell>
          <cell r="D535">
            <v>7.2400000000000008E-3</v>
          </cell>
          <cell r="E535">
            <v>-1.2140000000000001E-2</v>
          </cell>
        </row>
        <row r="536">
          <cell r="A536">
            <v>0.91</v>
          </cell>
          <cell r="B536">
            <v>3.6372000000000002E-2</v>
          </cell>
          <cell r="C536">
            <v>-1.2776000000000001E-2</v>
          </cell>
          <cell r="D536">
            <v>7.2560000000000003E-3</v>
          </cell>
          <cell r="E536">
            <v>-1.1996E-2</v>
          </cell>
        </row>
        <row r="537">
          <cell r="A537">
            <v>0.92</v>
          </cell>
          <cell r="B537">
            <v>3.6464000000000003E-2</v>
          </cell>
          <cell r="C537">
            <v>-1.2712000000000001E-2</v>
          </cell>
          <cell r="D537">
            <v>7.2720000000000007E-3</v>
          </cell>
          <cell r="E537">
            <v>-1.1852E-2</v>
          </cell>
        </row>
        <row r="538">
          <cell r="A538">
            <v>0.93</v>
          </cell>
          <cell r="B538">
            <v>3.6556000000000005E-2</v>
          </cell>
          <cell r="C538">
            <v>-1.2648E-2</v>
          </cell>
          <cell r="D538">
            <v>7.2880000000000011E-3</v>
          </cell>
          <cell r="E538">
            <v>-1.1708E-2</v>
          </cell>
        </row>
        <row r="539">
          <cell r="A539">
            <v>0.94</v>
          </cell>
          <cell r="B539">
            <v>3.6648E-2</v>
          </cell>
          <cell r="C539">
            <v>-1.2584E-2</v>
          </cell>
          <cell r="D539">
            <v>7.3040000000000006E-3</v>
          </cell>
          <cell r="E539">
            <v>-1.1564E-2</v>
          </cell>
        </row>
        <row r="540">
          <cell r="A540">
            <v>0.95</v>
          </cell>
          <cell r="B540">
            <v>3.6740000000000002E-2</v>
          </cell>
          <cell r="C540">
            <v>-1.252E-2</v>
          </cell>
          <cell r="D540">
            <v>7.320000000000001E-3</v>
          </cell>
          <cell r="E540">
            <v>-1.142E-2</v>
          </cell>
        </row>
        <row r="541">
          <cell r="A541">
            <v>0.96</v>
          </cell>
          <cell r="B541">
            <v>3.6832000000000004E-2</v>
          </cell>
          <cell r="C541">
            <v>-1.2456E-2</v>
          </cell>
          <cell r="D541">
            <v>7.3360000000000005E-3</v>
          </cell>
          <cell r="E541">
            <v>-1.1276E-2</v>
          </cell>
        </row>
        <row r="542">
          <cell r="A542">
            <v>0.97</v>
          </cell>
          <cell r="B542">
            <v>3.6924000000000005E-2</v>
          </cell>
          <cell r="C542">
            <v>-1.2392E-2</v>
          </cell>
          <cell r="D542">
            <v>7.3520000000000009E-3</v>
          </cell>
          <cell r="E542">
            <v>-1.1132E-2</v>
          </cell>
        </row>
        <row r="543">
          <cell r="A543">
            <v>0.98</v>
          </cell>
          <cell r="B543">
            <v>3.7016000000000007E-2</v>
          </cell>
          <cell r="C543">
            <v>-1.2328E-2</v>
          </cell>
          <cell r="D543">
            <v>7.3680000000000013E-3</v>
          </cell>
          <cell r="E543">
            <v>-1.0988E-2</v>
          </cell>
        </row>
        <row r="544">
          <cell r="A544">
            <v>0.99</v>
          </cell>
          <cell r="B544">
            <v>3.7108000000000002E-2</v>
          </cell>
          <cell r="C544">
            <v>-1.2264000000000001E-2</v>
          </cell>
          <cell r="D544">
            <v>7.3840000000000008E-3</v>
          </cell>
          <cell r="E544">
            <v>-1.0843999999999999E-2</v>
          </cell>
        </row>
        <row r="545">
          <cell r="A545">
            <v>1</v>
          </cell>
          <cell r="B545">
            <v>3.7199999999999997E-2</v>
          </cell>
          <cell r="C545">
            <v>-1.2199999999999999E-2</v>
          </cell>
          <cell r="D545">
            <v>7.4000000000000003E-3</v>
          </cell>
          <cell r="E545">
            <v>-1.0699999999999998E-2</v>
          </cell>
        </row>
        <row r="546">
          <cell r="A546">
            <v>1.01</v>
          </cell>
          <cell r="B546">
            <v>3.7173999999999992E-2</v>
          </cell>
          <cell r="C546">
            <v>-1.2061999999999998E-2</v>
          </cell>
          <cell r="D546">
            <v>7.3959999999999998E-3</v>
          </cell>
          <cell r="E546">
            <v>-1.0367999999999999E-2</v>
          </cell>
        </row>
        <row r="547">
          <cell r="A547">
            <v>1.02</v>
          </cell>
          <cell r="B547">
            <v>3.7147999999999994E-2</v>
          </cell>
          <cell r="C547">
            <v>-1.1923999999999999E-2</v>
          </cell>
          <cell r="D547">
            <v>7.3920000000000001E-3</v>
          </cell>
          <cell r="E547">
            <v>-1.0035999999999998E-2</v>
          </cell>
        </row>
        <row r="548">
          <cell r="A548">
            <v>1.03</v>
          </cell>
          <cell r="B548">
            <v>3.7121999999999995E-2</v>
          </cell>
          <cell r="C548">
            <v>-1.1785999999999998E-2</v>
          </cell>
          <cell r="D548">
            <v>7.3879999999999996E-3</v>
          </cell>
          <cell r="E548">
            <v>-9.7039999999999991E-3</v>
          </cell>
        </row>
        <row r="549">
          <cell r="A549">
            <v>1.04</v>
          </cell>
          <cell r="B549">
            <v>3.7095999999999997E-2</v>
          </cell>
          <cell r="C549">
            <v>-1.1647999999999999E-2</v>
          </cell>
          <cell r="D549">
            <v>7.3839999999999999E-3</v>
          </cell>
          <cell r="E549">
            <v>-9.3719999999999984E-3</v>
          </cell>
        </row>
        <row r="550">
          <cell r="A550">
            <v>1.05</v>
          </cell>
          <cell r="B550">
            <v>3.7069999999999992E-2</v>
          </cell>
          <cell r="C550">
            <v>-1.1509999999999999E-2</v>
          </cell>
          <cell r="D550">
            <v>7.3800000000000003E-3</v>
          </cell>
          <cell r="E550">
            <v>-9.0399999999999994E-3</v>
          </cell>
        </row>
        <row r="551">
          <cell r="A551">
            <v>1.06</v>
          </cell>
          <cell r="B551">
            <v>3.7043999999999994E-2</v>
          </cell>
          <cell r="C551">
            <v>-1.1371999999999998E-2</v>
          </cell>
          <cell r="D551">
            <v>7.3759999999999997E-3</v>
          </cell>
          <cell r="E551">
            <v>-8.7079999999999987E-3</v>
          </cell>
        </row>
        <row r="552">
          <cell r="A552">
            <v>1.07</v>
          </cell>
          <cell r="B552">
            <v>3.7017999999999995E-2</v>
          </cell>
          <cell r="C552">
            <v>-1.1233999999999999E-2</v>
          </cell>
          <cell r="D552">
            <v>7.3720000000000001E-3</v>
          </cell>
          <cell r="E552">
            <v>-8.375999999999998E-3</v>
          </cell>
        </row>
        <row r="553">
          <cell r="A553">
            <v>1.08</v>
          </cell>
          <cell r="B553">
            <v>3.6991999999999997E-2</v>
          </cell>
          <cell r="C553">
            <v>-1.1095999999999998E-2</v>
          </cell>
          <cell r="D553">
            <v>7.3679999999999995E-3</v>
          </cell>
          <cell r="E553">
            <v>-8.0439999999999991E-3</v>
          </cell>
        </row>
        <row r="554">
          <cell r="A554">
            <v>1.0900000000000001</v>
          </cell>
          <cell r="B554">
            <v>3.6965999999999992E-2</v>
          </cell>
          <cell r="C554">
            <v>-1.0957999999999999E-2</v>
          </cell>
          <cell r="D554">
            <v>7.3639999999999999E-3</v>
          </cell>
          <cell r="E554">
            <v>-7.7119999999999984E-3</v>
          </cell>
        </row>
        <row r="555">
          <cell r="A555">
            <v>1.1000000000000001</v>
          </cell>
          <cell r="B555">
            <v>3.6939999999999994E-2</v>
          </cell>
          <cell r="C555">
            <v>-1.0819999999999998E-2</v>
          </cell>
          <cell r="D555">
            <v>7.3600000000000002E-3</v>
          </cell>
          <cell r="E555">
            <v>-7.3799999999999985E-3</v>
          </cell>
        </row>
        <row r="556">
          <cell r="A556">
            <v>1.1100000000000001</v>
          </cell>
          <cell r="B556">
            <v>3.6913999999999995E-2</v>
          </cell>
          <cell r="C556">
            <v>-1.0681999999999999E-2</v>
          </cell>
          <cell r="D556">
            <v>7.3559999999999997E-3</v>
          </cell>
          <cell r="E556">
            <v>-7.0479999999999987E-3</v>
          </cell>
        </row>
        <row r="557">
          <cell r="A557">
            <v>1.1200000000000001</v>
          </cell>
          <cell r="B557">
            <v>3.6887999999999997E-2</v>
          </cell>
          <cell r="C557">
            <v>-1.0543999999999998E-2</v>
          </cell>
          <cell r="D557">
            <v>7.352E-3</v>
          </cell>
          <cell r="E557">
            <v>-6.7159999999999989E-3</v>
          </cell>
        </row>
        <row r="558">
          <cell r="A558">
            <v>1.1299999999999999</v>
          </cell>
          <cell r="B558">
            <v>3.6861999999999992E-2</v>
          </cell>
          <cell r="C558">
            <v>-1.0405999999999999E-2</v>
          </cell>
          <cell r="D558">
            <v>7.3479999999999995E-3</v>
          </cell>
          <cell r="E558">
            <v>-6.3839999999999982E-3</v>
          </cell>
        </row>
        <row r="559">
          <cell r="A559">
            <v>1.1399999999999999</v>
          </cell>
          <cell r="B559">
            <v>3.6835999999999994E-2</v>
          </cell>
          <cell r="C559">
            <v>-1.0267999999999999E-2</v>
          </cell>
          <cell r="D559">
            <v>7.3439999999999998E-3</v>
          </cell>
          <cell r="E559">
            <v>-6.0519999999999984E-3</v>
          </cell>
        </row>
        <row r="560">
          <cell r="A560">
            <v>1.1499999999999999</v>
          </cell>
          <cell r="B560">
            <v>3.6809999999999996E-2</v>
          </cell>
          <cell r="C560">
            <v>-1.0129999999999998E-2</v>
          </cell>
          <cell r="D560">
            <v>7.3400000000000002E-3</v>
          </cell>
          <cell r="E560">
            <v>-5.7199999999999985E-3</v>
          </cell>
        </row>
        <row r="561">
          <cell r="A561">
            <v>1.1599999999999999</v>
          </cell>
          <cell r="B561">
            <v>3.6783999999999997E-2</v>
          </cell>
          <cell r="C561">
            <v>-9.9919999999999991E-3</v>
          </cell>
          <cell r="D561">
            <v>7.3359999999999996E-3</v>
          </cell>
          <cell r="E561">
            <v>-5.3879999999999987E-3</v>
          </cell>
        </row>
        <row r="562">
          <cell r="A562">
            <v>1.17</v>
          </cell>
          <cell r="B562">
            <v>3.6757999999999992E-2</v>
          </cell>
          <cell r="C562">
            <v>-9.8539999999999982E-3</v>
          </cell>
          <cell r="D562">
            <v>7.332E-3</v>
          </cell>
          <cell r="E562">
            <v>-5.0559999999999989E-3</v>
          </cell>
        </row>
        <row r="563">
          <cell r="A563">
            <v>1.18</v>
          </cell>
          <cell r="B563">
            <v>3.6731999999999994E-2</v>
          </cell>
          <cell r="C563">
            <v>-9.7159999999999989E-3</v>
          </cell>
          <cell r="D563">
            <v>7.3279999999999994E-3</v>
          </cell>
          <cell r="E563">
            <v>-4.7239999999999982E-3</v>
          </cell>
        </row>
        <row r="564">
          <cell r="A564">
            <v>1.19</v>
          </cell>
          <cell r="B564">
            <v>3.6705999999999996E-2</v>
          </cell>
          <cell r="C564">
            <v>-9.5779999999999997E-3</v>
          </cell>
          <cell r="D564">
            <v>7.3239999999999998E-3</v>
          </cell>
          <cell r="E564">
            <v>-4.3919999999999983E-3</v>
          </cell>
        </row>
        <row r="565">
          <cell r="A565">
            <v>1.2</v>
          </cell>
          <cell r="B565">
            <v>3.6679999999999997E-2</v>
          </cell>
          <cell r="C565">
            <v>-9.4399999999999987E-3</v>
          </cell>
          <cell r="D565">
            <v>7.3200000000000001E-3</v>
          </cell>
          <cell r="E565">
            <v>-4.0599999999999985E-3</v>
          </cell>
        </row>
        <row r="566">
          <cell r="A566">
            <v>1.21</v>
          </cell>
          <cell r="B566">
            <v>3.6653999999999992E-2</v>
          </cell>
          <cell r="C566">
            <v>-9.3019999999999995E-3</v>
          </cell>
          <cell r="D566">
            <v>7.3159999999999996E-3</v>
          </cell>
          <cell r="E566">
            <v>-3.7279999999999987E-3</v>
          </cell>
        </row>
        <row r="567">
          <cell r="A567">
            <v>1.22</v>
          </cell>
          <cell r="B567">
            <v>3.6627999999999994E-2</v>
          </cell>
          <cell r="C567">
            <v>-9.1639999999999985E-3</v>
          </cell>
          <cell r="D567">
            <v>7.3119999999999999E-3</v>
          </cell>
          <cell r="E567">
            <v>-3.3959999999999988E-3</v>
          </cell>
        </row>
        <row r="568">
          <cell r="A568">
            <v>1.23</v>
          </cell>
          <cell r="B568">
            <v>3.6601999999999996E-2</v>
          </cell>
          <cell r="C568">
            <v>-9.0259999999999993E-3</v>
          </cell>
          <cell r="D568">
            <v>7.3079999999999994E-3</v>
          </cell>
          <cell r="E568">
            <v>-3.063999999999999E-3</v>
          </cell>
        </row>
        <row r="569">
          <cell r="A569">
            <v>1.24</v>
          </cell>
          <cell r="B569">
            <v>3.6575999999999997E-2</v>
          </cell>
          <cell r="C569">
            <v>-8.8880000000000001E-3</v>
          </cell>
          <cell r="D569">
            <v>7.3039999999999997E-3</v>
          </cell>
          <cell r="E569">
            <v>-2.7319999999999983E-3</v>
          </cell>
        </row>
        <row r="570">
          <cell r="A570">
            <v>1.25</v>
          </cell>
          <cell r="B570">
            <v>3.6549999999999992E-2</v>
          </cell>
          <cell r="C570">
            <v>-8.7500000000000008E-3</v>
          </cell>
          <cell r="D570">
            <v>7.2999999999999992E-3</v>
          </cell>
          <cell r="E570">
            <v>-2.3999999999999994E-3</v>
          </cell>
        </row>
        <row r="571">
          <cell r="A571">
            <v>1.26</v>
          </cell>
          <cell r="B571">
            <v>3.6523999999999994E-2</v>
          </cell>
          <cell r="C571">
            <v>-8.6119999999999981E-3</v>
          </cell>
          <cell r="D571">
            <v>7.2959999999999995E-3</v>
          </cell>
          <cell r="E571">
            <v>-2.0679999999999987E-3</v>
          </cell>
        </row>
        <row r="572">
          <cell r="A572">
            <v>1.27</v>
          </cell>
          <cell r="B572">
            <v>3.6497999999999996E-2</v>
          </cell>
          <cell r="C572">
            <v>-8.4739999999999989E-3</v>
          </cell>
          <cell r="D572">
            <v>7.2919999999999999E-3</v>
          </cell>
          <cell r="E572">
            <v>-1.735999999999998E-3</v>
          </cell>
        </row>
        <row r="573">
          <cell r="A573">
            <v>1.28</v>
          </cell>
          <cell r="B573">
            <v>3.6471999999999997E-2</v>
          </cell>
          <cell r="C573">
            <v>-8.3359999999999997E-3</v>
          </cell>
          <cell r="D573">
            <v>7.2879999999999993E-3</v>
          </cell>
          <cell r="E573">
            <v>-1.403999999999999E-3</v>
          </cell>
        </row>
        <row r="574">
          <cell r="A574">
            <v>1.29</v>
          </cell>
          <cell r="B574">
            <v>3.6445999999999992E-2</v>
          </cell>
          <cell r="C574">
            <v>-8.1980000000000004E-3</v>
          </cell>
          <cell r="D574">
            <v>7.2839999999999997E-3</v>
          </cell>
          <cell r="E574">
            <v>-1.0719999999999983E-3</v>
          </cell>
        </row>
        <row r="575">
          <cell r="A575">
            <v>1.3</v>
          </cell>
          <cell r="B575">
            <v>3.6419999999999994E-2</v>
          </cell>
          <cell r="C575">
            <v>-8.0599999999999995E-3</v>
          </cell>
          <cell r="D575">
            <v>7.2799999999999991E-3</v>
          </cell>
          <cell r="E575">
            <v>-7.3999999999999934E-4</v>
          </cell>
        </row>
        <row r="576">
          <cell r="A576">
            <v>1.31</v>
          </cell>
          <cell r="B576">
            <v>3.6393999999999996E-2</v>
          </cell>
          <cell r="C576">
            <v>-7.9219999999999985E-3</v>
          </cell>
          <cell r="D576">
            <v>7.2759999999999995E-3</v>
          </cell>
          <cell r="E576">
            <v>-4.0799999999999864E-4</v>
          </cell>
        </row>
        <row r="577">
          <cell r="A577">
            <v>1.32</v>
          </cell>
          <cell r="B577">
            <v>3.6367999999999998E-2</v>
          </cell>
          <cell r="C577">
            <v>-7.7839999999999993E-3</v>
          </cell>
          <cell r="D577">
            <v>7.2719999999999998E-3</v>
          </cell>
          <cell r="E577">
            <v>-7.5999999999997944E-5</v>
          </cell>
        </row>
        <row r="578">
          <cell r="A578">
            <v>1.33</v>
          </cell>
          <cell r="B578">
            <v>3.6341999999999992E-2</v>
          </cell>
          <cell r="C578">
            <v>-7.6459999999999992E-3</v>
          </cell>
          <cell r="D578">
            <v>7.2679999999999993E-3</v>
          </cell>
          <cell r="E578">
            <v>2.5600000000000102E-4</v>
          </cell>
        </row>
        <row r="579">
          <cell r="A579">
            <v>1.34</v>
          </cell>
          <cell r="B579">
            <v>3.6315999999999994E-2</v>
          </cell>
          <cell r="C579">
            <v>-7.507999999999999E-3</v>
          </cell>
          <cell r="D579">
            <v>7.2639999999999996E-3</v>
          </cell>
          <cell r="E579">
            <v>5.8800000000000172E-4</v>
          </cell>
        </row>
        <row r="580">
          <cell r="A580">
            <v>1.35</v>
          </cell>
          <cell r="B580">
            <v>3.6289999999999996E-2</v>
          </cell>
          <cell r="C580">
            <v>-7.3699999999999998E-3</v>
          </cell>
          <cell r="D580">
            <v>7.2599999999999991E-3</v>
          </cell>
          <cell r="E580">
            <v>9.2000000000000068E-4</v>
          </cell>
        </row>
        <row r="581">
          <cell r="A581">
            <v>1.36</v>
          </cell>
          <cell r="B581">
            <v>3.6263999999999998E-2</v>
          </cell>
          <cell r="C581">
            <v>-7.2319999999999997E-3</v>
          </cell>
          <cell r="D581">
            <v>7.2559999999999994E-3</v>
          </cell>
          <cell r="E581">
            <v>1.2520000000000014E-3</v>
          </cell>
        </row>
        <row r="582">
          <cell r="A582">
            <v>1.37</v>
          </cell>
          <cell r="B582">
            <v>3.6237999999999992E-2</v>
          </cell>
          <cell r="C582">
            <v>-7.0939999999999996E-3</v>
          </cell>
          <cell r="D582">
            <v>7.2519999999999998E-3</v>
          </cell>
          <cell r="E582">
            <v>1.5840000000000021E-3</v>
          </cell>
        </row>
        <row r="583">
          <cell r="A583">
            <v>1.38</v>
          </cell>
          <cell r="B583">
            <v>3.6211999999999994E-2</v>
          </cell>
          <cell r="C583">
            <v>-6.9559999999999995E-3</v>
          </cell>
          <cell r="D583">
            <v>7.2479999999999992E-3</v>
          </cell>
          <cell r="E583">
            <v>1.916000000000001E-3</v>
          </cell>
        </row>
        <row r="584">
          <cell r="A584">
            <v>1.39</v>
          </cell>
          <cell r="B584">
            <v>3.6185999999999996E-2</v>
          </cell>
          <cell r="C584">
            <v>-6.8179999999999994E-3</v>
          </cell>
          <cell r="D584">
            <v>7.2439999999999996E-3</v>
          </cell>
          <cell r="E584">
            <v>2.2480000000000017E-3</v>
          </cell>
        </row>
        <row r="585">
          <cell r="A585">
            <v>1.4</v>
          </cell>
          <cell r="B585">
            <v>3.6159999999999998E-2</v>
          </cell>
          <cell r="C585">
            <v>-6.6799999999999993E-3</v>
          </cell>
          <cell r="D585">
            <v>7.239999999999999E-3</v>
          </cell>
          <cell r="E585">
            <v>2.5800000000000007E-3</v>
          </cell>
        </row>
        <row r="586">
          <cell r="A586">
            <v>1.41</v>
          </cell>
          <cell r="B586">
            <v>3.6133999999999993E-2</v>
          </cell>
          <cell r="C586">
            <v>-6.5420000000000001E-3</v>
          </cell>
          <cell r="D586">
            <v>7.2359999999999994E-3</v>
          </cell>
          <cell r="E586">
            <v>2.9120000000000014E-3</v>
          </cell>
        </row>
        <row r="587">
          <cell r="A587">
            <v>1.42</v>
          </cell>
          <cell r="B587">
            <v>3.6107999999999994E-2</v>
          </cell>
          <cell r="C587">
            <v>-6.404E-3</v>
          </cell>
          <cell r="D587">
            <v>7.2319999999999997E-3</v>
          </cell>
          <cell r="E587">
            <v>3.2440000000000021E-3</v>
          </cell>
        </row>
        <row r="588">
          <cell r="A588">
            <v>1.43</v>
          </cell>
          <cell r="B588">
            <v>3.6081999999999996E-2</v>
          </cell>
          <cell r="C588">
            <v>-6.2659999999999999E-3</v>
          </cell>
          <cell r="D588">
            <v>7.2279999999999992E-3</v>
          </cell>
          <cell r="E588">
            <v>3.5760000000000011E-3</v>
          </cell>
        </row>
        <row r="589">
          <cell r="A589">
            <v>1.44</v>
          </cell>
          <cell r="B589">
            <v>3.6055999999999991E-2</v>
          </cell>
          <cell r="C589">
            <v>-6.1279999999999998E-3</v>
          </cell>
          <cell r="D589">
            <v>7.2239999999999995E-3</v>
          </cell>
          <cell r="E589">
            <v>3.9080000000000018E-3</v>
          </cell>
        </row>
        <row r="590">
          <cell r="A590">
            <v>1.45</v>
          </cell>
          <cell r="B590">
            <v>3.6029999999999993E-2</v>
          </cell>
          <cell r="C590">
            <v>-5.9899999999999997E-3</v>
          </cell>
          <cell r="D590">
            <v>7.219999999999999E-3</v>
          </cell>
          <cell r="E590">
            <v>4.2400000000000007E-3</v>
          </cell>
        </row>
        <row r="591">
          <cell r="A591">
            <v>1.46</v>
          </cell>
          <cell r="B591">
            <v>3.6003999999999994E-2</v>
          </cell>
          <cell r="C591">
            <v>-5.8519999999999996E-3</v>
          </cell>
          <cell r="D591">
            <v>7.2159999999999993E-3</v>
          </cell>
          <cell r="E591">
            <v>4.5720000000000014E-3</v>
          </cell>
        </row>
        <row r="592">
          <cell r="A592">
            <v>1.47</v>
          </cell>
          <cell r="B592">
            <v>3.5977999999999996E-2</v>
          </cell>
          <cell r="C592">
            <v>-5.7140000000000003E-3</v>
          </cell>
          <cell r="D592">
            <v>7.2119999999999997E-3</v>
          </cell>
          <cell r="E592">
            <v>4.9040000000000004E-3</v>
          </cell>
        </row>
        <row r="593">
          <cell r="A593">
            <v>1.48</v>
          </cell>
          <cell r="B593">
            <v>3.5951999999999991E-2</v>
          </cell>
          <cell r="C593">
            <v>-5.5760000000000002E-3</v>
          </cell>
          <cell r="D593">
            <v>7.2079999999999991E-3</v>
          </cell>
          <cell r="E593">
            <v>5.2360000000000028E-3</v>
          </cell>
        </row>
        <row r="594">
          <cell r="A594">
            <v>1.49</v>
          </cell>
          <cell r="B594">
            <v>3.5925999999999993E-2</v>
          </cell>
          <cell r="C594">
            <v>-5.4380000000000001E-3</v>
          </cell>
          <cell r="D594">
            <v>7.2039999999999995E-3</v>
          </cell>
          <cell r="E594">
            <v>5.5680000000000018E-3</v>
          </cell>
        </row>
        <row r="595">
          <cell r="A595">
            <v>1.5</v>
          </cell>
          <cell r="B595">
            <v>3.5899999999999994E-2</v>
          </cell>
          <cell r="C595">
            <v>-5.3E-3</v>
          </cell>
          <cell r="D595">
            <v>7.1999999999999989E-3</v>
          </cell>
          <cell r="E595">
            <v>5.9000000000000007E-3</v>
          </cell>
        </row>
        <row r="601">
          <cell r="A601">
            <v>0.125</v>
          </cell>
          <cell r="B601">
            <v>3.8E-3</v>
          </cell>
          <cell r="C601">
            <v>-1.9E-3</v>
          </cell>
          <cell r="D601">
            <v>8.0000000000000004E-4</v>
          </cell>
          <cell r="E601">
            <v>-5.0000000000000001E-4</v>
          </cell>
        </row>
        <row r="602">
          <cell r="A602">
            <v>0.13</v>
          </cell>
          <cell r="B602">
            <v>4.0560000000000014E-3</v>
          </cell>
          <cell r="C602">
            <v>-2.0119999999999999E-3</v>
          </cell>
          <cell r="D602">
            <v>8.4800000000000023E-4</v>
          </cell>
          <cell r="E602">
            <v>-6.0399999999999994E-4</v>
          </cell>
        </row>
        <row r="603">
          <cell r="A603">
            <v>0.14000000000000001</v>
          </cell>
          <cell r="B603">
            <v>4.5680000000000009E-3</v>
          </cell>
          <cell r="C603">
            <v>-2.2359999999999997E-3</v>
          </cell>
          <cell r="D603">
            <v>9.4400000000000018E-4</v>
          </cell>
          <cell r="E603">
            <v>-8.12E-4</v>
          </cell>
        </row>
        <row r="604">
          <cell r="A604">
            <v>0.15</v>
          </cell>
          <cell r="B604">
            <v>5.0800000000000012E-3</v>
          </cell>
          <cell r="C604">
            <v>-2.4599999999999999E-3</v>
          </cell>
          <cell r="D604">
            <v>1.0400000000000001E-3</v>
          </cell>
          <cell r="E604">
            <v>-1.0199999999999999E-3</v>
          </cell>
        </row>
        <row r="605">
          <cell r="A605">
            <v>0.16</v>
          </cell>
          <cell r="B605">
            <v>5.5920000000000015E-3</v>
          </cell>
          <cell r="C605">
            <v>-2.6839999999999998E-3</v>
          </cell>
          <cell r="D605">
            <v>1.1360000000000003E-3</v>
          </cell>
          <cell r="E605">
            <v>-1.2279999999999999E-3</v>
          </cell>
        </row>
        <row r="606">
          <cell r="A606">
            <v>0.17</v>
          </cell>
          <cell r="B606">
            <v>6.1040000000000009E-3</v>
          </cell>
          <cell r="C606">
            <v>-2.908E-3</v>
          </cell>
          <cell r="D606">
            <v>1.2320000000000002E-3</v>
          </cell>
          <cell r="E606">
            <v>-1.4359999999999998E-3</v>
          </cell>
        </row>
        <row r="607">
          <cell r="A607">
            <v>0.18</v>
          </cell>
          <cell r="B607">
            <v>6.6160000000000004E-3</v>
          </cell>
          <cell r="C607">
            <v>-3.1319999999999998E-3</v>
          </cell>
          <cell r="D607">
            <v>1.3280000000000002E-3</v>
          </cell>
          <cell r="E607">
            <v>-1.6439999999999998E-3</v>
          </cell>
        </row>
        <row r="608">
          <cell r="A608">
            <v>0.19</v>
          </cell>
          <cell r="B608">
            <v>7.1280000000000007E-3</v>
          </cell>
          <cell r="C608">
            <v>-3.3559999999999996E-3</v>
          </cell>
          <cell r="D608">
            <v>1.4240000000000004E-3</v>
          </cell>
          <cell r="E608">
            <v>-1.8519999999999999E-3</v>
          </cell>
        </row>
        <row r="609">
          <cell r="A609">
            <v>0.2</v>
          </cell>
          <cell r="B609">
            <v>7.640000000000001E-3</v>
          </cell>
          <cell r="C609">
            <v>-3.5799999999999998E-3</v>
          </cell>
          <cell r="D609">
            <v>1.5200000000000001E-3</v>
          </cell>
          <cell r="E609">
            <v>-2.0599999999999998E-3</v>
          </cell>
        </row>
        <row r="610">
          <cell r="A610">
            <v>0.21</v>
          </cell>
          <cell r="B610">
            <v>8.1520000000000013E-3</v>
          </cell>
          <cell r="C610">
            <v>-3.8040000000000001E-3</v>
          </cell>
          <cell r="D610">
            <v>1.6160000000000002E-3</v>
          </cell>
          <cell r="E610">
            <v>-2.2679999999999996E-3</v>
          </cell>
        </row>
        <row r="611">
          <cell r="A611">
            <v>0.22</v>
          </cell>
          <cell r="B611">
            <v>8.6639999999999998E-3</v>
          </cell>
          <cell r="C611">
            <v>-4.0279999999999995E-3</v>
          </cell>
          <cell r="D611">
            <v>1.7120000000000002E-3</v>
          </cell>
          <cell r="E611">
            <v>-2.4759999999999995E-3</v>
          </cell>
        </row>
        <row r="612">
          <cell r="A612">
            <v>0.23</v>
          </cell>
          <cell r="B612">
            <v>9.1760000000000001E-3</v>
          </cell>
          <cell r="C612">
            <v>-4.2519999999999997E-3</v>
          </cell>
          <cell r="D612">
            <v>1.8080000000000001E-3</v>
          </cell>
          <cell r="E612">
            <v>-2.6839999999999998E-3</v>
          </cell>
        </row>
        <row r="613">
          <cell r="A613">
            <v>0.24</v>
          </cell>
          <cell r="B613">
            <v>9.6880000000000004E-3</v>
          </cell>
          <cell r="C613">
            <v>-4.4759999999999999E-3</v>
          </cell>
          <cell r="D613">
            <v>1.9040000000000003E-3</v>
          </cell>
          <cell r="E613">
            <v>-2.8919999999999996E-3</v>
          </cell>
        </row>
        <row r="614">
          <cell r="A614">
            <v>0.25</v>
          </cell>
          <cell r="B614">
            <v>1.0200000000000001E-2</v>
          </cell>
          <cell r="C614">
            <v>-4.7000000000000019E-3</v>
          </cell>
          <cell r="D614">
            <v>2.0000000000000009E-3</v>
          </cell>
          <cell r="E614">
            <v>-3.099999999999999E-3</v>
          </cell>
        </row>
        <row r="615">
          <cell r="A615">
            <v>0.26</v>
          </cell>
          <cell r="B615">
            <v>1.0544000000000001E-2</v>
          </cell>
          <cell r="C615">
            <v>-4.8120000000000012E-3</v>
          </cell>
          <cell r="D615">
            <v>2.0720000000000009E-3</v>
          </cell>
          <cell r="E615">
            <v>-3.2599999999999994E-3</v>
          </cell>
        </row>
        <row r="616">
          <cell r="A616">
            <v>0.27</v>
          </cell>
          <cell r="B616">
            <v>1.0888000000000002E-2</v>
          </cell>
          <cell r="C616">
            <v>-4.9240000000000013E-3</v>
          </cell>
          <cell r="D616">
            <v>2.1440000000000009E-3</v>
          </cell>
          <cell r="E616">
            <v>-3.4199999999999994E-3</v>
          </cell>
        </row>
        <row r="617">
          <cell r="A617">
            <v>0.28000000000000003</v>
          </cell>
          <cell r="B617">
            <v>1.1232000000000001E-2</v>
          </cell>
          <cell r="C617">
            <v>-5.0360000000000014E-3</v>
          </cell>
          <cell r="D617">
            <v>2.2160000000000005E-3</v>
          </cell>
          <cell r="E617">
            <v>-3.5799999999999994E-3</v>
          </cell>
        </row>
        <row r="618">
          <cell r="A618">
            <v>0.28999999999999998</v>
          </cell>
          <cell r="B618">
            <v>1.1576000000000001E-2</v>
          </cell>
          <cell r="C618">
            <v>-5.1480000000000015E-3</v>
          </cell>
          <cell r="D618">
            <v>2.2880000000000005E-3</v>
          </cell>
          <cell r="E618">
            <v>-3.7399999999999994E-3</v>
          </cell>
        </row>
        <row r="619">
          <cell r="A619">
            <v>0.3</v>
          </cell>
          <cell r="B619">
            <v>1.1920000000000002E-2</v>
          </cell>
          <cell r="C619">
            <v>-5.2600000000000008E-3</v>
          </cell>
          <cell r="D619">
            <v>2.3600000000000006E-3</v>
          </cell>
          <cell r="E619">
            <v>-3.8999999999999998E-3</v>
          </cell>
        </row>
        <row r="620">
          <cell r="A620">
            <v>0.31</v>
          </cell>
          <cell r="B620">
            <v>1.2264000000000002E-2</v>
          </cell>
          <cell r="C620">
            <v>-5.3720000000000009E-3</v>
          </cell>
          <cell r="D620">
            <v>2.4320000000000001E-3</v>
          </cell>
          <cell r="E620">
            <v>-4.0599999999999994E-3</v>
          </cell>
        </row>
        <row r="621">
          <cell r="A621">
            <v>0.32</v>
          </cell>
          <cell r="B621">
            <v>1.2608000000000001E-2</v>
          </cell>
          <cell r="C621">
            <v>-5.484000000000001E-3</v>
          </cell>
          <cell r="D621">
            <v>2.5040000000000001E-3</v>
          </cell>
          <cell r="E621">
            <v>-4.2199999999999998E-3</v>
          </cell>
        </row>
        <row r="622">
          <cell r="A622">
            <v>0.33</v>
          </cell>
          <cell r="B622">
            <v>1.2952000000000002E-2</v>
          </cell>
          <cell r="C622">
            <v>-5.5960000000000003E-3</v>
          </cell>
          <cell r="D622">
            <v>2.5760000000000002E-3</v>
          </cell>
          <cell r="E622">
            <v>-4.3800000000000002E-3</v>
          </cell>
        </row>
        <row r="623">
          <cell r="A623">
            <v>0.34</v>
          </cell>
          <cell r="B623">
            <v>1.3296000000000002E-2</v>
          </cell>
          <cell r="C623">
            <v>-5.7080000000000004E-3</v>
          </cell>
          <cell r="D623">
            <v>2.6480000000000002E-3</v>
          </cell>
          <cell r="E623">
            <v>-4.5400000000000006E-3</v>
          </cell>
        </row>
        <row r="624">
          <cell r="A624">
            <v>0.35</v>
          </cell>
          <cell r="B624">
            <v>1.3640000000000003E-2</v>
          </cell>
          <cell r="C624">
            <v>-5.8200000000000005E-3</v>
          </cell>
          <cell r="D624">
            <v>2.7199999999999998E-3</v>
          </cell>
          <cell r="E624">
            <v>-4.7000000000000002E-3</v>
          </cell>
        </row>
        <row r="625">
          <cell r="A625">
            <v>0.36</v>
          </cell>
          <cell r="B625">
            <v>1.3984000000000003E-2</v>
          </cell>
          <cell r="C625">
            <v>-5.9319999999999998E-3</v>
          </cell>
          <cell r="D625">
            <v>2.7919999999999998E-3</v>
          </cell>
          <cell r="E625">
            <v>-4.8600000000000006E-3</v>
          </cell>
        </row>
        <row r="626">
          <cell r="A626">
            <v>0.37</v>
          </cell>
          <cell r="B626">
            <v>1.4328000000000004E-2</v>
          </cell>
          <cell r="C626">
            <v>-6.0439999999999999E-3</v>
          </cell>
          <cell r="D626">
            <v>2.8639999999999994E-3</v>
          </cell>
          <cell r="E626">
            <v>-5.0200000000000002E-3</v>
          </cell>
        </row>
        <row r="627">
          <cell r="A627">
            <v>0.375</v>
          </cell>
          <cell r="B627">
            <v>1.4500000000000001E-2</v>
          </cell>
          <cell r="C627">
            <v>-6.1000000000000004E-3</v>
          </cell>
          <cell r="D627">
            <v>2.8999999999999998E-3</v>
          </cell>
          <cell r="E627">
            <v>-5.1000000000000004E-3</v>
          </cell>
        </row>
        <row r="628">
          <cell r="A628">
            <v>0.38</v>
          </cell>
          <cell r="B628">
            <v>1.4560000000000003E-2</v>
          </cell>
          <cell r="C628">
            <v>-6.0880000000000014E-3</v>
          </cell>
          <cell r="D628">
            <v>2.9119999999999997E-3</v>
          </cell>
          <cell r="E628">
            <v>-5.0800000000000038E-3</v>
          </cell>
        </row>
        <row r="629">
          <cell r="A629">
            <v>0.39</v>
          </cell>
          <cell r="B629">
            <v>1.4680000000000002E-2</v>
          </cell>
          <cell r="C629">
            <v>-6.0640000000000008E-3</v>
          </cell>
          <cell r="D629">
            <v>2.9359999999999998E-3</v>
          </cell>
          <cell r="E629">
            <v>-5.0400000000000028E-3</v>
          </cell>
        </row>
        <row r="630">
          <cell r="A630">
            <v>0.4</v>
          </cell>
          <cell r="B630">
            <v>1.4800000000000002E-2</v>
          </cell>
          <cell r="C630">
            <v>-6.0400000000000011E-3</v>
          </cell>
          <cell r="D630">
            <v>2.9599999999999995E-3</v>
          </cell>
          <cell r="E630">
            <v>-5.0000000000000001E-3</v>
          </cell>
        </row>
        <row r="631">
          <cell r="A631">
            <v>0.41</v>
          </cell>
          <cell r="B631">
            <v>1.4920000000000003E-2</v>
          </cell>
          <cell r="C631">
            <v>-6.0160000000000005E-3</v>
          </cell>
          <cell r="D631">
            <v>2.9839999999999997E-3</v>
          </cell>
          <cell r="E631">
            <v>-4.9600000000000026E-3</v>
          </cell>
        </row>
        <row r="632">
          <cell r="A632">
            <v>0.42</v>
          </cell>
          <cell r="B632">
            <v>1.5040000000000001E-2</v>
          </cell>
          <cell r="C632">
            <v>-5.9920000000000008E-3</v>
          </cell>
          <cell r="D632">
            <v>3.0079999999999998E-3</v>
          </cell>
          <cell r="E632">
            <v>-4.9200000000000025E-3</v>
          </cell>
        </row>
        <row r="633">
          <cell r="A633">
            <v>0.43</v>
          </cell>
          <cell r="B633">
            <v>1.5160000000000002E-2</v>
          </cell>
          <cell r="C633">
            <v>-5.9680000000000002E-3</v>
          </cell>
          <cell r="D633">
            <v>3.032E-3</v>
          </cell>
          <cell r="E633">
            <v>-4.8800000000000015E-3</v>
          </cell>
        </row>
        <row r="634">
          <cell r="A634">
            <v>0.44</v>
          </cell>
          <cell r="B634">
            <v>1.5280000000000002E-2</v>
          </cell>
          <cell r="C634">
            <v>-5.9440000000000005E-3</v>
          </cell>
          <cell r="D634">
            <v>3.0559999999999997E-3</v>
          </cell>
          <cell r="E634">
            <v>-4.8400000000000014E-3</v>
          </cell>
        </row>
        <row r="635">
          <cell r="A635">
            <v>0.45</v>
          </cell>
          <cell r="B635">
            <v>1.5400000000000002E-2</v>
          </cell>
          <cell r="C635">
            <v>-5.9199999999999999E-3</v>
          </cell>
          <cell r="D635">
            <v>3.0799999999999998E-3</v>
          </cell>
          <cell r="E635">
            <v>-4.8000000000000013E-3</v>
          </cell>
        </row>
        <row r="636">
          <cell r="A636">
            <v>0.46</v>
          </cell>
          <cell r="B636">
            <v>1.5520000000000001E-2</v>
          </cell>
          <cell r="C636">
            <v>-5.8960000000000002E-3</v>
          </cell>
          <cell r="D636">
            <v>3.104E-3</v>
          </cell>
          <cell r="E636">
            <v>-4.7600000000000012E-3</v>
          </cell>
        </row>
        <row r="637">
          <cell r="A637">
            <v>0.47</v>
          </cell>
          <cell r="B637">
            <v>1.5640000000000001E-2</v>
          </cell>
          <cell r="C637">
            <v>-5.8719999999999996E-3</v>
          </cell>
          <cell r="D637">
            <v>3.1280000000000001E-3</v>
          </cell>
          <cell r="E637">
            <v>-4.7200000000000002E-3</v>
          </cell>
        </row>
        <row r="638">
          <cell r="A638">
            <v>0.48</v>
          </cell>
          <cell r="B638">
            <v>1.576E-2</v>
          </cell>
          <cell r="C638">
            <v>-5.8479999999999999E-3</v>
          </cell>
          <cell r="D638">
            <v>3.1519999999999999E-3</v>
          </cell>
          <cell r="E638">
            <v>-4.6800000000000001E-3</v>
          </cell>
        </row>
        <row r="639">
          <cell r="A639">
            <v>0.49</v>
          </cell>
          <cell r="B639">
            <v>1.5880000000000002E-2</v>
          </cell>
          <cell r="C639">
            <v>-5.8239999999999993E-3</v>
          </cell>
          <cell r="D639">
            <v>3.176E-3</v>
          </cell>
          <cell r="E639">
            <v>-4.64E-3</v>
          </cell>
        </row>
        <row r="640">
          <cell r="A640">
            <v>0.5</v>
          </cell>
          <cell r="B640">
            <v>1.5999999999999997E-2</v>
          </cell>
          <cell r="C640">
            <v>-5.8000000000000005E-3</v>
          </cell>
          <cell r="D640">
            <v>3.2000000000000015E-3</v>
          </cell>
          <cell r="E640">
            <v>-4.6000000000000008E-3</v>
          </cell>
        </row>
        <row r="641">
          <cell r="A641">
            <v>0.51</v>
          </cell>
          <cell r="B641">
            <v>1.6011999999999995E-2</v>
          </cell>
          <cell r="C641">
            <v>-5.7000000000000002E-3</v>
          </cell>
          <cell r="D641">
            <v>3.2040000000000011E-3</v>
          </cell>
          <cell r="E641">
            <v>-4.2760000000000003E-3</v>
          </cell>
        </row>
        <row r="642">
          <cell r="A642">
            <v>0.52</v>
          </cell>
          <cell r="B642">
            <v>1.6023999999999997E-2</v>
          </cell>
          <cell r="C642">
            <v>-5.6000000000000008E-3</v>
          </cell>
          <cell r="D642">
            <v>3.2080000000000012E-3</v>
          </cell>
          <cell r="E642">
            <v>-3.9520000000000007E-3</v>
          </cell>
        </row>
        <row r="643">
          <cell r="A643">
            <v>0.53</v>
          </cell>
          <cell r="B643">
            <v>1.6035999999999995E-2</v>
          </cell>
          <cell r="C643">
            <v>-5.5000000000000005E-3</v>
          </cell>
          <cell r="D643">
            <v>3.2120000000000013E-3</v>
          </cell>
          <cell r="E643">
            <v>-3.6280000000000001E-3</v>
          </cell>
        </row>
        <row r="644">
          <cell r="A644">
            <v>0.54</v>
          </cell>
          <cell r="B644">
            <v>1.6047999999999996E-2</v>
          </cell>
          <cell r="C644">
            <v>-5.4000000000000003E-3</v>
          </cell>
          <cell r="D644">
            <v>3.216000000000001E-3</v>
          </cell>
          <cell r="E644">
            <v>-3.3040000000000005E-3</v>
          </cell>
        </row>
        <row r="645">
          <cell r="A645">
            <v>0.55000000000000004</v>
          </cell>
          <cell r="B645">
            <v>1.6059999999999994E-2</v>
          </cell>
          <cell r="C645">
            <v>-5.3000000000000009E-3</v>
          </cell>
          <cell r="D645">
            <v>3.2200000000000011E-3</v>
          </cell>
          <cell r="E645">
            <v>-2.9800000000000004E-3</v>
          </cell>
        </row>
        <row r="646">
          <cell r="A646">
            <v>0.56000000000000005</v>
          </cell>
          <cell r="B646">
            <v>1.6071999999999996E-2</v>
          </cell>
          <cell r="C646">
            <v>-5.2000000000000006E-3</v>
          </cell>
          <cell r="D646">
            <v>3.2240000000000007E-3</v>
          </cell>
          <cell r="E646">
            <v>-2.6560000000000004E-3</v>
          </cell>
        </row>
        <row r="647">
          <cell r="A647">
            <v>0.56999999999999995</v>
          </cell>
          <cell r="B647">
            <v>1.6083999999999998E-2</v>
          </cell>
          <cell r="C647">
            <v>-5.1000000000000004E-3</v>
          </cell>
          <cell r="D647">
            <v>3.2280000000000008E-3</v>
          </cell>
          <cell r="E647">
            <v>-2.3320000000000003E-3</v>
          </cell>
        </row>
        <row r="648">
          <cell r="A648">
            <v>0.57999999999999996</v>
          </cell>
          <cell r="B648">
            <v>1.6095999999999996E-2</v>
          </cell>
          <cell r="C648">
            <v>-5.0000000000000001E-3</v>
          </cell>
          <cell r="D648">
            <v>3.2320000000000009E-3</v>
          </cell>
          <cell r="E648">
            <v>-2.0080000000000002E-3</v>
          </cell>
        </row>
        <row r="649">
          <cell r="A649">
            <v>0.59</v>
          </cell>
          <cell r="B649">
            <v>1.6107999999999997E-2</v>
          </cell>
          <cell r="C649">
            <v>-4.8999999999999998E-3</v>
          </cell>
          <cell r="D649">
            <v>3.2360000000000006E-3</v>
          </cell>
          <cell r="E649">
            <v>-1.6840000000000002E-3</v>
          </cell>
        </row>
        <row r="650">
          <cell r="A650">
            <v>0.6</v>
          </cell>
          <cell r="B650">
            <v>1.6119999999999995E-2</v>
          </cell>
          <cell r="C650">
            <v>-4.8000000000000004E-3</v>
          </cell>
          <cell r="D650">
            <v>3.2400000000000007E-3</v>
          </cell>
          <cell r="E650">
            <v>-1.3600000000000001E-3</v>
          </cell>
        </row>
        <row r="651">
          <cell r="A651">
            <v>0.61</v>
          </cell>
          <cell r="B651">
            <v>1.6131999999999997E-2</v>
          </cell>
          <cell r="C651">
            <v>-4.7000000000000002E-3</v>
          </cell>
          <cell r="D651">
            <v>3.2440000000000008E-3</v>
          </cell>
          <cell r="E651">
            <v>-1.0360000000000005E-3</v>
          </cell>
        </row>
        <row r="652">
          <cell r="A652">
            <v>0.62</v>
          </cell>
          <cell r="B652">
            <v>1.6143999999999995E-2</v>
          </cell>
          <cell r="C652">
            <v>-4.5999999999999999E-3</v>
          </cell>
          <cell r="D652">
            <v>3.2480000000000005E-3</v>
          </cell>
          <cell r="E652">
            <v>-7.1199999999999996E-4</v>
          </cell>
        </row>
        <row r="653">
          <cell r="A653">
            <v>0.63</v>
          </cell>
          <cell r="B653">
            <v>1.6155999999999997E-2</v>
          </cell>
          <cell r="C653">
            <v>-4.5000000000000005E-3</v>
          </cell>
          <cell r="D653">
            <v>3.2520000000000005E-3</v>
          </cell>
          <cell r="E653">
            <v>-3.8800000000000032E-4</v>
          </cell>
        </row>
        <row r="654">
          <cell r="A654">
            <v>0.64</v>
          </cell>
          <cell r="B654">
            <v>1.6167999999999995E-2</v>
          </cell>
          <cell r="C654">
            <v>-4.4000000000000003E-3</v>
          </cell>
          <cell r="D654">
            <v>3.2560000000000006E-3</v>
          </cell>
          <cell r="E654">
            <v>-6.3999999999999821E-5</v>
          </cell>
        </row>
        <row r="655">
          <cell r="A655">
            <v>0.65</v>
          </cell>
          <cell r="B655">
            <v>1.6179999999999996E-2</v>
          </cell>
          <cell r="C655">
            <v>-4.3E-3</v>
          </cell>
          <cell r="D655">
            <v>3.2600000000000003E-3</v>
          </cell>
          <cell r="E655">
            <v>2.5999999999999981E-4</v>
          </cell>
        </row>
        <row r="656">
          <cell r="A656">
            <v>0.66</v>
          </cell>
          <cell r="B656">
            <v>1.6191999999999998E-2</v>
          </cell>
          <cell r="C656">
            <v>-4.1999999999999997E-3</v>
          </cell>
          <cell r="D656">
            <v>3.2640000000000004E-3</v>
          </cell>
          <cell r="E656">
            <v>5.8399999999999945E-4</v>
          </cell>
        </row>
        <row r="657">
          <cell r="A657">
            <v>0.67</v>
          </cell>
          <cell r="B657">
            <v>1.6203999999999996E-2</v>
          </cell>
          <cell r="C657">
            <v>-4.0999999999999995E-3</v>
          </cell>
          <cell r="D657">
            <v>3.2680000000000001E-3</v>
          </cell>
          <cell r="E657">
            <v>9.0799999999999995E-4</v>
          </cell>
        </row>
        <row r="658">
          <cell r="A658">
            <v>0.68</v>
          </cell>
          <cell r="B658">
            <v>1.6215999999999998E-2</v>
          </cell>
          <cell r="C658">
            <v>-4.0000000000000001E-3</v>
          </cell>
          <cell r="D658">
            <v>3.2720000000000002E-3</v>
          </cell>
          <cell r="E658">
            <v>1.2319999999999996E-3</v>
          </cell>
        </row>
        <row r="659">
          <cell r="A659">
            <v>0.69</v>
          </cell>
          <cell r="B659">
            <v>1.6227999999999996E-2</v>
          </cell>
          <cell r="C659">
            <v>-3.8999999999999998E-3</v>
          </cell>
          <cell r="D659">
            <v>3.2760000000000003E-3</v>
          </cell>
          <cell r="E659">
            <v>1.5560000000000001E-3</v>
          </cell>
        </row>
        <row r="660">
          <cell r="A660">
            <v>0.7</v>
          </cell>
          <cell r="B660">
            <v>1.6239999999999997E-2</v>
          </cell>
          <cell r="C660">
            <v>-3.7999999999999996E-3</v>
          </cell>
          <cell r="D660">
            <v>3.2799999999999999E-3</v>
          </cell>
          <cell r="E660">
            <v>1.8799999999999997E-3</v>
          </cell>
        </row>
        <row r="661">
          <cell r="A661">
            <v>0.71</v>
          </cell>
          <cell r="B661">
            <v>1.6251999999999996E-2</v>
          </cell>
          <cell r="C661">
            <v>-3.6999999999999997E-3</v>
          </cell>
          <cell r="D661">
            <v>3.284E-3</v>
          </cell>
          <cell r="E661">
            <v>2.2040000000000002E-3</v>
          </cell>
        </row>
        <row r="662">
          <cell r="A662">
            <v>0.72</v>
          </cell>
          <cell r="B662">
            <v>1.6263999999999997E-2</v>
          </cell>
          <cell r="C662">
            <v>-3.5999999999999999E-3</v>
          </cell>
          <cell r="D662">
            <v>3.2880000000000001E-3</v>
          </cell>
          <cell r="E662">
            <v>2.5279999999999999E-3</v>
          </cell>
        </row>
        <row r="663">
          <cell r="A663">
            <v>0.73</v>
          </cell>
          <cell r="B663">
            <v>1.6275999999999999E-2</v>
          </cell>
          <cell r="C663">
            <v>-3.4999999999999996E-3</v>
          </cell>
          <cell r="D663">
            <v>3.2919999999999998E-3</v>
          </cell>
          <cell r="E663">
            <v>2.8519999999999995E-3</v>
          </cell>
        </row>
        <row r="664">
          <cell r="A664">
            <v>0.74</v>
          </cell>
          <cell r="B664">
            <v>1.6287999999999997E-2</v>
          </cell>
          <cell r="C664">
            <v>-3.3999999999999994E-3</v>
          </cell>
          <cell r="D664">
            <v>3.2959999999999999E-3</v>
          </cell>
          <cell r="E664">
            <v>3.1759999999999991E-3</v>
          </cell>
        </row>
        <row r="665">
          <cell r="A665">
            <v>0.75</v>
          </cell>
          <cell r="B665">
            <v>1.6299999999999999E-2</v>
          </cell>
          <cell r="C665">
            <v>-3.3E-3</v>
          </cell>
          <cell r="D665">
            <v>3.3E-3</v>
          </cell>
          <cell r="E665">
            <v>3.4999999999999983E-3</v>
          </cell>
        </row>
        <row r="666">
          <cell r="A666">
            <v>0.76</v>
          </cell>
          <cell r="B666">
            <v>1.6264000000000001E-2</v>
          </cell>
          <cell r="C666">
            <v>-3.156E-3</v>
          </cell>
          <cell r="D666">
            <v>3.2920000000000002E-3</v>
          </cell>
          <cell r="E666">
            <v>4.0599999999999985E-3</v>
          </cell>
        </row>
        <row r="667">
          <cell r="A667">
            <v>0.77</v>
          </cell>
          <cell r="B667">
            <v>1.6227999999999999E-2</v>
          </cell>
          <cell r="C667">
            <v>-3.0119999999999999E-3</v>
          </cell>
          <cell r="D667">
            <v>3.284E-3</v>
          </cell>
          <cell r="E667">
            <v>4.6199999999999991E-3</v>
          </cell>
        </row>
        <row r="668">
          <cell r="A668">
            <v>0.78</v>
          </cell>
          <cell r="B668">
            <v>1.6192000000000002E-2</v>
          </cell>
          <cell r="C668">
            <v>-2.8679999999999999E-3</v>
          </cell>
          <cell r="D668">
            <v>3.2760000000000003E-3</v>
          </cell>
          <cell r="E668">
            <v>5.1799999999999988E-3</v>
          </cell>
        </row>
        <row r="669">
          <cell r="A669">
            <v>0.79</v>
          </cell>
          <cell r="B669">
            <v>1.6156E-2</v>
          </cell>
          <cell r="C669">
            <v>-2.7239999999999999E-3</v>
          </cell>
          <cell r="D669">
            <v>3.2680000000000001E-3</v>
          </cell>
          <cell r="E669">
            <v>5.7399999999999986E-3</v>
          </cell>
        </row>
        <row r="670">
          <cell r="A670">
            <v>0.8</v>
          </cell>
          <cell r="B670">
            <v>1.6119999999999999E-2</v>
          </cell>
          <cell r="C670">
            <v>-2.5799999999999998E-3</v>
          </cell>
          <cell r="D670">
            <v>3.2599999999999999E-3</v>
          </cell>
          <cell r="E670">
            <v>6.2999999999999992E-3</v>
          </cell>
        </row>
        <row r="671">
          <cell r="A671">
            <v>0.81</v>
          </cell>
          <cell r="B671">
            <v>1.6084000000000001E-2</v>
          </cell>
          <cell r="C671">
            <v>-2.4359999999999998E-3</v>
          </cell>
          <cell r="D671">
            <v>3.2520000000000001E-3</v>
          </cell>
          <cell r="E671">
            <v>6.8599999999999998E-3</v>
          </cell>
        </row>
        <row r="672">
          <cell r="A672">
            <v>0.82</v>
          </cell>
          <cell r="B672">
            <v>1.6048E-2</v>
          </cell>
          <cell r="C672">
            <v>-2.2919999999999998E-3</v>
          </cell>
          <cell r="D672">
            <v>3.2439999999999999E-3</v>
          </cell>
          <cell r="E672">
            <v>7.4199999999999995E-3</v>
          </cell>
        </row>
        <row r="673">
          <cell r="A673">
            <v>0.83</v>
          </cell>
          <cell r="B673">
            <v>1.6012000000000002E-2</v>
          </cell>
          <cell r="C673">
            <v>-2.1479999999999997E-3</v>
          </cell>
          <cell r="D673">
            <v>3.2359999999999997E-3</v>
          </cell>
          <cell r="E673">
            <v>7.9799999999999992E-3</v>
          </cell>
        </row>
        <row r="674">
          <cell r="A674">
            <v>0.84</v>
          </cell>
          <cell r="B674">
            <v>1.5976000000000001E-2</v>
          </cell>
          <cell r="C674">
            <v>-2.0039999999999997E-3</v>
          </cell>
          <cell r="D674">
            <v>3.228E-3</v>
          </cell>
          <cell r="E674">
            <v>8.539999999999999E-3</v>
          </cell>
        </row>
        <row r="675">
          <cell r="A675">
            <v>0.85</v>
          </cell>
          <cell r="B675">
            <v>1.5939999999999999E-2</v>
          </cell>
          <cell r="C675">
            <v>-1.8599999999999999E-3</v>
          </cell>
          <cell r="D675">
            <v>3.2199999999999998E-3</v>
          </cell>
          <cell r="E675">
            <v>9.1000000000000004E-3</v>
          </cell>
        </row>
        <row r="676">
          <cell r="A676">
            <v>0.86</v>
          </cell>
          <cell r="B676">
            <v>1.5904000000000001E-2</v>
          </cell>
          <cell r="C676">
            <v>-1.7160000000000001E-3</v>
          </cell>
          <cell r="D676">
            <v>3.212E-3</v>
          </cell>
          <cell r="E676">
            <v>9.6600000000000002E-3</v>
          </cell>
        </row>
        <row r="677">
          <cell r="A677">
            <v>0.87</v>
          </cell>
          <cell r="B677">
            <v>1.5868E-2</v>
          </cell>
          <cell r="C677">
            <v>-1.572E-3</v>
          </cell>
          <cell r="D677">
            <v>3.2039999999999998E-3</v>
          </cell>
          <cell r="E677">
            <v>1.022E-2</v>
          </cell>
        </row>
        <row r="678">
          <cell r="A678">
            <v>0.88</v>
          </cell>
          <cell r="B678">
            <v>1.5832000000000002E-2</v>
          </cell>
          <cell r="C678">
            <v>-1.428E-3</v>
          </cell>
          <cell r="D678">
            <v>3.1959999999999996E-3</v>
          </cell>
          <cell r="E678">
            <v>1.0780000000000001E-2</v>
          </cell>
        </row>
        <row r="679">
          <cell r="A679">
            <v>0.89</v>
          </cell>
          <cell r="B679">
            <v>1.5796000000000001E-2</v>
          </cell>
          <cell r="C679">
            <v>-1.284E-3</v>
          </cell>
          <cell r="D679">
            <v>3.1879999999999999E-3</v>
          </cell>
          <cell r="E679">
            <v>1.1340000000000001E-2</v>
          </cell>
        </row>
        <row r="680">
          <cell r="A680">
            <v>0.9</v>
          </cell>
          <cell r="B680">
            <v>1.576E-2</v>
          </cell>
          <cell r="C680">
            <v>-1.14E-3</v>
          </cell>
          <cell r="D680">
            <v>3.1799999999999997E-3</v>
          </cell>
          <cell r="E680">
            <v>1.1900000000000001E-2</v>
          </cell>
        </row>
        <row r="681">
          <cell r="A681">
            <v>0.91</v>
          </cell>
          <cell r="B681">
            <v>1.5724000000000002E-2</v>
          </cell>
          <cell r="C681">
            <v>-9.9599999999999992E-4</v>
          </cell>
          <cell r="D681">
            <v>3.1719999999999999E-3</v>
          </cell>
          <cell r="E681">
            <v>1.2460000000000001E-2</v>
          </cell>
        </row>
        <row r="682">
          <cell r="A682">
            <v>0.92</v>
          </cell>
          <cell r="B682">
            <v>1.5688000000000001E-2</v>
          </cell>
          <cell r="C682">
            <v>-8.5199999999999989E-4</v>
          </cell>
          <cell r="D682">
            <v>3.1639999999999997E-3</v>
          </cell>
          <cell r="E682">
            <v>1.302E-2</v>
          </cell>
        </row>
        <row r="683">
          <cell r="A683">
            <v>0.93</v>
          </cell>
          <cell r="B683">
            <v>1.5651999999999999E-2</v>
          </cell>
          <cell r="C683">
            <v>-7.0799999999999986E-4</v>
          </cell>
          <cell r="D683">
            <v>3.1559999999999995E-3</v>
          </cell>
          <cell r="E683">
            <v>1.3580000000000002E-2</v>
          </cell>
        </row>
        <row r="684">
          <cell r="A684">
            <v>0.94</v>
          </cell>
          <cell r="B684">
            <v>1.5616000000000001E-2</v>
          </cell>
          <cell r="C684">
            <v>-5.6399999999999983E-4</v>
          </cell>
          <cell r="D684">
            <v>3.1479999999999998E-3</v>
          </cell>
          <cell r="E684">
            <v>1.4140000000000002E-2</v>
          </cell>
        </row>
        <row r="685">
          <cell r="A685">
            <v>0.95</v>
          </cell>
          <cell r="B685">
            <v>1.5580000000000002E-2</v>
          </cell>
          <cell r="C685">
            <v>-4.199999999999998E-4</v>
          </cell>
          <cell r="D685">
            <v>3.1399999999999996E-3</v>
          </cell>
          <cell r="E685">
            <v>1.4700000000000001E-2</v>
          </cell>
        </row>
        <row r="686">
          <cell r="A686">
            <v>0.96</v>
          </cell>
          <cell r="B686">
            <v>1.5544000000000001E-2</v>
          </cell>
          <cell r="C686">
            <v>-2.7599999999999977E-4</v>
          </cell>
          <cell r="D686">
            <v>3.1319999999999994E-3</v>
          </cell>
          <cell r="E686">
            <v>1.5260000000000003E-2</v>
          </cell>
        </row>
        <row r="687">
          <cell r="A687">
            <v>0.97</v>
          </cell>
          <cell r="B687">
            <v>1.5508000000000001E-2</v>
          </cell>
          <cell r="C687">
            <v>-1.3199999999999974E-4</v>
          </cell>
          <cell r="D687">
            <v>3.1239999999999996E-3</v>
          </cell>
          <cell r="E687">
            <v>1.5820000000000001E-2</v>
          </cell>
        </row>
        <row r="688">
          <cell r="A688">
            <v>0.98</v>
          </cell>
          <cell r="B688">
            <v>1.5472000000000001E-2</v>
          </cell>
          <cell r="C688">
            <v>1.1999999999999858E-5</v>
          </cell>
          <cell r="D688">
            <v>3.1159999999999994E-3</v>
          </cell>
          <cell r="E688">
            <v>1.6380000000000002E-2</v>
          </cell>
        </row>
        <row r="689">
          <cell r="A689">
            <v>0.99</v>
          </cell>
          <cell r="B689">
            <v>1.5436000000000002E-2</v>
          </cell>
          <cell r="C689">
            <v>1.5599999999999989E-4</v>
          </cell>
          <cell r="D689">
            <v>3.1079999999999997E-3</v>
          </cell>
          <cell r="E689">
            <v>1.6940000000000004E-2</v>
          </cell>
        </row>
        <row r="690">
          <cell r="A690">
            <v>1</v>
          </cell>
          <cell r="B690">
            <v>1.54E-2</v>
          </cell>
          <cell r="C690">
            <v>2.9999999999999927E-4</v>
          </cell>
          <cell r="D690">
            <v>3.099999999999999E-3</v>
          </cell>
          <cell r="E690">
            <v>1.7500000000000002E-2</v>
          </cell>
        </row>
        <row r="691">
          <cell r="A691">
            <v>1.01</v>
          </cell>
          <cell r="B691">
            <v>1.5356000000000002E-2</v>
          </cell>
          <cell r="C691">
            <v>4.4599999999999924E-4</v>
          </cell>
          <cell r="D691">
            <v>3.089999999999999E-3</v>
          </cell>
          <cell r="E691">
            <v>1.8098000000000003E-2</v>
          </cell>
        </row>
        <row r="692">
          <cell r="A692">
            <v>1.02</v>
          </cell>
          <cell r="B692">
            <v>1.5312000000000001E-2</v>
          </cell>
          <cell r="C692">
            <v>5.9199999999999932E-4</v>
          </cell>
          <cell r="D692">
            <v>3.079999999999999E-3</v>
          </cell>
          <cell r="E692">
            <v>1.8696000000000004E-2</v>
          </cell>
        </row>
        <row r="693">
          <cell r="A693">
            <v>1.03</v>
          </cell>
          <cell r="B693">
            <v>1.5268E-2</v>
          </cell>
          <cell r="C693">
            <v>7.3799999999999929E-4</v>
          </cell>
          <cell r="D693">
            <v>3.0699999999999989E-3</v>
          </cell>
          <cell r="E693">
            <v>1.9294000000000002E-2</v>
          </cell>
        </row>
        <row r="694">
          <cell r="A694">
            <v>1.04</v>
          </cell>
          <cell r="B694">
            <v>1.5224000000000001E-2</v>
          </cell>
          <cell r="C694">
            <v>8.8399999999999937E-4</v>
          </cell>
          <cell r="D694">
            <v>3.0599999999999994E-3</v>
          </cell>
          <cell r="E694">
            <v>1.9892000000000003E-2</v>
          </cell>
        </row>
        <row r="695">
          <cell r="A695">
            <v>1.05</v>
          </cell>
          <cell r="B695">
            <v>1.5180000000000001E-2</v>
          </cell>
          <cell r="C695">
            <v>1.0299999999999994E-3</v>
          </cell>
          <cell r="D695">
            <v>3.0499999999999993E-3</v>
          </cell>
          <cell r="E695">
            <v>2.0490000000000001E-2</v>
          </cell>
        </row>
        <row r="696">
          <cell r="A696">
            <v>1.06</v>
          </cell>
          <cell r="B696">
            <v>1.5136E-2</v>
          </cell>
          <cell r="C696">
            <v>1.1759999999999993E-3</v>
          </cell>
          <cell r="D696">
            <v>3.0399999999999993E-3</v>
          </cell>
          <cell r="E696">
            <v>2.1088000000000003E-2</v>
          </cell>
        </row>
        <row r="697">
          <cell r="A697">
            <v>1.07</v>
          </cell>
          <cell r="B697">
            <v>1.5092000000000001E-2</v>
          </cell>
          <cell r="C697">
            <v>1.3219999999999994E-3</v>
          </cell>
          <cell r="D697">
            <v>3.0299999999999993E-3</v>
          </cell>
          <cell r="E697">
            <v>2.1686000000000004E-2</v>
          </cell>
        </row>
        <row r="698">
          <cell r="A698">
            <v>1.08</v>
          </cell>
          <cell r="B698">
            <v>1.5048000000000001E-2</v>
          </cell>
          <cell r="C698">
            <v>1.4679999999999995E-3</v>
          </cell>
          <cell r="D698">
            <v>3.0199999999999992E-3</v>
          </cell>
          <cell r="E698">
            <v>2.2284000000000002E-2</v>
          </cell>
        </row>
        <row r="699">
          <cell r="A699">
            <v>1.0900000000000001</v>
          </cell>
          <cell r="B699">
            <v>1.5004000000000002E-2</v>
          </cell>
          <cell r="C699">
            <v>1.6139999999999995E-3</v>
          </cell>
          <cell r="D699">
            <v>3.0099999999999992E-3</v>
          </cell>
          <cell r="E699">
            <v>2.2882000000000003E-2</v>
          </cell>
        </row>
        <row r="700">
          <cell r="A700">
            <v>1.1000000000000001</v>
          </cell>
          <cell r="B700">
            <v>1.4960000000000001E-2</v>
          </cell>
          <cell r="C700">
            <v>1.7599999999999994E-3</v>
          </cell>
          <cell r="D700">
            <v>2.9999999999999992E-3</v>
          </cell>
          <cell r="E700">
            <v>2.3480000000000001E-2</v>
          </cell>
        </row>
        <row r="701">
          <cell r="A701">
            <v>1.1100000000000001</v>
          </cell>
          <cell r="B701">
            <v>1.4916E-2</v>
          </cell>
          <cell r="C701">
            <v>1.9059999999999995E-3</v>
          </cell>
          <cell r="D701">
            <v>2.9899999999999992E-3</v>
          </cell>
          <cell r="E701">
            <v>2.4078000000000002E-2</v>
          </cell>
        </row>
        <row r="702">
          <cell r="A702">
            <v>1.1200000000000001</v>
          </cell>
          <cell r="B702">
            <v>1.4872000000000002E-2</v>
          </cell>
          <cell r="C702">
            <v>2.0519999999999996E-3</v>
          </cell>
          <cell r="D702">
            <v>2.9799999999999991E-3</v>
          </cell>
          <cell r="E702">
            <v>2.4676000000000003E-2</v>
          </cell>
        </row>
        <row r="703">
          <cell r="A703">
            <v>1.1299999999999999</v>
          </cell>
          <cell r="B703">
            <v>1.4828000000000001E-2</v>
          </cell>
          <cell r="C703">
            <v>2.1979999999999994E-3</v>
          </cell>
          <cell r="D703">
            <v>2.9699999999999991E-3</v>
          </cell>
          <cell r="E703">
            <v>2.5274000000000005E-2</v>
          </cell>
        </row>
        <row r="704">
          <cell r="A704">
            <v>1.1399999999999999</v>
          </cell>
          <cell r="B704">
            <v>1.4784E-2</v>
          </cell>
          <cell r="C704">
            <v>2.3439999999999997E-3</v>
          </cell>
          <cell r="D704">
            <v>2.9599999999999991E-3</v>
          </cell>
          <cell r="E704">
            <v>2.5872000000000003E-2</v>
          </cell>
        </row>
        <row r="705">
          <cell r="A705">
            <v>1.1499999999999999</v>
          </cell>
          <cell r="B705">
            <v>1.4740000000000001E-2</v>
          </cell>
          <cell r="C705">
            <v>2.4899999999999996E-3</v>
          </cell>
          <cell r="D705">
            <v>2.9499999999999995E-3</v>
          </cell>
          <cell r="E705">
            <v>2.647E-2</v>
          </cell>
        </row>
        <row r="706">
          <cell r="A706">
            <v>1.1599999999999999</v>
          </cell>
          <cell r="B706">
            <v>1.4696000000000001E-2</v>
          </cell>
          <cell r="C706">
            <v>2.6359999999999995E-3</v>
          </cell>
          <cell r="D706">
            <v>2.9399999999999995E-3</v>
          </cell>
          <cell r="E706">
            <v>2.7068000000000002E-2</v>
          </cell>
        </row>
        <row r="707">
          <cell r="A707">
            <v>1.17</v>
          </cell>
          <cell r="B707">
            <v>1.4652000000000002E-2</v>
          </cell>
          <cell r="C707">
            <v>2.7819999999999998E-3</v>
          </cell>
          <cell r="D707">
            <v>2.9299999999999994E-3</v>
          </cell>
          <cell r="E707">
            <v>2.7666000000000003E-2</v>
          </cell>
        </row>
        <row r="708">
          <cell r="A708">
            <v>1.18</v>
          </cell>
          <cell r="B708">
            <v>1.4608000000000001E-2</v>
          </cell>
          <cell r="C708">
            <v>2.9279999999999996E-3</v>
          </cell>
          <cell r="D708">
            <v>2.9199999999999994E-3</v>
          </cell>
          <cell r="E708">
            <v>2.8264000000000004E-2</v>
          </cell>
        </row>
        <row r="709">
          <cell r="A709">
            <v>1.19</v>
          </cell>
          <cell r="B709">
            <v>1.4564000000000001E-2</v>
          </cell>
          <cell r="C709">
            <v>3.0739999999999999E-3</v>
          </cell>
          <cell r="D709">
            <v>2.9099999999999994E-3</v>
          </cell>
          <cell r="E709">
            <v>2.8862000000000002E-2</v>
          </cell>
        </row>
        <row r="710">
          <cell r="A710">
            <v>1.2</v>
          </cell>
          <cell r="B710">
            <v>1.4520000000000002E-2</v>
          </cell>
          <cell r="C710">
            <v>3.2199999999999998E-3</v>
          </cell>
          <cell r="D710">
            <v>2.8999999999999994E-3</v>
          </cell>
          <cell r="E710">
            <v>2.946E-2</v>
          </cell>
        </row>
        <row r="711">
          <cell r="A711">
            <v>1.21</v>
          </cell>
          <cell r="B711">
            <v>1.4476000000000001E-2</v>
          </cell>
          <cell r="C711">
            <v>3.3659999999999996E-3</v>
          </cell>
          <cell r="D711">
            <v>2.8899999999999993E-3</v>
          </cell>
          <cell r="E711">
            <v>3.0058000000000001E-2</v>
          </cell>
        </row>
        <row r="712">
          <cell r="A712">
            <v>1.22</v>
          </cell>
          <cell r="B712">
            <v>1.4432E-2</v>
          </cell>
          <cell r="C712">
            <v>3.5119999999999999E-3</v>
          </cell>
          <cell r="D712">
            <v>2.8799999999999993E-3</v>
          </cell>
          <cell r="E712">
            <v>3.0656000000000003E-2</v>
          </cell>
        </row>
        <row r="713">
          <cell r="A713">
            <v>1.23</v>
          </cell>
          <cell r="B713">
            <v>1.4388000000000001E-2</v>
          </cell>
          <cell r="C713">
            <v>3.6579999999999998E-3</v>
          </cell>
          <cell r="D713">
            <v>2.8699999999999993E-3</v>
          </cell>
          <cell r="E713">
            <v>3.1254000000000004E-2</v>
          </cell>
        </row>
        <row r="714">
          <cell r="A714">
            <v>1.24</v>
          </cell>
          <cell r="B714">
            <v>1.4344000000000001E-2</v>
          </cell>
          <cell r="C714">
            <v>3.8039999999999997E-3</v>
          </cell>
          <cell r="D714">
            <v>2.8599999999999997E-3</v>
          </cell>
          <cell r="E714">
            <v>3.1852000000000005E-2</v>
          </cell>
        </row>
        <row r="715">
          <cell r="A715">
            <v>1.25</v>
          </cell>
          <cell r="B715">
            <v>1.43E-2</v>
          </cell>
          <cell r="C715">
            <v>3.9500000000000004E-3</v>
          </cell>
          <cell r="D715">
            <v>2.8499999999999997E-3</v>
          </cell>
          <cell r="E715">
            <v>3.245E-2</v>
          </cell>
        </row>
        <row r="716">
          <cell r="A716">
            <v>1.26</v>
          </cell>
          <cell r="B716">
            <v>1.4256000000000001E-2</v>
          </cell>
          <cell r="C716">
            <v>4.0960000000000007E-3</v>
          </cell>
          <cell r="D716">
            <v>2.8399999999999996E-3</v>
          </cell>
          <cell r="E716">
            <v>3.3048000000000001E-2</v>
          </cell>
        </row>
        <row r="717">
          <cell r="A717">
            <v>1.27</v>
          </cell>
          <cell r="B717">
            <v>1.4212000000000001E-2</v>
          </cell>
          <cell r="C717">
            <v>4.2420000000000001E-3</v>
          </cell>
          <cell r="D717">
            <v>2.8299999999999996E-3</v>
          </cell>
          <cell r="E717">
            <v>3.3646000000000002E-2</v>
          </cell>
        </row>
        <row r="718">
          <cell r="A718">
            <v>1.28</v>
          </cell>
          <cell r="B718">
            <v>1.4168E-2</v>
          </cell>
          <cell r="C718">
            <v>4.3880000000000004E-3</v>
          </cell>
          <cell r="D718">
            <v>2.8199999999999996E-3</v>
          </cell>
          <cell r="E718">
            <v>3.4243999999999997E-2</v>
          </cell>
        </row>
        <row r="719">
          <cell r="A719">
            <v>1.29</v>
          </cell>
          <cell r="B719">
            <v>1.4124000000000001E-2</v>
          </cell>
          <cell r="C719">
            <v>4.5340000000000007E-3</v>
          </cell>
          <cell r="D719">
            <v>2.8099999999999996E-3</v>
          </cell>
          <cell r="E719">
            <v>3.4841999999999998E-2</v>
          </cell>
        </row>
        <row r="720">
          <cell r="A720">
            <v>1.3</v>
          </cell>
          <cell r="B720">
            <v>1.4080000000000001E-2</v>
          </cell>
          <cell r="C720">
            <v>4.6800000000000001E-3</v>
          </cell>
          <cell r="D720">
            <v>2.7999999999999995E-3</v>
          </cell>
          <cell r="E720">
            <v>3.5439999999999999E-2</v>
          </cell>
        </row>
        <row r="721">
          <cell r="A721">
            <v>1.31</v>
          </cell>
          <cell r="B721">
            <v>1.4036E-2</v>
          </cell>
          <cell r="C721">
            <v>4.8260000000000004E-3</v>
          </cell>
          <cell r="D721">
            <v>2.7899999999999995E-3</v>
          </cell>
          <cell r="E721">
            <v>3.6038000000000001E-2</v>
          </cell>
        </row>
        <row r="722">
          <cell r="A722">
            <v>1.32</v>
          </cell>
          <cell r="B722">
            <v>1.3992000000000001E-2</v>
          </cell>
          <cell r="C722">
            <v>4.9720000000000007E-3</v>
          </cell>
          <cell r="D722">
            <v>2.7799999999999995E-3</v>
          </cell>
          <cell r="E722">
            <v>3.6636000000000002E-2</v>
          </cell>
        </row>
        <row r="723">
          <cell r="A723">
            <v>1.33</v>
          </cell>
          <cell r="B723">
            <v>1.3948E-2</v>
          </cell>
          <cell r="C723">
            <v>5.1180000000000002E-3</v>
          </cell>
          <cell r="D723">
            <v>2.7699999999999999E-3</v>
          </cell>
          <cell r="E723">
            <v>3.7234000000000003E-2</v>
          </cell>
        </row>
        <row r="724">
          <cell r="A724">
            <v>1.34</v>
          </cell>
          <cell r="B724">
            <v>1.3904000000000001E-2</v>
          </cell>
          <cell r="C724">
            <v>5.2640000000000004E-3</v>
          </cell>
          <cell r="D724">
            <v>2.7599999999999994E-3</v>
          </cell>
          <cell r="E724">
            <v>3.7832000000000005E-2</v>
          </cell>
        </row>
        <row r="725">
          <cell r="A725">
            <v>1.35</v>
          </cell>
          <cell r="B725">
            <v>1.3860000000000001E-2</v>
          </cell>
          <cell r="C725">
            <v>5.4100000000000007E-3</v>
          </cell>
          <cell r="D725">
            <v>2.7499999999999998E-3</v>
          </cell>
          <cell r="E725">
            <v>3.8429999999999999E-2</v>
          </cell>
        </row>
        <row r="726">
          <cell r="A726">
            <v>1.36</v>
          </cell>
          <cell r="B726">
            <v>1.3816E-2</v>
          </cell>
          <cell r="C726">
            <v>5.5560000000000002E-3</v>
          </cell>
          <cell r="D726">
            <v>2.7399999999999998E-3</v>
          </cell>
          <cell r="E726">
            <v>3.9028E-2</v>
          </cell>
        </row>
        <row r="727">
          <cell r="A727">
            <v>1.37</v>
          </cell>
          <cell r="B727">
            <v>1.3772000000000001E-2</v>
          </cell>
          <cell r="C727">
            <v>5.7020000000000005E-3</v>
          </cell>
          <cell r="D727">
            <v>2.7299999999999998E-3</v>
          </cell>
          <cell r="E727">
            <v>3.9626000000000001E-2</v>
          </cell>
        </row>
        <row r="728">
          <cell r="A728">
            <v>1.38</v>
          </cell>
          <cell r="B728">
            <v>1.3728000000000001E-2</v>
          </cell>
          <cell r="C728">
            <v>5.8480000000000008E-3</v>
          </cell>
          <cell r="D728">
            <v>2.7199999999999998E-3</v>
          </cell>
          <cell r="E728">
            <v>4.0223999999999996E-2</v>
          </cell>
        </row>
        <row r="729">
          <cell r="A729">
            <v>1.39</v>
          </cell>
          <cell r="B729">
            <v>1.3684E-2</v>
          </cell>
          <cell r="C729">
            <v>5.9940000000000011E-3</v>
          </cell>
          <cell r="D729">
            <v>2.7099999999999997E-3</v>
          </cell>
          <cell r="E729">
            <v>4.0821999999999997E-2</v>
          </cell>
        </row>
        <row r="730">
          <cell r="A730">
            <v>1.4</v>
          </cell>
          <cell r="B730">
            <v>1.3640000000000001E-2</v>
          </cell>
          <cell r="C730">
            <v>6.1400000000000005E-3</v>
          </cell>
          <cell r="D730">
            <v>2.6999999999999997E-3</v>
          </cell>
          <cell r="E730">
            <v>4.1419999999999998E-2</v>
          </cell>
        </row>
        <row r="731">
          <cell r="A731">
            <v>1.41</v>
          </cell>
          <cell r="B731">
            <v>1.3596E-2</v>
          </cell>
          <cell r="C731">
            <v>6.2860000000000008E-3</v>
          </cell>
          <cell r="D731">
            <v>2.6899999999999997E-3</v>
          </cell>
          <cell r="E731">
            <v>4.2018E-2</v>
          </cell>
        </row>
        <row r="732">
          <cell r="A732">
            <v>1.42</v>
          </cell>
          <cell r="B732">
            <v>1.3552000000000002E-2</v>
          </cell>
          <cell r="C732">
            <v>6.4320000000000011E-3</v>
          </cell>
          <cell r="D732">
            <v>2.6799999999999997E-3</v>
          </cell>
          <cell r="E732">
            <v>4.2616000000000001E-2</v>
          </cell>
        </row>
        <row r="733">
          <cell r="A733">
            <v>1.43</v>
          </cell>
          <cell r="B733">
            <v>1.3508000000000001E-2</v>
          </cell>
          <cell r="C733">
            <v>6.5780000000000005E-3</v>
          </cell>
          <cell r="D733">
            <v>2.6699999999999996E-3</v>
          </cell>
          <cell r="E733">
            <v>4.3214000000000002E-2</v>
          </cell>
        </row>
        <row r="734">
          <cell r="A734">
            <v>1.44</v>
          </cell>
          <cell r="B734">
            <v>1.3464E-2</v>
          </cell>
          <cell r="C734">
            <v>6.7240000000000008E-3</v>
          </cell>
          <cell r="D734">
            <v>2.66E-3</v>
          </cell>
          <cell r="E734">
            <v>4.3812000000000004E-2</v>
          </cell>
        </row>
        <row r="735">
          <cell r="A735">
            <v>1.45</v>
          </cell>
          <cell r="B735">
            <v>1.3420000000000001E-2</v>
          </cell>
          <cell r="C735">
            <v>6.8700000000000011E-3</v>
          </cell>
          <cell r="D735">
            <v>2.65E-3</v>
          </cell>
          <cell r="E735">
            <v>4.4409999999999998E-2</v>
          </cell>
        </row>
        <row r="736">
          <cell r="A736">
            <v>1.46</v>
          </cell>
          <cell r="B736">
            <v>1.3376000000000001E-2</v>
          </cell>
          <cell r="C736">
            <v>7.0160000000000005E-3</v>
          </cell>
          <cell r="D736">
            <v>2.64E-3</v>
          </cell>
          <cell r="E736">
            <v>4.5007999999999999E-2</v>
          </cell>
        </row>
        <row r="737">
          <cell r="A737">
            <v>1.47</v>
          </cell>
          <cell r="B737">
            <v>1.3332E-2</v>
          </cell>
          <cell r="C737">
            <v>7.1620000000000008E-3</v>
          </cell>
          <cell r="D737">
            <v>2.63E-3</v>
          </cell>
          <cell r="E737">
            <v>4.5605999999999994E-2</v>
          </cell>
        </row>
        <row r="738">
          <cell r="A738">
            <v>1.48</v>
          </cell>
          <cell r="B738">
            <v>1.3288000000000001E-2</v>
          </cell>
          <cell r="C738">
            <v>7.3080000000000011E-3</v>
          </cell>
          <cell r="D738">
            <v>2.6199999999999999E-3</v>
          </cell>
          <cell r="E738">
            <v>4.6203999999999995E-2</v>
          </cell>
        </row>
        <row r="739">
          <cell r="A739">
            <v>1.49</v>
          </cell>
          <cell r="B739">
            <v>1.3244000000000001E-2</v>
          </cell>
          <cell r="C739">
            <v>7.4540000000000006E-3</v>
          </cell>
          <cell r="D739">
            <v>2.6099999999999999E-3</v>
          </cell>
          <cell r="E739">
            <v>4.6801999999999996E-2</v>
          </cell>
        </row>
        <row r="740">
          <cell r="A740">
            <v>1.5</v>
          </cell>
          <cell r="B740">
            <v>1.32E-2</v>
          </cell>
          <cell r="C740">
            <v>7.6000000000000009E-3</v>
          </cell>
          <cell r="D740">
            <v>2.5999999999999999E-3</v>
          </cell>
          <cell r="E740">
            <v>4.7399999999999998E-2</v>
          </cell>
        </row>
        <row r="746">
          <cell r="A746">
            <v>0.125</v>
          </cell>
          <cell r="B746">
            <v>0</v>
          </cell>
          <cell r="C746">
            <v>5.9999999999999995E-4</v>
          </cell>
          <cell r="D746">
            <v>0</v>
          </cell>
          <cell r="E746">
            <v>3.0000000000000001E-3</v>
          </cell>
        </row>
        <row r="747">
          <cell r="A747">
            <v>0.13</v>
          </cell>
          <cell r="B747">
            <v>0</v>
          </cell>
          <cell r="C747">
            <v>6.5999999999999978E-4</v>
          </cell>
          <cell r="D747">
            <v>0</v>
          </cell>
          <cell r="E747">
            <v>3.307999999999998E-3</v>
          </cell>
        </row>
        <row r="748">
          <cell r="A748">
            <v>0.14000000000000001</v>
          </cell>
          <cell r="B748">
            <v>0</v>
          </cell>
          <cell r="C748">
            <v>7.7999999999999977E-4</v>
          </cell>
          <cell r="D748">
            <v>0</v>
          </cell>
          <cell r="E748">
            <v>3.9239999999999987E-3</v>
          </cell>
        </row>
        <row r="749">
          <cell r="A749">
            <v>0.15</v>
          </cell>
          <cell r="B749">
            <v>0</v>
          </cell>
          <cell r="C749">
            <v>8.9999999999999976E-4</v>
          </cell>
          <cell r="D749">
            <v>0</v>
          </cell>
          <cell r="E749">
            <v>4.5399999999999989E-3</v>
          </cell>
        </row>
        <row r="750">
          <cell r="A750">
            <v>0.16</v>
          </cell>
          <cell r="B750">
            <v>0</v>
          </cell>
          <cell r="C750">
            <v>1.0199999999999999E-3</v>
          </cell>
          <cell r="D750">
            <v>0</v>
          </cell>
          <cell r="E750">
            <v>5.1559999999999991E-3</v>
          </cell>
        </row>
        <row r="751">
          <cell r="A751">
            <v>0.17</v>
          </cell>
          <cell r="B751">
            <v>0</v>
          </cell>
          <cell r="C751">
            <v>1.14E-3</v>
          </cell>
          <cell r="D751">
            <v>0</v>
          </cell>
          <cell r="E751">
            <v>5.7719999999999994E-3</v>
          </cell>
        </row>
        <row r="752">
          <cell r="A752">
            <v>0.18</v>
          </cell>
          <cell r="B752">
            <v>0</v>
          </cell>
          <cell r="C752">
            <v>1.2599999999999998E-3</v>
          </cell>
          <cell r="D752">
            <v>0</v>
          </cell>
          <cell r="E752">
            <v>6.3879999999999996E-3</v>
          </cell>
        </row>
        <row r="753">
          <cell r="A753">
            <v>0.19</v>
          </cell>
          <cell r="B753">
            <v>0</v>
          </cell>
          <cell r="C753">
            <v>1.3799999999999997E-3</v>
          </cell>
          <cell r="D753">
            <v>0</v>
          </cell>
          <cell r="E753">
            <v>7.0039999999999998E-3</v>
          </cell>
        </row>
        <row r="754">
          <cell r="A754">
            <v>0.2</v>
          </cell>
          <cell r="B754">
            <v>0</v>
          </cell>
          <cell r="C754">
            <v>1.4999999999999998E-3</v>
          </cell>
          <cell r="D754">
            <v>0</v>
          </cell>
          <cell r="E754">
            <v>7.62E-3</v>
          </cell>
        </row>
        <row r="755">
          <cell r="A755">
            <v>0.21</v>
          </cell>
          <cell r="B755">
            <v>0</v>
          </cell>
          <cell r="C755">
            <v>1.6199999999999999E-3</v>
          </cell>
          <cell r="D755">
            <v>0</v>
          </cell>
          <cell r="E755">
            <v>8.2360000000000003E-3</v>
          </cell>
        </row>
        <row r="756">
          <cell r="A756">
            <v>0.22</v>
          </cell>
          <cell r="B756">
            <v>0</v>
          </cell>
          <cell r="C756">
            <v>1.7399999999999998E-3</v>
          </cell>
          <cell r="D756">
            <v>0</v>
          </cell>
          <cell r="E756">
            <v>8.8520000000000005E-3</v>
          </cell>
        </row>
        <row r="757">
          <cell r="A757">
            <v>0.23</v>
          </cell>
          <cell r="B757">
            <v>0</v>
          </cell>
          <cell r="C757">
            <v>1.8599999999999997E-3</v>
          </cell>
          <cell r="D757">
            <v>0</v>
          </cell>
          <cell r="E757">
            <v>9.4680000000000007E-3</v>
          </cell>
        </row>
        <row r="758">
          <cell r="A758">
            <v>0.24</v>
          </cell>
          <cell r="B758">
            <v>0</v>
          </cell>
          <cell r="C758">
            <v>1.98E-3</v>
          </cell>
          <cell r="D758">
            <v>0</v>
          </cell>
          <cell r="E758">
            <v>1.0084000000000001E-2</v>
          </cell>
        </row>
        <row r="759">
          <cell r="A759">
            <v>0.25</v>
          </cell>
          <cell r="B759">
            <v>0</v>
          </cell>
          <cell r="C759">
            <v>2.0999999999999999E-3</v>
          </cell>
          <cell r="D759">
            <v>0</v>
          </cell>
          <cell r="E759">
            <v>1.0700000000000003E-2</v>
          </cell>
        </row>
        <row r="760">
          <cell r="A760">
            <v>0.26</v>
          </cell>
          <cell r="B760">
            <v>0</v>
          </cell>
          <cell r="C760">
            <v>2.2519999999999997E-3</v>
          </cell>
          <cell r="D760">
            <v>0</v>
          </cell>
          <cell r="E760">
            <v>1.1444000000000003E-2</v>
          </cell>
        </row>
        <row r="761">
          <cell r="A761">
            <v>0.27</v>
          </cell>
          <cell r="B761">
            <v>0</v>
          </cell>
          <cell r="C761">
            <v>2.4039999999999999E-3</v>
          </cell>
          <cell r="D761">
            <v>0</v>
          </cell>
          <cell r="E761">
            <v>1.2188000000000003E-2</v>
          </cell>
        </row>
        <row r="762">
          <cell r="A762">
            <v>0.28000000000000003</v>
          </cell>
          <cell r="B762">
            <v>0</v>
          </cell>
          <cell r="C762">
            <v>2.5559999999999997E-3</v>
          </cell>
          <cell r="D762">
            <v>0</v>
          </cell>
          <cell r="E762">
            <v>1.2932000000000003E-2</v>
          </cell>
        </row>
        <row r="763">
          <cell r="A763">
            <v>0.28999999999999998</v>
          </cell>
          <cell r="B763">
            <v>0</v>
          </cell>
          <cell r="C763">
            <v>2.7079999999999999E-3</v>
          </cell>
          <cell r="D763">
            <v>0</v>
          </cell>
          <cell r="E763">
            <v>1.3676000000000002E-2</v>
          </cell>
        </row>
        <row r="764">
          <cell r="A764">
            <v>0.3</v>
          </cell>
          <cell r="B764">
            <v>0</v>
          </cell>
          <cell r="C764">
            <v>2.8599999999999997E-3</v>
          </cell>
          <cell r="D764">
            <v>0</v>
          </cell>
          <cell r="E764">
            <v>1.4420000000000002E-2</v>
          </cell>
        </row>
        <row r="765">
          <cell r="A765">
            <v>0.31</v>
          </cell>
          <cell r="B765">
            <v>0</v>
          </cell>
          <cell r="C765">
            <v>3.0119999999999999E-3</v>
          </cell>
          <cell r="D765">
            <v>0</v>
          </cell>
          <cell r="E765">
            <v>1.5164E-2</v>
          </cell>
        </row>
        <row r="766">
          <cell r="A766">
            <v>0.32</v>
          </cell>
          <cell r="B766">
            <v>0</v>
          </cell>
          <cell r="C766">
            <v>3.1640000000000001E-3</v>
          </cell>
          <cell r="D766">
            <v>0</v>
          </cell>
          <cell r="E766">
            <v>1.5908000000000002E-2</v>
          </cell>
        </row>
        <row r="767">
          <cell r="A767">
            <v>0.33</v>
          </cell>
          <cell r="B767">
            <v>0</v>
          </cell>
          <cell r="C767">
            <v>3.3159999999999999E-3</v>
          </cell>
          <cell r="D767">
            <v>0</v>
          </cell>
          <cell r="E767">
            <v>1.6652E-2</v>
          </cell>
        </row>
        <row r="768">
          <cell r="A768">
            <v>0.34</v>
          </cell>
          <cell r="B768">
            <v>0</v>
          </cell>
          <cell r="C768">
            <v>3.4679999999999997E-3</v>
          </cell>
          <cell r="D768">
            <v>0</v>
          </cell>
          <cell r="E768">
            <v>1.7396000000000002E-2</v>
          </cell>
        </row>
        <row r="769">
          <cell r="A769">
            <v>0.35</v>
          </cell>
          <cell r="B769">
            <v>0</v>
          </cell>
          <cell r="C769">
            <v>3.62E-3</v>
          </cell>
          <cell r="D769">
            <v>0</v>
          </cell>
          <cell r="E769">
            <v>1.814E-2</v>
          </cell>
        </row>
        <row r="770">
          <cell r="A770">
            <v>0.36</v>
          </cell>
          <cell r="B770">
            <v>0</v>
          </cell>
          <cell r="C770">
            <v>3.7720000000000002E-3</v>
          </cell>
          <cell r="D770">
            <v>0</v>
          </cell>
          <cell r="E770">
            <v>1.8883999999999998E-2</v>
          </cell>
        </row>
        <row r="771">
          <cell r="A771">
            <v>0.37</v>
          </cell>
          <cell r="B771">
            <v>0</v>
          </cell>
          <cell r="C771">
            <v>3.9240000000000004E-3</v>
          </cell>
          <cell r="D771">
            <v>0</v>
          </cell>
          <cell r="E771">
            <v>1.9628E-2</v>
          </cell>
        </row>
        <row r="772">
          <cell r="A772">
            <v>0.375</v>
          </cell>
          <cell r="B772">
            <v>0</v>
          </cell>
          <cell r="C772">
            <v>4.0000000000000001E-3</v>
          </cell>
          <cell r="D772">
            <v>0</v>
          </cell>
          <cell r="E772">
            <v>0.02</v>
          </cell>
        </row>
        <row r="773">
          <cell r="A773">
            <v>0.38</v>
          </cell>
          <cell r="B773">
            <v>0</v>
          </cell>
          <cell r="C773">
            <v>4.1000000000000003E-3</v>
          </cell>
          <cell r="D773">
            <v>0</v>
          </cell>
          <cell r="E773">
            <v>2.0500000000000011E-2</v>
          </cell>
        </row>
        <row r="774">
          <cell r="A774">
            <v>0.39</v>
          </cell>
          <cell r="B774">
            <v>0</v>
          </cell>
          <cell r="C774">
            <v>4.3E-3</v>
          </cell>
          <cell r="D774">
            <v>0</v>
          </cell>
          <cell r="E774">
            <v>2.1500000000000012E-2</v>
          </cell>
        </row>
        <row r="775">
          <cell r="A775">
            <v>0.4</v>
          </cell>
          <cell r="B775">
            <v>0</v>
          </cell>
          <cell r="C775">
            <v>4.5000000000000005E-3</v>
          </cell>
          <cell r="D775">
            <v>0</v>
          </cell>
          <cell r="E775">
            <v>2.2499999999999999E-2</v>
          </cell>
        </row>
        <row r="776">
          <cell r="A776">
            <v>0.41</v>
          </cell>
          <cell r="B776">
            <v>0</v>
          </cell>
          <cell r="C776">
            <v>4.7000000000000002E-3</v>
          </cell>
          <cell r="D776">
            <v>0</v>
          </cell>
          <cell r="E776">
            <v>2.350000000000001E-2</v>
          </cell>
        </row>
        <row r="777">
          <cell r="A777">
            <v>0.42</v>
          </cell>
          <cell r="B777">
            <v>0</v>
          </cell>
          <cell r="C777">
            <v>4.8999999999999998E-3</v>
          </cell>
          <cell r="D777">
            <v>0</v>
          </cell>
          <cell r="E777">
            <v>2.4500000000000008E-2</v>
          </cell>
        </row>
        <row r="778">
          <cell r="A778">
            <v>0.43</v>
          </cell>
          <cell r="B778">
            <v>0</v>
          </cell>
          <cell r="C778">
            <v>5.1000000000000004E-3</v>
          </cell>
          <cell r="D778">
            <v>0</v>
          </cell>
          <cell r="E778">
            <v>2.5500000000000009E-2</v>
          </cell>
        </row>
        <row r="779">
          <cell r="A779">
            <v>0.44</v>
          </cell>
          <cell r="B779">
            <v>0</v>
          </cell>
          <cell r="C779">
            <v>5.3E-3</v>
          </cell>
          <cell r="D779">
            <v>0</v>
          </cell>
          <cell r="E779">
            <v>2.6500000000000006E-2</v>
          </cell>
        </row>
        <row r="780">
          <cell r="A780">
            <v>0.45</v>
          </cell>
          <cell r="B780">
            <v>0</v>
          </cell>
          <cell r="C780">
            <v>5.4999999999999997E-3</v>
          </cell>
          <cell r="D780">
            <v>0</v>
          </cell>
          <cell r="E780">
            <v>2.75E-2</v>
          </cell>
        </row>
        <row r="781">
          <cell r="A781">
            <v>0.46</v>
          </cell>
          <cell r="B781">
            <v>0</v>
          </cell>
          <cell r="C781">
            <v>5.7000000000000002E-3</v>
          </cell>
          <cell r="D781">
            <v>0</v>
          </cell>
          <cell r="E781">
            <v>2.8500000000000004E-2</v>
          </cell>
        </row>
        <row r="782">
          <cell r="A782">
            <v>0.47</v>
          </cell>
          <cell r="B782">
            <v>0</v>
          </cell>
          <cell r="C782">
            <v>5.8999999999999999E-3</v>
          </cell>
          <cell r="D782">
            <v>0</v>
          </cell>
          <cell r="E782">
            <v>2.9500000000000005E-2</v>
          </cell>
        </row>
        <row r="783">
          <cell r="A783">
            <v>0.48</v>
          </cell>
          <cell r="B783">
            <v>0</v>
          </cell>
          <cell r="C783">
            <v>6.0999999999999995E-3</v>
          </cell>
          <cell r="D783">
            <v>0</v>
          </cell>
          <cell r="E783">
            <v>3.0500000000000003E-2</v>
          </cell>
        </row>
        <row r="784">
          <cell r="A784">
            <v>0.49</v>
          </cell>
          <cell r="B784">
            <v>0</v>
          </cell>
          <cell r="C784">
            <v>6.3E-3</v>
          </cell>
          <cell r="D784">
            <v>0</v>
          </cell>
          <cell r="E784">
            <v>3.15E-2</v>
          </cell>
        </row>
        <row r="785">
          <cell r="A785">
            <v>0.5</v>
          </cell>
          <cell r="B785">
            <v>0</v>
          </cell>
          <cell r="C785">
            <v>6.5000000000000023E-3</v>
          </cell>
          <cell r="D785">
            <v>0</v>
          </cell>
          <cell r="E785">
            <v>3.2500000000000001E-2</v>
          </cell>
        </row>
        <row r="786">
          <cell r="A786">
            <v>0.51</v>
          </cell>
          <cell r="B786">
            <v>0</v>
          </cell>
          <cell r="C786">
            <v>6.7080000000000022E-3</v>
          </cell>
          <cell r="D786">
            <v>0</v>
          </cell>
          <cell r="E786">
            <v>3.353600000000001E-2</v>
          </cell>
        </row>
        <row r="787">
          <cell r="A787">
            <v>0.52</v>
          </cell>
          <cell r="B787">
            <v>0</v>
          </cell>
          <cell r="C787">
            <v>6.916000000000002E-3</v>
          </cell>
          <cell r="D787">
            <v>0</v>
          </cell>
          <cell r="E787">
            <v>3.4572000000000012E-2</v>
          </cell>
        </row>
        <row r="788">
          <cell r="A788">
            <v>0.53</v>
          </cell>
          <cell r="B788">
            <v>0</v>
          </cell>
          <cell r="C788">
            <v>7.1240000000000019E-3</v>
          </cell>
          <cell r="D788">
            <v>0</v>
          </cell>
          <cell r="E788">
            <v>3.5608000000000008E-2</v>
          </cell>
        </row>
        <row r="789">
          <cell r="A789">
            <v>0.54</v>
          </cell>
          <cell r="B789">
            <v>0</v>
          </cell>
          <cell r="C789">
            <v>7.3320000000000017E-3</v>
          </cell>
          <cell r="D789">
            <v>0</v>
          </cell>
          <cell r="E789">
            <v>3.664400000000001E-2</v>
          </cell>
        </row>
        <row r="790">
          <cell r="A790">
            <v>0.55000000000000004</v>
          </cell>
          <cell r="B790">
            <v>0</v>
          </cell>
          <cell r="C790">
            <v>7.5400000000000024E-3</v>
          </cell>
          <cell r="D790">
            <v>0</v>
          </cell>
          <cell r="E790">
            <v>3.7680000000000005E-2</v>
          </cell>
        </row>
        <row r="791">
          <cell r="A791">
            <v>0.56000000000000005</v>
          </cell>
          <cell r="B791">
            <v>0</v>
          </cell>
          <cell r="C791">
            <v>7.7480000000000023E-3</v>
          </cell>
          <cell r="D791">
            <v>0</v>
          </cell>
          <cell r="E791">
            <v>3.8716000000000007E-2</v>
          </cell>
        </row>
        <row r="792">
          <cell r="A792">
            <v>0.56999999999999995</v>
          </cell>
          <cell r="B792">
            <v>0</v>
          </cell>
          <cell r="C792">
            <v>7.9560000000000013E-3</v>
          </cell>
          <cell r="D792">
            <v>0</v>
          </cell>
          <cell r="E792">
            <v>3.975200000000001E-2</v>
          </cell>
        </row>
        <row r="793">
          <cell r="A793">
            <v>0.57999999999999996</v>
          </cell>
          <cell r="B793">
            <v>0</v>
          </cell>
          <cell r="C793">
            <v>8.1640000000000011E-3</v>
          </cell>
          <cell r="D793">
            <v>0</v>
          </cell>
          <cell r="E793">
            <v>4.0788000000000005E-2</v>
          </cell>
        </row>
        <row r="794">
          <cell r="A794">
            <v>0.59</v>
          </cell>
          <cell r="B794">
            <v>0</v>
          </cell>
          <cell r="C794">
            <v>8.372000000000001E-3</v>
          </cell>
          <cell r="D794">
            <v>0</v>
          </cell>
          <cell r="E794">
            <v>4.1824000000000007E-2</v>
          </cell>
        </row>
        <row r="795">
          <cell r="A795">
            <v>0.6</v>
          </cell>
          <cell r="B795">
            <v>0</v>
          </cell>
          <cell r="C795">
            <v>8.5800000000000026E-3</v>
          </cell>
          <cell r="D795">
            <v>0</v>
          </cell>
          <cell r="E795">
            <v>4.2860000000000009E-2</v>
          </cell>
        </row>
        <row r="796">
          <cell r="A796">
            <v>0.61</v>
          </cell>
          <cell r="B796">
            <v>0</v>
          </cell>
          <cell r="C796">
            <v>8.7880000000000024E-3</v>
          </cell>
          <cell r="D796">
            <v>0</v>
          </cell>
          <cell r="E796">
            <v>4.3896000000000004E-2</v>
          </cell>
        </row>
        <row r="797">
          <cell r="A797">
            <v>0.62</v>
          </cell>
          <cell r="B797">
            <v>0</v>
          </cell>
          <cell r="C797">
            <v>8.9960000000000023E-3</v>
          </cell>
          <cell r="D797">
            <v>0</v>
          </cell>
          <cell r="E797">
            <v>4.4932000000000007E-2</v>
          </cell>
        </row>
        <row r="798">
          <cell r="A798">
            <v>0.63</v>
          </cell>
          <cell r="B798">
            <v>0</v>
          </cell>
          <cell r="C798">
            <v>9.2040000000000021E-3</v>
          </cell>
          <cell r="D798">
            <v>0</v>
          </cell>
          <cell r="E798">
            <v>4.5968000000000002E-2</v>
          </cell>
        </row>
        <row r="799">
          <cell r="A799">
            <v>0.64</v>
          </cell>
          <cell r="B799">
            <v>0</v>
          </cell>
          <cell r="C799">
            <v>9.412000000000002E-3</v>
          </cell>
          <cell r="D799">
            <v>0</v>
          </cell>
          <cell r="E799">
            <v>4.7004000000000004E-2</v>
          </cell>
        </row>
        <row r="800">
          <cell r="A800">
            <v>0.65</v>
          </cell>
          <cell r="B800">
            <v>0</v>
          </cell>
          <cell r="C800">
            <v>9.6200000000000018E-3</v>
          </cell>
          <cell r="D800">
            <v>0</v>
          </cell>
          <cell r="E800">
            <v>4.8039999999999999E-2</v>
          </cell>
        </row>
        <row r="801">
          <cell r="A801">
            <v>0.66</v>
          </cell>
          <cell r="B801">
            <v>0</v>
          </cell>
          <cell r="C801">
            <v>9.8280000000000017E-3</v>
          </cell>
          <cell r="D801">
            <v>0</v>
          </cell>
          <cell r="E801">
            <v>4.9076000000000002E-2</v>
          </cell>
        </row>
        <row r="802">
          <cell r="A802">
            <v>0.67</v>
          </cell>
          <cell r="B802">
            <v>0</v>
          </cell>
          <cell r="C802">
            <v>1.0036000000000002E-2</v>
          </cell>
          <cell r="D802">
            <v>0</v>
          </cell>
          <cell r="E802">
            <v>5.0112000000000004E-2</v>
          </cell>
        </row>
        <row r="803">
          <cell r="A803">
            <v>0.68</v>
          </cell>
          <cell r="B803">
            <v>0</v>
          </cell>
          <cell r="C803">
            <v>1.0244000000000001E-2</v>
          </cell>
          <cell r="D803">
            <v>0</v>
          </cell>
          <cell r="E803">
            <v>5.1147999999999999E-2</v>
          </cell>
        </row>
        <row r="804">
          <cell r="A804">
            <v>0.69</v>
          </cell>
          <cell r="B804">
            <v>0</v>
          </cell>
          <cell r="C804">
            <v>1.0452000000000001E-2</v>
          </cell>
          <cell r="D804">
            <v>0</v>
          </cell>
          <cell r="E804">
            <v>5.2184000000000001E-2</v>
          </cell>
        </row>
        <row r="805">
          <cell r="A805">
            <v>0.7</v>
          </cell>
          <cell r="B805">
            <v>0</v>
          </cell>
          <cell r="C805">
            <v>1.0660000000000003E-2</v>
          </cell>
          <cell r="D805">
            <v>0</v>
          </cell>
          <cell r="E805">
            <v>5.3220000000000003E-2</v>
          </cell>
        </row>
        <row r="806">
          <cell r="A806">
            <v>0.71</v>
          </cell>
          <cell r="B806">
            <v>0</v>
          </cell>
          <cell r="C806">
            <v>1.0868000000000003E-2</v>
          </cell>
          <cell r="D806">
            <v>0</v>
          </cell>
          <cell r="E806">
            <v>5.4255999999999999E-2</v>
          </cell>
        </row>
        <row r="807">
          <cell r="A807">
            <v>0.72</v>
          </cell>
          <cell r="B807">
            <v>0</v>
          </cell>
          <cell r="C807">
            <v>1.1076000000000003E-2</v>
          </cell>
          <cell r="D807">
            <v>0</v>
          </cell>
          <cell r="E807">
            <v>5.5291999999999994E-2</v>
          </cell>
        </row>
        <row r="808">
          <cell r="A808">
            <v>0.73</v>
          </cell>
          <cell r="B808">
            <v>0</v>
          </cell>
          <cell r="C808">
            <v>1.1284000000000002E-2</v>
          </cell>
          <cell r="D808">
            <v>0</v>
          </cell>
          <cell r="E808">
            <v>5.6327999999999996E-2</v>
          </cell>
        </row>
        <row r="809">
          <cell r="A809">
            <v>0.74</v>
          </cell>
          <cell r="B809">
            <v>0</v>
          </cell>
          <cell r="C809">
            <v>1.1492000000000002E-2</v>
          </cell>
          <cell r="D809">
            <v>0</v>
          </cell>
          <cell r="E809">
            <v>5.7363999999999998E-2</v>
          </cell>
        </row>
        <row r="810">
          <cell r="A810">
            <v>0.75</v>
          </cell>
          <cell r="B810">
            <v>0</v>
          </cell>
          <cell r="C810">
            <v>1.1700000000000006E-2</v>
          </cell>
          <cell r="D810">
            <v>0</v>
          </cell>
          <cell r="E810">
            <v>5.8400000000000007E-2</v>
          </cell>
        </row>
        <row r="811">
          <cell r="A811">
            <v>0.76</v>
          </cell>
          <cell r="B811">
            <v>0</v>
          </cell>
          <cell r="C811">
            <v>1.1908000000000005E-2</v>
          </cell>
          <cell r="D811">
            <v>0</v>
          </cell>
          <cell r="E811">
            <v>5.9444000000000011E-2</v>
          </cell>
        </row>
        <row r="812">
          <cell r="A812">
            <v>0.77</v>
          </cell>
          <cell r="B812">
            <v>0</v>
          </cell>
          <cell r="C812">
            <v>1.2116000000000005E-2</v>
          </cell>
          <cell r="D812">
            <v>0</v>
          </cell>
          <cell r="E812">
            <v>6.0488000000000007E-2</v>
          </cell>
        </row>
        <row r="813">
          <cell r="A813">
            <v>0.78</v>
          </cell>
          <cell r="B813">
            <v>0</v>
          </cell>
          <cell r="C813">
            <v>1.2324000000000005E-2</v>
          </cell>
          <cell r="D813">
            <v>0</v>
          </cell>
          <cell r="E813">
            <v>6.153200000000001E-2</v>
          </cell>
        </row>
        <row r="814">
          <cell r="A814">
            <v>0.79</v>
          </cell>
          <cell r="B814">
            <v>0</v>
          </cell>
          <cell r="C814">
            <v>1.2532000000000005E-2</v>
          </cell>
          <cell r="D814">
            <v>0</v>
          </cell>
          <cell r="E814">
            <v>6.2576000000000007E-2</v>
          </cell>
        </row>
        <row r="815">
          <cell r="A815">
            <v>0.8</v>
          </cell>
          <cell r="B815">
            <v>0</v>
          </cell>
          <cell r="C815">
            <v>1.2740000000000003E-2</v>
          </cell>
          <cell r="D815">
            <v>0</v>
          </cell>
          <cell r="E815">
            <v>6.362000000000001E-2</v>
          </cell>
        </row>
        <row r="816">
          <cell r="A816">
            <v>0.81</v>
          </cell>
          <cell r="B816">
            <v>0</v>
          </cell>
          <cell r="C816">
            <v>1.2948000000000003E-2</v>
          </cell>
          <cell r="D816">
            <v>0</v>
          </cell>
          <cell r="E816">
            <v>6.4663999999999999E-2</v>
          </cell>
        </row>
        <row r="817">
          <cell r="A817">
            <v>0.82</v>
          </cell>
          <cell r="B817">
            <v>0</v>
          </cell>
          <cell r="C817">
            <v>1.3156000000000003E-2</v>
          </cell>
          <cell r="D817">
            <v>0</v>
          </cell>
          <cell r="E817">
            <v>6.5708000000000003E-2</v>
          </cell>
        </row>
        <row r="818">
          <cell r="A818">
            <v>0.83</v>
          </cell>
          <cell r="B818">
            <v>0</v>
          </cell>
          <cell r="C818">
            <v>1.3364000000000003E-2</v>
          </cell>
          <cell r="D818">
            <v>0</v>
          </cell>
          <cell r="E818">
            <v>6.6752000000000006E-2</v>
          </cell>
        </row>
        <row r="819">
          <cell r="A819">
            <v>0.84</v>
          </cell>
          <cell r="B819">
            <v>0</v>
          </cell>
          <cell r="C819">
            <v>1.3572000000000002E-2</v>
          </cell>
          <cell r="D819">
            <v>0</v>
          </cell>
          <cell r="E819">
            <v>6.7795999999999995E-2</v>
          </cell>
        </row>
        <row r="820">
          <cell r="A820">
            <v>0.85</v>
          </cell>
          <cell r="B820">
            <v>0</v>
          </cell>
          <cell r="C820">
            <v>1.3780000000000002E-2</v>
          </cell>
          <cell r="D820">
            <v>0</v>
          </cell>
          <cell r="E820">
            <v>6.8839999999999998E-2</v>
          </cell>
        </row>
        <row r="821">
          <cell r="A821">
            <v>0.86</v>
          </cell>
          <cell r="B821">
            <v>0</v>
          </cell>
          <cell r="C821">
            <v>1.3988000000000002E-2</v>
          </cell>
          <cell r="D821">
            <v>0</v>
          </cell>
          <cell r="E821">
            <v>6.9884000000000002E-2</v>
          </cell>
        </row>
        <row r="822">
          <cell r="A822">
            <v>0.87</v>
          </cell>
          <cell r="B822">
            <v>0</v>
          </cell>
          <cell r="C822">
            <v>1.4196E-2</v>
          </cell>
          <cell r="D822">
            <v>0</v>
          </cell>
          <cell r="E822">
            <v>7.0928000000000005E-2</v>
          </cell>
        </row>
        <row r="823">
          <cell r="A823">
            <v>0.88</v>
          </cell>
          <cell r="B823">
            <v>0</v>
          </cell>
          <cell r="C823">
            <v>1.4404E-2</v>
          </cell>
          <cell r="D823">
            <v>0</v>
          </cell>
          <cell r="E823">
            <v>7.1971999999999994E-2</v>
          </cell>
        </row>
        <row r="824">
          <cell r="A824">
            <v>0.89</v>
          </cell>
          <cell r="B824">
            <v>0</v>
          </cell>
          <cell r="C824">
            <v>1.4612E-2</v>
          </cell>
          <cell r="D824">
            <v>0</v>
          </cell>
          <cell r="E824">
            <v>7.3015999999999998E-2</v>
          </cell>
        </row>
        <row r="825">
          <cell r="A825">
            <v>0.9</v>
          </cell>
          <cell r="B825">
            <v>0</v>
          </cell>
          <cell r="C825">
            <v>1.482E-2</v>
          </cell>
          <cell r="D825">
            <v>0</v>
          </cell>
          <cell r="E825">
            <v>7.4060000000000001E-2</v>
          </cell>
        </row>
        <row r="826">
          <cell r="A826">
            <v>0.91</v>
          </cell>
          <cell r="B826">
            <v>0</v>
          </cell>
          <cell r="C826">
            <v>1.5028E-2</v>
          </cell>
          <cell r="D826">
            <v>0</v>
          </cell>
          <cell r="E826">
            <v>7.5104000000000004E-2</v>
          </cell>
        </row>
        <row r="827">
          <cell r="A827">
            <v>0.92</v>
          </cell>
          <cell r="B827">
            <v>0</v>
          </cell>
          <cell r="C827">
            <v>1.5236E-2</v>
          </cell>
          <cell r="D827">
            <v>0</v>
          </cell>
          <cell r="E827">
            <v>7.6147999999999993E-2</v>
          </cell>
        </row>
        <row r="828">
          <cell r="A828">
            <v>0.93</v>
          </cell>
          <cell r="B828">
            <v>0</v>
          </cell>
          <cell r="C828">
            <v>1.5443999999999999E-2</v>
          </cell>
          <cell r="D828">
            <v>0</v>
          </cell>
          <cell r="E828">
            <v>7.7191999999999997E-2</v>
          </cell>
        </row>
        <row r="829">
          <cell r="A829">
            <v>0.94</v>
          </cell>
          <cell r="B829">
            <v>0</v>
          </cell>
          <cell r="C829">
            <v>1.5651999999999999E-2</v>
          </cell>
          <cell r="D829">
            <v>0</v>
          </cell>
          <cell r="E829">
            <v>7.8236E-2</v>
          </cell>
        </row>
        <row r="830">
          <cell r="A830">
            <v>0.95</v>
          </cell>
          <cell r="B830">
            <v>0</v>
          </cell>
          <cell r="C830">
            <v>1.5859999999999999E-2</v>
          </cell>
          <cell r="D830">
            <v>0</v>
          </cell>
          <cell r="E830">
            <v>7.9279999999999989E-2</v>
          </cell>
        </row>
        <row r="831">
          <cell r="A831">
            <v>0.96</v>
          </cell>
          <cell r="B831">
            <v>0</v>
          </cell>
          <cell r="C831">
            <v>1.6067999999999999E-2</v>
          </cell>
          <cell r="D831">
            <v>0</v>
          </cell>
          <cell r="E831">
            <v>8.0323999999999993E-2</v>
          </cell>
        </row>
        <row r="832">
          <cell r="A832">
            <v>0.97</v>
          </cell>
          <cell r="B832">
            <v>0</v>
          </cell>
          <cell r="C832">
            <v>1.6275999999999999E-2</v>
          </cell>
          <cell r="D832">
            <v>0</v>
          </cell>
          <cell r="E832">
            <v>8.1367999999999996E-2</v>
          </cell>
        </row>
        <row r="833">
          <cell r="A833">
            <v>0.98</v>
          </cell>
          <cell r="B833">
            <v>0</v>
          </cell>
          <cell r="C833">
            <v>1.6483999999999999E-2</v>
          </cell>
          <cell r="D833">
            <v>0</v>
          </cell>
          <cell r="E833">
            <v>8.2411999999999985E-2</v>
          </cell>
        </row>
        <row r="834">
          <cell r="A834">
            <v>0.99</v>
          </cell>
          <cell r="B834">
            <v>0</v>
          </cell>
          <cell r="C834">
            <v>1.6691999999999999E-2</v>
          </cell>
          <cell r="D834">
            <v>0</v>
          </cell>
          <cell r="E834">
            <v>8.3455999999999989E-2</v>
          </cell>
        </row>
        <row r="835">
          <cell r="A835">
            <v>1</v>
          </cell>
          <cell r="B835">
            <v>0</v>
          </cell>
          <cell r="C835">
            <v>1.6899999999999995E-2</v>
          </cell>
          <cell r="D835">
            <v>0</v>
          </cell>
          <cell r="E835">
            <v>8.4499999999999964E-2</v>
          </cell>
        </row>
        <row r="836">
          <cell r="A836">
            <v>1.01</v>
          </cell>
          <cell r="B836">
            <v>0</v>
          </cell>
          <cell r="C836">
            <v>1.7065999999999994E-2</v>
          </cell>
          <cell r="D836">
            <v>0</v>
          </cell>
          <cell r="E836">
            <v>8.5333999999999965E-2</v>
          </cell>
        </row>
        <row r="837">
          <cell r="A837">
            <v>1.02</v>
          </cell>
          <cell r="B837">
            <v>0</v>
          </cell>
          <cell r="C837">
            <v>1.7231999999999997E-2</v>
          </cell>
          <cell r="D837">
            <v>0</v>
          </cell>
          <cell r="E837">
            <v>8.6167999999999967E-2</v>
          </cell>
        </row>
        <row r="838">
          <cell r="A838">
            <v>1.03</v>
          </cell>
          <cell r="B838">
            <v>0</v>
          </cell>
          <cell r="C838">
            <v>1.7397999999999997E-2</v>
          </cell>
          <cell r="D838">
            <v>0</v>
          </cell>
          <cell r="E838">
            <v>8.7001999999999968E-2</v>
          </cell>
        </row>
        <row r="839">
          <cell r="A839">
            <v>1.04</v>
          </cell>
          <cell r="B839">
            <v>0</v>
          </cell>
          <cell r="C839">
            <v>1.7563999999999996E-2</v>
          </cell>
          <cell r="D839">
            <v>0</v>
          </cell>
          <cell r="E839">
            <v>8.783599999999997E-2</v>
          </cell>
        </row>
        <row r="840">
          <cell r="A840">
            <v>1.05</v>
          </cell>
          <cell r="B840">
            <v>0</v>
          </cell>
          <cell r="C840">
            <v>1.7729999999999996E-2</v>
          </cell>
          <cell r="D840">
            <v>0</v>
          </cell>
          <cell r="E840">
            <v>8.8669999999999971E-2</v>
          </cell>
        </row>
        <row r="841">
          <cell r="A841">
            <v>1.06</v>
          </cell>
          <cell r="B841">
            <v>0</v>
          </cell>
          <cell r="C841">
            <v>1.7895999999999995E-2</v>
          </cell>
          <cell r="D841">
            <v>0</v>
          </cell>
          <cell r="E841">
            <v>8.9503999999999972E-2</v>
          </cell>
        </row>
        <row r="842">
          <cell r="A842">
            <v>1.07</v>
          </cell>
          <cell r="B842">
            <v>0</v>
          </cell>
          <cell r="C842">
            <v>1.8061999999999995E-2</v>
          </cell>
          <cell r="D842">
            <v>0</v>
          </cell>
          <cell r="E842">
            <v>9.0337999999999974E-2</v>
          </cell>
        </row>
        <row r="843">
          <cell r="A843">
            <v>1.08</v>
          </cell>
          <cell r="B843">
            <v>0</v>
          </cell>
          <cell r="C843">
            <v>1.8227999999999998E-2</v>
          </cell>
          <cell r="D843">
            <v>0</v>
          </cell>
          <cell r="E843">
            <v>9.1171999999999975E-2</v>
          </cell>
        </row>
        <row r="844">
          <cell r="A844">
            <v>1.0900000000000001</v>
          </cell>
          <cell r="B844">
            <v>0</v>
          </cell>
          <cell r="C844">
            <v>1.8393999999999997E-2</v>
          </cell>
          <cell r="D844">
            <v>0</v>
          </cell>
          <cell r="E844">
            <v>9.2005999999999977E-2</v>
          </cell>
        </row>
        <row r="845">
          <cell r="A845">
            <v>1.1000000000000001</v>
          </cell>
          <cell r="B845">
            <v>0</v>
          </cell>
          <cell r="C845">
            <v>1.8559999999999997E-2</v>
          </cell>
          <cell r="D845">
            <v>0</v>
          </cell>
          <cell r="E845">
            <v>9.2839999999999978E-2</v>
          </cell>
        </row>
        <row r="846">
          <cell r="A846">
            <v>1.1100000000000001</v>
          </cell>
          <cell r="B846">
            <v>0</v>
          </cell>
          <cell r="C846">
            <v>1.8725999999999996E-2</v>
          </cell>
          <cell r="D846">
            <v>0</v>
          </cell>
          <cell r="E846">
            <v>9.367399999999998E-2</v>
          </cell>
        </row>
        <row r="847">
          <cell r="A847">
            <v>1.1200000000000001</v>
          </cell>
          <cell r="B847">
            <v>0</v>
          </cell>
          <cell r="C847">
            <v>1.8891999999999996E-2</v>
          </cell>
          <cell r="D847">
            <v>0</v>
          </cell>
          <cell r="E847">
            <v>9.4507999999999981E-2</v>
          </cell>
        </row>
        <row r="848">
          <cell r="A848">
            <v>1.1299999999999999</v>
          </cell>
          <cell r="B848">
            <v>0</v>
          </cell>
          <cell r="C848">
            <v>1.9057999999999999E-2</v>
          </cell>
          <cell r="D848">
            <v>0</v>
          </cell>
          <cell r="E848">
            <v>9.5341999999999982E-2</v>
          </cell>
        </row>
        <row r="849">
          <cell r="A849">
            <v>1.1399999999999999</v>
          </cell>
          <cell r="B849">
            <v>0</v>
          </cell>
          <cell r="C849">
            <v>1.9223999999999998E-2</v>
          </cell>
          <cell r="D849">
            <v>0</v>
          </cell>
          <cell r="E849">
            <v>9.617599999999997E-2</v>
          </cell>
        </row>
        <row r="850">
          <cell r="A850">
            <v>1.1499999999999999</v>
          </cell>
          <cell r="B850">
            <v>0</v>
          </cell>
          <cell r="C850">
            <v>1.9389999999999998E-2</v>
          </cell>
          <cell r="D850">
            <v>0</v>
          </cell>
          <cell r="E850">
            <v>9.7009999999999971E-2</v>
          </cell>
        </row>
        <row r="851">
          <cell r="A851">
            <v>1.1599999999999999</v>
          </cell>
          <cell r="B851">
            <v>0</v>
          </cell>
          <cell r="C851">
            <v>1.9555999999999997E-2</v>
          </cell>
          <cell r="D851">
            <v>0</v>
          </cell>
          <cell r="E851">
            <v>9.7843999999999973E-2</v>
          </cell>
        </row>
        <row r="852">
          <cell r="A852">
            <v>1.17</v>
          </cell>
          <cell r="B852">
            <v>0</v>
          </cell>
          <cell r="C852">
            <v>1.9721999999999996E-2</v>
          </cell>
          <cell r="D852">
            <v>0</v>
          </cell>
          <cell r="E852">
            <v>9.8677999999999974E-2</v>
          </cell>
        </row>
        <row r="853">
          <cell r="A853">
            <v>1.18</v>
          </cell>
          <cell r="B853">
            <v>0</v>
          </cell>
          <cell r="C853">
            <v>1.9887999999999996E-2</v>
          </cell>
          <cell r="D853">
            <v>0</v>
          </cell>
          <cell r="E853">
            <v>9.9511999999999975E-2</v>
          </cell>
        </row>
        <row r="854">
          <cell r="A854">
            <v>1.19</v>
          </cell>
          <cell r="B854">
            <v>0</v>
          </cell>
          <cell r="C854">
            <v>2.0053999999999999E-2</v>
          </cell>
          <cell r="D854">
            <v>0</v>
          </cell>
          <cell r="E854">
            <v>0.10034599999999998</v>
          </cell>
        </row>
        <row r="855">
          <cell r="A855">
            <v>1.2</v>
          </cell>
          <cell r="B855">
            <v>0</v>
          </cell>
          <cell r="C855">
            <v>2.0219999999999998E-2</v>
          </cell>
          <cell r="D855">
            <v>0</v>
          </cell>
          <cell r="E855">
            <v>0.10117999999999998</v>
          </cell>
        </row>
        <row r="856">
          <cell r="A856">
            <v>1.21</v>
          </cell>
          <cell r="B856">
            <v>0</v>
          </cell>
          <cell r="C856">
            <v>2.0385999999999998E-2</v>
          </cell>
          <cell r="D856">
            <v>0</v>
          </cell>
          <cell r="E856">
            <v>0.10201399999999998</v>
          </cell>
        </row>
        <row r="857">
          <cell r="A857">
            <v>1.22</v>
          </cell>
          <cell r="B857">
            <v>0</v>
          </cell>
          <cell r="C857">
            <v>2.0551999999999997E-2</v>
          </cell>
          <cell r="D857">
            <v>0</v>
          </cell>
          <cell r="E857">
            <v>0.10284799999999998</v>
          </cell>
        </row>
        <row r="858">
          <cell r="A858">
            <v>1.23</v>
          </cell>
          <cell r="B858">
            <v>0</v>
          </cell>
          <cell r="C858">
            <v>2.0717999999999997E-2</v>
          </cell>
          <cell r="D858">
            <v>0</v>
          </cell>
          <cell r="E858">
            <v>0.10368199999999998</v>
          </cell>
        </row>
        <row r="859">
          <cell r="A859">
            <v>1.24</v>
          </cell>
          <cell r="B859">
            <v>0</v>
          </cell>
          <cell r="C859">
            <v>2.0884E-2</v>
          </cell>
          <cell r="D859">
            <v>0</v>
          </cell>
          <cell r="E859">
            <v>0.10451599999999998</v>
          </cell>
        </row>
        <row r="860">
          <cell r="A860">
            <v>1.25</v>
          </cell>
          <cell r="B860">
            <v>0</v>
          </cell>
          <cell r="C860">
            <v>2.1049999999999999E-2</v>
          </cell>
          <cell r="D860">
            <v>0</v>
          </cell>
          <cell r="E860">
            <v>0.10534999999999999</v>
          </cell>
        </row>
        <row r="861">
          <cell r="A861">
            <v>1.26</v>
          </cell>
          <cell r="B861">
            <v>0</v>
          </cell>
          <cell r="C861">
            <v>2.1215999999999999E-2</v>
          </cell>
          <cell r="D861">
            <v>0</v>
          </cell>
          <cell r="E861">
            <v>0.10618399999999999</v>
          </cell>
        </row>
        <row r="862">
          <cell r="A862">
            <v>1.27</v>
          </cell>
          <cell r="B862">
            <v>0</v>
          </cell>
          <cell r="C862">
            <v>2.1381999999999998E-2</v>
          </cell>
          <cell r="D862">
            <v>0</v>
          </cell>
          <cell r="E862">
            <v>0.10701799999999999</v>
          </cell>
        </row>
        <row r="863">
          <cell r="A863">
            <v>1.28</v>
          </cell>
          <cell r="B863">
            <v>0</v>
          </cell>
          <cell r="C863">
            <v>2.1547999999999998E-2</v>
          </cell>
          <cell r="D863">
            <v>0</v>
          </cell>
          <cell r="E863">
            <v>0.10785199999999999</v>
          </cell>
        </row>
        <row r="864">
          <cell r="A864">
            <v>1.29</v>
          </cell>
          <cell r="B864">
            <v>0</v>
          </cell>
          <cell r="C864">
            <v>2.1713999999999997E-2</v>
          </cell>
          <cell r="D864">
            <v>0</v>
          </cell>
          <cell r="E864">
            <v>0.10868599999999999</v>
          </cell>
        </row>
        <row r="865">
          <cell r="A865">
            <v>1.3</v>
          </cell>
          <cell r="B865">
            <v>0</v>
          </cell>
          <cell r="C865">
            <v>2.1879999999999997E-2</v>
          </cell>
          <cell r="D865">
            <v>0</v>
          </cell>
          <cell r="E865">
            <v>0.10951999999999999</v>
          </cell>
        </row>
        <row r="866">
          <cell r="A866">
            <v>1.31</v>
          </cell>
          <cell r="B866">
            <v>0</v>
          </cell>
          <cell r="C866">
            <v>2.2046E-2</v>
          </cell>
          <cell r="D866">
            <v>0</v>
          </cell>
          <cell r="E866">
            <v>0.11035399999999999</v>
          </cell>
        </row>
        <row r="867">
          <cell r="A867">
            <v>1.32</v>
          </cell>
          <cell r="B867">
            <v>0</v>
          </cell>
          <cell r="C867">
            <v>2.2211999999999999E-2</v>
          </cell>
          <cell r="D867">
            <v>0</v>
          </cell>
          <cell r="E867">
            <v>0.111188</v>
          </cell>
        </row>
        <row r="868">
          <cell r="A868">
            <v>1.33</v>
          </cell>
          <cell r="B868">
            <v>0</v>
          </cell>
          <cell r="C868">
            <v>2.2377999999999999E-2</v>
          </cell>
          <cell r="D868">
            <v>0</v>
          </cell>
          <cell r="E868">
            <v>0.112022</v>
          </cell>
        </row>
        <row r="869">
          <cell r="A869">
            <v>1.34</v>
          </cell>
          <cell r="B869">
            <v>0</v>
          </cell>
          <cell r="C869">
            <v>2.2543999999999998E-2</v>
          </cell>
          <cell r="D869">
            <v>0</v>
          </cell>
          <cell r="E869">
            <v>0.112856</v>
          </cell>
        </row>
        <row r="870">
          <cell r="A870">
            <v>1.35</v>
          </cell>
          <cell r="B870">
            <v>0</v>
          </cell>
          <cell r="C870">
            <v>2.2710000000000001E-2</v>
          </cell>
          <cell r="D870">
            <v>0</v>
          </cell>
          <cell r="E870">
            <v>0.11368999999999999</v>
          </cell>
        </row>
        <row r="871">
          <cell r="A871">
            <v>1.36</v>
          </cell>
          <cell r="B871">
            <v>0</v>
          </cell>
          <cell r="C871">
            <v>2.2876000000000001E-2</v>
          </cell>
          <cell r="D871">
            <v>0</v>
          </cell>
          <cell r="E871">
            <v>0.11452399999999999</v>
          </cell>
        </row>
        <row r="872">
          <cell r="A872">
            <v>1.37</v>
          </cell>
          <cell r="B872">
            <v>0</v>
          </cell>
          <cell r="C872">
            <v>2.3042E-2</v>
          </cell>
          <cell r="D872">
            <v>0</v>
          </cell>
          <cell r="E872">
            <v>0.11535799999999999</v>
          </cell>
        </row>
        <row r="873">
          <cell r="A873">
            <v>1.38</v>
          </cell>
          <cell r="B873">
            <v>0</v>
          </cell>
          <cell r="C873">
            <v>2.3207999999999999E-2</v>
          </cell>
          <cell r="D873">
            <v>0</v>
          </cell>
          <cell r="E873">
            <v>0.11619199999999999</v>
          </cell>
        </row>
        <row r="874">
          <cell r="A874">
            <v>1.39</v>
          </cell>
          <cell r="B874">
            <v>0</v>
          </cell>
          <cell r="C874">
            <v>2.3373999999999999E-2</v>
          </cell>
          <cell r="D874">
            <v>0</v>
          </cell>
          <cell r="E874">
            <v>0.11702599999999999</v>
          </cell>
        </row>
        <row r="875">
          <cell r="A875">
            <v>1.4</v>
          </cell>
          <cell r="B875">
            <v>0</v>
          </cell>
          <cell r="C875">
            <v>2.3539999999999998E-2</v>
          </cell>
          <cell r="D875">
            <v>0</v>
          </cell>
          <cell r="E875">
            <v>0.11785999999999999</v>
          </cell>
        </row>
        <row r="876">
          <cell r="A876">
            <v>1.41</v>
          </cell>
          <cell r="B876">
            <v>0</v>
          </cell>
          <cell r="C876">
            <v>2.3705999999999998E-2</v>
          </cell>
          <cell r="D876">
            <v>0</v>
          </cell>
          <cell r="E876">
            <v>0.11869399999999999</v>
          </cell>
        </row>
        <row r="877">
          <cell r="A877">
            <v>1.42</v>
          </cell>
          <cell r="B877">
            <v>0</v>
          </cell>
          <cell r="C877">
            <v>2.3872000000000001E-2</v>
          </cell>
          <cell r="D877">
            <v>0</v>
          </cell>
          <cell r="E877">
            <v>0.119528</v>
          </cell>
        </row>
        <row r="878">
          <cell r="A878">
            <v>1.43</v>
          </cell>
          <cell r="B878">
            <v>0</v>
          </cell>
          <cell r="C878">
            <v>2.4038E-2</v>
          </cell>
          <cell r="D878">
            <v>0</v>
          </cell>
          <cell r="E878">
            <v>0.120362</v>
          </cell>
        </row>
        <row r="879">
          <cell r="A879">
            <v>1.44</v>
          </cell>
          <cell r="B879">
            <v>0</v>
          </cell>
          <cell r="C879">
            <v>2.4204E-2</v>
          </cell>
          <cell r="D879">
            <v>0</v>
          </cell>
          <cell r="E879">
            <v>0.121196</v>
          </cell>
        </row>
        <row r="880">
          <cell r="A880">
            <v>1.45</v>
          </cell>
          <cell r="B880">
            <v>0</v>
          </cell>
          <cell r="C880">
            <v>2.4369999999999999E-2</v>
          </cell>
          <cell r="D880">
            <v>0</v>
          </cell>
          <cell r="E880">
            <v>0.12203</v>
          </cell>
        </row>
        <row r="881">
          <cell r="A881">
            <v>1.46</v>
          </cell>
          <cell r="B881">
            <v>0</v>
          </cell>
          <cell r="C881">
            <v>2.4536000000000002E-2</v>
          </cell>
          <cell r="D881">
            <v>0</v>
          </cell>
          <cell r="E881">
            <v>0.122864</v>
          </cell>
        </row>
        <row r="882">
          <cell r="A882">
            <v>1.47</v>
          </cell>
          <cell r="B882">
            <v>0</v>
          </cell>
          <cell r="C882">
            <v>2.4702000000000002E-2</v>
          </cell>
          <cell r="D882">
            <v>0</v>
          </cell>
          <cell r="E882">
            <v>0.123698</v>
          </cell>
        </row>
        <row r="883">
          <cell r="A883">
            <v>1.48</v>
          </cell>
          <cell r="B883">
            <v>0</v>
          </cell>
          <cell r="C883">
            <v>2.4868000000000001E-2</v>
          </cell>
          <cell r="D883">
            <v>0</v>
          </cell>
          <cell r="E883">
            <v>0.124532</v>
          </cell>
        </row>
        <row r="884">
          <cell r="A884">
            <v>1.49</v>
          </cell>
          <cell r="B884">
            <v>0</v>
          </cell>
          <cell r="C884">
            <v>2.5034000000000001E-2</v>
          </cell>
          <cell r="D884">
            <v>0</v>
          </cell>
          <cell r="E884">
            <v>0.12536600000000001</v>
          </cell>
        </row>
        <row r="885">
          <cell r="A885">
            <v>1.5</v>
          </cell>
          <cell r="B885">
            <v>0</v>
          </cell>
          <cell r="C885">
            <v>2.52E-2</v>
          </cell>
          <cell r="D885">
            <v>0</v>
          </cell>
          <cell r="E885">
            <v>0.12620000000000001</v>
          </cell>
        </row>
      </sheetData>
      <sheetData sheetId="4"/>
      <sheetData sheetId="5"/>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AutoOpen Stub Data"/>
      <sheetName val="Design"/>
      <sheetName val="Points"/>
      <sheetName val="Table11"/>
      <sheetName val="Table9"/>
      <sheetName val="Table10"/>
      <sheetName val="Table12"/>
      <sheetName val="TemplateInformation"/>
    </sheetNames>
    <sheetDataSet>
      <sheetData sheetId="0" refreshError="1"/>
      <sheetData sheetId="1" refreshError="1"/>
      <sheetData sheetId="2"/>
      <sheetData sheetId="3">
        <row r="2">
          <cell r="A2">
            <v>0.4</v>
          </cell>
          <cell r="B2">
            <v>0.436</v>
          </cell>
        </row>
        <row r="3">
          <cell r="A3">
            <v>0.8</v>
          </cell>
          <cell r="B3">
            <v>0.374</v>
          </cell>
        </row>
        <row r="4">
          <cell r="A4">
            <v>1.2</v>
          </cell>
          <cell r="B4">
            <v>0.33900000000000002</v>
          </cell>
        </row>
        <row r="5">
          <cell r="A5">
            <v>1.6</v>
          </cell>
          <cell r="B5">
            <v>0.317</v>
          </cell>
        </row>
        <row r="6">
          <cell r="A6">
            <v>2</v>
          </cell>
          <cell r="B6">
            <v>0.29899999999999999</v>
          </cell>
        </row>
        <row r="7">
          <cell r="A7">
            <v>3</v>
          </cell>
          <cell r="B7">
            <v>0.26200000000000001</v>
          </cell>
        </row>
        <row r="8">
          <cell r="A8">
            <v>4</v>
          </cell>
          <cell r="B8">
            <v>0.23599999999999999</v>
          </cell>
        </row>
        <row r="9">
          <cell r="A9">
            <v>5</v>
          </cell>
          <cell r="B9">
            <v>0.21299999999999999</v>
          </cell>
        </row>
        <row r="10">
          <cell r="A10">
            <v>6</v>
          </cell>
          <cell r="B10">
            <v>0.19700000000000001</v>
          </cell>
        </row>
        <row r="11">
          <cell r="A11">
            <v>8</v>
          </cell>
          <cell r="B11">
            <v>0.17399999999999999</v>
          </cell>
        </row>
        <row r="12">
          <cell r="A12">
            <v>10</v>
          </cell>
          <cell r="B12">
            <v>0.158</v>
          </cell>
        </row>
        <row r="13">
          <cell r="A13">
            <v>12</v>
          </cell>
          <cell r="B13">
            <v>0.14499999999999999</v>
          </cell>
        </row>
        <row r="14">
          <cell r="A14">
            <v>14</v>
          </cell>
          <cell r="B14">
            <v>0.13500000000000001</v>
          </cell>
        </row>
        <row r="15">
          <cell r="A15">
            <v>16</v>
          </cell>
          <cell r="B15">
            <v>0.127</v>
          </cell>
        </row>
      </sheetData>
      <sheetData sheetId="4">
        <row r="1">
          <cell r="A1" t="str">
            <v>H2/DT</v>
          </cell>
        </row>
      </sheetData>
      <sheetData sheetId="5">
        <row r="1">
          <cell r="A1" t="str">
            <v>H2/DT</v>
          </cell>
          <cell r="B1" t="str">
            <v>0.1H</v>
          </cell>
          <cell r="C1" t="str">
            <v>0.2H</v>
          </cell>
          <cell r="D1" t="str">
            <v>0.3H</v>
          </cell>
          <cell r="E1" t="str">
            <v>0.4H</v>
          </cell>
          <cell r="F1" t="str">
            <v>0.5H</v>
          </cell>
          <cell r="G1" t="str">
            <v>0.6H</v>
          </cell>
          <cell r="H1" t="str">
            <v>0.7H</v>
          </cell>
          <cell r="I1" t="str">
            <v>0.8H</v>
          </cell>
          <cell r="J1" t="str">
            <v>0.9H</v>
          </cell>
          <cell r="K1" t="str">
            <v>1.0H</v>
          </cell>
        </row>
        <row r="2">
          <cell r="A2">
            <v>0.4</v>
          </cell>
          <cell r="B2">
            <v>5.0000000000000001E-4</v>
          </cell>
          <cell r="C2">
            <v>1.4E-3</v>
          </cell>
          <cell r="D2">
            <v>2.0999999999999999E-3</v>
          </cell>
          <cell r="E2">
            <v>6.9999999999999999E-4</v>
          </cell>
          <cell r="F2">
            <v>-4.1999999999999997E-3</v>
          </cell>
          <cell r="G2">
            <v>-1.4999999999999999E-2</v>
          </cell>
          <cell r="H2">
            <v>-3.0200000000000001E-2</v>
          </cell>
          <cell r="I2">
            <v>-5.2900000000000003E-2</v>
          </cell>
          <cell r="J2">
            <v>-8.1600000000000006E-2</v>
          </cell>
          <cell r="K2">
            <v>-0.1205</v>
          </cell>
        </row>
        <row r="3">
          <cell r="A3">
            <v>0.8</v>
          </cell>
          <cell r="B3">
            <v>1.1000000000000001E-3</v>
          </cell>
          <cell r="C3">
            <v>3.7000000000000002E-3</v>
          </cell>
          <cell r="D3">
            <v>6.3E-3</v>
          </cell>
          <cell r="E3">
            <v>8.0000000000000002E-3</v>
          </cell>
          <cell r="F3">
            <v>7.0000000000000001E-3</v>
          </cell>
          <cell r="G3">
            <v>2.3E-3</v>
          </cell>
          <cell r="H3">
            <v>-6.7999999999999996E-3</v>
          </cell>
          <cell r="I3">
            <v>-2.4E-2</v>
          </cell>
          <cell r="J3">
            <v>-4.65E-2</v>
          </cell>
          <cell r="K3">
            <v>-7.9500000000000001E-2</v>
          </cell>
        </row>
        <row r="4">
          <cell r="A4">
            <v>1.2</v>
          </cell>
          <cell r="B4">
            <v>1.1999999999999999E-3</v>
          </cell>
          <cell r="C4">
            <v>4.1999999999999997E-3</v>
          </cell>
          <cell r="D4">
            <v>7.7000000000000002E-3</v>
          </cell>
          <cell r="E4">
            <v>1.03E-2</v>
          </cell>
          <cell r="F4">
            <v>1.12E-2</v>
          </cell>
          <cell r="G4">
            <v>8.9999999999999993E-3</v>
          </cell>
          <cell r="H4">
            <v>2.2000000000000001E-3</v>
          </cell>
          <cell r="I4">
            <v>-1.0800000000000001E-2</v>
          </cell>
          <cell r="J4">
            <v>-3.1099999999999999E-2</v>
          </cell>
          <cell r="K4">
            <v>-6.0199999999999997E-2</v>
          </cell>
        </row>
        <row r="5">
          <cell r="A5">
            <v>1.6</v>
          </cell>
          <cell r="B5">
            <v>1.1000000000000001E-3</v>
          </cell>
          <cell r="C5">
            <v>4.1000000000000003E-3</v>
          </cell>
          <cell r="D5">
            <v>7.4999999999999997E-3</v>
          </cell>
          <cell r="E5">
            <v>1.0699999999999999E-2</v>
          </cell>
          <cell r="F5">
            <v>1.21E-2</v>
          </cell>
          <cell r="G5">
            <v>1.11E-2</v>
          </cell>
          <cell r="H5">
            <v>5.7999999999999996E-3</v>
          </cell>
          <cell r="I5">
            <v>-5.1000000000000004E-3</v>
          </cell>
          <cell r="J5">
            <v>-2.3199999999999998E-2</v>
          </cell>
          <cell r="K5">
            <v>-5.0500000000000003E-2</v>
          </cell>
        </row>
        <row r="6">
          <cell r="A6">
            <v>2</v>
          </cell>
          <cell r="B6">
            <v>1E-3</v>
          </cell>
          <cell r="C6">
            <v>3.5000000000000001E-3</v>
          </cell>
          <cell r="D6">
            <v>6.7999999999999996E-3</v>
          </cell>
          <cell r="E6">
            <v>9.9000000000000008E-3</v>
          </cell>
          <cell r="F6">
            <v>1.2E-2</v>
          </cell>
          <cell r="G6">
            <v>1.15E-2</v>
          </cell>
          <cell r="H6">
            <v>7.4999999999999997E-3</v>
          </cell>
          <cell r="I6">
            <v>-2.0999999999999999E-3</v>
          </cell>
          <cell r="J6">
            <v>-1.8499999999999999E-2</v>
          </cell>
          <cell r="K6">
            <v>-4.36E-2</v>
          </cell>
        </row>
        <row r="7">
          <cell r="A7">
            <v>3</v>
          </cell>
          <cell r="B7">
            <v>5.9999999999999995E-4</v>
          </cell>
          <cell r="C7">
            <v>2.3999999999999998E-3</v>
          </cell>
          <cell r="D7">
            <v>4.7000000000000002E-3</v>
          </cell>
          <cell r="E7">
            <v>7.1000000000000004E-3</v>
          </cell>
          <cell r="F7">
            <v>8.9999999999999993E-3</v>
          </cell>
          <cell r="G7">
            <v>9.7000000000000003E-3</v>
          </cell>
          <cell r="H7">
            <v>7.7000000000000002E-3</v>
          </cell>
          <cell r="I7">
            <v>1.1999999999999999E-3</v>
          </cell>
          <cell r="J7">
            <v>-1.1900000000000001E-2</v>
          </cell>
          <cell r="K7">
            <v>-3.3300000000000003E-2</v>
          </cell>
        </row>
        <row r="8">
          <cell r="A8">
            <v>4</v>
          </cell>
          <cell r="B8">
            <v>2.9999999999999997E-4</v>
          </cell>
          <cell r="C8">
            <v>1.5E-3</v>
          </cell>
          <cell r="D8">
            <v>2.8E-3</v>
          </cell>
          <cell r="E8">
            <v>4.7000000000000002E-3</v>
          </cell>
          <cell r="F8">
            <v>6.6E-3</v>
          </cell>
          <cell r="G8">
            <v>7.7000000000000002E-3</v>
          </cell>
          <cell r="H8">
            <v>6.8999999999999999E-3</v>
          </cell>
          <cell r="I8">
            <v>2.3E-3</v>
          </cell>
          <cell r="J8">
            <v>-8.0000000000000002E-3</v>
          </cell>
          <cell r="K8">
            <v>-2.6800000000000001E-2</v>
          </cell>
        </row>
        <row r="9">
          <cell r="A9">
            <v>5</v>
          </cell>
          <cell r="B9">
            <v>2.0000000000000001E-4</v>
          </cell>
          <cell r="C9">
            <v>8.0000000000000004E-4</v>
          </cell>
          <cell r="D9">
            <v>1.6000000000000001E-3</v>
          </cell>
          <cell r="E9">
            <v>2.8999999999999998E-3</v>
          </cell>
          <cell r="F9">
            <v>4.5999999999999999E-3</v>
          </cell>
          <cell r="G9">
            <v>5.8999999999999999E-3</v>
          </cell>
          <cell r="H9">
            <v>5.8999999999999999E-3</v>
          </cell>
          <cell r="I9">
            <v>2.8E-3</v>
          </cell>
          <cell r="J9">
            <v>-5.7999999999999996E-3</v>
          </cell>
          <cell r="K9">
            <v>-2.2200000000000001E-2</v>
          </cell>
        </row>
        <row r="10">
          <cell r="A10">
            <v>6</v>
          </cell>
          <cell r="B10">
            <v>1E-4</v>
          </cell>
          <cell r="C10">
            <v>2.9999999999999997E-4</v>
          </cell>
          <cell r="D10">
            <v>8.0000000000000004E-4</v>
          </cell>
          <cell r="E10">
            <v>1.9E-3</v>
          </cell>
          <cell r="F10">
            <v>3.2000000000000002E-3</v>
          </cell>
          <cell r="G10">
            <v>4.5999999999999999E-3</v>
          </cell>
          <cell r="H10">
            <v>5.1000000000000004E-3</v>
          </cell>
          <cell r="I10">
            <v>2.8999999999999998E-3</v>
          </cell>
          <cell r="J10">
            <v>-4.1000000000000003E-3</v>
          </cell>
          <cell r="K10">
            <v>-1.8700000000000001E-2</v>
          </cell>
        </row>
        <row r="11">
          <cell r="A11">
            <v>8</v>
          </cell>
          <cell r="B11">
            <v>0</v>
          </cell>
          <cell r="C11">
            <v>1E-4</v>
          </cell>
          <cell r="D11">
            <v>2.0000000000000001E-4</v>
          </cell>
          <cell r="E11">
            <v>8.0000000000000004E-4</v>
          </cell>
          <cell r="F11">
            <v>1.6000000000000001E-3</v>
          </cell>
          <cell r="G11">
            <v>2.8E-3</v>
          </cell>
          <cell r="H11">
            <v>3.8E-3</v>
          </cell>
          <cell r="I11">
            <v>2.8999999999999998E-3</v>
          </cell>
          <cell r="J11">
            <v>-2.2000000000000001E-3</v>
          </cell>
          <cell r="K11">
            <v>-1.46E-2</v>
          </cell>
        </row>
        <row r="12">
          <cell r="A12">
            <v>10</v>
          </cell>
          <cell r="B12">
            <v>0</v>
          </cell>
          <cell r="C12">
            <v>0</v>
          </cell>
          <cell r="D12">
            <v>1E-4</v>
          </cell>
          <cell r="E12">
            <v>4.0000000000000002E-4</v>
          </cell>
          <cell r="F12">
            <v>6.9999999999999999E-4</v>
          </cell>
          <cell r="G12">
            <v>1.9E-3</v>
          </cell>
          <cell r="H12">
            <v>2.8999999999999998E-3</v>
          </cell>
          <cell r="I12">
            <v>2.8E-3</v>
          </cell>
          <cell r="J12">
            <v>-1.1999999999999999E-3</v>
          </cell>
          <cell r="K12">
            <v>-1.2200000000000001E-2</v>
          </cell>
        </row>
        <row r="13">
          <cell r="A13">
            <v>12</v>
          </cell>
          <cell r="B13">
            <v>0</v>
          </cell>
          <cell r="C13">
            <v>-1E-4</v>
          </cell>
          <cell r="D13">
            <v>1E-4</v>
          </cell>
          <cell r="E13">
            <v>2.0000000000000001E-4</v>
          </cell>
          <cell r="F13">
            <v>2.9999999999999997E-4</v>
          </cell>
          <cell r="G13">
            <v>1.2999999999999999E-3</v>
          </cell>
          <cell r="H13">
            <v>2.3E-3</v>
          </cell>
          <cell r="I13">
            <v>2.5999999999999999E-3</v>
          </cell>
          <cell r="J13">
            <v>-5.0000000000000001E-4</v>
          </cell>
          <cell r="K13">
            <v>-1.04E-2</v>
          </cell>
        </row>
        <row r="14">
          <cell r="A14">
            <v>14</v>
          </cell>
          <cell r="B14">
            <v>0</v>
          </cell>
          <cell r="C14">
            <v>0</v>
          </cell>
          <cell r="D14">
            <v>0</v>
          </cell>
          <cell r="E14">
            <v>0</v>
          </cell>
          <cell r="F14">
            <v>1E-4</v>
          </cell>
          <cell r="G14">
            <v>8.0000000000000004E-4</v>
          </cell>
          <cell r="H14">
            <v>1.9E-3</v>
          </cell>
          <cell r="I14">
            <v>2.3E-3</v>
          </cell>
          <cell r="J14">
            <v>-1E-4</v>
          </cell>
          <cell r="K14">
            <v>-8.9999999999999993E-3</v>
          </cell>
        </row>
        <row r="15">
          <cell r="A15">
            <v>16</v>
          </cell>
          <cell r="B15">
            <v>0</v>
          </cell>
          <cell r="C15">
            <v>0</v>
          </cell>
          <cell r="D15">
            <v>-1E-4</v>
          </cell>
          <cell r="E15">
            <v>-2.0000000000000001E-4</v>
          </cell>
          <cell r="F15">
            <v>-1E-4</v>
          </cell>
          <cell r="G15">
            <v>4.0000000000000002E-4</v>
          </cell>
          <cell r="H15">
            <v>1.2999999999999999E-3</v>
          </cell>
          <cell r="I15">
            <v>1.9E-3</v>
          </cell>
          <cell r="J15">
            <v>1E-4</v>
          </cell>
          <cell r="K15">
            <v>-7.9000000000000008E-3</v>
          </cell>
        </row>
      </sheetData>
      <sheetData sheetId="6">
        <row r="1">
          <cell r="A1" t="str">
            <v>H2/DT</v>
          </cell>
          <cell r="B1" t="str">
            <v>0.0H</v>
          </cell>
          <cell r="C1" t="str">
            <v>0.1H</v>
          </cell>
          <cell r="D1" t="str">
            <v>0.2H</v>
          </cell>
          <cell r="E1" t="str">
            <v>0.3H</v>
          </cell>
          <cell r="F1" t="str">
            <v>0.4H</v>
          </cell>
          <cell r="G1" t="str">
            <v>0.5H</v>
          </cell>
          <cell r="H1" t="str">
            <v>0.6H</v>
          </cell>
          <cell r="I1" t="str">
            <v>0.7H</v>
          </cell>
          <cell r="J1" t="str">
            <v>0.8H</v>
          </cell>
          <cell r="K1" t="str">
            <v>0.9H</v>
          </cell>
        </row>
        <row r="2">
          <cell r="A2">
            <v>0.4</v>
          </cell>
          <cell r="B2">
            <v>0.47399999999999998</v>
          </cell>
          <cell r="C2">
            <v>0.44</v>
          </cell>
          <cell r="D2">
            <v>0.39500000000000002</v>
          </cell>
          <cell r="E2">
            <v>0.35199999999999998</v>
          </cell>
          <cell r="F2">
            <v>0.308</v>
          </cell>
          <cell r="G2">
            <v>0.26400000000000001</v>
          </cell>
          <cell r="H2">
            <v>0.215</v>
          </cell>
          <cell r="I2">
            <v>0.16500000000000001</v>
          </cell>
          <cell r="J2">
            <v>0.111</v>
          </cell>
          <cell r="K2">
            <v>5.7000000000000002E-2</v>
          </cell>
        </row>
        <row r="3">
          <cell r="A3">
            <v>0.8</v>
          </cell>
          <cell r="B3">
            <v>0.42299999999999999</v>
          </cell>
          <cell r="C3">
            <v>0.40200000000000002</v>
          </cell>
          <cell r="D3">
            <v>0.38100000000000001</v>
          </cell>
          <cell r="E3">
            <v>0.35799999999999998</v>
          </cell>
          <cell r="F3">
            <v>0.33</v>
          </cell>
          <cell r="G3">
            <v>0.29699999999999999</v>
          </cell>
          <cell r="H3">
            <v>0.249</v>
          </cell>
          <cell r="I3">
            <v>0.20200000000000001</v>
          </cell>
          <cell r="J3">
            <v>0.14499999999999999</v>
          </cell>
          <cell r="K3">
            <v>7.5999999999999998E-2</v>
          </cell>
        </row>
        <row r="4">
          <cell r="A4">
            <v>1.2</v>
          </cell>
          <cell r="B4">
            <v>0.35</v>
          </cell>
          <cell r="C4">
            <v>0.35499999999999998</v>
          </cell>
          <cell r="D4">
            <v>0.36099999999999999</v>
          </cell>
          <cell r="E4">
            <v>0.36199999999999999</v>
          </cell>
          <cell r="F4">
            <v>0.35799999999999998</v>
          </cell>
          <cell r="G4">
            <v>0.34200000000000003</v>
          </cell>
          <cell r="H4">
            <v>0.309</v>
          </cell>
          <cell r="I4">
            <v>0.25600000000000001</v>
          </cell>
          <cell r="J4">
            <v>0.186</v>
          </cell>
          <cell r="K4">
            <v>9.8000000000000004E-2</v>
          </cell>
        </row>
        <row r="5">
          <cell r="A5">
            <v>1.6</v>
          </cell>
          <cell r="B5">
            <v>0.27100000000000002</v>
          </cell>
          <cell r="C5">
            <v>0.30299999999999999</v>
          </cell>
          <cell r="D5">
            <v>0.34100000000000003</v>
          </cell>
          <cell r="E5">
            <v>0.36899999999999999</v>
          </cell>
          <cell r="F5">
            <v>0.38500000000000001</v>
          </cell>
          <cell r="G5">
            <v>0.38500000000000001</v>
          </cell>
          <cell r="H5">
            <v>0.36199999999999999</v>
          </cell>
          <cell r="I5">
            <v>0.314</v>
          </cell>
          <cell r="J5">
            <v>0.23300000000000001</v>
          </cell>
          <cell r="K5">
            <v>0.124</v>
          </cell>
        </row>
        <row r="6">
          <cell r="A6">
            <v>2</v>
          </cell>
          <cell r="B6">
            <v>0.20499999999999999</v>
          </cell>
          <cell r="C6">
            <v>0.26</v>
          </cell>
          <cell r="D6">
            <v>0.32100000000000001</v>
          </cell>
          <cell r="E6">
            <v>0.373</v>
          </cell>
          <cell r="F6">
            <v>0.41099999999999998</v>
          </cell>
          <cell r="G6">
            <v>0.434</v>
          </cell>
          <cell r="H6">
            <v>0.41899999999999998</v>
          </cell>
          <cell r="I6">
            <v>0.36899999999999999</v>
          </cell>
          <cell r="J6">
            <v>0.28000000000000003</v>
          </cell>
          <cell r="K6">
            <v>0.151</v>
          </cell>
        </row>
        <row r="7">
          <cell r="A7">
            <v>3</v>
          </cell>
          <cell r="B7">
            <v>7.3999999999999996E-2</v>
          </cell>
          <cell r="C7">
            <v>0.17899999999999999</v>
          </cell>
          <cell r="D7">
            <v>0.28100000000000003</v>
          </cell>
          <cell r="E7">
            <v>0.375</v>
          </cell>
          <cell r="F7">
            <v>0.44900000000000001</v>
          </cell>
          <cell r="G7">
            <v>0.50600000000000001</v>
          </cell>
          <cell r="H7">
            <v>0.51900000000000002</v>
          </cell>
          <cell r="I7">
            <v>0.47899999999999998</v>
          </cell>
          <cell r="J7">
            <v>0.375</v>
          </cell>
          <cell r="K7">
            <v>0.21</v>
          </cell>
        </row>
        <row r="8">
          <cell r="A8">
            <v>4</v>
          </cell>
          <cell r="B8">
            <v>1.7000000000000001E-2</v>
          </cell>
          <cell r="C8">
            <v>0.13700000000000001</v>
          </cell>
          <cell r="D8">
            <v>0.253</v>
          </cell>
          <cell r="E8">
            <v>0.36699999999999999</v>
          </cell>
          <cell r="F8">
            <v>0.46899999999999997</v>
          </cell>
          <cell r="G8">
            <v>0.54500000000000004</v>
          </cell>
          <cell r="H8">
            <v>0.57899999999999996</v>
          </cell>
          <cell r="I8">
            <v>0.55300000000000005</v>
          </cell>
          <cell r="J8">
            <v>0.44700000000000001</v>
          </cell>
          <cell r="K8">
            <v>0.25600000000000001</v>
          </cell>
        </row>
        <row r="9">
          <cell r="A9">
            <v>5</v>
          </cell>
          <cell r="B9">
            <v>-8.0000000000000002E-3</v>
          </cell>
          <cell r="C9">
            <v>0.114</v>
          </cell>
          <cell r="D9">
            <v>0.23499999999999999</v>
          </cell>
          <cell r="E9">
            <v>0.35599999999999998</v>
          </cell>
          <cell r="F9">
            <v>0.46899999999999997</v>
          </cell>
          <cell r="G9">
            <v>0.56200000000000006</v>
          </cell>
          <cell r="H9">
            <v>0.61699999999999999</v>
          </cell>
          <cell r="I9">
            <v>0.60599999999999998</v>
          </cell>
          <cell r="J9">
            <v>0.503</v>
          </cell>
          <cell r="K9">
            <v>0.29399999999999998</v>
          </cell>
        </row>
        <row r="10">
          <cell r="A10">
            <v>6</v>
          </cell>
          <cell r="B10">
            <v>-1.0999999999999999E-2</v>
          </cell>
          <cell r="C10">
            <v>0.10299999999999999</v>
          </cell>
          <cell r="D10">
            <v>0.223</v>
          </cell>
          <cell r="E10">
            <v>0.34300000000000003</v>
          </cell>
          <cell r="F10">
            <v>0.46300000000000002</v>
          </cell>
          <cell r="G10">
            <v>0.56599999999999995</v>
          </cell>
          <cell r="H10">
            <v>0.63900000000000001</v>
          </cell>
          <cell r="I10">
            <v>0.64300000000000002</v>
          </cell>
          <cell r="J10">
            <v>0.54700000000000004</v>
          </cell>
          <cell r="K10">
            <v>0.32700000000000001</v>
          </cell>
        </row>
        <row r="11">
          <cell r="A11">
            <v>8</v>
          </cell>
          <cell r="B11">
            <v>-1.4999999999999999E-2</v>
          </cell>
          <cell r="C11">
            <v>9.6000000000000002E-2</v>
          </cell>
          <cell r="D11">
            <v>0.20799999999999999</v>
          </cell>
          <cell r="E11">
            <v>0.32400000000000001</v>
          </cell>
          <cell r="F11">
            <v>0.443</v>
          </cell>
          <cell r="G11">
            <v>0.56399999999999995</v>
          </cell>
          <cell r="H11">
            <v>0.66100000000000003</v>
          </cell>
          <cell r="I11">
            <v>0.69699999999999995</v>
          </cell>
          <cell r="J11">
            <v>0.621</v>
          </cell>
          <cell r="K11">
            <v>0.38600000000000001</v>
          </cell>
        </row>
        <row r="12">
          <cell r="A12">
            <v>10</v>
          </cell>
          <cell r="B12">
            <v>-8.0000000000000002E-3</v>
          </cell>
          <cell r="C12">
            <v>9.5000000000000001E-2</v>
          </cell>
          <cell r="D12">
            <v>0.2</v>
          </cell>
          <cell r="E12">
            <v>0.311</v>
          </cell>
          <cell r="F12">
            <v>0.42799999999999999</v>
          </cell>
          <cell r="G12">
            <v>0.55200000000000005</v>
          </cell>
          <cell r="H12">
            <v>0.66600000000000004</v>
          </cell>
          <cell r="I12">
            <v>0.73</v>
          </cell>
          <cell r="J12">
            <v>0.67800000000000005</v>
          </cell>
          <cell r="K12">
            <v>0.433</v>
          </cell>
        </row>
        <row r="13">
          <cell r="A13">
            <v>12</v>
          </cell>
          <cell r="B13">
            <v>-2E-3</v>
          </cell>
          <cell r="C13">
            <v>9.7000000000000003E-2</v>
          </cell>
          <cell r="D13">
            <v>0.19700000000000001</v>
          </cell>
          <cell r="E13">
            <v>0.30199999999999999</v>
          </cell>
          <cell r="F13">
            <v>0.41699999999999998</v>
          </cell>
          <cell r="G13">
            <v>0.54100000000000004</v>
          </cell>
          <cell r="H13">
            <v>0.66400000000000003</v>
          </cell>
          <cell r="I13">
            <v>0.75</v>
          </cell>
          <cell r="J13">
            <v>0.72</v>
          </cell>
          <cell r="K13">
            <v>0.47699999999999998</v>
          </cell>
        </row>
        <row r="14">
          <cell r="A14">
            <v>14</v>
          </cell>
          <cell r="B14">
            <v>0</v>
          </cell>
          <cell r="C14">
            <v>9.8000000000000004E-2</v>
          </cell>
          <cell r="D14">
            <v>0.19700000000000001</v>
          </cell>
          <cell r="E14">
            <v>0.29899999999999999</v>
          </cell>
          <cell r="F14">
            <v>0.40799999999999997</v>
          </cell>
          <cell r="G14">
            <v>0.53100000000000003</v>
          </cell>
          <cell r="H14">
            <v>0.65900000000000003</v>
          </cell>
          <cell r="I14">
            <v>0.76100000000000001</v>
          </cell>
          <cell r="J14">
            <v>0.752</v>
          </cell>
          <cell r="K14">
            <v>0.51300000000000001</v>
          </cell>
        </row>
        <row r="15">
          <cell r="A15">
            <v>16</v>
          </cell>
          <cell r="B15">
            <v>2E-3</v>
          </cell>
          <cell r="C15">
            <v>0.1</v>
          </cell>
          <cell r="D15">
            <v>0.19800000000000001</v>
          </cell>
          <cell r="E15">
            <v>0.29899999999999999</v>
          </cell>
          <cell r="F15">
            <v>0.40300000000000002</v>
          </cell>
          <cell r="G15">
            <v>0.52100000000000002</v>
          </cell>
          <cell r="H15">
            <v>0.65</v>
          </cell>
          <cell r="I15">
            <v>0.76400000000000001</v>
          </cell>
          <cell r="J15">
            <v>0.77600000000000002</v>
          </cell>
          <cell r="K15">
            <v>0.53600000000000003</v>
          </cell>
        </row>
      </sheetData>
      <sheetData sheetId="7"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Lead (Final)"/>
      <sheetName val="PWD.Sch.Rates"/>
      <sheetName val="Data-Works (Final)"/>
      <sheetName val="RCC pipe cost"/>
      <sheetName val="CI Pipe Cost"/>
      <sheetName val="SW Pipe cost"/>
      <sheetName val="Abstract_Manhole I (revised)"/>
      <sheetName val="Detail_Manhole I revised"/>
      <sheetName val="Abstract_Manhole II"/>
      <sheetName val="Detail_Manhole II"/>
      <sheetName val="Abstract_Manhole III"/>
      <sheetName val="Detail_Manhole III"/>
      <sheetName val="Abs_Shoring"/>
      <sheetName val="Detail_Shoring"/>
      <sheetName val="DE of embankment"/>
      <sheetName val="Vent pipe"/>
      <sheetName val="MH details"/>
      <sheetName val="Item Rates"/>
      <sheetName val="Conveyance of pipes"/>
      <sheetName val="VALVES &amp; SPLS"/>
      <sheetName val="Drop_Manhole"/>
      <sheetName val="xxx Detail_Manhole I "/>
      <sheetName val="xxx Abstract_Manhole I"/>
    </sheetNames>
    <sheetDataSet>
      <sheetData sheetId="0"/>
      <sheetData sheetId="1" refreshError="1"/>
      <sheetData sheetId="2" refreshError="1">
        <row r="698">
          <cell r="A698">
            <v>1</v>
          </cell>
          <cell r="B698" t="str">
            <v>Cum</v>
          </cell>
          <cell r="C698">
            <v>0</v>
          </cell>
          <cell r="F698">
            <v>37</v>
          </cell>
          <cell r="G698" t="str">
            <v>31</v>
          </cell>
          <cell r="H698" t="str">
            <v>Earth work excavation for Trenches (Under Water)</v>
          </cell>
          <cell r="M698" t="str">
            <v>31</v>
          </cell>
          <cell r="N698" t="str">
            <v>Earth work excavation for Trenches (MR &amp; DMR)</v>
          </cell>
        </row>
        <row r="699">
          <cell r="H699" t="str">
            <v>Earth work excavation and depositing on bank with initial lead of 10 m and initial lift of 2 m in Slush and silt under water upto 0.75m depth requiring the aid of basket and vessels SS.20.B. as directed by Departmental engineer.</v>
          </cell>
          <cell r="N699" t="str">
            <v>Earth work excavation and depositing on bank with initial lead of 10 m and initial lift of 2 m in medium rock and dense medium rock not required blasting as directed by Departmental engineer.</v>
          </cell>
        </row>
        <row r="700">
          <cell r="C700" t="str">
            <v xml:space="preserve">10 % extra for Barricading and lights </v>
          </cell>
          <cell r="F700">
            <v>3.7</v>
          </cell>
          <cell r="G700" t="str">
            <v>Quantity</v>
          </cell>
          <cell r="I700" t="str">
            <v>Description</v>
          </cell>
          <cell r="J700" t="str">
            <v>Rate</v>
          </cell>
          <cell r="K700" t="str">
            <v>Per</v>
          </cell>
          <cell r="L700" t="str">
            <v>Amount</v>
          </cell>
          <cell r="M700" t="str">
            <v>Quantity</v>
          </cell>
          <cell r="O700" t="str">
            <v>Description</v>
          </cell>
          <cell r="P700" t="str">
            <v>Rate</v>
          </cell>
          <cell r="Q700" t="str">
            <v>Per</v>
          </cell>
          <cell r="R700" t="str">
            <v>Amount</v>
          </cell>
        </row>
        <row r="701">
          <cell r="D701" t="str">
            <v>Rate/cum</v>
          </cell>
          <cell r="F701">
            <v>40.700000000000003</v>
          </cell>
          <cell r="G701" t="str">
            <v>a)</v>
          </cell>
          <cell r="I701" t="str">
            <v>Earth work excavation depth upto 2.0 m</v>
          </cell>
          <cell r="M701" t="str">
            <v>a)</v>
          </cell>
          <cell r="O701" t="str">
            <v>Earth work excavation depth upto 2.0 m</v>
          </cell>
        </row>
        <row r="702">
          <cell r="A702">
            <v>1</v>
          </cell>
          <cell r="B702" t="str">
            <v>Cum</v>
          </cell>
          <cell r="C702" t="str">
            <v>E. W.Conforming to - SS 20 B</v>
          </cell>
          <cell r="D702">
            <v>16.3</v>
          </cell>
          <cell r="E702" t="str">
            <v>Cum</v>
          </cell>
          <cell r="F702">
            <v>16.3</v>
          </cell>
          <cell r="G702">
            <v>1</v>
          </cell>
          <cell r="H702" t="str">
            <v>Cum</v>
          </cell>
          <cell r="I702" t="str">
            <v xml:space="preserve">E. W.Conforming to </v>
          </cell>
          <cell r="J702">
            <v>20.399999999999999</v>
          </cell>
          <cell r="K702" t="str">
            <v>Cum</v>
          </cell>
          <cell r="L702">
            <v>20.399999999999999</v>
          </cell>
          <cell r="M702">
            <v>1</v>
          </cell>
          <cell r="N702" t="str">
            <v>Cum</v>
          </cell>
          <cell r="O702" t="str">
            <v xml:space="preserve">E. W.Conforming to - </v>
          </cell>
          <cell r="P702">
            <v>63.9</v>
          </cell>
          <cell r="Q702" t="str">
            <v>Cum</v>
          </cell>
          <cell r="R702">
            <v>63.9</v>
          </cell>
        </row>
        <row r="703">
          <cell r="C703" t="str">
            <v>100 % Extra for narrow trenches</v>
          </cell>
          <cell r="F703">
            <v>16.3</v>
          </cell>
          <cell r="I703" t="str">
            <v>100 % Extra for narrow trenches</v>
          </cell>
          <cell r="L703">
            <v>20.399999999999999</v>
          </cell>
          <cell r="O703" t="str">
            <v>100 % Extra for narrow trenches</v>
          </cell>
          <cell r="R703">
            <v>63.9</v>
          </cell>
        </row>
        <row r="704">
          <cell r="C704" t="str">
            <v xml:space="preserve">10 % extra for Barricading and lights </v>
          </cell>
          <cell r="F704">
            <v>1.6300000000000001</v>
          </cell>
          <cell r="I704" t="str">
            <v xml:space="preserve">10 % extra for Barricading and lights </v>
          </cell>
          <cell r="L704">
            <v>2.04</v>
          </cell>
          <cell r="O704" t="str">
            <v xml:space="preserve">10 % extra for Barricading and lights </v>
          </cell>
          <cell r="R704">
            <v>6.3900000000000006</v>
          </cell>
        </row>
        <row r="705">
          <cell r="D705" t="str">
            <v>Rate/cum</v>
          </cell>
          <cell r="F705">
            <v>34.230000000000004</v>
          </cell>
          <cell r="J705" t="str">
            <v>Rate/cum</v>
          </cell>
          <cell r="L705">
            <v>42.839999999999996</v>
          </cell>
          <cell r="P705" t="str">
            <v>Rate/cum</v>
          </cell>
          <cell r="R705">
            <v>134.19</v>
          </cell>
        </row>
        <row r="707">
          <cell r="A707" t="str">
            <v>b)</v>
          </cell>
          <cell r="C707" t="str">
            <v>Earth work excavation - 2.0 to 3.0 m depth</v>
          </cell>
          <cell r="G707" t="str">
            <v>b)</v>
          </cell>
          <cell r="I707" t="str">
            <v>Earth work excavation - 2.0 to 3.0 m depth</v>
          </cell>
          <cell r="M707" t="str">
            <v>b)</v>
          </cell>
          <cell r="O707" t="str">
            <v>Earth work excavation - 2.0 to 3.0 m depth</v>
          </cell>
        </row>
        <row r="708">
          <cell r="A708">
            <v>1</v>
          </cell>
          <cell r="B708" t="str">
            <v>Cum</v>
          </cell>
          <cell r="C708" t="str">
            <v>E. W.Conforming to - SS 20 B</v>
          </cell>
          <cell r="F708">
            <v>16.3</v>
          </cell>
          <cell r="G708">
            <v>1</v>
          </cell>
          <cell r="H708" t="str">
            <v>Cum</v>
          </cell>
          <cell r="I708" t="str">
            <v xml:space="preserve">E. W.Conforming to </v>
          </cell>
          <cell r="L708">
            <v>20.399999999999999</v>
          </cell>
          <cell r="M708">
            <v>1</v>
          </cell>
          <cell r="N708" t="str">
            <v>Cum</v>
          </cell>
          <cell r="O708" t="str">
            <v xml:space="preserve">E. W.Conforming to - </v>
          </cell>
          <cell r="R708">
            <v>63.9</v>
          </cell>
        </row>
        <row r="709">
          <cell r="C709" t="str">
            <v>100 % Extra for narrow trenches</v>
          </cell>
          <cell r="F709">
            <v>16.3</v>
          </cell>
          <cell r="I709" t="str">
            <v>100 % Extra for narrow trenches</v>
          </cell>
          <cell r="L709">
            <v>20.399999999999999</v>
          </cell>
          <cell r="O709" t="str">
            <v>100 % Extra for narrow trenches</v>
          </cell>
          <cell r="R709">
            <v>63.9</v>
          </cell>
        </row>
        <row r="710">
          <cell r="A710" t="str">
            <v>1</v>
          </cell>
          <cell r="B710" t="str">
            <v>m</v>
          </cell>
          <cell r="C710" t="str">
            <v>Add extra labour for additonal 1 m lift</v>
          </cell>
          <cell r="D710">
            <v>2.5499999999999998</v>
          </cell>
          <cell r="E710" t="str">
            <v>cum</v>
          </cell>
          <cell r="F710">
            <v>2.5499999999999998</v>
          </cell>
          <cell r="G710" t="str">
            <v>1</v>
          </cell>
          <cell r="H710" t="str">
            <v>m</v>
          </cell>
          <cell r="I710" t="str">
            <v>Add extra labour for additonal 1 m lift</v>
          </cell>
          <cell r="J710">
            <v>2.5499999999999998</v>
          </cell>
          <cell r="K710" t="str">
            <v>cum</v>
          </cell>
          <cell r="L710">
            <v>2.5499999999999998</v>
          </cell>
          <cell r="M710" t="str">
            <v>1</v>
          </cell>
          <cell r="N710" t="str">
            <v>m</v>
          </cell>
          <cell r="O710" t="str">
            <v>Add extra labour for additonal 1 m lift</v>
          </cell>
          <cell r="P710">
            <v>2.5499999999999998</v>
          </cell>
          <cell r="Q710" t="str">
            <v>cum</v>
          </cell>
          <cell r="R710">
            <v>2.5499999999999998</v>
          </cell>
        </row>
        <row r="711">
          <cell r="D711" t="str">
            <v>Rate/cum</v>
          </cell>
          <cell r="F711">
            <v>35.15</v>
          </cell>
          <cell r="J711" t="str">
            <v>Rate/cum</v>
          </cell>
          <cell r="L711">
            <v>43.349999999999994</v>
          </cell>
          <cell r="P711" t="str">
            <v>Rate/cum</v>
          </cell>
          <cell r="R711">
            <v>130.35</v>
          </cell>
        </row>
        <row r="713">
          <cell r="A713" t="str">
            <v>c)</v>
          </cell>
          <cell r="C713" t="str">
            <v>Earth work excavation - 3.0 to 4.0 m depth</v>
          </cell>
          <cell r="G713" t="str">
            <v>c)</v>
          </cell>
          <cell r="I713" t="str">
            <v>Earth work excavation - 3.0 to 4.0 m depth</v>
          </cell>
          <cell r="M713" t="str">
            <v>c)</v>
          </cell>
          <cell r="O713" t="str">
            <v>Earth work excavation - 3.0 to 4.0 m depth</v>
          </cell>
        </row>
        <row r="714">
          <cell r="A714">
            <v>1</v>
          </cell>
          <cell r="B714" t="str">
            <v>Cum</v>
          </cell>
          <cell r="C714" t="str">
            <v>E. W.Conforming to - SS 20 B</v>
          </cell>
          <cell r="F714">
            <v>16.3</v>
          </cell>
          <cell r="G714">
            <v>1</v>
          </cell>
          <cell r="H714" t="str">
            <v>Cum</v>
          </cell>
          <cell r="I714" t="str">
            <v xml:space="preserve">E. W.Conforming to </v>
          </cell>
          <cell r="L714">
            <v>20.399999999999999</v>
          </cell>
          <cell r="M714">
            <v>1</v>
          </cell>
          <cell r="N714" t="str">
            <v>Cum</v>
          </cell>
          <cell r="O714" t="str">
            <v xml:space="preserve">E. W.Conforming to - </v>
          </cell>
          <cell r="R714">
            <v>63.9</v>
          </cell>
        </row>
        <row r="715">
          <cell r="C715" t="str">
            <v>100 % Extra for narrow trenches</v>
          </cell>
          <cell r="F715">
            <v>16.3</v>
          </cell>
          <cell r="I715" t="str">
            <v>100 % Extra for narrow trenches</v>
          </cell>
          <cell r="L715">
            <v>20.399999999999999</v>
          </cell>
          <cell r="O715" t="str">
            <v>100 % Extra for narrow trenches</v>
          </cell>
          <cell r="R715">
            <v>63.9</v>
          </cell>
        </row>
        <row r="716">
          <cell r="A716" t="str">
            <v>2</v>
          </cell>
          <cell r="B716" t="str">
            <v>m</v>
          </cell>
          <cell r="C716" t="str">
            <v>Add extra labour for additonal 1 m lift</v>
          </cell>
          <cell r="D716">
            <v>2.5499999999999998</v>
          </cell>
          <cell r="E716" t="str">
            <v>cum</v>
          </cell>
          <cell r="F716">
            <v>5.0999999999999996</v>
          </cell>
          <cell r="G716" t="str">
            <v>2</v>
          </cell>
          <cell r="H716" t="str">
            <v>m</v>
          </cell>
          <cell r="I716" t="str">
            <v>Add extra labour for additonal 1 m lift</v>
          </cell>
          <cell r="J716">
            <v>2.5499999999999998</v>
          </cell>
          <cell r="K716" t="str">
            <v>cum</v>
          </cell>
          <cell r="L716">
            <v>5.0999999999999996</v>
          </cell>
          <cell r="M716" t="str">
            <v>2</v>
          </cell>
          <cell r="N716" t="str">
            <v>m</v>
          </cell>
          <cell r="O716" t="str">
            <v>Add extra labour for additonal 1 m lift</v>
          </cell>
          <cell r="P716">
            <v>2.5499999999999998</v>
          </cell>
          <cell r="Q716" t="str">
            <v>cum</v>
          </cell>
          <cell r="R716">
            <v>5.0999999999999996</v>
          </cell>
        </row>
        <row r="717">
          <cell r="D717" t="str">
            <v>Rate/cum</v>
          </cell>
          <cell r="F717">
            <v>37.700000000000003</v>
          </cell>
          <cell r="J717" t="str">
            <v>Rate/cum</v>
          </cell>
          <cell r="L717">
            <v>45.9</v>
          </cell>
          <cell r="P717" t="str">
            <v>Rate/cum</v>
          </cell>
          <cell r="R717">
            <v>132.9</v>
          </cell>
        </row>
        <row r="719">
          <cell r="A719" t="str">
            <v>d)</v>
          </cell>
          <cell r="C719" t="str">
            <v>Earth work excavation - 4.0 to 5.0 m depth</v>
          </cell>
          <cell r="G719" t="str">
            <v>d)</v>
          </cell>
          <cell r="I719" t="str">
            <v>Earth work excavation - 4.0 to 5.0 m depth</v>
          </cell>
          <cell r="M719" t="str">
            <v>d)</v>
          </cell>
          <cell r="O719" t="str">
            <v>Earth work excavation - 4.0 to 5.0 m depth</v>
          </cell>
        </row>
        <row r="720">
          <cell r="A720">
            <v>1</v>
          </cell>
          <cell r="B720" t="str">
            <v>Cum</v>
          </cell>
          <cell r="C720" t="str">
            <v>E. W.Conforming to - SS 20 B</v>
          </cell>
          <cell r="F720">
            <v>16.3</v>
          </cell>
          <cell r="G720">
            <v>1</v>
          </cell>
          <cell r="H720" t="str">
            <v>Cum</v>
          </cell>
          <cell r="I720" t="str">
            <v xml:space="preserve">E. W.Conforming to </v>
          </cell>
          <cell r="L720">
            <v>20.399999999999999</v>
          </cell>
          <cell r="M720">
            <v>1</v>
          </cell>
          <cell r="N720" t="str">
            <v>Cum</v>
          </cell>
          <cell r="O720" t="str">
            <v xml:space="preserve">E. W.Conforming to - </v>
          </cell>
          <cell r="R720">
            <v>63.9</v>
          </cell>
        </row>
        <row r="721">
          <cell r="C721" t="str">
            <v>100 % Extra for narrow trenches</v>
          </cell>
          <cell r="F721">
            <v>16.3</v>
          </cell>
          <cell r="I721" t="str">
            <v>100 % Extra for narrow trenches</v>
          </cell>
          <cell r="L721">
            <v>20.399999999999999</v>
          </cell>
          <cell r="O721" t="str">
            <v>100 % Extra for narrow trenches</v>
          </cell>
          <cell r="R721">
            <v>63.9</v>
          </cell>
        </row>
        <row r="722">
          <cell r="A722" t="str">
            <v>3</v>
          </cell>
          <cell r="B722" t="str">
            <v>m</v>
          </cell>
          <cell r="C722" t="str">
            <v>Add extra labour for additonal 1 m lift</v>
          </cell>
          <cell r="D722">
            <v>2.5499999999999998</v>
          </cell>
          <cell r="E722" t="str">
            <v>cum</v>
          </cell>
          <cell r="F722">
            <v>7.6499999999999995</v>
          </cell>
          <cell r="G722" t="str">
            <v>3</v>
          </cell>
          <cell r="H722" t="str">
            <v>m</v>
          </cell>
          <cell r="I722" t="str">
            <v>Add extra labour for additonal 1 m lift</v>
          </cell>
          <cell r="J722">
            <v>2.5499999999999998</v>
          </cell>
          <cell r="K722" t="str">
            <v>cum</v>
          </cell>
          <cell r="L722">
            <v>7.6499999999999995</v>
          </cell>
          <cell r="M722" t="str">
            <v>3</v>
          </cell>
          <cell r="N722" t="str">
            <v>m</v>
          </cell>
          <cell r="O722" t="str">
            <v>Add extra labour for additonal 1 m lift</v>
          </cell>
          <cell r="P722">
            <v>2.5499999999999998</v>
          </cell>
          <cell r="Q722" t="str">
            <v>cum</v>
          </cell>
          <cell r="R722">
            <v>7.6499999999999995</v>
          </cell>
        </row>
        <row r="723">
          <cell r="D723" t="str">
            <v>Rate/cum</v>
          </cell>
          <cell r="F723">
            <v>40.25</v>
          </cell>
          <cell r="J723" t="str">
            <v>Rate/cum</v>
          </cell>
          <cell r="L723">
            <v>48.449999999999996</v>
          </cell>
          <cell r="P723" t="str">
            <v>Rate/cum</v>
          </cell>
          <cell r="R723">
            <v>135.44999999999999</v>
          </cell>
        </row>
        <row r="725">
          <cell r="A725" t="str">
            <v>e)</v>
          </cell>
          <cell r="C725" t="str">
            <v>Earth work excavation - 5.0 to 6.0 m depth</v>
          </cell>
          <cell r="G725" t="str">
            <v>e)</v>
          </cell>
          <cell r="I725" t="str">
            <v>Earth work excavation - 5.0 to 6.0 m depth</v>
          </cell>
          <cell r="M725" t="str">
            <v>e)</v>
          </cell>
          <cell r="O725" t="str">
            <v>Earth work excavation - 5.0 to 6.0 m depth</v>
          </cell>
        </row>
        <row r="726">
          <cell r="A726">
            <v>1</v>
          </cell>
          <cell r="B726" t="str">
            <v>Cum</v>
          </cell>
          <cell r="C726" t="str">
            <v>E. W.Conforming to - SS 20 B</v>
          </cell>
          <cell r="F726">
            <v>16.3</v>
          </cell>
          <cell r="G726">
            <v>1</v>
          </cell>
          <cell r="H726" t="str">
            <v>Cum</v>
          </cell>
          <cell r="I726" t="str">
            <v xml:space="preserve">E. W.Conforming to </v>
          </cell>
          <cell r="L726">
            <v>20.399999999999999</v>
          </cell>
          <cell r="M726">
            <v>1</v>
          </cell>
          <cell r="N726" t="str">
            <v>Cum</v>
          </cell>
          <cell r="O726" t="str">
            <v xml:space="preserve">E. W.Conforming to - </v>
          </cell>
          <cell r="R726">
            <v>63.9</v>
          </cell>
        </row>
        <row r="727">
          <cell r="C727" t="str">
            <v>100 % Extra for narrow trenches</v>
          </cell>
          <cell r="F727">
            <v>16.3</v>
          </cell>
          <cell r="I727" t="str">
            <v>100 % Extra for narrow trenches</v>
          </cell>
          <cell r="L727">
            <v>20.399999999999999</v>
          </cell>
          <cell r="O727" t="str">
            <v>100 % Extra for narrow trenches</v>
          </cell>
          <cell r="R727">
            <v>63.9</v>
          </cell>
        </row>
        <row r="728">
          <cell r="A728" t="str">
            <v>4</v>
          </cell>
          <cell r="B728" t="str">
            <v>m</v>
          </cell>
          <cell r="C728" t="str">
            <v>Add extra labour for additonal 1 m lift</v>
          </cell>
          <cell r="D728">
            <v>2.5499999999999998</v>
          </cell>
          <cell r="E728" t="str">
            <v>cum</v>
          </cell>
          <cell r="F728">
            <v>10.199999999999999</v>
          </cell>
          <cell r="G728" t="str">
            <v>4</v>
          </cell>
          <cell r="H728" t="str">
            <v>m</v>
          </cell>
          <cell r="I728" t="str">
            <v>Add extra labour for additonal 1 m lift</v>
          </cell>
          <cell r="J728">
            <v>2.5499999999999998</v>
          </cell>
          <cell r="K728" t="str">
            <v>cum</v>
          </cell>
          <cell r="L728">
            <v>10.199999999999999</v>
          </cell>
          <cell r="M728" t="str">
            <v>4</v>
          </cell>
          <cell r="N728" t="str">
            <v>m</v>
          </cell>
          <cell r="O728" t="str">
            <v>Add extra labour for additonal 1 m lift</v>
          </cell>
          <cell r="P728">
            <v>2.5499999999999998</v>
          </cell>
          <cell r="Q728" t="str">
            <v>cum</v>
          </cell>
          <cell r="R728">
            <v>10.199999999999999</v>
          </cell>
        </row>
        <row r="729">
          <cell r="D729" t="str">
            <v>Rate/cum</v>
          </cell>
          <cell r="F729">
            <v>42.8</v>
          </cell>
          <cell r="J729" t="str">
            <v>Rate/cum</v>
          </cell>
          <cell r="L729">
            <v>51</v>
          </cell>
          <cell r="P729" t="str">
            <v>Rate/cum</v>
          </cell>
          <cell r="R729">
            <v>138</v>
          </cell>
        </row>
        <row r="731">
          <cell r="A731" t="str">
            <v>f)</v>
          </cell>
          <cell r="C731" t="str">
            <v>Earth work excavation - 6.0 to 7.0 m depth</v>
          </cell>
          <cell r="G731" t="str">
            <v>f)</v>
          </cell>
          <cell r="I731" t="str">
            <v>Earth work excavation - 6.0 to 7.0 m depth</v>
          </cell>
          <cell r="M731" t="str">
            <v>f)</v>
          </cell>
          <cell r="O731" t="str">
            <v>Earth work excavation - 6.0 to 7.0 m depth</v>
          </cell>
        </row>
        <row r="732">
          <cell r="A732">
            <v>1</v>
          </cell>
          <cell r="B732" t="str">
            <v>Cum</v>
          </cell>
          <cell r="C732" t="str">
            <v>E. W.Conforming to - SS 20 B</v>
          </cell>
          <cell r="F732">
            <v>16.3</v>
          </cell>
          <cell r="G732">
            <v>1</v>
          </cell>
          <cell r="H732" t="str">
            <v>Cum</v>
          </cell>
          <cell r="I732" t="str">
            <v xml:space="preserve">E. W.Conforming to </v>
          </cell>
          <cell r="L732">
            <v>20.399999999999999</v>
          </cell>
          <cell r="M732">
            <v>1</v>
          </cell>
          <cell r="N732" t="str">
            <v>Cum</v>
          </cell>
          <cell r="O732" t="str">
            <v xml:space="preserve">E. W.Conforming to - </v>
          </cell>
          <cell r="R732">
            <v>63.9</v>
          </cell>
        </row>
        <row r="733">
          <cell r="C733" t="str">
            <v>100 % Extra for narrow trenches</v>
          </cell>
          <cell r="F733">
            <v>16.3</v>
          </cell>
          <cell r="I733" t="str">
            <v>100 % Extra for narrow trenches</v>
          </cell>
          <cell r="L733">
            <v>20.399999999999999</v>
          </cell>
          <cell r="O733" t="str">
            <v>100 % Extra for narrow trenches</v>
          </cell>
          <cell r="R733">
            <v>63.9</v>
          </cell>
        </row>
        <row r="734">
          <cell r="A734" t="str">
            <v>5</v>
          </cell>
          <cell r="B734" t="str">
            <v>m</v>
          </cell>
          <cell r="C734" t="str">
            <v>Add extra labour for additonal 1 m lift</v>
          </cell>
          <cell r="D734">
            <v>2.5499999999999998</v>
          </cell>
          <cell r="E734" t="str">
            <v>cum</v>
          </cell>
          <cell r="F734">
            <v>12.75</v>
          </cell>
          <cell r="G734" t="str">
            <v>5</v>
          </cell>
          <cell r="H734" t="str">
            <v>m</v>
          </cell>
          <cell r="I734" t="str">
            <v>Add extra labour for additonal 1 m lift</v>
          </cell>
          <cell r="J734">
            <v>2.5499999999999998</v>
          </cell>
          <cell r="K734" t="str">
            <v>cum</v>
          </cell>
          <cell r="L734">
            <v>12.75</v>
          </cell>
          <cell r="M734" t="str">
            <v>5</v>
          </cell>
          <cell r="N734" t="str">
            <v>m</v>
          </cell>
          <cell r="O734" t="str">
            <v>Add extra labour for additonal 1 m lift</v>
          </cell>
          <cell r="P734">
            <v>2.5499999999999998</v>
          </cell>
          <cell r="Q734" t="str">
            <v>cum</v>
          </cell>
          <cell r="R734">
            <v>12.75</v>
          </cell>
        </row>
        <row r="735">
          <cell r="D735" t="str">
            <v>Rate/cum</v>
          </cell>
          <cell r="F735">
            <v>45.35</v>
          </cell>
          <cell r="J735" t="str">
            <v>Rate/cum</v>
          </cell>
          <cell r="L735">
            <v>53.55</v>
          </cell>
          <cell r="P735" t="str">
            <v>Rate/cum</v>
          </cell>
          <cell r="R735">
            <v>140.55000000000001</v>
          </cell>
        </row>
        <row r="737">
          <cell r="A737" t="str">
            <v>g)</v>
          </cell>
          <cell r="C737" t="str">
            <v>Earth work excavation - 7.0 to 8.0 m depth</v>
          </cell>
          <cell r="G737" t="str">
            <v>g)</v>
          </cell>
          <cell r="I737" t="str">
            <v>Earth work excavation - 7.0 to 8.0 m depth</v>
          </cell>
          <cell r="M737" t="str">
            <v>g)</v>
          </cell>
          <cell r="O737" t="str">
            <v>Earth work excavation - 7.0 to 8.0 m depth</v>
          </cell>
        </row>
        <row r="738">
          <cell r="A738">
            <v>1</v>
          </cell>
          <cell r="B738" t="str">
            <v>Cum</v>
          </cell>
          <cell r="C738" t="str">
            <v>E. W.Conforming to - SS 20 B</v>
          </cell>
          <cell r="F738">
            <v>16.3</v>
          </cell>
          <cell r="G738">
            <v>1</v>
          </cell>
          <cell r="H738" t="str">
            <v>Cum</v>
          </cell>
          <cell r="I738" t="str">
            <v xml:space="preserve">E. W.Conforming to </v>
          </cell>
          <cell r="L738">
            <v>20.399999999999999</v>
          </cell>
          <cell r="M738">
            <v>1</v>
          </cell>
          <cell r="N738" t="str">
            <v>Cum</v>
          </cell>
          <cell r="O738" t="str">
            <v xml:space="preserve">E. W.Conforming to - </v>
          </cell>
          <cell r="R738">
            <v>63.9</v>
          </cell>
        </row>
        <row r="739">
          <cell r="C739" t="str">
            <v>100 % Extra for narrow trenches</v>
          </cell>
          <cell r="F739">
            <v>16.3</v>
          </cell>
          <cell r="I739" t="str">
            <v>100 % Extra for narrow trenches</v>
          </cell>
          <cell r="L739">
            <v>20.399999999999999</v>
          </cell>
          <cell r="O739" t="str">
            <v>100 % Extra for narrow trenches</v>
          </cell>
          <cell r="R739">
            <v>63.9</v>
          </cell>
        </row>
        <row r="740">
          <cell r="A740" t="str">
            <v>6</v>
          </cell>
          <cell r="B740" t="str">
            <v>m</v>
          </cell>
          <cell r="C740" t="str">
            <v>Add extra labour for additonal 1 m lift</v>
          </cell>
          <cell r="D740">
            <v>2.5499999999999998</v>
          </cell>
          <cell r="E740" t="str">
            <v>cum</v>
          </cell>
          <cell r="F740">
            <v>15.299999999999999</v>
          </cell>
          <cell r="G740" t="str">
            <v>6</v>
          </cell>
          <cell r="H740" t="str">
            <v>m</v>
          </cell>
          <cell r="I740" t="str">
            <v>Add extra labour for additonal 1 m lift</v>
          </cell>
          <cell r="J740">
            <v>2.5499999999999998</v>
          </cell>
          <cell r="K740" t="str">
            <v>cum</v>
          </cell>
          <cell r="L740">
            <v>15.299999999999999</v>
          </cell>
          <cell r="M740" t="str">
            <v>6</v>
          </cell>
          <cell r="N740" t="str">
            <v>m</v>
          </cell>
          <cell r="O740" t="str">
            <v>Add extra labour for additonal 1 m lift</v>
          </cell>
          <cell r="P740">
            <v>2.5499999999999998</v>
          </cell>
          <cell r="Q740" t="str">
            <v>cum</v>
          </cell>
          <cell r="R740">
            <v>15.299999999999999</v>
          </cell>
        </row>
        <row r="741">
          <cell r="D741" t="str">
            <v>Rate/cum</v>
          </cell>
          <cell r="F741">
            <v>47.9</v>
          </cell>
          <cell r="J741" t="str">
            <v>Rate/cum</v>
          </cell>
          <cell r="L741">
            <v>56.099999999999994</v>
          </cell>
          <cell r="P741" t="str">
            <v>Rate/cum</v>
          </cell>
          <cell r="R741">
            <v>143.1</v>
          </cell>
        </row>
        <row r="743">
          <cell r="A743" t="str">
            <v>h)</v>
          </cell>
          <cell r="C743" t="str">
            <v>Earth work excavation - 8.0 to 9.0 m depth</v>
          </cell>
          <cell r="G743" t="str">
            <v>h)</v>
          </cell>
          <cell r="I743" t="str">
            <v>Earth work excavation - 8.0 to 9.0 m depth</v>
          </cell>
          <cell r="M743" t="str">
            <v>h)</v>
          </cell>
          <cell r="O743" t="str">
            <v>Earth work excavation - 8.0 to 9.0 m depth</v>
          </cell>
        </row>
        <row r="744">
          <cell r="A744">
            <v>1</v>
          </cell>
          <cell r="B744" t="str">
            <v>Cum</v>
          </cell>
          <cell r="C744" t="str">
            <v>E. W.Conforming to - SS 20 B</v>
          </cell>
          <cell r="F744">
            <v>16.3</v>
          </cell>
          <cell r="G744">
            <v>1</v>
          </cell>
          <cell r="H744" t="str">
            <v>Cum</v>
          </cell>
          <cell r="I744" t="str">
            <v xml:space="preserve">E. W.Conforming to </v>
          </cell>
          <cell r="L744">
            <v>20.399999999999999</v>
          </cell>
          <cell r="M744">
            <v>1</v>
          </cell>
          <cell r="N744" t="str">
            <v>Cum</v>
          </cell>
          <cell r="O744" t="str">
            <v xml:space="preserve">E. W.Conforming to - </v>
          </cell>
          <cell r="R744">
            <v>63.9</v>
          </cell>
        </row>
        <row r="745">
          <cell r="C745" t="str">
            <v>100 % Extra for narrow trenches</v>
          </cell>
          <cell r="F745">
            <v>16.3</v>
          </cell>
          <cell r="I745" t="str">
            <v>100 % Extra for narrow trenches</v>
          </cell>
          <cell r="L745">
            <v>20.399999999999999</v>
          </cell>
          <cell r="O745" t="str">
            <v>100 % Extra for narrow trenches</v>
          </cell>
          <cell r="R745">
            <v>63.9</v>
          </cell>
        </row>
        <row r="746">
          <cell r="A746" t="str">
            <v>7</v>
          </cell>
          <cell r="B746" t="str">
            <v>m</v>
          </cell>
          <cell r="C746" t="str">
            <v>Add extra labour for additonal 1 m lift</v>
          </cell>
          <cell r="D746">
            <v>2.5499999999999998</v>
          </cell>
          <cell r="E746" t="str">
            <v>cum</v>
          </cell>
          <cell r="F746">
            <v>17.849999999999998</v>
          </cell>
          <cell r="G746" t="str">
            <v>7</v>
          </cell>
          <cell r="H746" t="str">
            <v>m</v>
          </cell>
          <cell r="I746" t="str">
            <v>Add extra labour for additonal 1 m lift</v>
          </cell>
          <cell r="J746">
            <v>2.5499999999999998</v>
          </cell>
          <cell r="K746" t="str">
            <v>cum</v>
          </cell>
          <cell r="L746">
            <v>17.849999999999998</v>
          </cell>
          <cell r="M746" t="str">
            <v>7</v>
          </cell>
          <cell r="N746" t="str">
            <v>m</v>
          </cell>
          <cell r="O746" t="str">
            <v>Add extra labour for additonal 1 m lift</v>
          </cell>
          <cell r="P746">
            <v>2.5499999999999998</v>
          </cell>
          <cell r="Q746" t="str">
            <v>cum</v>
          </cell>
          <cell r="R746">
            <v>17.849999999999998</v>
          </cell>
        </row>
        <row r="747">
          <cell r="D747" t="str">
            <v>Rate/cum</v>
          </cell>
          <cell r="F747">
            <v>50.45</v>
          </cell>
          <cell r="J747" t="str">
            <v>Rate/cum</v>
          </cell>
          <cell r="L747">
            <v>58.649999999999991</v>
          </cell>
          <cell r="P747" t="str">
            <v>Rate/cum</v>
          </cell>
          <cell r="R747">
            <v>145.65</v>
          </cell>
        </row>
        <row r="749">
          <cell r="A749" t="str">
            <v>32</v>
          </cell>
          <cell r="B749" t="str">
            <v>Open well Earth work excavation for Pumping Station</v>
          </cell>
          <cell r="G749" t="str">
            <v>32</v>
          </cell>
          <cell r="H749" t="str">
            <v>Open well Earth work excavation for Pumping Station</v>
          </cell>
          <cell r="M749" t="str">
            <v>32</v>
          </cell>
          <cell r="N749" t="str">
            <v>Open well Earth work excavation for Pumping Station</v>
          </cell>
        </row>
        <row r="750">
          <cell r="B750" t="str">
            <v>Earth work open well excavation complaying with relevant cluases of TNDSS well sinking and with lead upto 10m in sand , silt or other loose soil , wet sand or silt not under water , light black cotton soil , sandy loam , and ordinary soil - first depth of</v>
          </cell>
          <cell r="H750" t="str">
            <v>Sinking of well in sand , including bailing or pumping charges , if necessary  etc. complete first depth of 2 m</v>
          </cell>
          <cell r="N750" t="str">
            <v xml:space="preserve">Sinking </v>
          </cell>
        </row>
        <row r="751">
          <cell r="A751" t="str">
            <v>Quantity</v>
          </cell>
          <cell r="C751" t="str">
            <v>Description</v>
          </cell>
          <cell r="D751" t="str">
            <v>Rate</v>
          </cell>
          <cell r="E751" t="str">
            <v>Per</v>
          </cell>
          <cell r="F751" t="str">
            <v>Amount</v>
          </cell>
          <cell r="G751" t="str">
            <v>Quantity</v>
          </cell>
          <cell r="I751" t="str">
            <v>Description</v>
          </cell>
          <cell r="J751" t="str">
            <v>Rate</v>
          </cell>
          <cell r="K751" t="str">
            <v>Per</v>
          </cell>
          <cell r="L751" t="str">
            <v>Amount</v>
          </cell>
          <cell r="M751" t="str">
            <v>Quantity</v>
          </cell>
          <cell r="O751" t="str">
            <v>Description</v>
          </cell>
          <cell r="P751" t="str">
            <v>Rate</v>
          </cell>
          <cell r="Q751" t="str">
            <v>Per</v>
          </cell>
          <cell r="R751" t="str">
            <v>Amount</v>
          </cell>
        </row>
        <row r="752">
          <cell r="A752" t="str">
            <v>a)</v>
          </cell>
          <cell r="C752" t="str">
            <v>Earth work excavation depth upto 2.0 m</v>
          </cell>
          <cell r="G752" t="str">
            <v>a)</v>
          </cell>
          <cell r="I752" t="str">
            <v>Earth work excavation depth upto 2.0 m</v>
          </cell>
          <cell r="M752" t="str">
            <v>a)</v>
          </cell>
          <cell r="O752" t="str">
            <v>Earth work excavation depth upto 2.0 m</v>
          </cell>
        </row>
        <row r="753">
          <cell r="A753">
            <v>1</v>
          </cell>
          <cell r="B753" t="str">
            <v>Cum</v>
          </cell>
          <cell r="C753" t="str">
            <v xml:space="preserve">Open well Earthwork Excavation </v>
          </cell>
          <cell r="D753">
            <v>16.3</v>
          </cell>
          <cell r="E753" t="str">
            <v>Cum</v>
          </cell>
          <cell r="F753">
            <v>16.3</v>
          </cell>
          <cell r="G753">
            <v>1</v>
          </cell>
          <cell r="H753" t="str">
            <v>Cum</v>
          </cell>
          <cell r="I753" t="str">
            <v xml:space="preserve">Open well Earthwork Excavation </v>
          </cell>
          <cell r="J753">
            <v>35.700000000000003</v>
          </cell>
          <cell r="K753" t="str">
            <v>Cum</v>
          </cell>
          <cell r="L753">
            <v>35.700000000000003</v>
          </cell>
          <cell r="M753">
            <v>1</v>
          </cell>
          <cell r="N753" t="str">
            <v>Cum</v>
          </cell>
          <cell r="O753" t="str">
            <v xml:space="preserve">Open well Earthwork Excavation </v>
          </cell>
          <cell r="P753">
            <v>61.2</v>
          </cell>
          <cell r="Q753" t="str">
            <v>Cum</v>
          </cell>
          <cell r="R753">
            <v>61.2</v>
          </cell>
        </row>
        <row r="754">
          <cell r="C754" t="str">
            <v xml:space="preserve">10 % extra for Barricading and lights </v>
          </cell>
          <cell r="F754">
            <v>1.6300000000000001</v>
          </cell>
          <cell r="I754" t="str">
            <v xml:space="preserve">10 % extra for Barricading and lights </v>
          </cell>
          <cell r="L754">
            <v>3.5700000000000003</v>
          </cell>
          <cell r="O754" t="str">
            <v xml:space="preserve">10 % extra for Barricading and lights </v>
          </cell>
          <cell r="R754">
            <v>6.120000000000001</v>
          </cell>
        </row>
        <row r="755">
          <cell r="D755" t="str">
            <v>Rate/cum</v>
          </cell>
          <cell r="F755">
            <v>17.93</v>
          </cell>
          <cell r="J755" t="str">
            <v>Rate/cum</v>
          </cell>
          <cell r="L755">
            <v>39.270000000000003</v>
          </cell>
          <cell r="P755" t="str">
            <v>Rate/cum</v>
          </cell>
          <cell r="R755">
            <v>67.320000000000007</v>
          </cell>
        </row>
        <row r="757">
          <cell r="A757" t="str">
            <v>b)</v>
          </cell>
          <cell r="C757" t="str">
            <v>Earth work excavation - 2.0 to 4.0 m depth</v>
          </cell>
          <cell r="G757" t="str">
            <v>b)</v>
          </cell>
          <cell r="I757" t="str">
            <v>Earth work excavation - 2.0 to 4.0 m depth</v>
          </cell>
          <cell r="M757" t="str">
            <v>b)</v>
          </cell>
          <cell r="O757" t="str">
            <v>Earth work excavation - 2.0 to 4.0 m depth</v>
          </cell>
        </row>
        <row r="758">
          <cell r="A758" t="str">
            <v>2</v>
          </cell>
          <cell r="B758" t="str">
            <v>times</v>
          </cell>
          <cell r="C758" t="str">
            <v xml:space="preserve">Open well Earthwork Excavation </v>
          </cell>
          <cell r="D758">
            <v>16.3</v>
          </cell>
          <cell r="E758" t="str">
            <v>cum</v>
          </cell>
          <cell r="F758">
            <v>32.6</v>
          </cell>
          <cell r="G758" t="str">
            <v>2</v>
          </cell>
          <cell r="H758" t="str">
            <v>times</v>
          </cell>
          <cell r="I758" t="str">
            <v xml:space="preserve">Open well Earthwork Excavation </v>
          </cell>
          <cell r="J758">
            <v>35.700000000000003</v>
          </cell>
          <cell r="K758" t="str">
            <v>cum</v>
          </cell>
          <cell r="L758">
            <v>71.400000000000006</v>
          </cell>
          <cell r="M758" t="str">
            <v>2</v>
          </cell>
          <cell r="N758" t="str">
            <v>times</v>
          </cell>
          <cell r="O758" t="str">
            <v xml:space="preserve">Open well Earthwork Excavation </v>
          </cell>
          <cell r="P758">
            <v>61.2</v>
          </cell>
          <cell r="Q758" t="str">
            <v>cum</v>
          </cell>
          <cell r="R758">
            <v>122.4</v>
          </cell>
        </row>
        <row r="759">
          <cell r="A759" t="str">
            <v>1</v>
          </cell>
          <cell r="B759" t="str">
            <v>m</v>
          </cell>
          <cell r="C759" t="str">
            <v>Add extra labour for additonal 1 m lift</v>
          </cell>
          <cell r="D759">
            <v>2.5499999999999998</v>
          </cell>
          <cell r="E759" t="str">
            <v>cum</v>
          </cell>
          <cell r="F759">
            <v>2.5499999999999998</v>
          </cell>
          <cell r="G759" t="str">
            <v>1</v>
          </cell>
          <cell r="H759" t="str">
            <v>m</v>
          </cell>
          <cell r="I759" t="str">
            <v>Add extra labour for additonal 1 m lift</v>
          </cell>
          <cell r="J759">
            <v>2.5499999999999998</v>
          </cell>
          <cell r="K759" t="str">
            <v>cum</v>
          </cell>
          <cell r="L759">
            <v>2.5499999999999998</v>
          </cell>
          <cell r="M759" t="str">
            <v>1</v>
          </cell>
          <cell r="N759" t="str">
            <v>m</v>
          </cell>
          <cell r="O759" t="str">
            <v>Add extra labour for additonal 1 m lift</v>
          </cell>
          <cell r="P759">
            <v>2.5499999999999998</v>
          </cell>
          <cell r="Q759" t="str">
            <v>cum</v>
          </cell>
          <cell r="R759">
            <v>2.5499999999999998</v>
          </cell>
        </row>
        <row r="760">
          <cell r="D760" t="str">
            <v>Rate/cum</v>
          </cell>
          <cell r="F760">
            <v>35.15</v>
          </cell>
          <cell r="J760" t="str">
            <v>Rate/cum</v>
          </cell>
          <cell r="L760">
            <v>73.95</v>
          </cell>
          <cell r="P760" t="str">
            <v>Rate/cum</v>
          </cell>
          <cell r="R760">
            <v>124.95</v>
          </cell>
        </row>
        <row r="762">
          <cell r="A762" t="str">
            <v>c)</v>
          </cell>
          <cell r="C762" t="str">
            <v>Earth work excavation - 4.0 to 6.0 m depth</v>
          </cell>
          <cell r="G762" t="str">
            <v>c)</v>
          </cell>
          <cell r="I762" t="str">
            <v>Earth work excavation - 4.0 to 6.0 m depth</v>
          </cell>
          <cell r="M762" t="str">
            <v>c)</v>
          </cell>
          <cell r="O762" t="str">
            <v>Earth work excavation - 4.0 to 6.0 m depth</v>
          </cell>
        </row>
        <row r="763">
          <cell r="A763" t="str">
            <v>3</v>
          </cell>
          <cell r="B763" t="str">
            <v>times</v>
          </cell>
          <cell r="C763" t="str">
            <v xml:space="preserve">Open well Earthwork Excavation </v>
          </cell>
          <cell r="D763">
            <v>16.3</v>
          </cell>
          <cell r="E763" t="str">
            <v>cum</v>
          </cell>
          <cell r="F763">
            <v>48.900000000000006</v>
          </cell>
          <cell r="G763" t="str">
            <v>3</v>
          </cell>
          <cell r="H763" t="str">
            <v>times</v>
          </cell>
          <cell r="I763" t="str">
            <v xml:space="preserve">Open well Earthwork Excavation </v>
          </cell>
          <cell r="J763">
            <v>35.700000000000003</v>
          </cell>
          <cell r="K763" t="str">
            <v>cum</v>
          </cell>
          <cell r="L763">
            <v>107.10000000000001</v>
          </cell>
          <cell r="M763" t="str">
            <v>3</v>
          </cell>
          <cell r="N763" t="str">
            <v>times</v>
          </cell>
          <cell r="O763" t="str">
            <v xml:space="preserve">Open well Earthwork Excavation </v>
          </cell>
          <cell r="P763">
            <v>61.2</v>
          </cell>
          <cell r="Q763" t="str">
            <v>cum</v>
          </cell>
          <cell r="R763">
            <v>183.60000000000002</v>
          </cell>
        </row>
        <row r="764">
          <cell r="A764" t="str">
            <v>3</v>
          </cell>
          <cell r="B764" t="str">
            <v>m</v>
          </cell>
          <cell r="C764" t="str">
            <v>Add extra labour for additonal 1 m lift</v>
          </cell>
          <cell r="D764">
            <v>2.5499999999999998</v>
          </cell>
          <cell r="E764" t="str">
            <v>cum</v>
          </cell>
          <cell r="F764">
            <v>7.6499999999999995</v>
          </cell>
          <cell r="G764" t="str">
            <v>3</v>
          </cell>
          <cell r="H764" t="str">
            <v>m</v>
          </cell>
          <cell r="I764" t="str">
            <v>Add extra labour for additonal 1 m lift</v>
          </cell>
          <cell r="J764">
            <v>2.5499999999999998</v>
          </cell>
          <cell r="K764" t="str">
            <v>cum</v>
          </cell>
          <cell r="L764">
            <v>7.6499999999999995</v>
          </cell>
          <cell r="M764" t="str">
            <v>3</v>
          </cell>
          <cell r="N764" t="str">
            <v>m</v>
          </cell>
          <cell r="O764" t="str">
            <v>Add extra labour for additonal 1 m lift</v>
          </cell>
          <cell r="P764">
            <v>2.5499999999999998</v>
          </cell>
          <cell r="Q764" t="str">
            <v>cum</v>
          </cell>
          <cell r="R764">
            <v>7.6499999999999995</v>
          </cell>
        </row>
        <row r="765">
          <cell r="D765" t="str">
            <v>Rate/cum</v>
          </cell>
          <cell r="F765">
            <v>56.550000000000004</v>
          </cell>
          <cell r="J765" t="str">
            <v>Rate/cum</v>
          </cell>
          <cell r="L765">
            <v>114.75000000000001</v>
          </cell>
          <cell r="P765" t="str">
            <v>Rate/cum</v>
          </cell>
          <cell r="R765">
            <v>191.25000000000003</v>
          </cell>
        </row>
        <row r="767">
          <cell r="A767" t="str">
            <v>d)</v>
          </cell>
          <cell r="C767" t="str">
            <v>Earth work excavation - 6.0 to 8.0 m depth</v>
          </cell>
          <cell r="G767" t="str">
            <v>d)</v>
          </cell>
          <cell r="I767" t="str">
            <v>Earth work excavation - 6.0 to 8.0 m depth</v>
          </cell>
          <cell r="M767" t="str">
            <v>d)</v>
          </cell>
          <cell r="O767" t="str">
            <v>Earth work excavation - 6.0 to 8.0 m depth</v>
          </cell>
        </row>
        <row r="768">
          <cell r="A768" t="str">
            <v>4</v>
          </cell>
          <cell r="B768" t="str">
            <v>times</v>
          </cell>
          <cell r="C768" t="str">
            <v xml:space="preserve">Open well Earthwork Excavation </v>
          </cell>
          <cell r="D768">
            <v>16.3</v>
          </cell>
          <cell r="E768" t="str">
            <v>cum</v>
          </cell>
          <cell r="F768">
            <v>65.2</v>
          </cell>
          <cell r="G768" t="str">
            <v>4</v>
          </cell>
          <cell r="H768" t="str">
            <v>times</v>
          </cell>
          <cell r="I768" t="str">
            <v xml:space="preserve">Open well Earthwork Excavation </v>
          </cell>
          <cell r="J768">
            <v>35.700000000000003</v>
          </cell>
          <cell r="K768" t="str">
            <v>cum</v>
          </cell>
          <cell r="L768">
            <v>142.80000000000001</v>
          </cell>
          <cell r="M768" t="str">
            <v>4</v>
          </cell>
          <cell r="N768" t="str">
            <v>times</v>
          </cell>
          <cell r="O768" t="str">
            <v xml:space="preserve">Open well Earthwork Excavation </v>
          </cell>
          <cell r="P768">
            <v>61.2</v>
          </cell>
          <cell r="Q768" t="str">
            <v>cum</v>
          </cell>
          <cell r="R768">
            <v>244.8</v>
          </cell>
        </row>
        <row r="769">
          <cell r="A769" t="str">
            <v>5</v>
          </cell>
          <cell r="B769" t="str">
            <v>m</v>
          </cell>
          <cell r="C769" t="str">
            <v>Add extra labour for additonal 1 m lift</v>
          </cell>
          <cell r="D769">
            <v>2.5499999999999998</v>
          </cell>
          <cell r="E769" t="str">
            <v>cum</v>
          </cell>
          <cell r="F769">
            <v>12.75</v>
          </cell>
          <cell r="G769" t="str">
            <v>5</v>
          </cell>
          <cell r="H769" t="str">
            <v>m</v>
          </cell>
          <cell r="I769" t="str">
            <v>Add extra labour for additonal 1 m lift</v>
          </cell>
          <cell r="J769">
            <v>2.5499999999999998</v>
          </cell>
          <cell r="K769" t="str">
            <v>cum</v>
          </cell>
          <cell r="L769">
            <v>12.75</v>
          </cell>
          <cell r="M769" t="str">
            <v>5</v>
          </cell>
          <cell r="N769" t="str">
            <v>m</v>
          </cell>
          <cell r="O769" t="str">
            <v>Add extra labour for additonal 1 m lift</v>
          </cell>
          <cell r="P769">
            <v>2.5499999999999998</v>
          </cell>
          <cell r="Q769" t="str">
            <v>cum</v>
          </cell>
          <cell r="R769">
            <v>12.75</v>
          </cell>
        </row>
        <row r="770">
          <cell r="D770" t="str">
            <v>Rate/cum</v>
          </cell>
          <cell r="F770">
            <v>77.95</v>
          </cell>
          <cell r="J770" t="str">
            <v>Rate/cum</v>
          </cell>
          <cell r="L770">
            <v>155.55000000000001</v>
          </cell>
          <cell r="P770" t="str">
            <v>Rate/cum</v>
          </cell>
          <cell r="R770">
            <v>257.55</v>
          </cell>
        </row>
        <row r="772">
          <cell r="A772" t="str">
            <v>e)</v>
          </cell>
          <cell r="C772" t="str">
            <v>Earth work excavation - 8.0 to 10.0 m depth</v>
          </cell>
          <cell r="G772" t="str">
            <v>e)</v>
          </cell>
          <cell r="I772" t="str">
            <v>Earth work excavation - 8.0 to 10.0 m depth</v>
          </cell>
          <cell r="M772" t="str">
            <v>e)</v>
          </cell>
          <cell r="O772" t="str">
            <v>Earth work excavation - 8.0 to 10.0 m depth</v>
          </cell>
        </row>
        <row r="773">
          <cell r="A773" t="str">
            <v>5</v>
          </cell>
          <cell r="B773" t="str">
            <v>times</v>
          </cell>
          <cell r="C773" t="str">
            <v xml:space="preserve">Open well Earthwork Excavation </v>
          </cell>
          <cell r="D773">
            <v>16.3</v>
          </cell>
          <cell r="E773" t="str">
            <v>cum</v>
          </cell>
          <cell r="F773">
            <v>81.5</v>
          </cell>
          <cell r="G773" t="str">
            <v>5</v>
          </cell>
          <cell r="H773" t="str">
            <v>times</v>
          </cell>
          <cell r="I773" t="str">
            <v xml:space="preserve">Open well Earthwork Excavation </v>
          </cell>
          <cell r="J773">
            <v>35.700000000000003</v>
          </cell>
          <cell r="K773" t="str">
            <v>cum</v>
          </cell>
          <cell r="L773">
            <v>178.5</v>
          </cell>
          <cell r="M773" t="str">
            <v>5</v>
          </cell>
          <cell r="N773" t="str">
            <v>times</v>
          </cell>
          <cell r="O773" t="str">
            <v xml:space="preserve">Open well Earthwork Excavation </v>
          </cell>
          <cell r="P773">
            <v>61.2</v>
          </cell>
          <cell r="Q773" t="str">
            <v>cum</v>
          </cell>
          <cell r="R773">
            <v>306</v>
          </cell>
        </row>
        <row r="774">
          <cell r="A774" t="str">
            <v>7</v>
          </cell>
          <cell r="B774" t="str">
            <v>m</v>
          </cell>
          <cell r="C774" t="str">
            <v>Add extra labour for additonal 1 m lift</v>
          </cell>
          <cell r="D774">
            <v>2.5499999999999998</v>
          </cell>
          <cell r="E774" t="str">
            <v>cum</v>
          </cell>
          <cell r="F774">
            <v>17.849999999999998</v>
          </cell>
          <cell r="G774" t="str">
            <v>7</v>
          </cell>
          <cell r="H774" t="str">
            <v>m</v>
          </cell>
          <cell r="I774" t="str">
            <v>Add extra labour for additonal 1 m lift</v>
          </cell>
          <cell r="J774">
            <v>2.5499999999999998</v>
          </cell>
          <cell r="K774" t="str">
            <v>cum</v>
          </cell>
          <cell r="L774">
            <v>17.849999999999998</v>
          </cell>
          <cell r="M774" t="str">
            <v>7</v>
          </cell>
          <cell r="N774" t="str">
            <v>m</v>
          </cell>
          <cell r="O774" t="str">
            <v>Add extra labour for additonal 1 m lift</v>
          </cell>
          <cell r="P774">
            <v>2.5499999999999998</v>
          </cell>
          <cell r="Q774" t="str">
            <v>cum</v>
          </cell>
          <cell r="R774">
            <v>17.849999999999998</v>
          </cell>
        </row>
        <row r="775">
          <cell r="D775" t="str">
            <v>Rate/cum</v>
          </cell>
          <cell r="F775">
            <v>99.35</v>
          </cell>
          <cell r="J775" t="str">
            <v>Rate/cum</v>
          </cell>
          <cell r="L775">
            <v>196.35</v>
          </cell>
          <cell r="P775" t="str">
            <v>Rate/cum</v>
          </cell>
          <cell r="R775">
            <v>323.85000000000002</v>
          </cell>
        </row>
        <row r="777">
          <cell r="A777" t="str">
            <v>f)</v>
          </cell>
          <cell r="C777" t="str">
            <v>Earth work excavation - 10.0 to 12.0 m depth</v>
          </cell>
          <cell r="G777" t="str">
            <v>f)</v>
          </cell>
          <cell r="I777" t="str">
            <v>Earth work excavation - 10.0 to 12.0 m depth</v>
          </cell>
          <cell r="M777" t="str">
            <v>f)</v>
          </cell>
          <cell r="O777" t="str">
            <v>Earth work excavation - 10.0 to 12.0 m depth</v>
          </cell>
        </row>
        <row r="778">
          <cell r="A778" t="str">
            <v>6</v>
          </cell>
          <cell r="B778" t="str">
            <v>times</v>
          </cell>
          <cell r="C778" t="str">
            <v xml:space="preserve">Open well Earthwork Excavation </v>
          </cell>
          <cell r="D778">
            <v>16.3</v>
          </cell>
          <cell r="E778" t="str">
            <v>Cum</v>
          </cell>
          <cell r="F778">
            <v>97.800000000000011</v>
          </cell>
          <cell r="G778" t="str">
            <v>6</v>
          </cell>
          <cell r="H778" t="str">
            <v>times</v>
          </cell>
          <cell r="I778" t="str">
            <v xml:space="preserve">Open well Earthwork Excavation </v>
          </cell>
          <cell r="J778">
            <v>35.700000000000003</v>
          </cell>
          <cell r="K778" t="str">
            <v>Cum</v>
          </cell>
          <cell r="L778">
            <v>214.20000000000002</v>
          </cell>
          <cell r="M778" t="str">
            <v>6</v>
          </cell>
          <cell r="N778" t="str">
            <v>times</v>
          </cell>
          <cell r="O778" t="str">
            <v xml:space="preserve">Open well Earthwork Excavation </v>
          </cell>
          <cell r="P778">
            <v>61.2</v>
          </cell>
          <cell r="Q778" t="str">
            <v>Cum</v>
          </cell>
          <cell r="R778">
            <v>367.20000000000005</v>
          </cell>
        </row>
        <row r="779">
          <cell r="A779" t="str">
            <v>9</v>
          </cell>
          <cell r="B779" t="str">
            <v>m</v>
          </cell>
          <cell r="C779" t="str">
            <v>Add extra labour for additonal 1 m lift</v>
          </cell>
          <cell r="D779">
            <v>2.5499999999999998</v>
          </cell>
          <cell r="E779" t="str">
            <v>cum</v>
          </cell>
          <cell r="F779">
            <v>22.95</v>
          </cell>
          <cell r="G779" t="str">
            <v>9</v>
          </cell>
          <cell r="H779" t="str">
            <v>m</v>
          </cell>
          <cell r="I779" t="str">
            <v>Add extra labour for additonal 1 m lift</v>
          </cell>
          <cell r="J779">
            <v>2.5499999999999998</v>
          </cell>
          <cell r="K779" t="str">
            <v>cum</v>
          </cell>
          <cell r="L779">
            <v>22.95</v>
          </cell>
          <cell r="M779" t="str">
            <v>9</v>
          </cell>
          <cell r="N779" t="str">
            <v>m</v>
          </cell>
          <cell r="O779" t="str">
            <v>Add extra labour for additonal 1 m lift</v>
          </cell>
          <cell r="P779">
            <v>2.5499999999999998</v>
          </cell>
          <cell r="Q779" t="str">
            <v>cum</v>
          </cell>
          <cell r="R779">
            <v>22.95</v>
          </cell>
        </row>
        <row r="780">
          <cell r="D780" t="str">
            <v>Rate/cum</v>
          </cell>
          <cell r="F780">
            <v>120.75000000000001</v>
          </cell>
          <cell r="J780" t="str">
            <v>Rate/cum</v>
          </cell>
          <cell r="L780">
            <v>237.15</v>
          </cell>
          <cell r="P780" t="str">
            <v>Rate/cum</v>
          </cell>
          <cell r="R780">
            <v>390.15000000000003</v>
          </cell>
        </row>
        <row r="782">
          <cell r="A782" t="str">
            <v>g)</v>
          </cell>
          <cell r="C782" t="str">
            <v>Upto 2.0 m Diameter of open well 10 % Excess is allowed over the basic rates for open well earthwork excavation for 1 cum</v>
          </cell>
          <cell r="G782" t="str">
            <v>g)</v>
          </cell>
          <cell r="I782" t="str">
            <v>Upto 2.0 m Diameter of open well 10 % Excess is allowed over the basic rates for open well earthwork excavation for 1 cum</v>
          </cell>
          <cell r="M782" t="str">
            <v>g)</v>
          </cell>
          <cell r="O782" t="str">
            <v>Upto 2.0 m Diameter of open well 10 % Excess is allowed over the basic rates for open well earthwork excavation for 1 cum</v>
          </cell>
        </row>
        <row r="783">
          <cell r="C783" t="str">
            <v>0 - 2.0 m depth</v>
          </cell>
          <cell r="D783" t="str">
            <v>Rate/cum</v>
          </cell>
          <cell r="F783">
            <v>19.723000000000003</v>
          </cell>
          <cell r="I783" t="str">
            <v>0 - 2.0 m depth</v>
          </cell>
          <cell r="J783" t="str">
            <v>Rate/cum</v>
          </cell>
          <cell r="L783">
            <v>43.19700000000001</v>
          </cell>
          <cell r="O783" t="str">
            <v>0 - 2.0 m depth</v>
          </cell>
          <cell r="P783" t="str">
            <v>Rate/cum</v>
          </cell>
          <cell r="R783">
            <v>74.052000000000021</v>
          </cell>
        </row>
        <row r="784">
          <cell r="C784" t="str">
            <v>2.0 - 4.0 m depth</v>
          </cell>
          <cell r="D784" t="str">
            <v>Rate/cum</v>
          </cell>
          <cell r="F784">
            <v>38.664999999999999</v>
          </cell>
          <cell r="I784" t="str">
            <v>2.0 - 4.0 m depth</v>
          </cell>
          <cell r="J784" t="str">
            <v>Rate/cum</v>
          </cell>
          <cell r="L784">
            <v>81.345000000000013</v>
          </cell>
          <cell r="O784" t="str">
            <v>2.0 - 4.0 m depth</v>
          </cell>
          <cell r="P784" t="str">
            <v>Rate/cum</v>
          </cell>
          <cell r="R784">
            <v>137.44500000000002</v>
          </cell>
        </row>
        <row r="785">
          <cell r="C785" t="str">
            <v>4.0 - 6.0 m depth</v>
          </cell>
          <cell r="D785" t="str">
            <v>Rate/cum</v>
          </cell>
          <cell r="F785">
            <v>62.205000000000013</v>
          </cell>
          <cell r="I785" t="str">
            <v>4.0 - 6.0 m depth</v>
          </cell>
          <cell r="J785" t="str">
            <v>Rate/cum</v>
          </cell>
          <cell r="L785">
            <v>126.22500000000002</v>
          </cell>
          <cell r="O785" t="str">
            <v>4.0 - 6.0 m depth</v>
          </cell>
          <cell r="P785" t="str">
            <v>Rate/cum</v>
          </cell>
          <cell r="R785">
            <v>210.37500000000006</v>
          </cell>
        </row>
        <row r="786">
          <cell r="C786" t="str">
            <v>6.0 - 8.0 m depth</v>
          </cell>
          <cell r="D786" t="str">
            <v>Rate/cum</v>
          </cell>
          <cell r="F786">
            <v>85.745000000000005</v>
          </cell>
          <cell r="I786" t="str">
            <v>6.0 - 8.0 m depth</v>
          </cell>
          <cell r="J786" t="str">
            <v>Rate/cum</v>
          </cell>
          <cell r="L786">
            <v>171.10500000000002</v>
          </cell>
          <cell r="O786" t="str">
            <v>6.0 - 8.0 m depth</v>
          </cell>
          <cell r="P786" t="str">
            <v>Rate/cum</v>
          </cell>
          <cell r="R786">
            <v>283.30500000000006</v>
          </cell>
        </row>
        <row r="787">
          <cell r="C787" t="str">
            <v>8.0 - 10.0 m depth</v>
          </cell>
          <cell r="D787" t="str">
            <v>Rate/cum</v>
          </cell>
          <cell r="F787">
            <v>109.285</v>
          </cell>
          <cell r="I787" t="str">
            <v>8.0 - 10.0 m depth</v>
          </cell>
          <cell r="J787" t="str">
            <v>Rate/cum</v>
          </cell>
          <cell r="L787">
            <v>215.98500000000001</v>
          </cell>
          <cell r="O787" t="str">
            <v>8.0 - 10.0 m depth</v>
          </cell>
          <cell r="P787" t="str">
            <v>Rate/cum</v>
          </cell>
          <cell r="R787">
            <v>356.23500000000007</v>
          </cell>
        </row>
        <row r="788">
          <cell r="C788" t="str">
            <v>10.0 - 12.0 m depth</v>
          </cell>
          <cell r="D788" t="str">
            <v>Rate/cum</v>
          </cell>
          <cell r="F788">
            <v>132.82500000000002</v>
          </cell>
          <cell r="I788" t="str">
            <v>10.0 - 12.0 m depth</v>
          </cell>
          <cell r="J788" t="str">
            <v>Rate/cum</v>
          </cell>
          <cell r="L788">
            <v>260.86500000000001</v>
          </cell>
          <cell r="O788" t="str">
            <v>10.0 - 12.0 m depth</v>
          </cell>
          <cell r="P788" t="str">
            <v>Rate/cum</v>
          </cell>
          <cell r="R788">
            <v>429.16500000000008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Sewer 1"/>
      <sheetName val="Sewer 2"/>
      <sheetName val="Sewer 3"/>
      <sheetName val="Sewer 4"/>
      <sheetName val="Sewer 5"/>
      <sheetName val="Pumping Main"/>
      <sheetName val="Day Works"/>
    </sheetNames>
    <sheetDataSet>
      <sheetData sheetId="0" refreshError="1">
        <row r="130">
          <cell r="F130">
            <v>112749620</v>
          </cell>
        </row>
      </sheetData>
      <sheetData sheetId="1" refreshError="1">
        <row r="143">
          <cell r="F143">
            <v>112650329</v>
          </cell>
        </row>
      </sheetData>
      <sheetData sheetId="2" refreshError="1">
        <row r="135">
          <cell r="F135">
            <v>132308517</v>
          </cell>
        </row>
      </sheetData>
      <sheetData sheetId="3" refreshError="1">
        <row r="162">
          <cell r="F162">
            <v>154507853</v>
          </cell>
        </row>
      </sheetData>
      <sheetData sheetId="4" refreshError="1">
        <row r="172">
          <cell r="F172">
            <v>409983928</v>
          </cell>
        </row>
      </sheetData>
      <sheetData sheetId="5" refreshError="1"/>
      <sheetData sheetId="6"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min-size"/>
      <sheetName val="areas"/>
      <sheetName val="data"/>
      <sheetName val="lightning_caln"/>
    </sheetNames>
    <sheetDataSet>
      <sheetData sheetId="0">
        <row r="4">
          <cell r="B4" t="str">
            <v>Copper strip</v>
          </cell>
        </row>
        <row r="5">
          <cell r="B5" t="str">
            <v>Aluminium strip</v>
          </cell>
        </row>
        <row r="6">
          <cell r="B6" t="str">
            <v>Galvanized steel strip</v>
          </cell>
        </row>
        <row r="7">
          <cell r="B7" t="str">
            <v>Phosphor bronze rod</v>
          </cell>
        </row>
        <row r="8">
          <cell r="B8" t="str">
            <v>Aluminium rod</v>
          </cell>
        </row>
        <row r="9">
          <cell r="B9" t="str">
            <v>Galvanized steel rod</v>
          </cell>
        </row>
        <row r="11">
          <cell r="B11" t="str">
            <v>Stranded aluminium</v>
          </cell>
        </row>
        <row r="12">
          <cell r="B12" t="str">
            <v>Stranded copper</v>
          </cell>
        </row>
        <row r="13">
          <cell r="B13" t="str">
            <v>Stranded steel reinforced</v>
          </cell>
        </row>
        <row r="14">
          <cell r="B14" t="str">
            <v>Stranded galvanized steel</v>
          </cell>
        </row>
        <row r="17">
          <cell r="B17" t="str">
            <v>Copper strip</v>
          </cell>
        </row>
        <row r="18">
          <cell r="B18" t="str">
            <v>Aluminium strip</v>
          </cell>
        </row>
        <row r="19">
          <cell r="B19" t="str">
            <v>Galvanized steel strip</v>
          </cell>
        </row>
        <row r="20">
          <cell r="B20" t="str">
            <v>Aluminium alloy rod</v>
          </cell>
        </row>
        <row r="21">
          <cell r="B21" t="str">
            <v>Aluminium rod</v>
          </cell>
        </row>
        <row r="22">
          <cell r="B22" t="str">
            <v>Galvanized steel rod</v>
          </cell>
        </row>
        <row r="24">
          <cell r="B24" t="str">
            <v>Hard-drawn copper rods for direct driving into soft ground</v>
          </cell>
        </row>
        <row r="25">
          <cell r="B25" t="str">
            <v>Hard-drawn or annealed copper rods for indirect driving or laying under ground</v>
          </cell>
        </row>
        <row r="26">
          <cell r="B26" t="str">
            <v>Phosphor bronze for hard ground</v>
          </cell>
        </row>
        <row r="27">
          <cell r="B27" t="str">
            <v xml:space="preserve">Copper-clad or galvanized steel rods </v>
          </cell>
        </row>
        <row r="30">
          <cell r="B30" t="str">
            <v>External Strip</v>
          </cell>
        </row>
        <row r="31">
          <cell r="B31" t="str">
            <v>External Rods</v>
          </cell>
        </row>
        <row r="32">
          <cell r="B32" t="str">
            <v>Internal Strip</v>
          </cell>
        </row>
        <row r="33">
          <cell r="B33" t="str">
            <v>Internal Rods</v>
          </cell>
        </row>
        <row r="36">
          <cell r="B36" t="str">
            <v>External, aluminium</v>
          </cell>
        </row>
        <row r="37">
          <cell r="B37" t="str">
            <v>External, annealed copper</v>
          </cell>
        </row>
        <row r="38">
          <cell r="B38" t="str">
            <v>Internal, aluminium</v>
          </cell>
        </row>
        <row r="39">
          <cell r="B39" t="str">
            <v>Internal, annealed copper</v>
          </cell>
        </row>
      </sheetData>
      <sheetData sheetId="1">
        <row r="2">
          <cell r="A2" t="str">
            <v xml:space="preserve"> Agra  </v>
          </cell>
        </row>
        <row r="3">
          <cell r="A3" t="str">
            <v xml:space="preserve"> Ahmadabad  </v>
          </cell>
        </row>
        <row r="4">
          <cell r="A4" t="str">
            <v xml:space="preserve"> Ahmednagar </v>
          </cell>
        </row>
        <row r="5">
          <cell r="A5" t="str">
            <v xml:space="preserve"> Ajmer  </v>
          </cell>
        </row>
        <row r="6">
          <cell r="A6" t="str">
            <v xml:space="preserve"> Akola </v>
          </cell>
        </row>
        <row r="7">
          <cell r="A7" t="str">
            <v xml:space="preserve"> Alepey </v>
          </cell>
        </row>
        <row r="8">
          <cell r="A8" t="str">
            <v xml:space="preserve"> Alibag </v>
          </cell>
        </row>
        <row r="9">
          <cell r="A9" t="str">
            <v xml:space="preserve"> Aligarh  </v>
          </cell>
        </row>
        <row r="10">
          <cell r="A10" t="str">
            <v xml:space="preserve"> Allahabad  </v>
          </cell>
        </row>
        <row r="11">
          <cell r="A11" t="str">
            <v xml:space="preserve"> Ambala  </v>
          </cell>
        </row>
        <row r="12">
          <cell r="A12" t="str">
            <v xml:space="preserve"> Ambikapur  </v>
          </cell>
        </row>
        <row r="13">
          <cell r="A13" t="str">
            <v xml:space="preserve"> Amritsar </v>
          </cell>
        </row>
        <row r="14">
          <cell r="A14" t="str">
            <v xml:space="preserve"> Anantapur </v>
          </cell>
        </row>
        <row r="15">
          <cell r="A15" t="str">
            <v xml:space="preserve"> Angul  </v>
          </cell>
        </row>
        <row r="16">
          <cell r="A16" t="str">
            <v xml:space="preserve"> Asansol  </v>
          </cell>
        </row>
        <row r="17">
          <cell r="A17" t="str">
            <v xml:space="preserve"> Aurangabad </v>
          </cell>
        </row>
        <row r="18">
          <cell r="A18" t="str">
            <v xml:space="preserve"> Avarage</v>
          </cell>
        </row>
        <row r="19">
          <cell r="A19" t="str">
            <v xml:space="preserve"> Azamgarh  </v>
          </cell>
        </row>
        <row r="20">
          <cell r="A20" t="str">
            <v xml:space="preserve"> Balasore  </v>
          </cell>
        </row>
        <row r="21">
          <cell r="A21" t="str">
            <v xml:space="preserve"> Bangalore </v>
          </cell>
        </row>
        <row r="22">
          <cell r="A22" t="str">
            <v xml:space="preserve"> Bareilly  </v>
          </cell>
        </row>
        <row r="23">
          <cell r="A23" t="str">
            <v xml:space="preserve"> Barmer  </v>
          </cell>
        </row>
        <row r="24">
          <cell r="A24" t="str">
            <v xml:space="preserve"> Belgaum </v>
          </cell>
        </row>
        <row r="25">
          <cell r="A25" t="str">
            <v xml:space="preserve"> Bellari </v>
          </cell>
        </row>
        <row r="26">
          <cell r="A26" t="str">
            <v xml:space="preserve"> Bharaich  </v>
          </cell>
        </row>
        <row r="27">
          <cell r="A27" t="str">
            <v xml:space="preserve"> Bhavnagar  </v>
          </cell>
        </row>
        <row r="28">
          <cell r="A28" t="str">
            <v xml:space="preserve"> Bhopal  </v>
          </cell>
        </row>
        <row r="29">
          <cell r="A29" t="str">
            <v xml:space="preserve"> Bhubaneshwar  </v>
          </cell>
        </row>
        <row r="30">
          <cell r="A30" t="str">
            <v xml:space="preserve"> Bidar </v>
          </cell>
        </row>
        <row r="31">
          <cell r="A31" t="str">
            <v xml:space="preserve"> Bijapur </v>
          </cell>
        </row>
        <row r="32">
          <cell r="A32" t="str">
            <v xml:space="preserve"> Bikaner  </v>
          </cell>
        </row>
        <row r="33">
          <cell r="A33" t="str">
            <v xml:space="preserve"> Burdwan  </v>
          </cell>
        </row>
        <row r="34">
          <cell r="A34" t="str">
            <v xml:space="preserve"> Calcutta  </v>
          </cell>
        </row>
        <row r="35">
          <cell r="A35" t="str">
            <v xml:space="preserve"> Car Nicobar I </v>
          </cell>
        </row>
        <row r="36">
          <cell r="A36" t="str">
            <v xml:space="preserve"> Chaibasa  </v>
          </cell>
        </row>
        <row r="37">
          <cell r="A37" t="str">
            <v xml:space="preserve"> Chandbali  </v>
          </cell>
        </row>
        <row r="38">
          <cell r="A38" t="str">
            <v xml:space="preserve"> Cheerapunji  </v>
          </cell>
        </row>
        <row r="39">
          <cell r="A39" t="str">
            <v xml:space="preserve"> Chikalthana </v>
          </cell>
        </row>
        <row r="40">
          <cell r="A40" t="str">
            <v xml:space="preserve"> Chindwara  </v>
          </cell>
        </row>
        <row r="41">
          <cell r="A41" t="str">
            <v xml:space="preserve"> Chloht  </v>
          </cell>
        </row>
        <row r="42">
          <cell r="A42" t="str">
            <v xml:space="preserve"> Cochin </v>
          </cell>
        </row>
        <row r="43">
          <cell r="A43" t="str">
            <v xml:space="preserve"> Coimbatore </v>
          </cell>
        </row>
        <row r="44">
          <cell r="A44" t="str">
            <v xml:space="preserve"> Cuddalore </v>
          </cell>
        </row>
        <row r="45">
          <cell r="A45" t="str">
            <v xml:space="preserve"> Daltonganj  </v>
          </cell>
        </row>
        <row r="46">
          <cell r="A46" t="str">
            <v xml:space="preserve"> Damamu  </v>
          </cell>
        </row>
        <row r="47">
          <cell r="A47" t="str">
            <v xml:space="preserve"> Darbhanga  </v>
          </cell>
        </row>
        <row r="48">
          <cell r="A48" t="str">
            <v xml:space="preserve"> Darjeeling  </v>
          </cell>
        </row>
        <row r="49">
          <cell r="A49" t="str">
            <v xml:space="preserve"> Deesa  </v>
          </cell>
        </row>
        <row r="50">
          <cell r="A50" t="str">
            <v xml:space="preserve"> Delhi  </v>
          </cell>
        </row>
        <row r="51">
          <cell r="A51" t="str">
            <v xml:space="preserve"> Dharamsala  </v>
          </cell>
        </row>
        <row r="52">
          <cell r="A52" t="str">
            <v xml:space="preserve"> Dhubri  </v>
          </cell>
        </row>
        <row r="53">
          <cell r="A53" t="str">
            <v xml:space="preserve"> Dibrugarh  </v>
          </cell>
        </row>
        <row r="54">
          <cell r="A54" t="str">
            <v xml:space="preserve"> Dohad  </v>
          </cell>
        </row>
        <row r="55">
          <cell r="A55" t="str">
            <v xml:space="preserve"> Dras  </v>
          </cell>
        </row>
        <row r="56">
          <cell r="A56" t="str">
            <v xml:space="preserve"> Dumka  </v>
          </cell>
        </row>
        <row r="57">
          <cell r="A57" t="str">
            <v xml:space="preserve"> Dwarka  </v>
          </cell>
        </row>
        <row r="58">
          <cell r="A58" t="str">
            <v xml:space="preserve"> Fetehpur  </v>
          </cell>
        </row>
        <row r="59">
          <cell r="A59" t="str">
            <v xml:space="preserve"> Gadag </v>
          </cell>
        </row>
        <row r="60">
          <cell r="A60" t="str">
            <v xml:space="preserve"> Gaya  </v>
          </cell>
        </row>
        <row r="61">
          <cell r="A61" t="str">
            <v xml:space="preserve"> Gonda </v>
          </cell>
        </row>
        <row r="62">
          <cell r="A62" t="str">
            <v xml:space="preserve"> Gonda  </v>
          </cell>
        </row>
        <row r="63">
          <cell r="A63" t="str">
            <v xml:space="preserve"> Gopalpur  </v>
          </cell>
        </row>
        <row r="64">
          <cell r="A64" t="str">
            <v xml:space="preserve"> Gorakhpur  </v>
          </cell>
        </row>
        <row r="65">
          <cell r="A65" t="str">
            <v xml:space="preserve"> Gulbarga </v>
          </cell>
        </row>
        <row r="66">
          <cell r="A66" t="str">
            <v xml:space="preserve"> Gulmarg  </v>
          </cell>
        </row>
        <row r="67">
          <cell r="A67" t="str">
            <v xml:space="preserve"> Guna  </v>
          </cell>
        </row>
        <row r="68">
          <cell r="A68" t="str">
            <v xml:space="preserve"> Gwalior  </v>
          </cell>
        </row>
        <row r="69">
          <cell r="A69" t="str">
            <v xml:space="preserve"> Hanamkonda </v>
          </cell>
        </row>
        <row r="70">
          <cell r="A70" t="str">
            <v xml:space="preserve"> Hassan </v>
          </cell>
        </row>
        <row r="71">
          <cell r="A71" t="str">
            <v xml:space="preserve"> Hazaribagh  </v>
          </cell>
        </row>
        <row r="72">
          <cell r="A72" t="str">
            <v xml:space="preserve"> Hissar  </v>
          </cell>
        </row>
        <row r="73">
          <cell r="A73" t="str">
            <v xml:space="preserve"> Honawar </v>
          </cell>
        </row>
        <row r="74">
          <cell r="A74" t="str">
            <v xml:space="preserve"> Hoshangabad  </v>
          </cell>
        </row>
        <row r="75">
          <cell r="A75" t="str">
            <v xml:space="preserve"> Hozhmoode </v>
          </cell>
        </row>
        <row r="76">
          <cell r="A76" t="str">
            <v xml:space="preserve"> Hyderabad </v>
          </cell>
        </row>
        <row r="77">
          <cell r="A77" t="str">
            <v xml:space="preserve"> Imphal  </v>
          </cell>
        </row>
        <row r="78">
          <cell r="A78" t="str">
            <v xml:space="preserve"> Indore  </v>
          </cell>
        </row>
        <row r="79">
          <cell r="A79" t="str">
            <v xml:space="preserve"> Jabalpur  </v>
          </cell>
        </row>
        <row r="80">
          <cell r="A80" t="str">
            <v xml:space="preserve"> Jagdalpur  </v>
          </cell>
        </row>
        <row r="81">
          <cell r="A81" t="str">
            <v xml:space="preserve"> Jaipur  </v>
          </cell>
        </row>
        <row r="82">
          <cell r="A82" t="str">
            <v xml:space="preserve"> Jalpaiguri </v>
          </cell>
        </row>
        <row r="83">
          <cell r="A83" t="str">
            <v xml:space="preserve"> Jammu  </v>
          </cell>
        </row>
        <row r="84">
          <cell r="A84" t="str">
            <v xml:space="preserve"> Jamnagar  </v>
          </cell>
        </row>
        <row r="85">
          <cell r="A85" t="str">
            <v xml:space="preserve"> Jamshedpur  </v>
          </cell>
        </row>
        <row r="86">
          <cell r="A86" t="str">
            <v xml:space="preserve"> Jhalawar </v>
          </cell>
        </row>
        <row r="87">
          <cell r="A87" t="str">
            <v xml:space="preserve"> Jhansi  </v>
          </cell>
        </row>
        <row r="88">
          <cell r="A88" t="str">
            <v xml:space="preserve"> Jharsuguda  </v>
          </cell>
        </row>
        <row r="89">
          <cell r="A89" t="str">
            <v xml:space="preserve"> Jodhpur  </v>
          </cell>
        </row>
        <row r="90">
          <cell r="A90" t="str">
            <v xml:space="preserve"> Kalingapatnam </v>
          </cell>
        </row>
        <row r="91">
          <cell r="A91" t="str">
            <v xml:space="preserve"> Kanker  </v>
          </cell>
        </row>
        <row r="92">
          <cell r="A92" t="str">
            <v xml:space="preserve"> Kankroli  </v>
          </cell>
        </row>
        <row r="93">
          <cell r="A93" t="str">
            <v xml:space="preserve"> Kanpur  </v>
          </cell>
        </row>
        <row r="94">
          <cell r="A94" t="str">
            <v xml:space="preserve"> Kanyakumari </v>
          </cell>
        </row>
        <row r="95">
          <cell r="A95" t="str">
            <v xml:space="preserve"> Kargil  </v>
          </cell>
        </row>
        <row r="96">
          <cell r="A96" t="str">
            <v xml:space="preserve"> Karwar </v>
          </cell>
        </row>
        <row r="97">
          <cell r="A97" t="str">
            <v xml:space="preserve"> Kathmandu  </v>
          </cell>
        </row>
        <row r="98">
          <cell r="A98" t="str">
            <v xml:space="preserve"> Khammam </v>
          </cell>
        </row>
        <row r="99">
          <cell r="A99" t="str">
            <v xml:space="preserve"> Kharagpur  </v>
          </cell>
        </row>
        <row r="100">
          <cell r="A100" t="str">
            <v xml:space="preserve"> Khraoti </v>
          </cell>
        </row>
        <row r="101">
          <cell r="A101" t="str">
            <v xml:space="preserve"> Kodaikanal </v>
          </cell>
        </row>
        <row r="102">
          <cell r="A102" t="str">
            <v xml:space="preserve"> Kohnia  </v>
          </cell>
        </row>
        <row r="103">
          <cell r="A103" t="str">
            <v xml:space="preserve"> Kota  </v>
          </cell>
        </row>
        <row r="104">
          <cell r="A104" t="str">
            <v xml:space="preserve"> Kurnool </v>
          </cell>
        </row>
        <row r="105">
          <cell r="A105" t="str">
            <v xml:space="preserve"> Leh  </v>
          </cell>
        </row>
        <row r="106">
          <cell r="A106" t="str">
            <v xml:space="preserve"> Lucknow  </v>
          </cell>
        </row>
        <row r="107">
          <cell r="A107" t="str">
            <v xml:space="preserve"> Ludhiana  </v>
          </cell>
        </row>
        <row r="108">
          <cell r="A108" t="str">
            <v xml:space="preserve"> Machhilipatnam </v>
          </cell>
        </row>
        <row r="109">
          <cell r="A109" t="str">
            <v xml:space="preserve"> Madras </v>
          </cell>
        </row>
        <row r="110">
          <cell r="A110" t="str">
            <v xml:space="preserve"> Madurai </v>
          </cell>
        </row>
        <row r="111">
          <cell r="A111" t="str">
            <v xml:space="preserve"> Mahabaleshwar </v>
          </cell>
        </row>
        <row r="112">
          <cell r="A112" t="str">
            <v xml:space="preserve"> Mahoi  </v>
          </cell>
        </row>
        <row r="113">
          <cell r="A113" t="str">
            <v xml:space="preserve"> Mainpuri  </v>
          </cell>
        </row>
        <row r="114">
          <cell r="A114" t="str">
            <v xml:space="preserve"> Malda  </v>
          </cell>
        </row>
        <row r="115">
          <cell r="A115" t="str">
            <v xml:space="preserve"> Malegaon  </v>
          </cell>
        </row>
        <row r="116">
          <cell r="A116" t="str">
            <v xml:space="preserve"> Mangalore </v>
          </cell>
        </row>
        <row r="117">
          <cell r="A117" t="str">
            <v xml:space="preserve"> Meerut </v>
          </cell>
        </row>
        <row r="118">
          <cell r="A118" t="str">
            <v xml:space="preserve"> Minicoy </v>
          </cell>
        </row>
        <row r="119">
          <cell r="A119" t="str">
            <v xml:space="preserve"> Miraj </v>
          </cell>
        </row>
        <row r="120">
          <cell r="A120" t="str">
            <v xml:space="preserve"> Moradabad  </v>
          </cell>
        </row>
        <row r="121">
          <cell r="A121" t="str">
            <v xml:space="preserve"> Mount Abu  </v>
          </cell>
        </row>
        <row r="122">
          <cell r="A122" t="str">
            <v xml:space="preserve"> Mukteshwar  </v>
          </cell>
        </row>
        <row r="123">
          <cell r="A123" t="str">
            <v xml:space="preserve"> Mumbai</v>
          </cell>
        </row>
        <row r="124">
          <cell r="A124" t="str">
            <v xml:space="preserve"> Mussoorie </v>
          </cell>
        </row>
        <row r="125">
          <cell r="A125" t="str">
            <v xml:space="preserve"> Muthihari  </v>
          </cell>
        </row>
        <row r="126">
          <cell r="A126" t="str">
            <v xml:space="preserve"> Mysore </v>
          </cell>
        </row>
        <row r="127">
          <cell r="A127" t="str">
            <v xml:space="preserve"> Nagapattinam </v>
          </cell>
        </row>
        <row r="128">
          <cell r="A128" t="str">
            <v xml:space="preserve"> Nagpur </v>
          </cell>
        </row>
        <row r="129">
          <cell r="A129" t="str">
            <v xml:space="preserve"> Nasik  </v>
          </cell>
        </row>
        <row r="130">
          <cell r="A130" t="str">
            <v xml:space="preserve"> Neemuch  </v>
          </cell>
        </row>
        <row r="131">
          <cell r="A131" t="str">
            <v xml:space="preserve"> Nelore </v>
          </cell>
        </row>
        <row r="132">
          <cell r="A132" t="str">
            <v xml:space="preserve"> Nizamabad </v>
          </cell>
        </row>
        <row r="133">
          <cell r="A133" t="str">
            <v xml:space="preserve"> Nowgong  </v>
          </cell>
        </row>
        <row r="134">
          <cell r="A134" t="str">
            <v xml:space="preserve"> Ongole </v>
          </cell>
        </row>
        <row r="135">
          <cell r="A135" t="str">
            <v xml:space="preserve"> Ootacamund </v>
          </cell>
        </row>
        <row r="136">
          <cell r="A136" t="str">
            <v xml:space="preserve"> Pachmarhi  </v>
          </cell>
        </row>
        <row r="137">
          <cell r="A137" t="str">
            <v xml:space="preserve"> Palghat </v>
          </cell>
        </row>
        <row r="138">
          <cell r="A138" t="str">
            <v xml:space="preserve"> Pamban </v>
          </cell>
        </row>
        <row r="139">
          <cell r="A139" t="str">
            <v xml:space="preserve"> Parbhani </v>
          </cell>
        </row>
        <row r="140">
          <cell r="A140" t="str">
            <v xml:space="preserve"> Pathankot   </v>
          </cell>
        </row>
        <row r="141">
          <cell r="A141" t="str">
            <v xml:space="preserve"> Patiala  </v>
          </cell>
        </row>
        <row r="142">
          <cell r="A142" t="str">
            <v xml:space="preserve"> Patna  </v>
          </cell>
        </row>
        <row r="143">
          <cell r="A143" t="str">
            <v xml:space="preserve"> Penda Dam  </v>
          </cell>
        </row>
        <row r="144">
          <cell r="A144" t="str">
            <v xml:space="preserve"> Phalodi  </v>
          </cell>
        </row>
        <row r="145">
          <cell r="A145" t="str">
            <v xml:space="preserve"> Porbandar  </v>
          </cell>
        </row>
        <row r="146">
          <cell r="A146" t="str">
            <v xml:space="preserve"> Port Blair </v>
          </cell>
        </row>
        <row r="147">
          <cell r="A147" t="str">
            <v xml:space="preserve"> Pune </v>
          </cell>
        </row>
        <row r="148">
          <cell r="A148" t="str">
            <v xml:space="preserve"> Puri  </v>
          </cell>
        </row>
        <row r="149">
          <cell r="A149" t="str">
            <v xml:space="preserve"> Purnea  </v>
          </cell>
        </row>
        <row r="150">
          <cell r="A150" t="str">
            <v xml:space="preserve"> Raichur </v>
          </cell>
        </row>
        <row r="151">
          <cell r="A151" t="str">
            <v xml:space="preserve"> Rajgangpur  </v>
          </cell>
        </row>
        <row r="152">
          <cell r="A152" t="str">
            <v xml:space="preserve"> Rajkot  </v>
          </cell>
        </row>
        <row r="153">
          <cell r="A153" t="str">
            <v xml:space="preserve"> Rajpur  </v>
          </cell>
        </row>
        <row r="154">
          <cell r="A154" t="str">
            <v xml:space="preserve"> Ranchi  </v>
          </cell>
        </row>
        <row r="155">
          <cell r="A155" t="str">
            <v xml:space="preserve"> Ratnagiri </v>
          </cell>
        </row>
        <row r="156">
          <cell r="A156" t="str">
            <v xml:space="preserve"> Rentichintala </v>
          </cell>
        </row>
        <row r="157">
          <cell r="A157" t="str">
            <v xml:space="preserve"> Roorkee  </v>
          </cell>
        </row>
        <row r="158">
          <cell r="A158" t="str">
            <v xml:space="preserve"> Sabour </v>
          </cell>
        </row>
        <row r="159">
          <cell r="A159" t="str">
            <v xml:space="preserve"> Sagar  </v>
          </cell>
        </row>
        <row r="160">
          <cell r="A160" t="str">
            <v xml:space="preserve"> Sagar Island  </v>
          </cell>
        </row>
        <row r="161">
          <cell r="A161" t="str">
            <v xml:space="preserve"> Salem </v>
          </cell>
        </row>
        <row r="162">
          <cell r="A162" t="str">
            <v xml:space="preserve"> Sambalpur  </v>
          </cell>
        </row>
        <row r="163">
          <cell r="A163" t="str">
            <v xml:space="preserve"> Satna  </v>
          </cell>
        </row>
        <row r="164">
          <cell r="A164" t="str">
            <v xml:space="preserve"> Seoni  </v>
          </cell>
        </row>
        <row r="165">
          <cell r="A165" t="str">
            <v xml:space="preserve"> Shillong  </v>
          </cell>
        </row>
        <row r="166">
          <cell r="A166" t="str">
            <v xml:space="preserve"> Shimla  </v>
          </cell>
        </row>
        <row r="167">
          <cell r="A167" t="str">
            <v xml:space="preserve"> Sholapur </v>
          </cell>
        </row>
        <row r="168">
          <cell r="A168" t="str">
            <v xml:space="preserve"> Sibsagar  </v>
          </cell>
        </row>
        <row r="169">
          <cell r="A169" t="str">
            <v xml:space="preserve"> Sikar  </v>
          </cell>
        </row>
        <row r="170">
          <cell r="A170" t="str">
            <v xml:space="preserve"> Silchar  </v>
          </cell>
        </row>
        <row r="171">
          <cell r="A171" t="str">
            <v xml:space="preserve"> Skarou  </v>
          </cell>
        </row>
        <row r="172">
          <cell r="A172" t="str">
            <v xml:space="preserve"> Srinagar  </v>
          </cell>
        </row>
        <row r="173">
          <cell r="A173" t="str">
            <v xml:space="preserve"> Surat  </v>
          </cell>
        </row>
        <row r="174">
          <cell r="A174" t="str">
            <v xml:space="preserve"> Tezpur  </v>
          </cell>
        </row>
        <row r="175">
          <cell r="A175" t="str">
            <v xml:space="preserve"> Tiruchirapalli </v>
          </cell>
        </row>
        <row r="176">
          <cell r="A176" t="str">
            <v xml:space="preserve"> Titlagarh  </v>
          </cell>
        </row>
        <row r="177">
          <cell r="A177" t="str">
            <v xml:space="preserve"> Trivandrum </v>
          </cell>
        </row>
        <row r="178">
          <cell r="A178" t="str">
            <v xml:space="preserve"> Tuticorin </v>
          </cell>
        </row>
        <row r="179">
          <cell r="A179" t="str">
            <v xml:space="preserve"> Udaipur  </v>
          </cell>
        </row>
        <row r="180">
          <cell r="A180" t="str">
            <v xml:space="preserve"> Umaria  </v>
          </cell>
        </row>
        <row r="181">
          <cell r="A181" t="str">
            <v xml:space="preserve"> Vadodara  </v>
          </cell>
        </row>
        <row r="182">
          <cell r="A182" t="str">
            <v xml:space="preserve"> Varanasi  </v>
          </cell>
        </row>
        <row r="183">
          <cell r="A183" t="str">
            <v xml:space="preserve"> Velore </v>
          </cell>
        </row>
        <row r="184">
          <cell r="A184" t="str">
            <v xml:space="preserve"> Vengurla </v>
          </cell>
        </row>
        <row r="185">
          <cell r="A185" t="str">
            <v xml:space="preserve"> Verawal  </v>
          </cell>
        </row>
        <row r="186">
          <cell r="A186" t="str">
            <v xml:space="preserve"> Vishakapatnam </v>
          </cell>
        </row>
      </sheetData>
      <sheetData sheetId="2">
        <row r="2">
          <cell r="A2" t="str">
            <v>Houses &amp; other building of comparable size</v>
          </cell>
        </row>
        <row r="3">
          <cell r="A3" t="str">
            <v>Houses &amp; other building of comparable size with outside aerial</v>
          </cell>
        </row>
        <row r="4">
          <cell r="A4" t="str">
            <v>Factories, workshops &amp; laboratories</v>
          </cell>
        </row>
        <row r="5">
          <cell r="A5" t="str">
            <v>Office blocks, hotels,blocks of flat &amp; other residential building other than those included below</v>
          </cell>
        </row>
        <row r="6">
          <cell r="A6" t="str">
            <v>Places of assembly like churches, halls, theatres, museums, exhibitions, departmental store, post offices, stations, air-ports &amp; stadium structures</v>
          </cell>
        </row>
        <row r="7">
          <cell r="A7" t="str">
            <v>Schools, hospitals, children's &amp; other homes</v>
          </cell>
        </row>
        <row r="9">
          <cell r="A9" t="str">
            <v>Steel framed encased with any roof other than metal</v>
          </cell>
        </row>
        <row r="10">
          <cell r="A10" t="str">
            <v>Reinforced concrete with any roof other than metal</v>
          </cell>
        </row>
        <row r="11">
          <cell r="A11" t="str">
            <v>Steel framed encased or reinforced concrete with metal roof</v>
          </cell>
        </row>
        <row r="12">
          <cell r="A12" t="str">
            <v>Brick, plain concrete or masonry with any roof other than metal or thatch</v>
          </cell>
        </row>
        <row r="13">
          <cell r="A13" t="str">
            <v>Timber framed or clad with any roof other than metal or thatch</v>
          </cell>
        </row>
        <row r="14">
          <cell r="A14" t="str">
            <v>Brick, plain concrete, masonry, timber framed but with metal roofing</v>
          </cell>
        </row>
        <row r="15">
          <cell r="A15" t="str">
            <v>Any building with a thatched roof</v>
          </cell>
        </row>
        <row r="17">
          <cell r="A17" t="str">
            <v>Ordinary domestic or office building, factories &amp; workshops not containing valuable or specially valuable contents vulnerable to fire</v>
          </cell>
        </row>
        <row r="18">
          <cell r="A18" t="str">
            <v>Industrial &amp; agricultural buildings with specially valuable contents vulnerable to fire</v>
          </cell>
        </row>
        <row r="19">
          <cell r="A19" t="str">
            <v>Power stations, gas works, telephone exchanges, radio stations</v>
          </cell>
        </row>
        <row r="20">
          <cell r="A20" t="str">
            <v>Industrial key plants, ancient monuments &amp; historic buildings,museums, art galleries or other buildings with specially valuable contents</v>
          </cell>
        </row>
        <row r="21">
          <cell r="A21" t="str">
            <v>Schools, hospitals, children's &amp; other homes, places of assembly</v>
          </cell>
        </row>
        <row r="23">
          <cell r="A23" t="str">
            <v>Structure located in a large area of structures or trees of the same or greater height like a large town, forest</v>
          </cell>
        </row>
        <row r="24">
          <cell r="A24" t="str">
            <v>Structure located in an area with few other structures or trees of similar height</v>
          </cell>
        </row>
        <row r="25">
          <cell r="A25" t="str">
            <v>Structure completely isolated or exceeding at least twice the height of surrounding structures or trees</v>
          </cell>
        </row>
        <row r="27">
          <cell r="A27" t="str">
            <v>Flat country at any level</v>
          </cell>
        </row>
        <row r="28">
          <cell r="A28" t="str">
            <v>Hill country</v>
          </cell>
        </row>
        <row r="29">
          <cell r="A29" t="str">
            <v>Mountain country between 300M and 900M</v>
          </cell>
        </row>
        <row r="30">
          <cell r="A30" t="str">
            <v>Mountain country above 900M</v>
          </cell>
        </row>
      </sheetData>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ewerCAD MH Data"/>
      <sheetName val="SewerCAD Pipe Data"/>
      <sheetName val="SewerCAD Min Flows at 2010"/>
      <sheetName val="Design 2040 Design Flows-(1)"/>
      <sheetName val="Velocity Chk for 2010 Flows-(2)"/>
      <sheetName val="&quot;Z&quot; Value Calcs-(3)"/>
      <sheetName val="Structure-(4)"/>
      <sheetName val="Civil Works-(5)"/>
      <sheetName val="Material and Appurtenances-(8)"/>
      <sheetName val="Beding Calculations-(7)"/>
      <sheetName val="Cost Estimate-Old"/>
      <sheetName val="Item Rates-Bwssb-0304"/>
      <sheetName val="Data-Works (Final) (2)"/>
      <sheetName val="Abstract of Sewers-(6)"/>
      <sheetName val="Mh Cost"/>
      <sheetName val="RCC pipe cost"/>
      <sheetName val="MH_Excavation"/>
      <sheetName val="Bedding"/>
      <sheetName val="DVALUE"/>
      <sheetName val="THK"/>
      <sheetName val="Cd"/>
      <sheetName val="Cs"/>
      <sheetName val="CPIPE2"/>
      <sheetName val="Load-fact"/>
      <sheetName val="Bed Class"/>
    </sheetNames>
    <sheetDataSet>
      <sheetData sheetId="0"/>
      <sheetData sheetId="1"/>
      <sheetData sheetId="2" refreshError="1"/>
      <sheetData sheetId="3"/>
      <sheetData sheetId="4" refreshError="1"/>
      <sheetData sheetId="5" refreshError="1"/>
      <sheetData sheetId="6" refreshError="1"/>
      <sheetData sheetId="7"/>
      <sheetData sheetId="8"/>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refreshError="1"/>
      <sheetData sheetId="24"/>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Tank Capacity"/>
      <sheetName val="Basic Dimensions"/>
      <sheetName val="Top Dome,Ring beam &amp; Roof Slab"/>
      <sheetName val="Cylinder n Conical Wall"/>
      <sheetName val="Continuity analysis"/>
      <sheetName val="Column (Uncracked)"/>
      <sheetName val="Bottom Dome,Ring beam&amp; Walk way"/>
      <sheetName val="Botom ring beam (side face)"/>
      <sheetName val="Wind and EL Loads (Final)"/>
      <sheetName val="C2 Type 1 (2)"/>
      <sheetName val="Tie Beam"/>
      <sheetName val="Ductile detailing;Column &amp; Beam"/>
      <sheetName val="Stair Case"/>
      <sheetName val="Annular raft"/>
      <sheetName val="Ring beam (Fundation)"/>
      <sheetName val="Sheet1"/>
    </sheetNames>
    <sheetDataSet>
      <sheetData sheetId="0"/>
      <sheetData sheetId="1">
        <row r="53">
          <cell r="F53">
            <v>25</v>
          </cell>
        </row>
        <row r="54">
          <cell r="F54">
            <v>25</v>
          </cell>
        </row>
        <row r="55">
          <cell r="F55">
            <v>30</v>
          </cell>
        </row>
        <row r="60">
          <cell r="F60">
            <v>10</v>
          </cell>
        </row>
        <row r="64">
          <cell r="F64">
            <v>1.5</v>
          </cell>
        </row>
        <row r="65">
          <cell r="F65">
            <v>2</v>
          </cell>
        </row>
        <row r="66">
          <cell r="F66">
            <v>8</v>
          </cell>
        </row>
        <row r="69">
          <cell r="F69">
            <v>130</v>
          </cell>
        </row>
        <row r="70">
          <cell r="F70">
            <v>130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ewerCAD MH Data"/>
      <sheetName val="SewerCAD Pipe Data-Actual 2040"/>
      <sheetName val="SewerCAD Min Flows at 2010"/>
      <sheetName val="Design 2040 Design Flows-(1)"/>
      <sheetName val="Velocity Chk for 2010 Flows-(2)"/>
      <sheetName val="&quot;Z&quot; Value Calcs-Peak Flows-(3)"/>
      <sheetName val="&quot;Z&quot; Value Calcs-Min Flows-(4)"/>
      <sheetName val="Structure-(5)"/>
      <sheetName val="Civil Works-(6)"/>
      <sheetName val="Abstract of Sewers-(7)"/>
      <sheetName val="Bedding Calculations-(8)"/>
      <sheetName val="Material and Appurtenances-(9)"/>
      <sheetName val="●Abstract Estimate-Work No.1"/>
      <sheetName val="Final MH diamters"/>
      <sheetName val="Mh unit Cost"/>
      <sheetName val="RCC pipe unit cost"/>
      <sheetName val="MH_Excavation BOQ"/>
      <sheetName val="pipe DVALUE"/>
      <sheetName val="pipe Bedding str"/>
      <sheetName val="pipe Thkns"/>
      <sheetName val="pipe Cd"/>
      <sheetName val="pipe Cs"/>
      <sheetName val="pipe CPIPE2"/>
      <sheetName val="pipe Load-fact"/>
      <sheetName val="pipe Bed Class"/>
    </sheetNames>
    <sheetDataSet>
      <sheetData sheetId="0"/>
      <sheetData sheetId="1">
        <row r="11">
          <cell r="A11" t="str">
            <v>H1-01-S016</v>
          </cell>
          <cell r="C11">
            <v>46</v>
          </cell>
        </row>
        <row r="12">
          <cell r="A12" t="str">
            <v>H1-01-S015</v>
          </cell>
          <cell r="C12">
            <v>44</v>
          </cell>
        </row>
        <row r="13">
          <cell r="A13" t="str">
            <v>H1-01-S014</v>
          </cell>
          <cell r="C13">
            <v>13</v>
          </cell>
        </row>
        <row r="14">
          <cell r="A14" t="str">
            <v>H1-01-S013</v>
          </cell>
          <cell r="C14">
            <v>21</v>
          </cell>
        </row>
        <row r="15">
          <cell r="A15" t="str">
            <v>H1-01-S012</v>
          </cell>
          <cell r="C15">
            <v>15</v>
          </cell>
        </row>
        <row r="16">
          <cell r="A16" t="str">
            <v>H1-01-S011</v>
          </cell>
          <cell r="C16">
            <v>24</v>
          </cell>
        </row>
        <row r="17">
          <cell r="A17" t="str">
            <v>H1-01-S010</v>
          </cell>
          <cell r="C17">
            <v>25</v>
          </cell>
        </row>
        <row r="18">
          <cell r="A18" t="str">
            <v>H1-01-S009</v>
          </cell>
          <cell r="C18">
            <v>74</v>
          </cell>
        </row>
        <row r="19">
          <cell r="A19" t="str">
            <v>H1-01-S008</v>
          </cell>
          <cell r="C19">
            <v>42</v>
          </cell>
        </row>
        <row r="20">
          <cell r="A20" t="str">
            <v>H1-01-S007</v>
          </cell>
          <cell r="C20">
            <v>34</v>
          </cell>
        </row>
        <row r="21">
          <cell r="A21" t="str">
            <v>H1-01-S006</v>
          </cell>
          <cell r="C21">
            <v>34</v>
          </cell>
        </row>
        <row r="22">
          <cell r="A22" t="str">
            <v>H1-01-S005</v>
          </cell>
          <cell r="C22">
            <v>63</v>
          </cell>
        </row>
        <row r="23">
          <cell r="A23" t="str">
            <v>H1-01-S004</v>
          </cell>
          <cell r="C23">
            <v>47</v>
          </cell>
        </row>
        <row r="24">
          <cell r="A24" t="str">
            <v>H1-01-S003</v>
          </cell>
          <cell r="C24">
            <v>33</v>
          </cell>
        </row>
        <row r="25">
          <cell r="A25" t="str">
            <v>H1-01-S002</v>
          </cell>
          <cell r="C25">
            <v>72</v>
          </cell>
        </row>
        <row r="26">
          <cell r="A26" t="str">
            <v>H1-01-S001</v>
          </cell>
          <cell r="C26">
            <v>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4">
          <cell r="A4" t="str">
            <v>(q/Q)</v>
          </cell>
          <cell r="B4" t="str">
            <v>(d/D)</v>
          </cell>
          <cell r="C4" t="str">
            <v>(v/V)</v>
          </cell>
        </row>
        <row r="5">
          <cell r="A5">
            <v>1E-4</v>
          </cell>
          <cell r="B5">
            <v>0.01</v>
          </cell>
          <cell r="C5">
            <v>8.48E-2</v>
          </cell>
        </row>
        <row r="6">
          <cell r="A6">
            <v>5.9999999999999995E-4</v>
          </cell>
          <cell r="B6">
            <v>0.02</v>
          </cell>
          <cell r="C6">
            <v>0.12920000000000001</v>
          </cell>
        </row>
        <row r="7">
          <cell r="A7">
            <v>1.4E-3</v>
          </cell>
          <cell r="B7">
            <v>0.03</v>
          </cell>
          <cell r="C7">
            <v>0.1641</v>
          </cell>
        </row>
        <row r="8">
          <cell r="A8">
            <v>2.5999999999999999E-3</v>
          </cell>
          <cell r="B8">
            <v>0.04</v>
          </cell>
          <cell r="C8">
            <v>0.19389999999999999</v>
          </cell>
        </row>
        <row r="9">
          <cell r="A9">
            <v>4.1000000000000003E-3</v>
          </cell>
          <cell r="B9">
            <v>0.05</v>
          </cell>
          <cell r="C9">
            <v>0.2205</v>
          </cell>
        </row>
        <row r="10">
          <cell r="A10">
            <v>6.0000000000000001E-3</v>
          </cell>
          <cell r="B10">
            <v>0.06</v>
          </cell>
          <cell r="C10">
            <v>0.24490000000000001</v>
          </cell>
        </row>
        <row r="11">
          <cell r="A11">
            <v>8.2000000000000007E-3</v>
          </cell>
          <cell r="B11">
            <v>7.0000000000000007E-2</v>
          </cell>
          <cell r="C11">
            <v>0.26769999999999999</v>
          </cell>
        </row>
        <row r="12">
          <cell r="A12">
            <v>1.0800000000000001E-2</v>
          </cell>
          <cell r="B12">
            <v>0.08</v>
          </cell>
          <cell r="C12">
            <v>0.28920000000000001</v>
          </cell>
        </row>
        <row r="13">
          <cell r="A13">
            <v>1.38E-2</v>
          </cell>
          <cell r="B13">
            <v>0.09</v>
          </cell>
          <cell r="C13">
            <v>0.3095</v>
          </cell>
        </row>
        <row r="14">
          <cell r="A14">
            <v>1.7100000000000001E-2</v>
          </cell>
          <cell r="B14">
            <v>0.1</v>
          </cell>
          <cell r="C14">
            <v>0.32900000000000001</v>
          </cell>
        </row>
        <row r="15">
          <cell r="A15">
            <v>2.0799999999999999E-2</v>
          </cell>
          <cell r="B15">
            <v>0.11</v>
          </cell>
          <cell r="C15">
            <v>0.34749999999999998</v>
          </cell>
        </row>
        <row r="16">
          <cell r="A16">
            <v>2.4799999999999999E-2</v>
          </cell>
          <cell r="B16">
            <v>0.12</v>
          </cell>
          <cell r="C16">
            <v>0.36530000000000001</v>
          </cell>
        </row>
        <row r="17">
          <cell r="A17">
            <v>2.92E-2</v>
          </cell>
          <cell r="B17">
            <v>0.13</v>
          </cell>
          <cell r="C17">
            <v>0.38240000000000002</v>
          </cell>
        </row>
        <row r="18">
          <cell r="A18">
            <v>3.39E-2</v>
          </cell>
          <cell r="B18">
            <v>0.14000000000000001</v>
          </cell>
          <cell r="C18">
            <v>0.39879999999999999</v>
          </cell>
        </row>
        <row r="19">
          <cell r="A19">
            <v>3.9E-2</v>
          </cell>
          <cell r="B19">
            <v>0.15</v>
          </cell>
          <cell r="C19">
            <v>0.41460000000000002</v>
          </cell>
        </row>
        <row r="20">
          <cell r="A20">
            <v>4.4400000000000002E-2</v>
          </cell>
          <cell r="B20">
            <v>0.16</v>
          </cell>
          <cell r="C20">
            <v>0.42980000000000002</v>
          </cell>
        </row>
        <row r="21">
          <cell r="A21">
            <v>5.0099999999999999E-2</v>
          </cell>
          <cell r="B21">
            <v>0.17</v>
          </cell>
          <cell r="C21">
            <v>0.44450000000000001</v>
          </cell>
        </row>
        <row r="22">
          <cell r="A22">
            <v>5.6099999999999997E-2</v>
          </cell>
          <cell r="B22">
            <v>0.18</v>
          </cell>
          <cell r="C22">
            <v>0.4587</v>
          </cell>
        </row>
        <row r="23">
          <cell r="A23">
            <v>6.25E-2</v>
          </cell>
          <cell r="B23">
            <v>0.19</v>
          </cell>
          <cell r="C23">
            <v>0.47249999999999998</v>
          </cell>
        </row>
        <row r="24">
          <cell r="A24">
            <v>6.9199999999999998E-2</v>
          </cell>
          <cell r="B24">
            <v>0.2</v>
          </cell>
          <cell r="C24">
            <v>0.48580000000000001</v>
          </cell>
        </row>
        <row r="25">
          <cell r="A25">
            <v>7.6200000000000004E-2</v>
          </cell>
          <cell r="B25">
            <v>0.21</v>
          </cell>
          <cell r="C25">
            <v>0.49590000000000001</v>
          </cell>
        </row>
        <row r="26">
          <cell r="A26">
            <v>8.3400000000000002E-2</v>
          </cell>
          <cell r="B26">
            <v>0.22</v>
          </cell>
          <cell r="C26">
            <v>0.51149999999999995</v>
          </cell>
        </row>
        <row r="27">
          <cell r="A27">
            <v>9.0999999999999998E-2</v>
          </cell>
          <cell r="B27">
            <v>0.23</v>
          </cell>
          <cell r="C27">
            <v>0.52390000000000003</v>
          </cell>
        </row>
        <row r="28">
          <cell r="A28">
            <v>9.8900000000000002E-2</v>
          </cell>
          <cell r="B28">
            <v>0.24</v>
          </cell>
          <cell r="C28">
            <v>0.53610000000000002</v>
          </cell>
        </row>
        <row r="29">
          <cell r="A29">
            <v>0.1072</v>
          </cell>
          <cell r="B29">
            <v>0.25</v>
          </cell>
          <cell r="C29">
            <v>0.54810000000000003</v>
          </cell>
        </row>
        <row r="30">
          <cell r="A30">
            <v>0.1157</v>
          </cell>
          <cell r="B30">
            <v>0.26</v>
          </cell>
          <cell r="C30">
            <v>0.55979999999999996</v>
          </cell>
        </row>
        <row r="31">
          <cell r="A31">
            <v>0.1245</v>
          </cell>
          <cell r="B31">
            <v>0.27</v>
          </cell>
          <cell r="C31">
            <v>0.57140000000000002</v>
          </cell>
        </row>
        <row r="32">
          <cell r="A32">
            <v>0.1336</v>
          </cell>
          <cell r="B32">
            <v>0.28000000000000003</v>
          </cell>
          <cell r="C32">
            <v>0.58289999999999997</v>
          </cell>
        </row>
        <row r="33">
          <cell r="A33">
            <v>0.14299999999999999</v>
          </cell>
          <cell r="B33">
            <v>0.28999999999999998</v>
          </cell>
          <cell r="C33">
            <v>0.59419999999999995</v>
          </cell>
        </row>
        <row r="34">
          <cell r="A34">
            <v>0.15379999999999999</v>
          </cell>
          <cell r="B34">
            <v>0.3</v>
          </cell>
          <cell r="C34">
            <v>0.60540000000000005</v>
          </cell>
        </row>
        <row r="35">
          <cell r="A35">
            <v>0.1628</v>
          </cell>
          <cell r="B35">
            <v>0.31</v>
          </cell>
          <cell r="C35">
            <v>0.61650000000000005</v>
          </cell>
        </row>
        <row r="36">
          <cell r="A36">
            <v>0.1731</v>
          </cell>
          <cell r="B36">
            <v>0.32</v>
          </cell>
          <cell r="C36">
            <v>0.62749999999999995</v>
          </cell>
        </row>
        <row r="37">
          <cell r="A37">
            <v>0.1837</v>
          </cell>
          <cell r="B37">
            <v>0.33</v>
          </cell>
          <cell r="C37">
            <v>0.63839999999999997</v>
          </cell>
        </row>
        <row r="38">
          <cell r="A38">
            <v>0.19470000000000001</v>
          </cell>
          <cell r="B38">
            <v>0.34</v>
          </cell>
          <cell r="C38">
            <v>0.64929999999999999</v>
          </cell>
        </row>
        <row r="39">
          <cell r="A39">
            <v>0.2059</v>
          </cell>
          <cell r="B39">
            <v>0.35</v>
          </cell>
          <cell r="C39">
            <v>0.66010000000000002</v>
          </cell>
        </row>
        <row r="40">
          <cell r="A40">
            <v>0.21740000000000001</v>
          </cell>
          <cell r="B40">
            <v>0.36</v>
          </cell>
          <cell r="C40">
            <v>0.67069999999999996</v>
          </cell>
        </row>
        <row r="41">
          <cell r="A41">
            <v>0.22919999999999999</v>
          </cell>
          <cell r="B41">
            <v>0.37</v>
          </cell>
          <cell r="C41">
            <v>0.68130000000000002</v>
          </cell>
        </row>
        <row r="42">
          <cell r="A42">
            <v>0.2412</v>
          </cell>
          <cell r="B42">
            <v>0.38</v>
          </cell>
          <cell r="C42">
            <v>0.69189999999999996</v>
          </cell>
        </row>
        <row r="43">
          <cell r="A43">
            <v>0.25359999999999999</v>
          </cell>
          <cell r="B43">
            <v>0.39</v>
          </cell>
          <cell r="C43">
            <v>0.70230000000000004</v>
          </cell>
        </row>
        <row r="44">
          <cell r="A44">
            <v>0.26619999999999999</v>
          </cell>
          <cell r="B44">
            <v>0.4</v>
          </cell>
          <cell r="C44">
            <v>0.71260000000000001</v>
          </cell>
        </row>
        <row r="45">
          <cell r="A45">
            <v>0.27910000000000001</v>
          </cell>
          <cell r="B45">
            <v>0.41</v>
          </cell>
          <cell r="C45">
            <v>0.72289999999999999</v>
          </cell>
        </row>
        <row r="46">
          <cell r="A46">
            <v>0.29220000000000002</v>
          </cell>
          <cell r="B46">
            <v>0.42</v>
          </cell>
          <cell r="C46">
            <v>0.73299999999999998</v>
          </cell>
        </row>
        <row r="47">
          <cell r="A47">
            <v>0.30549999999999999</v>
          </cell>
          <cell r="B47">
            <v>0.43</v>
          </cell>
          <cell r="C47">
            <v>0.74299999999999999</v>
          </cell>
        </row>
        <row r="48">
          <cell r="A48">
            <v>0.31909999999999999</v>
          </cell>
          <cell r="B48">
            <v>0.44</v>
          </cell>
          <cell r="C48">
            <v>0.753</v>
          </cell>
        </row>
        <row r="49">
          <cell r="A49">
            <v>0.33289999999999997</v>
          </cell>
          <cell r="B49">
            <v>0.45</v>
          </cell>
          <cell r="C49">
            <v>0.76280000000000003</v>
          </cell>
        </row>
        <row r="50">
          <cell r="A50">
            <v>0.34689999999999999</v>
          </cell>
          <cell r="B50">
            <v>0.46</v>
          </cell>
          <cell r="C50">
            <v>0.77239999999999998</v>
          </cell>
        </row>
        <row r="51">
          <cell r="A51">
            <v>0.36109999999999998</v>
          </cell>
          <cell r="B51">
            <v>0.47</v>
          </cell>
          <cell r="C51">
            <v>0.78200000000000003</v>
          </cell>
        </row>
        <row r="52">
          <cell r="A52">
            <v>0.37559999999999999</v>
          </cell>
          <cell r="B52">
            <v>0.48</v>
          </cell>
          <cell r="C52">
            <v>0.79139999999999999</v>
          </cell>
        </row>
        <row r="53">
          <cell r="A53">
            <v>0.3901</v>
          </cell>
          <cell r="B53">
            <v>0.49</v>
          </cell>
          <cell r="C53">
            <v>0.80069999999999997</v>
          </cell>
        </row>
        <row r="54">
          <cell r="A54">
            <v>0.40489999999999998</v>
          </cell>
          <cell r="B54">
            <v>0.5</v>
          </cell>
          <cell r="C54">
            <v>0.80969999999999998</v>
          </cell>
        </row>
        <row r="55">
          <cell r="A55">
            <v>0.41970000000000002</v>
          </cell>
          <cell r="B55">
            <v>0.51</v>
          </cell>
          <cell r="C55">
            <v>0.81859999999999999</v>
          </cell>
        </row>
        <row r="56">
          <cell r="A56">
            <v>0.43469999999999998</v>
          </cell>
          <cell r="B56">
            <v>0.52</v>
          </cell>
          <cell r="C56">
            <v>0.82730000000000004</v>
          </cell>
        </row>
        <row r="57">
          <cell r="A57">
            <v>0.44990000000000002</v>
          </cell>
          <cell r="B57">
            <v>0.53</v>
          </cell>
          <cell r="C57">
            <v>0.83589999999999998</v>
          </cell>
        </row>
        <row r="58">
          <cell r="A58">
            <v>0.46510000000000001</v>
          </cell>
          <cell r="B58">
            <v>0.54</v>
          </cell>
          <cell r="C58">
            <v>0.84430000000000005</v>
          </cell>
        </row>
        <row r="59">
          <cell r="A59">
            <v>0.48039999999999999</v>
          </cell>
          <cell r="B59">
            <v>0.55000000000000004</v>
          </cell>
          <cell r="C59">
            <v>0.85240000000000005</v>
          </cell>
        </row>
        <row r="60">
          <cell r="A60">
            <v>0.49569999999999997</v>
          </cell>
          <cell r="B60">
            <v>0.56000000000000005</v>
          </cell>
          <cell r="C60">
            <v>0.86029999999999995</v>
          </cell>
        </row>
        <row r="61">
          <cell r="A61">
            <v>0.5111</v>
          </cell>
          <cell r="B61">
            <v>0.56999999999999995</v>
          </cell>
          <cell r="C61">
            <v>0.86809999999999998</v>
          </cell>
        </row>
        <row r="62">
          <cell r="A62">
            <v>0.52659999999999996</v>
          </cell>
          <cell r="B62">
            <v>0.57999999999999996</v>
          </cell>
          <cell r="C62">
            <v>0.87560000000000004</v>
          </cell>
        </row>
        <row r="63">
          <cell r="A63">
            <v>0.54210000000000003</v>
          </cell>
          <cell r="B63">
            <v>0.59</v>
          </cell>
          <cell r="C63">
            <v>0.88290000000000002</v>
          </cell>
        </row>
        <row r="64">
          <cell r="A64">
            <v>0.5575</v>
          </cell>
          <cell r="B64">
            <v>0.6</v>
          </cell>
          <cell r="C64">
            <v>0.89</v>
          </cell>
        </row>
        <row r="65">
          <cell r="A65">
            <v>0.57299999999999995</v>
          </cell>
          <cell r="B65">
            <v>0.61</v>
          </cell>
          <cell r="C65">
            <v>0.89690000000000003</v>
          </cell>
        </row>
        <row r="66">
          <cell r="A66">
            <v>0.58850000000000002</v>
          </cell>
          <cell r="B66">
            <v>0.62</v>
          </cell>
          <cell r="C66">
            <v>0.90359999999999996</v>
          </cell>
        </row>
        <row r="67">
          <cell r="A67">
            <v>0.60389999999999999</v>
          </cell>
          <cell r="B67">
            <v>0.63</v>
          </cell>
          <cell r="C67">
            <v>0.91</v>
          </cell>
        </row>
        <row r="68">
          <cell r="A68">
            <v>0.61939999999999995</v>
          </cell>
          <cell r="B68">
            <v>0.64</v>
          </cell>
          <cell r="C68">
            <v>0.91639999999999999</v>
          </cell>
        </row>
        <row r="69">
          <cell r="A69">
            <v>0.63480000000000003</v>
          </cell>
          <cell r="B69">
            <v>0.65</v>
          </cell>
          <cell r="C69">
            <v>0.92249999999999999</v>
          </cell>
        </row>
        <row r="70">
          <cell r="A70">
            <v>0.6502</v>
          </cell>
          <cell r="B70">
            <v>0.66</v>
          </cell>
          <cell r="C70">
            <v>0.92859999999999998</v>
          </cell>
        </row>
        <row r="71">
          <cell r="A71">
            <v>0.66549999999999998</v>
          </cell>
          <cell r="B71">
            <v>0.67</v>
          </cell>
          <cell r="C71">
            <v>0.9345</v>
          </cell>
        </row>
        <row r="72">
          <cell r="A72">
            <v>0.68089999999999995</v>
          </cell>
          <cell r="B72">
            <v>0.68</v>
          </cell>
          <cell r="C72">
            <v>0.94030000000000002</v>
          </cell>
        </row>
        <row r="73">
          <cell r="A73">
            <v>0.69630000000000003</v>
          </cell>
          <cell r="B73">
            <v>0.69</v>
          </cell>
          <cell r="C73">
            <v>0.94610000000000005</v>
          </cell>
        </row>
        <row r="74">
          <cell r="A74">
            <v>0.71160000000000001</v>
          </cell>
          <cell r="B74">
            <v>0.7</v>
          </cell>
          <cell r="C74">
            <v>0.95179999999999998</v>
          </cell>
        </row>
        <row r="75">
          <cell r="A75">
            <v>0.72699999999999998</v>
          </cell>
          <cell r="B75">
            <v>0.71</v>
          </cell>
          <cell r="C75">
            <v>0.95750000000000002</v>
          </cell>
        </row>
        <row r="76">
          <cell r="A76">
            <v>0.74239999999999995</v>
          </cell>
          <cell r="B76">
            <v>0.72</v>
          </cell>
          <cell r="C76">
            <v>0.96319999999999995</v>
          </cell>
        </row>
        <row r="77">
          <cell r="A77">
            <v>0.75800000000000001</v>
          </cell>
          <cell r="B77">
            <v>0.73</v>
          </cell>
          <cell r="C77">
            <v>0.96899999999999997</v>
          </cell>
        </row>
        <row r="78">
          <cell r="A78">
            <v>0.77349999999999997</v>
          </cell>
          <cell r="B78">
            <v>0.74</v>
          </cell>
          <cell r="C78">
            <v>0.97489999999999999</v>
          </cell>
        </row>
        <row r="79">
          <cell r="A79">
            <v>0.78910000000000002</v>
          </cell>
          <cell r="B79">
            <v>0.75</v>
          </cell>
          <cell r="C79">
            <v>0.98089999999999999</v>
          </cell>
        </row>
        <row r="80">
          <cell r="A80">
            <v>0.80469999999999997</v>
          </cell>
          <cell r="B80">
            <v>0.76</v>
          </cell>
          <cell r="C80">
            <v>0.98680000000000001</v>
          </cell>
        </row>
        <row r="81">
          <cell r="A81">
            <v>0.82050000000000001</v>
          </cell>
          <cell r="B81">
            <v>0.77</v>
          </cell>
          <cell r="C81">
            <v>0.99299999999999999</v>
          </cell>
        </row>
        <row r="82">
          <cell r="A82">
            <v>0.83620000000000005</v>
          </cell>
          <cell r="B82">
            <v>0.78</v>
          </cell>
          <cell r="C82">
            <v>0.99919999999999998</v>
          </cell>
        </row>
        <row r="83">
          <cell r="A83">
            <v>0.85199999999999998</v>
          </cell>
          <cell r="B83">
            <v>0.79</v>
          </cell>
          <cell r="C83">
            <v>1.0055000000000001</v>
          </cell>
        </row>
        <row r="84">
          <cell r="A84">
            <v>0.86780000000000002</v>
          </cell>
          <cell r="B84">
            <v>0.8</v>
          </cell>
          <cell r="C84">
            <v>1.0118</v>
          </cell>
        </row>
        <row r="85">
          <cell r="A85">
            <v>0.88349999999999995</v>
          </cell>
          <cell r="B85">
            <v>0.81</v>
          </cell>
          <cell r="C85">
            <v>1.0181</v>
          </cell>
        </row>
        <row r="86">
          <cell r="A86">
            <v>0.89900000000000002</v>
          </cell>
          <cell r="B86">
            <v>0.82</v>
          </cell>
          <cell r="C86">
            <v>1.0244</v>
          </cell>
        </row>
        <row r="87">
          <cell r="A87">
            <v>0.91420000000000001</v>
          </cell>
          <cell r="B87">
            <v>0.83</v>
          </cell>
          <cell r="C87">
            <v>1.0304</v>
          </cell>
        </row>
        <row r="88">
          <cell r="A88">
            <v>0.92920000000000003</v>
          </cell>
          <cell r="B88">
            <v>0.84</v>
          </cell>
          <cell r="C88">
            <v>1.0362</v>
          </cell>
        </row>
        <row r="89">
          <cell r="A89">
            <v>0.94350000000000001</v>
          </cell>
          <cell r="B89">
            <v>0.85</v>
          </cell>
          <cell r="C89">
            <v>1.0415000000000001</v>
          </cell>
        </row>
        <row r="90">
          <cell r="A90">
            <v>0.95720000000000005</v>
          </cell>
          <cell r="B90">
            <v>0.86</v>
          </cell>
          <cell r="C90">
            <v>1.0462</v>
          </cell>
        </row>
        <row r="91">
          <cell r="A91">
            <v>0.97</v>
          </cell>
          <cell r="B91">
            <v>0.87</v>
          </cell>
          <cell r="C91">
            <v>1.0503</v>
          </cell>
        </row>
        <row r="92">
          <cell r="A92">
            <v>0.98180000000000001</v>
          </cell>
          <cell r="B92">
            <v>0.88</v>
          </cell>
          <cell r="C92">
            <v>1.0533999999999999</v>
          </cell>
        </row>
        <row r="93">
          <cell r="A93">
            <v>0.99250000000000005</v>
          </cell>
          <cell r="B93">
            <v>0.89</v>
          </cell>
          <cell r="C93">
            <v>1.0557000000000001</v>
          </cell>
        </row>
        <row r="94">
          <cell r="A94">
            <v>1.0017</v>
          </cell>
          <cell r="B94">
            <v>0.9</v>
          </cell>
          <cell r="C94">
            <v>1.0567</v>
          </cell>
        </row>
        <row r="95">
          <cell r="A95">
            <v>1.0094000000000001</v>
          </cell>
          <cell r="B95">
            <v>0.91</v>
          </cell>
          <cell r="C95">
            <v>1.0565</v>
          </cell>
        </row>
        <row r="96">
          <cell r="A96">
            <v>1.0155000000000001</v>
          </cell>
          <cell r="B96">
            <v>0.92</v>
          </cell>
          <cell r="C96">
            <v>1.0549999999999999</v>
          </cell>
        </row>
        <row r="97">
          <cell r="A97">
            <v>1.02</v>
          </cell>
          <cell r="B97">
            <v>0.93</v>
          </cell>
          <cell r="C97">
            <v>1.0524</v>
          </cell>
        </row>
        <row r="98">
          <cell r="A98">
            <v>1.0229999999999999</v>
          </cell>
          <cell r="B98">
            <v>0.94</v>
          </cell>
          <cell r="C98">
            <v>1.0487</v>
          </cell>
        </row>
        <row r="99">
          <cell r="A99">
            <v>1.0246</v>
          </cell>
          <cell r="B99">
            <v>0.95</v>
          </cell>
          <cell r="C99">
            <v>1.0441</v>
          </cell>
        </row>
        <row r="100">
          <cell r="A100">
            <v>1.0250999999999999</v>
          </cell>
          <cell r="B100">
            <v>0.96</v>
          </cell>
          <cell r="C100">
            <v>1.0390999999999999</v>
          </cell>
        </row>
        <row r="101">
          <cell r="A101">
            <v>1.0249999999999999</v>
          </cell>
          <cell r="B101">
            <v>0.97</v>
          </cell>
          <cell r="C101">
            <v>1.034</v>
          </cell>
        </row>
        <row r="102">
          <cell r="A102">
            <v>1.0243</v>
          </cell>
          <cell r="B102">
            <v>0.98</v>
          </cell>
          <cell r="C102">
            <v>1.0291999999999999</v>
          </cell>
        </row>
        <row r="103">
          <cell r="A103">
            <v>1.0225</v>
          </cell>
          <cell r="B103">
            <v>0.99</v>
          </cell>
          <cell r="C103">
            <v>1.0243</v>
          </cell>
        </row>
        <row r="104">
          <cell r="A104">
            <v>1</v>
          </cell>
          <cell r="B104">
            <v>1</v>
          </cell>
          <cell r="C104">
            <v>1</v>
          </cell>
        </row>
      </sheetData>
      <sheetData sheetId="18"/>
      <sheetData sheetId="19"/>
      <sheetData sheetId="20"/>
      <sheetData sheetId="21"/>
      <sheetData sheetId="22"/>
      <sheetData sheetId="23"/>
      <sheetData sheetId="24"/>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Tank Capacity"/>
      <sheetName val="Basic Dimensions"/>
      <sheetName val="Top Dome,Ring beam &amp; Roof Slab"/>
      <sheetName val="Cylinder n Conical Wall"/>
      <sheetName val="Continuity analysis"/>
      <sheetName val="Column (Uncracked)"/>
      <sheetName val="Bottom Dome,Ring beam&amp; Walk way"/>
      <sheetName val="Botom ring beam (side face)"/>
      <sheetName val="Wind and EL Loads (Final)"/>
      <sheetName val="C2 Type 1 (2)"/>
      <sheetName val="Tie Beam"/>
      <sheetName val="Ductile detailing;Column &amp; Beam"/>
      <sheetName val="Stair Case"/>
      <sheetName val="Annular raft"/>
      <sheetName val="Ring beam (Fundation)"/>
      <sheetName val="Sheet1"/>
    </sheetNames>
    <sheetDataSet>
      <sheetData sheetId="0"/>
      <sheetData sheetId="1">
        <row r="59">
          <cell r="F59">
            <v>415</v>
          </cell>
        </row>
      </sheetData>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ow r="75">
          <cell r="F75">
            <v>2905.9732045705587</v>
          </cell>
        </row>
      </sheetData>
      <sheetData sheetId="12" refreshError="1"/>
      <sheetData sheetId="13" refreshError="1"/>
      <sheetData sheetId="14" refreshError="1"/>
      <sheetData sheetId="15"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Lead (Final)"/>
      <sheetName val="PWD.Sch.Rates"/>
      <sheetName val="Data-Works (Final)"/>
      <sheetName val="RCC pipe cost"/>
      <sheetName val="CI Pipe Cost"/>
      <sheetName val="SW Pipe cost"/>
      <sheetName val="Abstract_Manhole I (revised)"/>
      <sheetName val="Detail_Manhole I revised"/>
      <sheetName val="Abstract_Manhole II"/>
      <sheetName val="Detail_Manhole II"/>
      <sheetName val="Abstract_Manhole III"/>
      <sheetName val="Detail_Manhole III"/>
      <sheetName val="Abs_Shoring"/>
      <sheetName val="Detail_Shoring"/>
      <sheetName val="DE of embankment"/>
      <sheetName val="Vent pipe"/>
      <sheetName val="MH details"/>
      <sheetName val="Item Rates"/>
      <sheetName val="Conveyance of pipes"/>
      <sheetName val="VALVES &amp; SPLS"/>
      <sheetName val="Drop_Manhole"/>
      <sheetName val="xxx Detail_Manhole I "/>
      <sheetName val="xxx Abstract_Manhole I"/>
    </sheetNames>
    <sheetDataSet>
      <sheetData sheetId="0"/>
      <sheetData sheetId="1"/>
      <sheetData sheetId="2" refreshError="1"/>
      <sheetData sheetId="3"/>
      <sheetData sheetId="4" refreshError="1"/>
      <sheetData sheetId="5" refreshError="1"/>
      <sheetData sheetId="6" refreshError="1"/>
      <sheetData sheetId="7" refreshError="1"/>
      <sheetData sheetId="8"/>
      <sheetData sheetId="9" refreshError="1"/>
      <sheetData sheetId="10"/>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row r="11">
          <cell r="I11">
            <v>1.7</v>
          </cell>
        </row>
        <row r="44">
          <cell r="A44">
            <v>269.25312500000001</v>
          </cell>
        </row>
      </sheetData>
      <sheetData sheetId="1"/>
      <sheetData sheetId="2"/>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AutoOpen Stub Data"/>
      <sheetName val="Design"/>
      <sheetName val="Guideline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H18"/>
  <sheetViews>
    <sheetView topLeftCell="A4" workbookViewId="0">
      <selection activeCell="M12" sqref="M12"/>
    </sheetView>
  </sheetViews>
  <sheetFormatPr defaultColWidth="8.7109375" defaultRowHeight="15"/>
  <cols>
    <col min="1" max="1" width="41" customWidth="1"/>
    <col min="2" max="2" width="15.7109375" style="14" customWidth="1"/>
    <col min="3" max="3" width="91.42578125" style="14" customWidth="1"/>
    <col min="4" max="4" width="49.7109375" style="28" customWidth="1"/>
    <col min="5" max="5" width="28.28515625" style="28" customWidth="1"/>
    <col min="6" max="6" width="17.28515625" style="28" customWidth="1"/>
    <col min="7" max="16384" width="8.7109375" style="14"/>
  </cols>
  <sheetData>
    <row r="1" spans="1:8" s="2" customFormat="1" ht="34.9" customHeight="1">
      <c r="A1"/>
      <c r="B1" s="297" t="s">
        <v>64</v>
      </c>
      <c r="C1" s="298"/>
      <c r="D1" s="299"/>
      <c r="E1" s="30"/>
      <c r="F1" s="30"/>
      <c r="G1" s="1"/>
    </row>
    <row r="2" spans="1:8" s="2" customFormat="1" ht="34.9" customHeight="1">
      <c r="A2"/>
      <c r="B2" s="3"/>
      <c r="C2" s="3" t="s">
        <v>6</v>
      </c>
      <c r="D2" s="23"/>
      <c r="E2" s="30"/>
      <c r="F2" s="30"/>
      <c r="G2" s="1"/>
    </row>
    <row r="3" spans="1:8" s="5" customFormat="1" ht="34.9" customHeight="1">
      <c r="A3"/>
      <c r="B3" s="6"/>
      <c r="C3" s="6"/>
      <c r="D3" s="24" t="s">
        <v>7</v>
      </c>
      <c r="E3" s="31"/>
      <c r="F3" s="32"/>
      <c r="G3" s="4"/>
    </row>
    <row r="4" spans="1:8" s="5" customFormat="1" ht="34.9" customHeight="1">
      <c r="A4" t="s">
        <v>4</v>
      </c>
      <c r="B4" s="6" t="s">
        <v>8</v>
      </c>
      <c r="C4" s="6" t="s">
        <v>0</v>
      </c>
      <c r="D4" s="24" t="s">
        <v>9</v>
      </c>
      <c r="E4" s="32" t="s">
        <v>10</v>
      </c>
      <c r="F4" s="32" t="s">
        <v>11</v>
      </c>
      <c r="G4" s="4"/>
    </row>
    <row r="5" spans="1:8" s="5" customFormat="1" ht="31.5" customHeight="1">
      <c r="A5" t="s">
        <v>15</v>
      </c>
      <c r="B5" s="18" t="s">
        <v>45</v>
      </c>
      <c r="C5" s="17" t="s">
        <v>46</v>
      </c>
      <c r="D5" s="19">
        <f>'[14]Sewer 1'!$F$130</f>
        <v>112749620</v>
      </c>
      <c r="E5" s="8">
        <v>0</v>
      </c>
      <c r="F5" s="8">
        <v>0</v>
      </c>
      <c r="G5" s="4"/>
    </row>
    <row r="6" spans="1:8" s="5" customFormat="1" ht="21" customHeight="1">
      <c r="A6" t="s">
        <v>16</v>
      </c>
      <c r="B6" s="18" t="s">
        <v>47</v>
      </c>
      <c r="C6" s="17" t="s">
        <v>54</v>
      </c>
      <c r="D6" s="19">
        <f>'[14]Sewer 2'!$F$143</f>
        <v>112650329</v>
      </c>
      <c r="E6" s="8">
        <v>0</v>
      </c>
      <c r="F6" s="8">
        <v>0</v>
      </c>
      <c r="G6" s="4"/>
    </row>
    <row r="7" spans="1:8" s="5" customFormat="1" ht="20.25" customHeight="1">
      <c r="A7" t="s">
        <v>61</v>
      </c>
      <c r="B7" s="18" t="s">
        <v>48</v>
      </c>
      <c r="C7" s="17" t="s">
        <v>55</v>
      </c>
      <c r="D7" s="19">
        <f>'[14]Sewer 3'!$F$135</f>
        <v>132308517</v>
      </c>
      <c r="E7" s="8">
        <v>0</v>
      </c>
      <c r="F7" s="8">
        <v>0</v>
      </c>
    </row>
    <row r="8" spans="1:8" s="5" customFormat="1" ht="21.75" customHeight="1">
      <c r="A8" t="s">
        <v>17</v>
      </c>
      <c r="B8" s="18" t="s">
        <v>49</v>
      </c>
      <c r="C8" s="17" t="s">
        <v>56</v>
      </c>
      <c r="D8" s="19">
        <f>'[14]Sewer 4'!$F$162</f>
        <v>154507853</v>
      </c>
      <c r="E8" s="8">
        <v>0</v>
      </c>
      <c r="F8" s="8">
        <v>0</v>
      </c>
    </row>
    <row r="9" spans="1:8" s="5" customFormat="1" ht="27.75" customHeight="1">
      <c r="A9" t="s">
        <v>18</v>
      </c>
      <c r="B9" s="18" t="s">
        <v>50</v>
      </c>
      <c r="C9" s="17" t="s">
        <v>57</v>
      </c>
      <c r="D9" s="19">
        <f>'[14]Sewer 5'!$F$172</f>
        <v>409983928</v>
      </c>
      <c r="E9" s="8">
        <v>0</v>
      </c>
      <c r="F9" s="8">
        <v>0</v>
      </c>
    </row>
    <row r="10" spans="1:8" s="5" customFormat="1" ht="22.5" customHeight="1">
      <c r="A10" t="s">
        <v>62</v>
      </c>
      <c r="B10" s="18" t="s">
        <v>58</v>
      </c>
      <c r="C10" s="22" t="s">
        <v>60</v>
      </c>
      <c r="D10" s="29">
        <v>19826987</v>
      </c>
      <c r="E10" s="25">
        <v>0</v>
      </c>
      <c r="F10" s="25">
        <v>0</v>
      </c>
      <c r="G10" s="22"/>
      <c r="H10" s="22"/>
    </row>
    <row r="11" spans="1:8" s="5" customFormat="1" ht="22.5" customHeight="1">
      <c r="A11" t="s">
        <v>63</v>
      </c>
      <c r="B11" s="18" t="s">
        <v>51</v>
      </c>
      <c r="C11" s="20" t="s">
        <v>53</v>
      </c>
      <c r="D11" s="26">
        <v>17291500</v>
      </c>
      <c r="E11" s="26">
        <v>0</v>
      </c>
      <c r="F11" s="26">
        <v>0</v>
      </c>
      <c r="G11" s="21"/>
    </row>
    <row r="12" spans="1:8" s="5" customFormat="1" ht="54.75" customHeight="1">
      <c r="A12"/>
      <c r="B12" s="7">
        <v>7</v>
      </c>
      <c r="C12" s="9" t="s">
        <v>65</v>
      </c>
      <c r="D12" s="15">
        <f>SUM(D5:D11)</f>
        <v>959318734</v>
      </c>
      <c r="E12" s="8">
        <f>SUM(E5:E11)</f>
        <v>0</v>
      </c>
      <c r="F12" s="8">
        <v>0</v>
      </c>
    </row>
    <row r="13" spans="1:8" s="5" customFormat="1" ht="22.5" customHeight="1">
      <c r="A13"/>
      <c r="B13" s="10"/>
      <c r="C13" s="10"/>
      <c r="D13" s="27"/>
      <c r="E13" s="8"/>
      <c r="F13" s="8"/>
    </row>
    <row r="14" spans="1:8" s="5" customFormat="1" ht="24" customHeight="1">
      <c r="A14"/>
      <c r="B14" s="10"/>
      <c r="C14" s="11"/>
      <c r="D14" s="27"/>
      <c r="E14" s="8"/>
      <c r="F14" s="8"/>
    </row>
    <row r="15" spans="1:8" s="5" customFormat="1" ht="24.75" customHeight="1">
      <c r="A15"/>
      <c r="B15" s="12"/>
      <c r="C15" s="12"/>
      <c r="D15" s="16"/>
      <c r="E15" s="8"/>
      <c r="F15" s="8"/>
    </row>
    <row r="16" spans="1:8" s="5" customFormat="1" ht="21.75" customHeight="1">
      <c r="A16"/>
      <c r="B16" s="12"/>
      <c r="C16" s="13" t="s">
        <v>12</v>
      </c>
      <c r="D16" s="16"/>
      <c r="E16" s="8"/>
      <c r="F16" s="8"/>
    </row>
    <row r="17" spans="1:6" s="5" customFormat="1" ht="24.75" customHeight="1">
      <c r="A17"/>
      <c r="B17" s="12"/>
      <c r="C17" s="13" t="s">
        <v>13</v>
      </c>
      <c r="D17" s="16"/>
      <c r="E17" s="8"/>
      <c r="F17" s="8"/>
    </row>
    <row r="18" spans="1:6" s="5" customFormat="1" ht="26.25" customHeight="1">
      <c r="A18"/>
      <c r="B18" s="12"/>
      <c r="C18" s="13" t="s">
        <v>14</v>
      </c>
      <c r="D18" s="16"/>
      <c r="E18" s="8"/>
      <c r="F18" s="8"/>
    </row>
  </sheetData>
  <mergeCells count="1">
    <mergeCell ref="B1:D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tabColor rgb="FF00B050"/>
  </sheetPr>
  <dimension ref="A1:L270"/>
  <sheetViews>
    <sheetView view="pageBreakPreview" zoomScaleNormal="77" zoomScaleSheetLayoutView="100" zoomScalePageLayoutView="96" workbookViewId="0">
      <selection activeCell="C130" sqref="C130"/>
    </sheetView>
  </sheetViews>
  <sheetFormatPr defaultColWidth="8" defaultRowHeight="15"/>
  <cols>
    <col min="1" max="1" width="8" style="33"/>
    <col min="2" max="2" width="7.140625" style="94" customWidth="1"/>
    <col min="3" max="3" width="66.140625" style="94" customWidth="1"/>
    <col min="4" max="4" width="10.28515625" style="123" customWidth="1"/>
    <col min="5" max="5" width="8.7109375" style="105" customWidth="1"/>
    <col min="6" max="6" width="14.7109375" style="111" customWidth="1"/>
    <col min="7" max="10" width="14.7109375" style="99" customWidth="1"/>
    <col min="11" max="11" width="14.7109375" style="110" customWidth="1"/>
    <col min="12" max="16384" width="8" style="33"/>
  </cols>
  <sheetData>
    <row r="1" spans="1:11" ht="37.5" customHeight="1">
      <c r="B1" s="301" t="s">
        <v>66</v>
      </c>
      <c r="C1" s="301"/>
      <c r="D1" s="301"/>
      <c r="E1" s="301"/>
      <c r="F1" s="301"/>
      <c r="G1" s="301"/>
      <c r="H1" s="301"/>
      <c r="I1" s="301"/>
      <c r="J1" s="301"/>
      <c r="K1" s="301"/>
    </row>
    <row r="2" spans="1:11" s="36" customFormat="1" ht="28.5">
      <c r="A2" s="36" t="s">
        <v>5</v>
      </c>
      <c r="B2" s="34" t="s">
        <v>2</v>
      </c>
      <c r="C2" s="34" t="s">
        <v>67</v>
      </c>
      <c r="D2" s="118" t="s">
        <v>3</v>
      </c>
      <c r="E2" s="34" t="s">
        <v>68</v>
      </c>
      <c r="F2" s="106" t="s">
        <v>69</v>
      </c>
      <c r="G2" s="35" t="s">
        <v>35</v>
      </c>
      <c r="H2" s="35" t="s">
        <v>36</v>
      </c>
      <c r="I2" s="35" t="s">
        <v>37</v>
      </c>
      <c r="J2" s="35" t="s">
        <v>10</v>
      </c>
      <c r="K2" s="106" t="s">
        <v>70</v>
      </c>
    </row>
    <row r="3" spans="1:11" s="36" customFormat="1" ht="105">
      <c r="A3" s="36">
        <v>2</v>
      </c>
      <c r="B3" s="37">
        <v>1</v>
      </c>
      <c r="C3" s="38" t="s">
        <v>71</v>
      </c>
      <c r="D3" s="40"/>
      <c r="E3" s="39"/>
      <c r="F3" s="112"/>
      <c r="G3" s="41"/>
      <c r="H3" s="41"/>
      <c r="I3" s="41"/>
      <c r="J3" s="41"/>
      <c r="K3" s="107"/>
    </row>
    <row r="4" spans="1:11" s="36" customFormat="1">
      <c r="A4" s="36">
        <v>3</v>
      </c>
      <c r="B4" s="37" t="s">
        <v>40</v>
      </c>
      <c r="C4" s="38" t="s">
        <v>72</v>
      </c>
      <c r="D4" s="40"/>
      <c r="E4" s="39"/>
      <c r="F4" s="112"/>
      <c r="G4" s="41"/>
      <c r="H4" s="41"/>
      <c r="I4" s="41"/>
      <c r="J4" s="41"/>
      <c r="K4" s="107"/>
    </row>
    <row r="5" spans="1:11" s="36" customFormat="1">
      <c r="A5" s="36">
        <v>4</v>
      </c>
      <c r="B5" s="37" t="s">
        <v>73</v>
      </c>
      <c r="C5" s="43" t="s">
        <v>74</v>
      </c>
      <c r="D5" s="119">
        <v>14619</v>
      </c>
      <c r="E5" s="44" t="s">
        <v>75</v>
      </c>
      <c r="F5" s="113">
        <v>265</v>
      </c>
      <c r="G5" s="46"/>
      <c r="H5" s="46"/>
      <c r="I5" s="46"/>
      <c r="J5" s="46"/>
      <c r="K5" s="107">
        <f>D5*F5</f>
        <v>3874035</v>
      </c>
    </row>
    <row r="6" spans="1:11" s="36" customFormat="1">
      <c r="A6" s="36">
        <v>4</v>
      </c>
      <c r="B6" s="37" t="s">
        <v>76</v>
      </c>
      <c r="C6" s="43" t="s">
        <v>77</v>
      </c>
      <c r="D6" s="119">
        <v>8745</v>
      </c>
      <c r="E6" s="44" t="s">
        <v>75</v>
      </c>
      <c r="F6" s="113">
        <v>305</v>
      </c>
      <c r="G6" s="46"/>
      <c r="H6" s="46"/>
      <c r="I6" s="46"/>
      <c r="J6" s="46"/>
      <c r="K6" s="107">
        <f t="shared" ref="K6:K69" si="0">D6*F6</f>
        <v>2667225</v>
      </c>
    </row>
    <row r="7" spans="1:11" s="36" customFormat="1">
      <c r="A7" s="36">
        <v>4</v>
      </c>
      <c r="B7" s="37" t="s">
        <v>78</v>
      </c>
      <c r="C7" s="43" t="s">
        <v>79</v>
      </c>
      <c r="D7" s="119">
        <v>1497</v>
      </c>
      <c r="E7" s="44" t="s">
        <v>75</v>
      </c>
      <c r="F7" s="113">
        <v>340</v>
      </c>
      <c r="G7" s="46"/>
      <c r="H7" s="46"/>
      <c r="I7" s="46"/>
      <c r="J7" s="46"/>
      <c r="K7" s="107">
        <f t="shared" si="0"/>
        <v>508980</v>
      </c>
    </row>
    <row r="8" spans="1:11" s="36" customFormat="1">
      <c r="A8" s="36">
        <v>4</v>
      </c>
      <c r="B8" s="37" t="s">
        <v>80</v>
      </c>
      <c r="C8" s="43" t="s">
        <v>81</v>
      </c>
      <c r="D8" s="119">
        <v>161</v>
      </c>
      <c r="E8" s="44" t="s">
        <v>75</v>
      </c>
      <c r="F8" s="113">
        <v>400</v>
      </c>
      <c r="G8" s="46"/>
      <c r="H8" s="46"/>
      <c r="I8" s="46"/>
      <c r="J8" s="46"/>
      <c r="K8" s="107">
        <f t="shared" si="0"/>
        <v>64400</v>
      </c>
    </row>
    <row r="9" spans="1:11" s="36" customFormat="1" ht="135">
      <c r="A9" s="36">
        <v>3</v>
      </c>
      <c r="B9" s="37" t="s">
        <v>41</v>
      </c>
      <c r="C9" s="38" t="s">
        <v>82</v>
      </c>
      <c r="D9" s="119"/>
      <c r="E9" s="47"/>
      <c r="F9" s="113"/>
      <c r="G9" s="46"/>
      <c r="H9" s="46"/>
      <c r="I9" s="46"/>
      <c r="J9" s="46"/>
      <c r="K9" s="107">
        <f t="shared" si="0"/>
        <v>0</v>
      </c>
    </row>
    <row r="10" spans="1:11" s="36" customFormat="1">
      <c r="A10" s="36">
        <v>4</v>
      </c>
      <c r="B10" s="37" t="s">
        <v>73</v>
      </c>
      <c r="C10" s="43" t="s">
        <v>74</v>
      </c>
      <c r="D10" s="119">
        <v>3656</v>
      </c>
      <c r="E10" s="47" t="s">
        <v>75</v>
      </c>
      <c r="F10" s="113">
        <v>345</v>
      </c>
      <c r="G10" s="46"/>
      <c r="H10" s="46"/>
      <c r="I10" s="46"/>
      <c r="J10" s="46"/>
      <c r="K10" s="107">
        <f t="shared" si="0"/>
        <v>1261320</v>
      </c>
    </row>
    <row r="11" spans="1:11" s="36" customFormat="1">
      <c r="A11" s="36">
        <v>4</v>
      </c>
      <c r="B11" s="37" t="s">
        <v>76</v>
      </c>
      <c r="C11" s="43" t="s">
        <v>77</v>
      </c>
      <c r="D11" s="119">
        <v>2187</v>
      </c>
      <c r="E11" s="47" t="s">
        <v>75</v>
      </c>
      <c r="F11" s="113">
        <v>392</v>
      </c>
      <c r="G11" s="46"/>
      <c r="H11" s="46"/>
      <c r="I11" s="46"/>
      <c r="J11" s="46"/>
      <c r="K11" s="107">
        <f t="shared" si="0"/>
        <v>857304</v>
      </c>
    </row>
    <row r="12" spans="1:11" s="36" customFormat="1">
      <c r="A12" s="36">
        <v>4</v>
      </c>
      <c r="B12" s="37" t="s">
        <v>78</v>
      </c>
      <c r="C12" s="43" t="s">
        <v>79</v>
      </c>
      <c r="D12" s="119">
        <v>375</v>
      </c>
      <c r="E12" s="47" t="s">
        <v>75</v>
      </c>
      <c r="F12" s="113">
        <v>442</v>
      </c>
      <c r="G12" s="46"/>
      <c r="H12" s="46"/>
      <c r="I12" s="46"/>
      <c r="J12" s="46"/>
      <c r="K12" s="107">
        <f t="shared" si="0"/>
        <v>165750</v>
      </c>
    </row>
    <row r="13" spans="1:11" s="36" customFormat="1">
      <c r="A13" s="36">
        <v>4</v>
      </c>
      <c r="B13" s="37" t="s">
        <v>80</v>
      </c>
      <c r="C13" s="43" t="s">
        <v>81</v>
      </c>
      <c r="D13" s="119">
        <v>41</v>
      </c>
      <c r="E13" s="44" t="s">
        <v>75</v>
      </c>
      <c r="F13" s="113">
        <v>4</v>
      </c>
      <c r="G13" s="46"/>
      <c r="H13" s="46"/>
      <c r="I13" s="46"/>
      <c r="J13" s="46"/>
      <c r="K13" s="107">
        <f t="shared" si="0"/>
        <v>164</v>
      </c>
    </row>
    <row r="14" spans="1:11" s="36" customFormat="1" ht="78" customHeight="1">
      <c r="A14" s="36">
        <v>3</v>
      </c>
      <c r="B14" s="37" t="s">
        <v>42</v>
      </c>
      <c r="C14" s="38" t="s">
        <v>83</v>
      </c>
      <c r="D14" s="119"/>
      <c r="E14" s="47"/>
      <c r="F14" s="113"/>
      <c r="G14" s="46"/>
      <c r="H14" s="46"/>
      <c r="I14" s="46"/>
      <c r="J14" s="46"/>
      <c r="K14" s="107">
        <f t="shared" si="0"/>
        <v>0</v>
      </c>
    </row>
    <row r="15" spans="1:11" s="36" customFormat="1">
      <c r="A15" s="36">
        <v>4</v>
      </c>
      <c r="B15" s="37" t="s">
        <v>73</v>
      </c>
      <c r="C15" s="43" t="s">
        <v>74</v>
      </c>
      <c r="D15" s="119">
        <v>2011</v>
      </c>
      <c r="E15" s="47" t="s">
        <v>75</v>
      </c>
      <c r="F15" s="113">
        <v>1260</v>
      </c>
      <c r="G15" s="46"/>
      <c r="H15" s="46"/>
      <c r="I15" s="46"/>
      <c r="J15" s="46"/>
      <c r="K15" s="107">
        <f t="shared" si="0"/>
        <v>2533860</v>
      </c>
    </row>
    <row r="16" spans="1:11" s="36" customFormat="1">
      <c r="A16" s="36">
        <v>4</v>
      </c>
      <c r="B16" s="37" t="s">
        <v>76</v>
      </c>
      <c r="C16" s="43" t="s">
        <v>77</v>
      </c>
      <c r="D16" s="119">
        <v>1204</v>
      </c>
      <c r="E16" s="47" t="s">
        <v>75</v>
      </c>
      <c r="F16" s="113">
        <v>1400</v>
      </c>
      <c r="G16" s="46"/>
      <c r="H16" s="46"/>
      <c r="I16" s="46"/>
      <c r="J16" s="46"/>
      <c r="K16" s="107">
        <f t="shared" si="0"/>
        <v>1685600</v>
      </c>
    </row>
    <row r="17" spans="1:11" s="36" customFormat="1">
      <c r="A17" s="36">
        <v>4</v>
      </c>
      <c r="B17" s="37" t="s">
        <v>78</v>
      </c>
      <c r="C17" s="43" t="s">
        <v>79</v>
      </c>
      <c r="D17" s="119">
        <v>206</v>
      </c>
      <c r="E17" s="47" t="s">
        <v>75</v>
      </c>
      <c r="F17" s="113">
        <v>1900</v>
      </c>
      <c r="G17" s="46"/>
      <c r="H17" s="46"/>
      <c r="I17" s="46"/>
      <c r="J17" s="46"/>
      <c r="K17" s="107">
        <f t="shared" si="0"/>
        <v>391400</v>
      </c>
    </row>
    <row r="18" spans="1:11" s="36" customFormat="1">
      <c r="A18" s="36">
        <v>4</v>
      </c>
      <c r="B18" s="37" t="s">
        <v>80</v>
      </c>
      <c r="C18" s="43" t="s">
        <v>81</v>
      </c>
      <c r="D18" s="119">
        <v>23</v>
      </c>
      <c r="E18" s="44" t="s">
        <v>75</v>
      </c>
      <c r="F18" s="113">
        <v>2200</v>
      </c>
      <c r="G18" s="46"/>
      <c r="H18" s="46"/>
      <c r="I18" s="46"/>
      <c r="J18" s="46"/>
      <c r="K18" s="107">
        <f t="shared" si="0"/>
        <v>50600</v>
      </c>
    </row>
    <row r="19" spans="1:11" s="36" customFormat="1" ht="75">
      <c r="A19" s="36">
        <v>3</v>
      </c>
      <c r="B19" s="37" t="s">
        <v>43</v>
      </c>
      <c r="C19" s="43" t="s">
        <v>84</v>
      </c>
      <c r="D19" s="119">
        <v>1252</v>
      </c>
      <c r="E19" s="44" t="s">
        <v>75</v>
      </c>
      <c r="F19" s="113">
        <v>4462</v>
      </c>
      <c r="G19" s="46"/>
      <c r="H19" s="46"/>
      <c r="I19" s="46"/>
      <c r="J19" s="46"/>
      <c r="K19" s="107">
        <f t="shared" si="0"/>
        <v>5586424</v>
      </c>
    </row>
    <row r="20" spans="1:11" s="36" customFormat="1" ht="107.25" customHeight="1">
      <c r="A20" s="36">
        <v>2</v>
      </c>
      <c r="B20" s="37">
        <v>2</v>
      </c>
      <c r="C20" s="38" t="s">
        <v>85</v>
      </c>
      <c r="D20" s="119">
        <v>7753</v>
      </c>
      <c r="E20" s="47" t="s">
        <v>86</v>
      </c>
      <c r="F20" s="113">
        <v>44</v>
      </c>
      <c r="G20" s="46"/>
      <c r="H20" s="46"/>
      <c r="I20" s="46"/>
      <c r="J20" s="46"/>
      <c r="K20" s="107">
        <f t="shared" si="0"/>
        <v>341132</v>
      </c>
    </row>
    <row r="21" spans="1:11" s="36" customFormat="1" ht="150">
      <c r="A21" s="36">
        <v>2</v>
      </c>
      <c r="B21" s="37">
        <v>3</v>
      </c>
      <c r="C21" s="43" t="s">
        <v>87</v>
      </c>
      <c r="D21" s="119">
        <v>26803</v>
      </c>
      <c r="E21" s="47" t="s">
        <v>75</v>
      </c>
      <c r="F21" s="113">
        <v>110</v>
      </c>
      <c r="G21" s="46"/>
      <c r="H21" s="46"/>
      <c r="I21" s="46"/>
      <c r="J21" s="46"/>
      <c r="K21" s="107">
        <f t="shared" si="0"/>
        <v>2948330</v>
      </c>
    </row>
    <row r="22" spans="1:11" s="36" customFormat="1" ht="75">
      <c r="A22" s="36">
        <v>2</v>
      </c>
      <c r="B22" s="37">
        <v>4</v>
      </c>
      <c r="C22" s="43" t="s">
        <v>88</v>
      </c>
      <c r="D22" s="119">
        <v>7750</v>
      </c>
      <c r="E22" s="44" t="s">
        <v>75</v>
      </c>
      <c r="F22" s="113">
        <v>52</v>
      </c>
      <c r="G22" s="46"/>
      <c r="H22" s="46"/>
      <c r="I22" s="46"/>
      <c r="J22" s="46"/>
      <c r="K22" s="107">
        <f t="shared" si="0"/>
        <v>403000</v>
      </c>
    </row>
    <row r="23" spans="1:11" s="36" customFormat="1">
      <c r="A23" s="36">
        <v>3</v>
      </c>
      <c r="B23" s="37" t="s">
        <v>40</v>
      </c>
      <c r="C23" s="48" t="s">
        <v>89</v>
      </c>
      <c r="D23" s="119">
        <v>2702</v>
      </c>
      <c r="E23" s="49" t="s">
        <v>75</v>
      </c>
      <c r="F23" s="113">
        <v>78</v>
      </c>
      <c r="G23" s="46"/>
      <c r="H23" s="46"/>
      <c r="I23" s="46"/>
      <c r="J23" s="46"/>
      <c r="K23" s="107">
        <f t="shared" si="0"/>
        <v>210756</v>
      </c>
    </row>
    <row r="24" spans="1:11" s="36" customFormat="1">
      <c r="A24" s="36">
        <v>3</v>
      </c>
      <c r="B24" s="37" t="s">
        <v>41</v>
      </c>
      <c r="C24" s="48" t="s">
        <v>90</v>
      </c>
      <c r="D24" s="119">
        <v>404</v>
      </c>
      <c r="E24" s="49" t="s">
        <v>75</v>
      </c>
      <c r="F24" s="113">
        <v>104</v>
      </c>
      <c r="G24" s="46"/>
      <c r="H24" s="46"/>
      <c r="I24" s="46"/>
      <c r="J24" s="46"/>
      <c r="K24" s="107">
        <f t="shared" si="0"/>
        <v>42016</v>
      </c>
    </row>
    <row r="25" spans="1:11" s="36" customFormat="1">
      <c r="A25" s="36">
        <v>3</v>
      </c>
      <c r="B25" s="37" t="s">
        <v>42</v>
      </c>
      <c r="C25" s="48" t="s">
        <v>91</v>
      </c>
      <c r="D25" s="119">
        <v>30</v>
      </c>
      <c r="E25" s="49" t="s">
        <v>75</v>
      </c>
      <c r="F25" s="113">
        <v>130</v>
      </c>
      <c r="G25" s="46"/>
      <c r="H25" s="46"/>
      <c r="I25" s="46"/>
      <c r="J25" s="46"/>
      <c r="K25" s="107">
        <f t="shared" si="0"/>
        <v>3900</v>
      </c>
    </row>
    <row r="26" spans="1:11" s="36" customFormat="1" ht="60">
      <c r="A26" s="36">
        <v>2</v>
      </c>
      <c r="B26" s="37">
        <v>5</v>
      </c>
      <c r="C26" s="50" t="s">
        <v>92</v>
      </c>
      <c r="D26" s="119"/>
      <c r="E26" s="47"/>
      <c r="F26" s="113"/>
      <c r="G26" s="46"/>
      <c r="H26" s="46"/>
      <c r="I26" s="46"/>
      <c r="J26" s="46"/>
      <c r="K26" s="107">
        <f t="shared" si="0"/>
        <v>0</v>
      </c>
    </row>
    <row r="27" spans="1:11" s="36" customFormat="1">
      <c r="A27" s="36">
        <v>3</v>
      </c>
      <c r="B27" s="37" t="s">
        <v>40</v>
      </c>
      <c r="C27" s="50" t="s">
        <v>93</v>
      </c>
      <c r="D27" s="119">
        <v>1609</v>
      </c>
      <c r="E27" s="51" t="s">
        <v>75</v>
      </c>
      <c r="F27" s="113">
        <v>759</v>
      </c>
      <c r="G27" s="46"/>
      <c r="H27" s="46"/>
      <c r="I27" s="46"/>
      <c r="J27" s="46"/>
      <c r="K27" s="107">
        <f t="shared" si="0"/>
        <v>1221231</v>
      </c>
    </row>
    <row r="28" spans="1:11" s="36" customFormat="1">
      <c r="A28" s="36">
        <v>3</v>
      </c>
      <c r="B28" s="37" t="s">
        <v>41</v>
      </c>
      <c r="C28" s="50" t="s">
        <v>94</v>
      </c>
      <c r="D28" s="119">
        <v>403</v>
      </c>
      <c r="E28" s="51" t="s">
        <v>75</v>
      </c>
      <c r="F28" s="113">
        <v>1150</v>
      </c>
      <c r="G28" s="46"/>
      <c r="H28" s="46"/>
      <c r="I28" s="46"/>
      <c r="J28" s="46"/>
      <c r="K28" s="107">
        <f t="shared" si="0"/>
        <v>463450</v>
      </c>
    </row>
    <row r="29" spans="1:11" s="36" customFormat="1" ht="91.5" customHeight="1">
      <c r="A29" s="36">
        <v>2</v>
      </c>
      <c r="B29" s="37">
        <v>6</v>
      </c>
      <c r="C29" s="52" t="s">
        <v>95</v>
      </c>
      <c r="D29" s="119"/>
      <c r="E29" s="44"/>
      <c r="F29" s="113"/>
      <c r="G29" s="46"/>
      <c r="H29" s="46"/>
      <c r="I29" s="46"/>
      <c r="J29" s="46"/>
      <c r="K29" s="107">
        <f t="shared" si="0"/>
        <v>0</v>
      </c>
    </row>
    <row r="30" spans="1:11" s="36" customFormat="1">
      <c r="A30" s="36">
        <v>3</v>
      </c>
      <c r="B30" s="37" t="s">
        <v>40</v>
      </c>
      <c r="C30" s="53" t="s">
        <v>96</v>
      </c>
      <c r="D30" s="119">
        <v>414</v>
      </c>
      <c r="E30" s="44" t="s">
        <v>75</v>
      </c>
      <c r="F30" s="113">
        <v>4000</v>
      </c>
      <c r="G30" s="46"/>
      <c r="H30" s="46"/>
      <c r="I30" s="46"/>
      <c r="J30" s="46"/>
      <c r="K30" s="107">
        <f t="shared" si="0"/>
        <v>1656000</v>
      </c>
    </row>
    <row r="31" spans="1:11" s="36" customFormat="1" ht="135">
      <c r="A31" s="36">
        <v>2</v>
      </c>
      <c r="B31" s="37">
        <v>7</v>
      </c>
      <c r="C31" s="52" t="s">
        <v>97</v>
      </c>
      <c r="D31" s="119">
        <v>62</v>
      </c>
      <c r="E31" s="44" t="s">
        <v>75</v>
      </c>
      <c r="F31" s="113">
        <v>6189</v>
      </c>
      <c r="G31" s="46"/>
      <c r="H31" s="46"/>
      <c r="I31" s="46"/>
      <c r="J31" s="46"/>
      <c r="K31" s="107">
        <f t="shared" si="0"/>
        <v>383718</v>
      </c>
    </row>
    <row r="32" spans="1:11" s="36" customFormat="1" ht="135">
      <c r="A32" s="36">
        <v>2</v>
      </c>
      <c r="B32" s="37">
        <v>8</v>
      </c>
      <c r="C32" s="53" t="s">
        <v>98</v>
      </c>
      <c r="D32" s="119">
        <v>503</v>
      </c>
      <c r="E32" s="54" t="s">
        <v>75</v>
      </c>
      <c r="F32" s="113">
        <v>5025</v>
      </c>
      <c r="G32" s="46"/>
      <c r="H32" s="46"/>
      <c r="I32" s="46"/>
      <c r="J32" s="46"/>
      <c r="K32" s="107">
        <f t="shared" si="0"/>
        <v>2527575</v>
      </c>
    </row>
    <row r="33" spans="1:11" s="36" customFormat="1" ht="105">
      <c r="A33" s="36">
        <v>2</v>
      </c>
      <c r="B33" s="55">
        <v>9</v>
      </c>
      <c r="C33" s="53" t="s">
        <v>99</v>
      </c>
      <c r="D33" s="119">
        <v>37375</v>
      </c>
      <c r="E33" s="44" t="s">
        <v>100</v>
      </c>
      <c r="F33" s="114">
        <v>50</v>
      </c>
      <c r="G33" s="56"/>
      <c r="H33" s="56"/>
      <c r="I33" s="56"/>
      <c r="J33" s="56"/>
      <c r="K33" s="107">
        <f t="shared" si="0"/>
        <v>1868750</v>
      </c>
    </row>
    <row r="34" spans="1:11" s="36" customFormat="1" ht="165">
      <c r="A34" s="36">
        <v>2</v>
      </c>
      <c r="B34" s="37">
        <v>10</v>
      </c>
      <c r="C34" s="57" t="s">
        <v>101</v>
      </c>
      <c r="D34" s="119">
        <v>100</v>
      </c>
      <c r="E34" s="47" t="s">
        <v>75</v>
      </c>
      <c r="F34" s="113">
        <v>3700</v>
      </c>
      <c r="G34" s="46"/>
      <c r="H34" s="46"/>
      <c r="I34" s="46"/>
      <c r="J34" s="46"/>
      <c r="K34" s="107">
        <f t="shared" si="0"/>
        <v>370000</v>
      </c>
    </row>
    <row r="35" spans="1:11" s="36" customFormat="1" ht="150.75" customHeight="1">
      <c r="A35" s="36">
        <v>2</v>
      </c>
      <c r="B35" s="37" t="s">
        <v>102</v>
      </c>
      <c r="C35" s="58" t="s">
        <v>103</v>
      </c>
      <c r="D35" s="119">
        <v>20</v>
      </c>
      <c r="E35" s="47" t="s">
        <v>75</v>
      </c>
      <c r="F35" s="113">
        <v>5550</v>
      </c>
      <c r="G35" s="46"/>
      <c r="H35" s="46"/>
      <c r="I35" s="46"/>
      <c r="J35" s="46"/>
      <c r="K35" s="107">
        <f t="shared" si="0"/>
        <v>111000</v>
      </c>
    </row>
    <row r="36" spans="1:11" s="36" customFormat="1" ht="91.5" customHeight="1">
      <c r="A36" s="36">
        <v>2</v>
      </c>
      <c r="B36" s="37" t="s">
        <v>41</v>
      </c>
      <c r="C36" s="58" t="s">
        <v>104</v>
      </c>
      <c r="D36" s="119">
        <v>74</v>
      </c>
      <c r="E36" s="47" t="s">
        <v>105</v>
      </c>
      <c r="F36" s="113">
        <v>45</v>
      </c>
      <c r="G36" s="46"/>
      <c r="H36" s="46"/>
      <c r="I36" s="46"/>
      <c r="J36" s="46"/>
      <c r="K36" s="107">
        <f t="shared" si="0"/>
        <v>3330</v>
      </c>
    </row>
    <row r="37" spans="1:11" s="36" customFormat="1" ht="138" customHeight="1">
      <c r="A37" s="36">
        <v>2</v>
      </c>
      <c r="B37" s="37" t="s">
        <v>42</v>
      </c>
      <c r="C37" s="58" t="s">
        <v>106</v>
      </c>
      <c r="D37" s="119">
        <v>19</v>
      </c>
      <c r="E37" s="47" t="s">
        <v>107</v>
      </c>
      <c r="F37" s="113">
        <v>5550</v>
      </c>
      <c r="G37" s="46"/>
      <c r="H37" s="46"/>
      <c r="I37" s="46"/>
      <c r="J37" s="46"/>
      <c r="K37" s="107">
        <f t="shared" si="0"/>
        <v>105450</v>
      </c>
    </row>
    <row r="38" spans="1:11" s="36" customFormat="1" ht="90">
      <c r="A38" s="36">
        <v>2</v>
      </c>
      <c r="B38" s="37">
        <v>12</v>
      </c>
      <c r="C38" s="57" t="s">
        <v>108</v>
      </c>
      <c r="D38" s="119">
        <v>9440</v>
      </c>
      <c r="E38" s="47" t="s">
        <v>107</v>
      </c>
      <c r="F38" s="113">
        <v>460</v>
      </c>
      <c r="G38" s="46"/>
      <c r="H38" s="46"/>
      <c r="I38" s="46"/>
      <c r="J38" s="46"/>
      <c r="K38" s="107">
        <f t="shared" si="0"/>
        <v>4342400</v>
      </c>
    </row>
    <row r="39" spans="1:11" s="36" customFormat="1" ht="165">
      <c r="A39" s="36">
        <v>2</v>
      </c>
      <c r="B39" s="37">
        <v>13</v>
      </c>
      <c r="C39" s="59" t="s">
        <v>109</v>
      </c>
      <c r="D39" s="119">
        <v>2360</v>
      </c>
      <c r="E39" s="47" t="s">
        <v>107</v>
      </c>
      <c r="F39" s="113">
        <v>675</v>
      </c>
      <c r="G39" s="46"/>
      <c r="H39" s="46"/>
      <c r="I39" s="46"/>
      <c r="J39" s="46"/>
      <c r="K39" s="107">
        <f t="shared" si="0"/>
        <v>1593000</v>
      </c>
    </row>
    <row r="40" spans="1:11" s="36" customFormat="1" ht="150">
      <c r="A40" s="36">
        <v>2</v>
      </c>
      <c r="B40" s="37">
        <v>14</v>
      </c>
      <c r="C40" s="60" t="s">
        <v>110</v>
      </c>
      <c r="D40" s="119"/>
      <c r="E40" s="49"/>
      <c r="F40" s="113"/>
      <c r="G40" s="46"/>
      <c r="H40" s="46"/>
      <c r="I40" s="46"/>
      <c r="J40" s="46"/>
      <c r="K40" s="107">
        <f t="shared" si="0"/>
        <v>0</v>
      </c>
    </row>
    <row r="41" spans="1:11" s="36" customFormat="1">
      <c r="A41" s="36">
        <v>3</v>
      </c>
      <c r="B41" s="37" t="s">
        <v>40</v>
      </c>
      <c r="C41" s="61" t="s">
        <v>111</v>
      </c>
      <c r="D41" s="119">
        <v>320</v>
      </c>
      <c r="E41" s="49" t="s">
        <v>86</v>
      </c>
      <c r="F41" s="113">
        <v>2800</v>
      </c>
      <c r="G41" s="46"/>
      <c r="H41" s="46"/>
      <c r="I41" s="46"/>
      <c r="J41" s="46"/>
      <c r="K41" s="107">
        <f t="shared" si="0"/>
        <v>896000</v>
      </c>
    </row>
    <row r="42" spans="1:11" s="36" customFormat="1">
      <c r="A42" s="36">
        <v>3</v>
      </c>
      <c r="B42" s="37" t="s">
        <v>41</v>
      </c>
      <c r="C42" s="61" t="s">
        <v>112</v>
      </c>
      <c r="D42" s="119">
        <v>322</v>
      </c>
      <c r="E42" s="49" t="s">
        <v>86</v>
      </c>
      <c r="F42" s="113">
        <v>4800</v>
      </c>
      <c r="G42" s="46"/>
      <c r="H42" s="46"/>
      <c r="I42" s="46"/>
      <c r="J42" s="46"/>
      <c r="K42" s="107">
        <f t="shared" si="0"/>
        <v>1545600</v>
      </c>
    </row>
    <row r="43" spans="1:11" s="36" customFormat="1" ht="179.25" customHeight="1">
      <c r="A43" s="36">
        <v>2</v>
      </c>
      <c r="B43" s="37">
        <v>15</v>
      </c>
      <c r="C43" s="60" t="s">
        <v>113</v>
      </c>
      <c r="D43" s="119"/>
      <c r="E43" s="49"/>
      <c r="F43" s="113"/>
      <c r="G43" s="46"/>
      <c r="H43" s="46"/>
      <c r="I43" s="46"/>
      <c r="J43" s="46"/>
      <c r="K43" s="107">
        <f t="shared" si="0"/>
        <v>0</v>
      </c>
    </row>
    <row r="44" spans="1:11" s="36" customFormat="1">
      <c r="A44" s="36">
        <v>3</v>
      </c>
      <c r="B44" s="37" t="s">
        <v>40</v>
      </c>
      <c r="C44" s="61">
        <v>300</v>
      </c>
      <c r="D44" s="119">
        <v>332</v>
      </c>
      <c r="E44" s="49" t="s">
        <v>86</v>
      </c>
      <c r="F44" s="113">
        <v>2250</v>
      </c>
      <c r="G44" s="46"/>
      <c r="H44" s="46"/>
      <c r="I44" s="46"/>
      <c r="J44" s="46"/>
      <c r="K44" s="107">
        <f t="shared" si="0"/>
        <v>747000</v>
      </c>
    </row>
    <row r="45" spans="1:11" s="36" customFormat="1">
      <c r="A45" s="36">
        <v>3</v>
      </c>
      <c r="B45" s="37" t="s">
        <v>41</v>
      </c>
      <c r="C45" s="61">
        <v>350</v>
      </c>
      <c r="D45" s="119">
        <v>835</v>
      </c>
      <c r="E45" s="49" t="s">
        <v>86</v>
      </c>
      <c r="F45" s="113">
        <v>2700</v>
      </c>
      <c r="G45" s="46"/>
      <c r="H45" s="46"/>
      <c r="I45" s="46"/>
      <c r="J45" s="46"/>
      <c r="K45" s="107">
        <f t="shared" si="0"/>
        <v>2254500</v>
      </c>
    </row>
    <row r="46" spans="1:11" s="36" customFormat="1">
      <c r="A46" s="36">
        <v>3</v>
      </c>
      <c r="B46" s="37" t="s">
        <v>42</v>
      </c>
      <c r="C46" s="61">
        <v>400</v>
      </c>
      <c r="D46" s="119">
        <v>138</v>
      </c>
      <c r="E46" s="49" t="s">
        <v>86</v>
      </c>
      <c r="F46" s="113">
        <v>3350</v>
      </c>
      <c r="G46" s="46"/>
      <c r="H46" s="46"/>
      <c r="I46" s="46"/>
      <c r="J46" s="46"/>
      <c r="K46" s="107">
        <f t="shared" si="0"/>
        <v>462300</v>
      </c>
    </row>
    <row r="47" spans="1:11" s="36" customFormat="1">
      <c r="A47" s="36">
        <v>3</v>
      </c>
      <c r="B47" s="37" t="s">
        <v>43</v>
      </c>
      <c r="C47" s="61">
        <v>500</v>
      </c>
      <c r="D47" s="119">
        <v>2888</v>
      </c>
      <c r="E47" s="49" t="s">
        <v>86</v>
      </c>
      <c r="F47" s="113">
        <v>4200</v>
      </c>
      <c r="G47" s="46"/>
      <c r="H47" s="46"/>
      <c r="I47" s="46"/>
      <c r="J47" s="46"/>
      <c r="K47" s="107">
        <f t="shared" si="0"/>
        <v>12129600</v>
      </c>
    </row>
    <row r="48" spans="1:11" s="36" customFormat="1">
      <c r="A48" s="36">
        <v>3</v>
      </c>
      <c r="B48" s="37" t="s">
        <v>44</v>
      </c>
      <c r="C48" s="61">
        <v>700</v>
      </c>
      <c r="D48" s="119">
        <v>1618</v>
      </c>
      <c r="E48" s="49" t="s">
        <v>86</v>
      </c>
      <c r="F48" s="113">
        <v>5800</v>
      </c>
      <c r="G48" s="46"/>
      <c r="H48" s="46"/>
      <c r="I48" s="46"/>
      <c r="J48" s="46"/>
      <c r="K48" s="107">
        <f t="shared" si="0"/>
        <v>9384400</v>
      </c>
    </row>
    <row r="49" spans="1:11" s="36" customFormat="1" ht="224.25" customHeight="1">
      <c r="A49" s="36">
        <v>2</v>
      </c>
      <c r="B49" s="37">
        <v>16</v>
      </c>
      <c r="C49" s="60" t="s">
        <v>114</v>
      </c>
      <c r="D49" s="119"/>
      <c r="E49" s="49"/>
      <c r="F49" s="113"/>
      <c r="G49" s="46"/>
      <c r="H49" s="46"/>
      <c r="I49" s="46"/>
      <c r="J49" s="46"/>
      <c r="K49" s="107">
        <f t="shared" si="0"/>
        <v>0</v>
      </c>
    </row>
    <row r="50" spans="1:11" s="36" customFormat="1">
      <c r="A50" s="36">
        <v>3</v>
      </c>
      <c r="B50" s="37" t="s">
        <v>40</v>
      </c>
      <c r="C50" s="61" t="s">
        <v>115</v>
      </c>
      <c r="D50" s="119">
        <v>30</v>
      </c>
      <c r="E50" s="49" t="s">
        <v>86</v>
      </c>
      <c r="F50" s="113">
        <v>3200</v>
      </c>
      <c r="G50" s="46"/>
      <c r="H50" s="46"/>
      <c r="I50" s="46"/>
      <c r="J50" s="46"/>
      <c r="K50" s="107">
        <f t="shared" si="0"/>
        <v>96000</v>
      </c>
    </row>
    <row r="51" spans="1:11" s="36" customFormat="1">
      <c r="A51" s="36">
        <v>3</v>
      </c>
      <c r="B51" s="37" t="s">
        <v>41</v>
      </c>
      <c r="C51" s="61" t="s">
        <v>116</v>
      </c>
      <c r="D51" s="119">
        <v>40</v>
      </c>
      <c r="E51" s="49" t="s">
        <v>86</v>
      </c>
      <c r="F51" s="113">
        <v>3450</v>
      </c>
      <c r="G51" s="46"/>
      <c r="H51" s="46"/>
      <c r="I51" s="46"/>
      <c r="J51" s="46"/>
      <c r="K51" s="107">
        <f t="shared" si="0"/>
        <v>138000</v>
      </c>
    </row>
    <row r="52" spans="1:11" s="36" customFormat="1">
      <c r="A52" s="36">
        <v>3</v>
      </c>
      <c r="B52" s="37" t="s">
        <v>42</v>
      </c>
      <c r="C52" s="62" t="s">
        <v>117</v>
      </c>
      <c r="D52" s="119">
        <v>30</v>
      </c>
      <c r="E52" s="49" t="s">
        <v>86</v>
      </c>
      <c r="F52" s="113">
        <v>4800</v>
      </c>
      <c r="G52" s="46"/>
      <c r="H52" s="46"/>
      <c r="I52" s="46"/>
      <c r="J52" s="46"/>
      <c r="K52" s="107">
        <f t="shared" si="0"/>
        <v>144000</v>
      </c>
    </row>
    <row r="53" spans="1:11" s="36" customFormat="1">
      <c r="A53" s="36">
        <v>3</v>
      </c>
      <c r="B53" s="37" t="s">
        <v>43</v>
      </c>
      <c r="C53" s="62" t="s">
        <v>118</v>
      </c>
      <c r="D53" s="119">
        <v>160</v>
      </c>
      <c r="E53" s="49" t="s">
        <v>86</v>
      </c>
      <c r="F53" s="113">
        <v>6650</v>
      </c>
      <c r="G53" s="46"/>
      <c r="H53" s="46"/>
      <c r="I53" s="46"/>
      <c r="J53" s="46"/>
      <c r="K53" s="107">
        <f t="shared" si="0"/>
        <v>1064000</v>
      </c>
    </row>
    <row r="54" spans="1:11" s="36" customFormat="1">
      <c r="A54" s="36">
        <v>3</v>
      </c>
      <c r="B54" s="37" t="s">
        <v>44</v>
      </c>
      <c r="C54" s="62" t="s">
        <v>119</v>
      </c>
      <c r="D54" s="119">
        <v>80</v>
      </c>
      <c r="E54" s="49" t="s">
        <v>86</v>
      </c>
      <c r="F54" s="113">
        <v>11000</v>
      </c>
      <c r="G54" s="46"/>
      <c r="H54" s="46"/>
      <c r="I54" s="46"/>
      <c r="J54" s="46"/>
      <c r="K54" s="107">
        <f t="shared" si="0"/>
        <v>880000</v>
      </c>
    </row>
    <row r="55" spans="1:11" s="36" customFormat="1" ht="333" customHeight="1">
      <c r="A55" s="36">
        <v>2</v>
      </c>
      <c r="B55" s="63">
        <v>17</v>
      </c>
      <c r="C55" s="52" t="s">
        <v>120</v>
      </c>
      <c r="D55" s="119"/>
      <c r="E55" s="47"/>
      <c r="F55" s="113"/>
      <c r="G55" s="46"/>
      <c r="H55" s="46"/>
      <c r="I55" s="46"/>
      <c r="J55" s="46"/>
      <c r="K55" s="107">
        <f t="shared" si="0"/>
        <v>0</v>
      </c>
    </row>
    <row r="56" spans="1:11" s="36" customFormat="1">
      <c r="A56" s="36">
        <v>3</v>
      </c>
      <c r="B56" s="64" t="s">
        <v>40</v>
      </c>
      <c r="C56" s="65" t="s">
        <v>121</v>
      </c>
      <c r="D56" s="119"/>
      <c r="E56" s="66"/>
      <c r="F56" s="113"/>
      <c r="G56" s="46"/>
      <c r="H56" s="46"/>
      <c r="I56" s="46"/>
      <c r="J56" s="46"/>
      <c r="K56" s="107">
        <f t="shared" si="0"/>
        <v>0</v>
      </c>
    </row>
    <row r="57" spans="1:11" s="36" customFormat="1">
      <c r="A57" s="36">
        <v>4</v>
      </c>
      <c r="B57" s="67" t="s">
        <v>73</v>
      </c>
      <c r="C57" s="43" t="s">
        <v>122</v>
      </c>
      <c r="D57" s="119">
        <v>18</v>
      </c>
      <c r="E57" s="66" t="s">
        <v>123</v>
      </c>
      <c r="F57" s="113">
        <v>49000</v>
      </c>
      <c r="G57" s="46"/>
      <c r="H57" s="46"/>
      <c r="I57" s="46"/>
      <c r="J57" s="46"/>
      <c r="K57" s="107">
        <f t="shared" si="0"/>
        <v>882000</v>
      </c>
    </row>
    <row r="58" spans="1:11" s="36" customFormat="1">
      <c r="A58" s="36">
        <v>4</v>
      </c>
      <c r="B58" s="67" t="s">
        <v>76</v>
      </c>
      <c r="C58" s="43" t="s">
        <v>124</v>
      </c>
      <c r="D58" s="119">
        <v>169</v>
      </c>
      <c r="E58" s="66" t="s">
        <v>123</v>
      </c>
      <c r="F58" s="113">
        <v>1800</v>
      </c>
      <c r="G58" s="46"/>
      <c r="H58" s="46"/>
      <c r="I58" s="46"/>
      <c r="J58" s="46"/>
      <c r="K58" s="107">
        <f t="shared" si="0"/>
        <v>304200</v>
      </c>
    </row>
    <row r="59" spans="1:11" s="36" customFormat="1">
      <c r="A59" s="36">
        <v>4</v>
      </c>
      <c r="B59" s="67" t="s">
        <v>78</v>
      </c>
      <c r="C59" s="43" t="s">
        <v>125</v>
      </c>
      <c r="D59" s="119">
        <v>10</v>
      </c>
      <c r="E59" s="66" t="s">
        <v>123</v>
      </c>
      <c r="F59" s="113">
        <v>68000</v>
      </c>
      <c r="G59" s="46"/>
      <c r="H59" s="46"/>
      <c r="I59" s="46"/>
      <c r="J59" s="46"/>
      <c r="K59" s="107">
        <f t="shared" si="0"/>
        <v>680000</v>
      </c>
    </row>
    <row r="60" spans="1:11" s="36" customFormat="1">
      <c r="A60" s="36">
        <v>4</v>
      </c>
      <c r="B60" s="67" t="s">
        <v>80</v>
      </c>
      <c r="C60" s="43" t="s">
        <v>126</v>
      </c>
      <c r="D60" s="119">
        <v>12</v>
      </c>
      <c r="E60" s="66" t="s">
        <v>123</v>
      </c>
      <c r="F60" s="113">
        <v>1900</v>
      </c>
      <c r="G60" s="46"/>
      <c r="H60" s="46"/>
      <c r="I60" s="46"/>
      <c r="J60" s="46"/>
      <c r="K60" s="107">
        <f t="shared" si="0"/>
        <v>22800</v>
      </c>
    </row>
    <row r="61" spans="1:11">
      <c r="A61" s="33">
        <v>3</v>
      </c>
      <c r="B61" s="64" t="s">
        <v>41</v>
      </c>
      <c r="C61" s="65" t="s">
        <v>127</v>
      </c>
      <c r="D61" s="119"/>
      <c r="E61" s="66"/>
      <c r="F61" s="115"/>
      <c r="G61" s="68"/>
      <c r="H61" s="68"/>
      <c r="I61" s="68"/>
      <c r="J61" s="68"/>
      <c r="K61" s="107">
        <f t="shared" si="0"/>
        <v>0</v>
      </c>
    </row>
    <row r="62" spans="1:11">
      <c r="A62" s="33">
        <v>4</v>
      </c>
      <c r="B62" s="67" t="s">
        <v>73</v>
      </c>
      <c r="C62" s="43" t="s">
        <v>128</v>
      </c>
      <c r="D62" s="119">
        <v>90</v>
      </c>
      <c r="E62" s="66" t="s">
        <v>123</v>
      </c>
      <c r="F62" s="113">
        <v>74000</v>
      </c>
      <c r="G62" s="46"/>
      <c r="H62" s="46"/>
      <c r="I62" s="46"/>
      <c r="J62" s="46"/>
      <c r="K62" s="107">
        <f t="shared" si="0"/>
        <v>6660000</v>
      </c>
    </row>
    <row r="63" spans="1:11">
      <c r="A63" s="33">
        <v>4</v>
      </c>
      <c r="B63" s="67" t="s">
        <v>76</v>
      </c>
      <c r="C63" s="43" t="s">
        <v>129</v>
      </c>
      <c r="D63" s="119">
        <v>720</v>
      </c>
      <c r="E63" s="66" t="s">
        <v>123</v>
      </c>
      <c r="F63" s="114">
        <v>2200</v>
      </c>
      <c r="G63" s="56"/>
      <c r="H63" s="56"/>
      <c r="I63" s="56"/>
      <c r="J63" s="56"/>
      <c r="K63" s="107">
        <f t="shared" si="0"/>
        <v>1584000</v>
      </c>
    </row>
    <row r="64" spans="1:11">
      <c r="A64" s="33">
        <v>4</v>
      </c>
      <c r="B64" s="67" t="s">
        <v>78</v>
      </c>
      <c r="C64" s="43" t="s">
        <v>130</v>
      </c>
      <c r="D64" s="119">
        <v>40</v>
      </c>
      <c r="E64" s="66" t="s">
        <v>123</v>
      </c>
      <c r="F64" s="114">
        <v>98000</v>
      </c>
      <c r="G64" s="56"/>
      <c r="H64" s="56"/>
      <c r="I64" s="56"/>
      <c r="J64" s="56"/>
      <c r="K64" s="107">
        <f t="shared" si="0"/>
        <v>3920000</v>
      </c>
    </row>
    <row r="65" spans="1:11">
      <c r="A65" s="33">
        <v>4</v>
      </c>
      <c r="B65" s="67" t="s">
        <v>80</v>
      </c>
      <c r="C65" s="43" t="s">
        <v>131</v>
      </c>
      <c r="D65" s="119">
        <v>162</v>
      </c>
      <c r="E65" s="66" t="s">
        <v>123</v>
      </c>
      <c r="F65" s="114">
        <v>2225</v>
      </c>
      <c r="G65" s="56"/>
      <c r="H65" s="56"/>
      <c r="I65" s="56"/>
      <c r="J65" s="56"/>
      <c r="K65" s="107">
        <f t="shared" si="0"/>
        <v>360450</v>
      </c>
    </row>
    <row r="66" spans="1:11">
      <c r="A66" s="33">
        <v>4</v>
      </c>
      <c r="B66" s="69" t="s">
        <v>132</v>
      </c>
      <c r="C66" s="43" t="s">
        <v>133</v>
      </c>
      <c r="D66" s="119">
        <v>17</v>
      </c>
      <c r="E66" s="66" t="s">
        <v>123</v>
      </c>
      <c r="F66" s="114">
        <v>116000</v>
      </c>
      <c r="G66" s="56"/>
      <c r="H66" s="56"/>
      <c r="I66" s="56"/>
      <c r="J66" s="56"/>
      <c r="K66" s="107">
        <f t="shared" si="0"/>
        <v>1972000</v>
      </c>
    </row>
    <row r="67" spans="1:11">
      <c r="A67" s="33">
        <v>4</v>
      </c>
      <c r="B67" s="69" t="s">
        <v>134</v>
      </c>
      <c r="C67" s="43" t="s">
        <v>135</v>
      </c>
      <c r="D67" s="119">
        <v>90</v>
      </c>
      <c r="E67" s="66" t="s">
        <v>123</v>
      </c>
      <c r="F67" s="114">
        <v>2250</v>
      </c>
      <c r="G67" s="56"/>
      <c r="H67" s="56"/>
      <c r="I67" s="56"/>
      <c r="J67" s="56"/>
      <c r="K67" s="107">
        <f t="shared" si="0"/>
        <v>202500</v>
      </c>
    </row>
    <row r="68" spans="1:11">
      <c r="A68" s="33">
        <v>4</v>
      </c>
      <c r="B68" s="67" t="s">
        <v>136</v>
      </c>
      <c r="C68" s="43" t="s">
        <v>137</v>
      </c>
      <c r="D68" s="119">
        <v>14</v>
      </c>
      <c r="E68" s="66" t="s">
        <v>123</v>
      </c>
      <c r="F68" s="114">
        <v>125000</v>
      </c>
      <c r="G68" s="56"/>
      <c r="H68" s="56"/>
      <c r="I68" s="56"/>
      <c r="J68" s="56"/>
      <c r="K68" s="107">
        <f t="shared" si="0"/>
        <v>1750000</v>
      </c>
    </row>
    <row r="69" spans="1:11">
      <c r="A69" s="33">
        <v>4</v>
      </c>
      <c r="B69" s="67" t="s">
        <v>138</v>
      </c>
      <c r="C69" s="43" t="s">
        <v>139</v>
      </c>
      <c r="D69" s="119">
        <v>86</v>
      </c>
      <c r="E69" s="66" t="s">
        <v>123</v>
      </c>
      <c r="F69" s="114">
        <v>2250</v>
      </c>
      <c r="G69" s="56"/>
      <c r="H69" s="56"/>
      <c r="I69" s="56"/>
      <c r="J69" s="56"/>
      <c r="K69" s="107">
        <f t="shared" si="0"/>
        <v>193500</v>
      </c>
    </row>
    <row r="70" spans="1:11">
      <c r="A70" s="33">
        <v>3</v>
      </c>
      <c r="B70" s="64" t="s">
        <v>42</v>
      </c>
      <c r="C70" s="65" t="s">
        <v>140</v>
      </c>
      <c r="D70" s="119"/>
      <c r="E70" s="66"/>
      <c r="F70" s="113"/>
      <c r="G70" s="46"/>
      <c r="H70" s="46"/>
      <c r="I70" s="46"/>
      <c r="J70" s="46"/>
      <c r="K70" s="107">
        <f t="shared" ref="K70:K129" si="1">D70*F70</f>
        <v>0</v>
      </c>
    </row>
    <row r="71" spans="1:11">
      <c r="A71" s="33">
        <v>4</v>
      </c>
      <c r="B71" s="69" t="s">
        <v>73</v>
      </c>
      <c r="C71" s="43" t="s">
        <v>141</v>
      </c>
      <c r="D71" s="119">
        <v>4</v>
      </c>
      <c r="E71" s="66" t="s">
        <v>123</v>
      </c>
      <c r="F71" s="114">
        <v>180000</v>
      </c>
      <c r="G71" s="56"/>
      <c r="H71" s="56"/>
      <c r="I71" s="56"/>
      <c r="J71" s="56"/>
      <c r="K71" s="107">
        <f t="shared" si="1"/>
        <v>720000</v>
      </c>
    </row>
    <row r="72" spans="1:11">
      <c r="A72" s="33">
        <v>4</v>
      </c>
      <c r="B72" s="69" t="s">
        <v>76</v>
      </c>
      <c r="C72" s="43" t="s">
        <v>142</v>
      </c>
      <c r="D72" s="119">
        <v>26</v>
      </c>
      <c r="E72" s="66" t="s">
        <v>123</v>
      </c>
      <c r="F72" s="114">
        <v>2400</v>
      </c>
      <c r="G72" s="56"/>
      <c r="H72" s="56"/>
      <c r="I72" s="56"/>
      <c r="J72" s="56"/>
      <c r="K72" s="107">
        <f t="shared" si="1"/>
        <v>62400</v>
      </c>
    </row>
    <row r="73" spans="1:11" ht="318" customHeight="1">
      <c r="A73" s="33">
        <v>2</v>
      </c>
      <c r="B73" s="63">
        <v>18</v>
      </c>
      <c r="C73" s="52" t="s">
        <v>143</v>
      </c>
      <c r="D73" s="119"/>
      <c r="E73" s="47"/>
      <c r="F73" s="113"/>
      <c r="G73" s="46"/>
      <c r="H73" s="46"/>
      <c r="I73" s="46"/>
      <c r="J73" s="46"/>
      <c r="K73" s="107">
        <f t="shared" si="1"/>
        <v>0</v>
      </c>
    </row>
    <row r="74" spans="1:11">
      <c r="A74" s="33">
        <v>3</v>
      </c>
      <c r="B74" s="64" t="s">
        <v>40</v>
      </c>
      <c r="C74" s="65" t="s">
        <v>127</v>
      </c>
      <c r="D74" s="119"/>
      <c r="E74" s="66"/>
      <c r="F74" s="113"/>
      <c r="G74" s="46"/>
      <c r="H74" s="46"/>
      <c r="I74" s="46"/>
      <c r="J74" s="46"/>
      <c r="K74" s="107">
        <f t="shared" si="1"/>
        <v>0</v>
      </c>
    </row>
    <row r="75" spans="1:11">
      <c r="A75" s="33">
        <v>4</v>
      </c>
      <c r="B75" s="67" t="s">
        <v>73</v>
      </c>
      <c r="C75" s="43" t="s">
        <v>128</v>
      </c>
      <c r="D75" s="119">
        <v>28</v>
      </c>
      <c r="E75" s="66" t="s">
        <v>123</v>
      </c>
      <c r="F75" s="114">
        <v>74000</v>
      </c>
      <c r="G75" s="56"/>
      <c r="H75" s="56"/>
      <c r="I75" s="56"/>
      <c r="J75" s="56"/>
      <c r="K75" s="107">
        <f t="shared" si="1"/>
        <v>2072000</v>
      </c>
    </row>
    <row r="76" spans="1:11">
      <c r="A76" s="33">
        <v>4</v>
      </c>
      <c r="B76" s="67" t="s">
        <v>76</v>
      </c>
      <c r="C76" s="43" t="s">
        <v>129</v>
      </c>
      <c r="D76" s="119">
        <v>215</v>
      </c>
      <c r="E76" s="66" t="s">
        <v>123</v>
      </c>
      <c r="F76" s="114">
        <v>1900</v>
      </c>
      <c r="G76" s="56"/>
      <c r="H76" s="56"/>
      <c r="I76" s="56"/>
      <c r="J76" s="56"/>
      <c r="K76" s="107">
        <f t="shared" si="1"/>
        <v>408500</v>
      </c>
    </row>
    <row r="77" spans="1:11">
      <c r="A77" s="33">
        <v>4</v>
      </c>
      <c r="B77" s="67" t="s">
        <v>78</v>
      </c>
      <c r="C77" s="43" t="s">
        <v>130</v>
      </c>
      <c r="D77" s="119">
        <v>10</v>
      </c>
      <c r="E77" s="66" t="s">
        <v>123</v>
      </c>
      <c r="F77" s="114">
        <v>93000</v>
      </c>
      <c r="G77" s="56"/>
      <c r="H77" s="56"/>
      <c r="I77" s="56"/>
      <c r="J77" s="56"/>
      <c r="K77" s="107">
        <f t="shared" si="1"/>
        <v>930000</v>
      </c>
    </row>
    <row r="78" spans="1:11">
      <c r="A78" s="33">
        <v>4</v>
      </c>
      <c r="B78" s="67" t="s">
        <v>80</v>
      </c>
      <c r="C78" s="43" t="s">
        <v>131</v>
      </c>
      <c r="D78" s="119">
        <v>43</v>
      </c>
      <c r="E78" s="66" t="s">
        <v>123</v>
      </c>
      <c r="F78" s="114">
        <v>2400</v>
      </c>
      <c r="G78" s="56"/>
      <c r="H78" s="56"/>
      <c r="I78" s="56"/>
      <c r="J78" s="56"/>
      <c r="K78" s="107">
        <f t="shared" si="1"/>
        <v>103200</v>
      </c>
    </row>
    <row r="79" spans="1:11">
      <c r="A79" s="33">
        <v>4</v>
      </c>
      <c r="B79" s="67" t="s">
        <v>132</v>
      </c>
      <c r="C79" s="43" t="s">
        <v>133</v>
      </c>
      <c r="D79" s="119">
        <v>1</v>
      </c>
      <c r="E79" s="66" t="s">
        <v>123</v>
      </c>
      <c r="F79" s="114">
        <v>130000</v>
      </c>
      <c r="G79" s="56"/>
      <c r="H79" s="56"/>
      <c r="I79" s="56"/>
      <c r="J79" s="56"/>
      <c r="K79" s="107">
        <f t="shared" si="1"/>
        <v>130000</v>
      </c>
    </row>
    <row r="80" spans="1:11">
      <c r="A80" s="33">
        <v>4</v>
      </c>
      <c r="B80" s="67" t="s">
        <v>134</v>
      </c>
      <c r="C80" s="43" t="s">
        <v>135</v>
      </c>
      <c r="D80" s="119">
        <v>5</v>
      </c>
      <c r="E80" s="66" t="s">
        <v>123</v>
      </c>
      <c r="F80" s="114">
        <v>3100</v>
      </c>
      <c r="G80" s="56"/>
      <c r="H80" s="56"/>
      <c r="I80" s="56"/>
      <c r="J80" s="56"/>
      <c r="K80" s="107">
        <f t="shared" si="1"/>
        <v>15500</v>
      </c>
    </row>
    <row r="81" spans="1:11" ht="180">
      <c r="A81" s="33">
        <v>2</v>
      </c>
      <c r="B81" s="67">
        <v>19</v>
      </c>
      <c r="C81" s="43" t="s">
        <v>144</v>
      </c>
      <c r="D81" s="119"/>
      <c r="E81" s="66"/>
      <c r="F81" s="114"/>
      <c r="G81" s="56"/>
      <c r="H81" s="56"/>
      <c r="I81" s="56"/>
      <c r="J81" s="56"/>
      <c r="K81" s="107">
        <f t="shared" si="1"/>
        <v>0</v>
      </c>
    </row>
    <row r="82" spans="1:11">
      <c r="A82" s="33">
        <v>3</v>
      </c>
      <c r="B82" s="67" t="s">
        <v>40</v>
      </c>
      <c r="C82" s="70" t="s">
        <v>145</v>
      </c>
      <c r="D82" s="119">
        <v>5</v>
      </c>
      <c r="E82" s="66" t="s">
        <v>86</v>
      </c>
      <c r="F82" s="114">
        <v>8420</v>
      </c>
      <c r="G82" s="56"/>
      <c r="H82" s="56"/>
      <c r="I82" s="56"/>
      <c r="J82" s="56"/>
      <c r="K82" s="107">
        <f t="shared" si="1"/>
        <v>42100</v>
      </c>
    </row>
    <row r="83" spans="1:11">
      <c r="A83" s="33">
        <v>3</v>
      </c>
      <c r="B83" s="67" t="s">
        <v>41</v>
      </c>
      <c r="C83" s="70" t="s">
        <v>146</v>
      </c>
      <c r="D83" s="119">
        <v>69</v>
      </c>
      <c r="E83" s="66" t="s">
        <v>86</v>
      </c>
      <c r="F83" s="114">
        <v>13140</v>
      </c>
      <c r="G83" s="56"/>
      <c r="H83" s="56"/>
      <c r="I83" s="56"/>
      <c r="J83" s="56"/>
      <c r="K83" s="107">
        <f t="shared" si="1"/>
        <v>906660</v>
      </c>
    </row>
    <row r="84" spans="1:11">
      <c r="A84" s="33">
        <v>3</v>
      </c>
      <c r="B84" s="67" t="s">
        <v>42</v>
      </c>
      <c r="C84" s="70" t="s">
        <v>147</v>
      </c>
      <c r="D84" s="119">
        <v>25</v>
      </c>
      <c r="E84" s="66" t="s">
        <v>86</v>
      </c>
      <c r="F84" s="114">
        <v>26325</v>
      </c>
      <c r="G84" s="56"/>
      <c r="H84" s="56"/>
      <c r="I84" s="56"/>
      <c r="J84" s="56"/>
      <c r="K84" s="107">
        <f t="shared" si="1"/>
        <v>658125</v>
      </c>
    </row>
    <row r="85" spans="1:11" ht="75">
      <c r="A85" s="33">
        <v>2</v>
      </c>
      <c r="B85" s="71">
        <v>20</v>
      </c>
      <c r="C85" s="52" t="s">
        <v>148</v>
      </c>
      <c r="D85" s="119">
        <v>1056</v>
      </c>
      <c r="E85" s="47" t="s">
        <v>149</v>
      </c>
      <c r="F85" s="113">
        <v>185</v>
      </c>
      <c r="G85" s="46"/>
      <c r="H85" s="46"/>
      <c r="I85" s="46"/>
      <c r="J85" s="46"/>
      <c r="K85" s="107">
        <f t="shared" si="1"/>
        <v>195360</v>
      </c>
    </row>
    <row r="86" spans="1:11" ht="68.25" customHeight="1">
      <c r="A86" s="33">
        <v>2</v>
      </c>
      <c r="B86" s="71">
        <f t="shared" ref="B86:B92" si="2">B85+1</f>
        <v>21</v>
      </c>
      <c r="C86" s="52" t="s">
        <v>150</v>
      </c>
      <c r="D86" s="119">
        <v>1056</v>
      </c>
      <c r="E86" s="47" t="s">
        <v>149</v>
      </c>
      <c r="F86" s="113">
        <v>525</v>
      </c>
      <c r="G86" s="46"/>
      <c r="H86" s="46"/>
      <c r="I86" s="46"/>
      <c r="J86" s="46"/>
      <c r="K86" s="107">
        <f t="shared" si="1"/>
        <v>554400</v>
      </c>
    </row>
    <row r="87" spans="1:11" ht="60">
      <c r="A87" s="33">
        <v>2</v>
      </c>
      <c r="B87" s="71">
        <f t="shared" si="2"/>
        <v>22</v>
      </c>
      <c r="C87" s="52" t="s">
        <v>151</v>
      </c>
      <c r="D87" s="119">
        <v>65</v>
      </c>
      <c r="E87" s="47" t="s">
        <v>123</v>
      </c>
      <c r="F87" s="113">
        <v>380</v>
      </c>
      <c r="G87" s="46"/>
      <c r="H87" s="46"/>
      <c r="I87" s="46"/>
      <c r="J87" s="46"/>
      <c r="K87" s="107">
        <f t="shared" si="1"/>
        <v>24700</v>
      </c>
    </row>
    <row r="88" spans="1:11" s="36" customFormat="1" ht="105">
      <c r="A88" s="36">
        <v>2</v>
      </c>
      <c r="B88" s="71">
        <f t="shared" si="2"/>
        <v>23</v>
      </c>
      <c r="C88" s="72" t="s">
        <v>152</v>
      </c>
      <c r="D88" s="119">
        <v>70</v>
      </c>
      <c r="E88" s="54" t="s">
        <v>75</v>
      </c>
      <c r="F88" s="113">
        <v>1000</v>
      </c>
      <c r="G88" s="46"/>
      <c r="H88" s="46"/>
      <c r="I88" s="46"/>
      <c r="J88" s="46"/>
      <c r="K88" s="107">
        <f t="shared" si="1"/>
        <v>70000</v>
      </c>
    </row>
    <row r="89" spans="1:11" s="36" customFormat="1" ht="59.25" customHeight="1">
      <c r="A89" s="36">
        <v>2</v>
      </c>
      <c r="B89" s="71">
        <f t="shared" si="2"/>
        <v>24</v>
      </c>
      <c r="C89" s="72" t="s">
        <v>153</v>
      </c>
      <c r="D89" s="119">
        <v>20</v>
      </c>
      <c r="E89" s="54" t="s">
        <v>75</v>
      </c>
      <c r="F89" s="113">
        <v>3650</v>
      </c>
      <c r="G89" s="46"/>
      <c r="H89" s="46"/>
      <c r="I89" s="46"/>
      <c r="J89" s="46"/>
      <c r="K89" s="107">
        <f t="shared" si="1"/>
        <v>73000</v>
      </c>
    </row>
    <row r="90" spans="1:11" s="36" customFormat="1" ht="105">
      <c r="A90" s="36">
        <v>2</v>
      </c>
      <c r="B90" s="71">
        <v>25</v>
      </c>
      <c r="C90" s="72" t="s">
        <v>154</v>
      </c>
      <c r="D90" s="119">
        <v>62</v>
      </c>
      <c r="E90" s="54" t="s">
        <v>75</v>
      </c>
      <c r="F90" s="113">
        <v>1000</v>
      </c>
      <c r="G90" s="46"/>
      <c r="H90" s="46"/>
      <c r="I90" s="46"/>
      <c r="J90" s="46"/>
      <c r="K90" s="107">
        <f t="shared" si="1"/>
        <v>62000</v>
      </c>
    </row>
    <row r="91" spans="1:11" s="36" customFormat="1" ht="90">
      <c r="A91" s="36">
        <v>2</v>
      </c>
      <c r="B91" s="71">
        <v>26</v>
      </c>
      <c r="C91" s="72" t="s">
        <v>155</v>
      </c>
      <c r="D91" s="119">
        <v>50</v>
      </c>
      <c r="E91" s="47" t="s">
        <v>75</v>
      </c>
      <c r="F91" s="113">
        <v>3650</v>
      </c>
      <c r="G91" s="46"/>
      <c r="H91" s="46"/>
      <c r="I91" s="46"/>
      <c r="J91" s="46"/>
      <c r="K91" s="107">
        <f t="shared" si="1"/>
        <v>182500</v>
      </c>
    </row>
    <row r="92" spans="1:11" s="36" customFormat="1" ht="75">
      <c r="A92" s="36">
        <v>2</v>
      </c>
      <c r="B92" s="71">
        <f t="shared" si="2"/>
        <v>27</v>
      </c>
      <c r="C92" s="52" t="s">
        <v>156</v>
      </c>
      <c r="D92" s="119">
        <v>103</v>
      </c>
      <c r="E92" s="47" t="s">
        <v>75</v>
      </c>
      <c r="F92" s="113">
        <v>785</v>
      </c>
      <c r="G92" s="46"/>
      <c r="H92" s="46"/>
      <c r="I92" s="46"/>
      <c r="J92" s="46"/>
      <c r="K92" s="107">
        <f t="shared" si="1"/>
        <v>80855</v>
      </c>
    </row>
    <row r="93" spans="1:11" s="36" customFormat="1" ht="60.75" customHeight="1">
      <c r="A93" s="36">
        <v>2</v>
      </c>
      <c r="B93" s="71">
        <v>28</v>
      </c>
      <c r="C93" s="52" t="s">
        <v>157</v>
      </c>
      <c r="D93" s="119">
        <v>4478</v>
      </c>
      <c r="E93" s="47" t="s">
        <v>75</v>
      </c>
      <c r="F93" s="113">
        <v>430</v>
      </c>
      <c r="G93" s="46"/>
      <c r="H93" s="46"/>
      <c r="I93" s="46"/>
      <c r="J93" s="46"/>
      <c r="K93" s="107">
        <f t="shared" si="1"/>
        <v>1925540</v>
      </c>
    </row>
    <row r="94" spans="1:11" s="36" customFormat="1" ht="135" customHeight="1">
      <c r="A94" s="36">
        <v>2</v>
      </c>
      <c r="B94" s="71" t="s">
        <v>158</v>
      </c>
      <c r="C94" s="52" t="s">
        <v>159</v>
      </c>
      <c r="D94" s="119">
        <v>332</v>
      </c>
      <c r="E94" s="47" t="s">
        <v>86</v>
      </c>
      <c r="F94" s="113">
        <v>18</v>
      </c>
      <c r="G94" s="46"/>
      <c r="H94" s="46"/>
      <c r="I94" s="46"/>
      <c r="J94" s="46"/>
      <c r="K94" s="107">
        <f t="shared" si="1"/>
        <v>5976</v>
      </c>
    </row>
    <row r="95" spans="1:11" s="36" customFormat="1">
      <c r="A95" s="36">
        <v>2</v>
      </c>
      <c r="B95" s="71" t="s">
        <v>41</v>
      </c>
      <c r="C95" s="52" t="s">
        <v>160</v>
      </c>
      <c r="D95" s="119">
        <v>6121</v>
      </c>
      <c r="E95" s="47" t="s">
        <v>86</v>
      </c>
      <c r="F95" s="113">
        <v>25</v>
      </c>
      <c r="G95" s="46"/>
      <c r="H95" s="46"/>
      <c r="I95" s="46"/>
      <c r="J95" s="46"/>
      <c r="K95" s="107">
        <f t="shared" si="1"/>
        <v>153025</v>
      </c>
    </row>
    <row r="96" spans="1:11" s="36" customFormat="1" ht="153.75" customHeight="1">
      <c r="A96" s="36">
        <v>2</v>
      </c>
      <c r="B96" s="71">
        <v>30</v>
      </c>
      <c r="C96" s="53" t="s">
        <v>161</v>
      </c>
      <c r="D96" s="119">
        <v>2</v>
      </c>
      <c r="E96" s="47" t="s">
        <v>123</v>
      </c>
      <c r="F96" s="113">
        <v>21000</v>
      </c>
      <c r="G96" s="46"/>
      <c r="H96" s="46"/>
      <c r="I96" s="46"/>
      <c r="J96" s="46"/>
      <c r="K96" s="107">
        <f t="shared" si="1"/>
        <v>42000</v>
      </c>
    </row>
    <row r="97" spans="1:11" s="36" customFormat="1" ht="60">
      <c r="A97" s="36">
        <v>2</v>
      </c>
      <c r="B97" s="71">
        <f>B96+1</f>
        <v>31</v>
      </c>
      <c r="C97" s="73" t="s">
        <v>162</v>
      </c>
      <c r="D97" s="119">
        <v>957</v>
      </c>
      <c r="E97" s="74" t="s">
        <v>75</v>
      </c>
      <c r="F97" s="113">
        <v>480</v>
      </c>
      <c r="G97" s="46"/>
      <c r="H97" s="46"/>
      <c r="I97" s="46"/>
      <c r="J97" s="46"/>
      <c r="K97" s="107">
        <f t="shared" si="1"/>
        <v>459360</v>
      </c>
    </row>
    <row r="98" spans="1:11" s="36" customFormat="1" ht="59.25">
      <c r="A98" s="36">
        <v>2</v>
      </c>
      <c r="B98" s="71">
        <f>B97+1</f>
        <v>32</v>
      </c>
      <c r="C98" s="73" t="s">
        <v>163</v>
      </c>
      <c r="D98" s="119">
        <v>388</v>
      </c>
      <c r="E98" s="74" t="s">
        <v>75</v>
      </c>
      <c r="F98" s="113">
        <v>799</v>
      </c>
      <c r="G98" s="46"/>
      <c r="H98" s="46"/>
      <c r="I98" s="46"/>
      <c r="J98" s="46"/>
      <c r="K98" s="107">
        <f t="shared" si="1"/>
        <v>310012</v>
      </c>
    </row>
    <row r="99" spans="1:11" s="36" customFormat="1" ht="45">
      <c r="A99" s="36">
        <v>2</v>
      </c>
      <c r="B99" s="71">
        <v>33</v>
      </c>
      <c r="C99" s="75" t="s">
        <v>164</v>
      </c>
      <c r="D99" s="119">
        <v>194</v>
      </c>
      <c r="E99" s="74" t="s">
        <v>75</v>
      </c>
      <c r="F99" s="113">
        <v>209</v>
      </c>
      <c r="G99" s="46"/>
      <c r="H99" s="46"/>
      <c r="I99" s="46"/>
      <c r="J99" s="46"/>
      <c r="K99" s="107">
        <f t="shared" si="1"/>
        <v>40546</v>
      </c>
    </row>
    <row r="100" spans="1:11" s="36" customFormat="1" ht="105">
      <c r="A100" s="36">
        <v>2</v>
      </c>
      <c r="B100" s="71">
        <v>34</v>
      </c>
      <c r="C100" s="75" t="s">
        <v>165</v>
      </c>
      <c r="D100" s="119">
        <v>50</v>
      </c>
      <c r="E100" s="74" t="s">
        <v>75</v>
      </c>
      <c r="F100" s="113">
        <v>220</v>
      </c>
      <c r="G100" s="46"/>
      <c r="H100" s="46"/>
      <c r="I100" s="46"/>
      <c r="J100" s="46"/>
      <c r="K100" s="107">
        <f t="shared" si="1"/>
        <v>11000</v>
      </c>
    </row>
    <row r="101" spans="1:11" s="36" customFormat="1" ht="105" customHeight="1">
      <c r="A101" s="36">
        <v>2</v>
      </c>
      <c r="B101" s="71">
        <v>35</v>
      </c>
      <c r="C101" s="75" t="s">
        <v>166</v>
      </c>
      <c r="D101" s="119">
        <v>50</v>
      </c>
      <c r="E101" s="74" t="s">
        <v>75</v>
      </c>
      <c r="F101" s="113">
        <v>5820</v>
      </c>
      <c r="G101" s="46"/>
      <c r="H101" s="46"/>
      <c r="I101" s="46"/>
      <c r="J101" s="46"/>
      <c r="K101" s="107">
        <f t="shared" si="1"/>
        <v>291000</v>
      </c>
    </row>
    <row r="102" spans="1:11" s="36" customFormat="1" ht="30.75" customHeight="1">
      <c r="A102" s="36">
        <v>2</v>
      </c>
      <c r="B102" s="74">
        <v>36</v>
      </c>
      <c r="C102" s="76" t="s">
        <v>167</v>
      </c>
      <c r="D102" s="119">
        <v>250</v>
      </c>
      <c r="E102" s="74" t="s">
        <v>107</v>
      </c>
      <c r="F102" s="113">
        <v>55</v>
      </c>
      <c r="G102" s="46"/>
      <c r="H102" s="46"/>
      <c r="I102" s="46"/>
      <c r="J102" s="46"/>
      <c r="K102" s="107">
        <f t="shared" si="1"/>
        <v>13750</v>
      </c>
    </row>
    <row r="103" spans="1:11" s="36" customFormat="1" ht="44.25">
      <c r="A103" s="36">
        <v>2</v>
      </c>
      <c r="B103" s="74">
        <v>37</v>
      </c>
      <c r="C103" s="76" t="s">
        <v>168</v>
      </c>
      <c r="D103" s="119">
        <v>250</v>
      </c>
      <c r="E103" s="74" t="s">
        <v>107</v>
      </c>
      <c r="F103" s="113">
        <v>67</v>
      </c>
      <c r="G103" s="46"/>
      <c r="H103" s="46"/>
      <c r="I103" s="46"/>
      <c r="J103" s="46"/>
      <c r="K103" s="107">
        <f t="shared" si="1"/>
        <v>16750</v>
      </c>
    </row>
    <row r="104" spans="1:11" s="36" customFormat="1" ht="46.5" customHeight="1">
      <c r="A104" s="36">
        <v>2</v>
      </c>
      <c r="B104" s="74">
        <v>38</v>
      </c>
      <c r="C104" s="77" t="s">
        <v>169</v>
      </c>
      <c r="D104" s="119">
        <v>200</v>
      </c>
      <c r="E104" s="74" t="s">
        <v>107</v>
      </c>
      <c r="F104" s="113">
        <v>548</v>
      </c>
      <c r="G104" s="46"/>
      <c r="H104" s="46"/>
      <c r="I104" s="46"/>
      <c r="J104" s="46"/>
      <c r="K104" s="107">
        <f t="shared" si="1"/>
        <v>109600</v>
      </c>
    </row>
    <row r="105" spans="1:11" s="36" customFormat="1" ht="78" customHeight="1">
      <c r="A105" s="36">
        <v>2</v>
      </c>
      <c r="B105" s="74">
        <v>39</v>
      </c>
      <c r="C105" s="78" t="s">
        <v>170</v>
      </c>
      <c r="D105" s="119">
        <v>10</v>
      </c>
      <c r="E105" s="79" t="s">
        <v>171</v>
      </c>
      <c r="F105" s="113">
        <v>6290</v>
      </c>
      <c r="G105" s="46"/>
      <c r="H105" s="46"/>
      <c r="I105" s="46"/>
      <c r="J105" s="46"/>
      <c r="K105" s="107">
        <f t="shared" si="1"/>
        <v>62900</v>
      </c>
    </row>
    <row r="106" spans="1:11" s="36" customFormat="1" ht="90">
      <c r="A106" s="36">
        <v>2</v>
      </c>
      <c r="B106" s="74">
        <v>40</v>
      </c>
      <c r="C106" s="80" t="s">
        <v>172</v>
      </c>
      <c r="D106" s="119">
        <v>34</v>
      </c>
      <c r="E106" s="79" t="s">
        <v>123</v>
      </c>
      <c r="F106" s="113">
        <v>180</v>
      </c>
      <c r="G106" s="46"/>
      <c r="H106" s="46"/>
      <c r="I106" s="46"/>
      <c r="J106" s="46"/>
      <c r="K106" s="107">
        <f t="shared" si="1"/>
        <v>6120</v>
      </c>
    </row>
    <row r="107" spans="1:11" s="36" customFormat="1" ht="45">
      <c r="A107" s="36">
        <v>2</v>
      </c>
      <c r="B107" s="74">
        <v>41</v>
      </c>
      <c r="C107" s="81" t="s">
        <v>173</v>
      </c>
      <c r="D107" s="119">
        <v>34</v>
      </c>
      <c r="E107" s="79" t="s">
        <v>123</v>
      </c>
      <c r="F107" s="113">
        <v>200</v>
      </c>
      <c r="G107" s="46"/>
      <c r="H107" s="46"/>
      <c r="I107" s="46"/>
      <c r="J107" s="46"/>
      <c r="K107" s="107">
        <f t="shared" si="1"/>
        <v>6800</v>
      </c>
    </row>
    <row r="108" spans="1:11" s="36" customFormat="1" ht="75">
      <c r="A108" s="36">
        <v>2</v>
      </c>
      <c r="B108" s="74">
        <v>42</v>
      </c>
      <c r="C108" s="81" t="s">
        <v>174</v>
      </c>
      <c r="D108" s="119"/>
      <c r="E108" s="79"/>
      <c r="F108" s="113"/>
      <c r="G108" s="46"/>
      <c r="H108" s="46"/>
      <c r="I108" s="46"/>
      <c r="J108" s="46"/>
      <c r="K108" s="107">
        <f t="shared" si="1"/>
        <v>0</v>
      </c>
    </row>
    <row r="109" spans="1:11" s="36" customFormat="1">
      <c r="A109" s="36">
        <v>3</v>
      </c>
      <c r="B109" s="74" t="s">
        <v>40</v>
      </c>
      <c r="C109" s="82" t="s">
        <v>175</v>
      </c>
      <c r="D109" s="119">
        <v>15</v>
      </c>
      <c r="E109" s="83" t="s">
        <v>123</v>
      </c>
      <c r="F109" s="113">
        <v>77</v>
      </c>
      <c r="G109" s="46"/>
      <c r="H109" s="46"/>
      <c r="I109" s="46"/>
      <c r="J109" s="46"/>
      <c r="K109" s="107">
        <f t="shared" si="1"/>
        <v>1155</v>
      </c>
    </row>
    <row r="110" spans="1:11" s="36" customFormat="1">
      <c r="A110" s="36">
        <v>3</v>
      </c>
      <c r="B110" s="74" t="s">
        <v>41</v>
      </c>
      <c r="C110" s="82" t="s">
        <v>176</v>
      </c>
      <c r="D110" s="119">
        <v>15</v>
      </c>
      <c r="E110" s="83" t="s">
        <v>123</v>
      </c>
      <c r="F110" s="113">
        <v>98</v>
      </c>
      <c r="G110" s="46"/>
      <c r="H110" s="46"/>
      <c r="I110" s="46"/>
      <c r="J110" s="46"/>
      <c r="K110" s="107">
        <f t="shared" si="1"/>
        <v>1470</v>
      </c>
    </row>
    <row r="111" spans="1:11" s="36" customFormat="1" ht="75">
      <c r="A111" s="36">
        <v>2</v>
      </c>
      <c r="B111" s="37">
        <v>43</v>
      </c>
      <c r="C111" s="57" t="s">
        <v>177</v>
      </c>
      <c r="D111" s="119">
        <v>1950</v>
      </c>
      <c r="E111" s="47" t="s">
        <v>75</v>
      </c>
      <c r="F111" s="113">
        <v>185</v>
      </c>
      <c r="G111" s="46"/>
      <c r="H111" s="46"/>
      <c r="I111" s="46"/>
      <c r="J111" s="46"/>
      <c r="K111" s="107">
        <f t="shared" si="1"/>
        <v>360750</v>
      </c>
    </row>
    <row r="112" spans="1:11" s="36" customFormat="1" ht="60">
      <c r="A112" s="36">
        <v>2</v>
      </c>
      <c r="B112" s="37">
        <v>44</v>
      </c>
      <c r="C112" s="57" t="s">
        <v>178</v>
      </c>
      <c r="D112" s="119">
        <v>1950</v>
      </c>
      <c r="E112" s="47" t="s">
        <v>75</v>
      </c>
      <c r="F112" s="113">
        <v>805</v>
      </c>
      <c r="G112" s="46"/>
      <c r="H112" s="46"/>
      <c r="I112" s="46"/>
      <c r="J112" s="46"/>
      <c r="K112" s="107">
        <f t="shared" si="1"/>
        <v>1569750</v>
      </c>
    </row>
    <row r="113" spans="1:11" s="36" customFormat="1" ht="111.75" customHeight="1">
      <c r="A113" s="36">
        <v>2</v>
      </c>
      <c r="B113" s="37">
        <v>45</v>
      </c>
      <c r="C113" s="57" t="s">
        <v>179</v>
      </c>
      <c r="D113" s="119">
        <v>1950</v>
      </c>
      <c r="E113" s="47" t="s">
        <v>75</v>
      </c>
      <c r="F113" s="113">
        <v>1450</v>
      </c>
      <c r="G113" s="46"/>
      <c r="H113" s="46"/>
      <c r="I113" s="46"/>
      <c r="J113" s="46"/>
      <c r="K113" s="107">
        <f t="shared" si="1"/>
        <v>2827500</v>
      </c>
    </row>
    <row r="114" spans="1:11" s="36" customFormat="1" ht="150">
      <c r="A114" s="36">
        <v>2</v>
      </c>
      <c r="B114" s="84">
        <v>46</v>
      </c>
      <c r="C114" s="85" t="s">
        <v>180</v>
      </c>
      <c r="D114" s="119">
        <v>196</v>
      </c>
      <c r="E114" s="84" t="s">
        <v>75</v>
      </c>
      <c r="F114" s="113">
        <v>1625</v>
      </c>
      <c r="G114" s="46"/>
      <c r="H114" s="46"/>
      <c r="I114" s="46"/>
      <c r="J114" s="46"/>
      <c r="K114" s="107">
        <f t="shared" si="1"/>
        <v>318500</v>
      </c>
    </row>
    <row r="115" spans="1:11" s="36" customFormat="1" ht="120">
      <c r="A115" s="36">
        <v>2</v>
      </c>
      <c r="B115" s="37">
        <v>47</v>
      </c>
      <c r="C115" s="57" t="s">
        <v>181</v>
      </c>
      <c r="D115" s="119">
        <v>781</v>
      </c>
      <c r="E115" s="47" t="s">
        <v>75</v>
      </c>
      <c r="F115" s="113">
        <v>1800</v>
      </c>
      <c r="G115" s="46"/>
      <c r="H115" s="46"/>
      <c r="I115" s="46"/>
      <c r="J115" s="46"/>
      <c r="K115" s="107">
        <f t="shared" si="1"/>
        <v>1405800</v>
      </c>
    </row>
    <row r="116" spans="1:11" s="36" customFormat="1" ht="75">
      <c r="A116" s="36">
        <v>2</v>
      </c>
      <c r="B116" s="37">
        <v>48</v>
      </c>
      <c r="C116" s="57" t="s">
        <v>182</v>
      </c>
      <c r="D116" s="119">
        <v>5200</v>
      </c>
      <c r="E116" s="47" t="s">
        <v>107</v>
      </c>
      <c r="F116" s="113">
        <v>25</v>
      </c>
      <c r="G116" s="46"/>
      <c r="H116" s="46"/>
      <c r="I116" s="46"/>
      <c r="J116" s="46"/>
      <c r="K116" s="107">
        <f t="shared" si="1"/>
        <v>130000</v>
      </c>
    </row>
    <row r="117" spans="1:11" s="36" customFormat="1" ht="90">
      <c r="A117" s="36">
        <v>2</v>
      </c>
      <c r="B117" s="37">
        <v>49</v>
      </c>
      <c r="C117" s="57" t="s">
        <v>183</v>
      </c>
      <c r="D117" s="119">
        <v>5200</v>
      </c>
      <c r="E117" s="47" t="s">
        <v>107</v>
      </c>
      <c r="F117" s="113">
        <v>11</v>
      </c>
      <c r="G117" s="46"/>
      <c r="H117" s="46"/>
      <c r="I117" s="46"/>
      <c r="J117" s="46"/>
      <c r="K117" s="107">
        <f t="shared" si="1"/>
        <v>57200</v>
      </c>
    </row>
    <row r="118" spans="1:11" s="36" customFormat="1" ht="93" customHeight="1">
      <c r="A118" s="36">
        <v>2</v>
      </c>
      <c r="B118" s="37">
        <v>50</v>
      </c>
      <c r="C118" s="57" t="s">
        <v>184</v>
      </c>
      <c r="D118" s="119">
        <v>1301</v>
      </c>
      <c r="E118" s="47" t="s">
        <v>107</v>
      </c>
      <c r="F118" s="113">
        <v>17</v>
      </c>
      <c r="G118" s="46"/>
      <c r="H118" s="46"/>
      <c r="I118" s="46"/>
      <c r="J118" s="46"/>
      <c r="K118" s="107">
        <f t="shared" si="1"/>
        <v>22117</v>
      </c>
    </row>
    <row r="119" spans="1:11" s="36" customFormat="1" ht="182.25" customHeight="1">
      <c r="A119" s="36">
        <v>2</v>
      </c>
      <c r="B119" s="37">
        <v>51</v>
      </c>
      <c r="C119" s="57" t="s">
        <v>185</v>
      </c>
      <c r="D119" s="119">
        <v>261</v>
      </c>
      <c r="E119" s="66" t="s">
        <v>75</v>
      </c>
      <c r="F119" s="113">
        <v>6000</v>
      </c>
      <c r="G119" s="46"/>
      <c r="H119" s="46"/>
      <c r="I119" s="46"/>
      <c r="J119" s="46"/>
      <c r="K119" s="107">
        <f t="shared" si="1"/>
        <v>1566000</v>
      </c>
    </row>
    <row r="120" spans="1:11" s="36" customFormat="1" ht="135">
      <c r="A120" s="36">
        <v>2</v>
      </c>
      <c r="B120" s="37">
        <v>52</v>
      </c>
      <c r="C120" s="86" t="s">
        <v>186</v>
      </c>
      <c r="D120" s="119">
        <v>131</v>
      </c>
      <c r="E120" s="66" t="s">
        <v>75</v>
      </c>
      <c r="F120" s="113">
        <v>7200</v>
      </c>
      <c r="G120" s="46"/>
      <c r="H120" s="46"/>
      <c r="I120" s="46"/>
      <c r="J120" s="46"/>
      <c r="K120" s="107">
        <f t="shared" si="1"/>
        <v>943200</v>
      </c>
    </row>
    <row r="121" spans="1:11" s="36" customFormat="1" ht="135">
      <c r="A121" s="36">
        <v>2</v>
      </c>
      <c r="B121" s="37">
        <v>53</v>
      </c>
      <c r="C121" s="57" t="s">
        <v>187</v>
      </c>
      <c r="D121" s="119">
        <v>66</v>
      </c>
      <c r="E121" s="47" t="s">
        <v>75</v>
      </c>
      <c r="F121" s="113">
        <v>8000</v>
      </c>
      <c r="G121" s="46"/>
      <c r="H121" s="46"/>
      <c r="I121" s="46"/>
      <c r="J121" s="46"/>
      <c r="K121" s="107">
        <f t="shared" si="1"/>
        <v>528000</v>
      </c>
    </row>
    <row r="122" spans="1:11" s="36" customFormat="1" ht="135">
      <c r="A122" s="36">
        <v>2</v>
      </c>
      <c r="B122" s="37">
        <v>54</v>
      </c>
      <c r="C122" s="57" t="s">
        <v>188</v>
      </c>
      <c r="D122" s="119">
        <v>217</v>
      </c>
      <c r="E122" s="47" t="s">
        <v>75</v>
      </c>
      <c r="F122" s="113">
        <v>4700</v>
      </c>
      <c r="G122" s="46"/>
      <c r="H122" s="46"/>
      <c r="I122" s="46"/>
      <c r="J122" s="46"/>
      <c r="K122" s="107">
        <f t="shared" si="1"/>
        <v>1019900</v>
      </c>
    </row>
    <row r="123" spans="1:11" s="36" customFormat="1" ht="271.5" customHeight="1">
      <c r="A123" s="36">
        <v>2</v>
      </c>
      <c r="B123" s="37">
        <v>55</v>
      </c>
      <c r="C123" s="53" t="s">
        <v>189</v>
      </c>
      <c r="D123" s="119">
        <v>434</v>
      </c>
      <c r="E123" s="47" t="s">
        <v>75</v>
      </c>
      <c r="F123" s="113">
        <v>6400</v>
      </c>
      <c r="G123" s="46"/>
      <c r="H123" s="46"/>
      <c r="I123" s="46"/>
      <c r="J123" s="46"/>
      <c r="K123" s="107">
        <f t="shared" si="1"/>
        <v>2777600</v>
      </c>
    </row>
    <row r="124" spans="1:11" s="36" customFormat="1" ht="105">
      <c r="A124" s="36">
        <v>2</v>
      </c>
      <c r="B124" s="87">
        <v>56</v>
      </c>
      <c r="C124" s="88" t="s">
        <v>190</v>
      </c>
      <c r="D124" s="119"/>
      <c r="E124" s="47"/>
      <c r="F124" s="116"/>
      <c r="G124" s="89"/>
      <c r="H124" s="89"/>
      <c r="I124" s="89"/>
      <c r="J124" s="89"/>
      <c r="K124" s="107">
        <f t="shared" si="1"/>
        <v>0</v>
      </c>
    </row>
    <row r="125" spans="1:11" s="36" customFormat="1">
      <c r="A125" s="36">
        <v>3</v>
      </c>
      <c r="B125" s="87" t="s">
        <v>40</v>
      </c>
      <c r="C125" s="88" t="s">
        <v>191</v>
      </c>
      <c r="D125" s="119">
        <v>2</v>
      </c>
      <c r="E125" s="90" t="s">
        <v>123</v>
      </c>
      <c r="F125" s="113">
        <v>40000</v>
      </c>
      <c r="G125" s="46"/>
      <c r="H125" s="46"/>
      <c r="I125" s="46"/>
      <c r="J125" s="46"/>
      <c r="K125" s="107">
        <f t="shared" si="1"/>
        <v>80000</v>
      </c>
    </row>
    <row r="126" spans="1:11" s="36" customFormat="1" ht="90">
      <c r="A126" s="36">
        <v>2</v>
      </c>
      <c r="B126" s="87">
        <v>57</v>
      </c>
      <c r="C126" s="53" t="s">
        <v>192</v>
      </c>
      <c r="D126" s="119">
        <v>60</v>
      </c>
      <c r="E126" s="90" t="s">
        <v>105</v>
      </c>
      <c r="F126" s="114">
        <v>500</v>
      </c>
      <c r="G126" s="56"/>
      <c r="H126" s="56"/>
      <c r="I126" s="56"/>
      <c r="J126" s="56"/>
      <c r="K126" s="107">
        <f t="shared" si="1"/>
        <v>30000</v>
      </c>
    </row>
    <row r="127" spans="1:11" s="36" customFormat="1" ht="135">
      <c r="A127" s="36">
        <v>2</v>
      </c>
      <c r="B127" s="87">
        <v>58</v>
      </c>
      <c r="C127" s="62" t="s">
        <v>193</v>
      </c>
      <c r="D127" s="119"/>
      <c r="E127" s="47"/>
      <c r="F127" s="113"/>
      <c r="G127" s="46"/>
      <c r="H127" s="46"/>
      <c r="I127" s="46"/>
      <c r="J127" s="46"/>
      <c r="K127" s="107">
        <f t="shared" si="1"/>
        <v>0</v>
      </c>
    </row>
    <row r="128" spans="1:11" s="36" customFormat="1">
      <c r="A128" s="36">
        <v>3</v>
      </c>
      <c r="B128" s="87" t="s">
        <v>40</v>
      </c>
      <c r="C128" s="62" t="s">
        <v>117</v>
      </c>
      <c r="D128" s="119">
        <v>30</v>
      </c>
      <c r="E128" s="47" t="s">
        <v>86</v>
      </c>
      <c r="F128" s="113">
        <v>26000</v>
      </c>
      <c r="G128" s="46"/>
      <c r="H128" s="46"/>
      <c r="I128" s="46"/>
      <c r="J128" s="46"/>
      <c r="K128" s="107">
        <f t="shared" si="1"/>
        <v>780000</v>
      </c>
    </row>
    <row r="129" spans="1:11" s="36" customFormat="1">
      <c r="A129" s="36">
        <v>3</v>
      </c>
      <c r="B129" s="87" t="s">
        <v>41</v>
      </c>
      <c r="C129" s="62" t="s">
        <v>118</v>
      </c>
      <c r="D129" s="119">
        <v>30</v>
      </c>
      <c r="E129" s="47" t="s">
        <v>86</v>
      </c>
      <c r="F129" s="113">
        <v>35000</v>
      </c>
      <c r="G129" s="46"/>
      <c r="H129" s="46"/>
      <c r="I129" s="46"/>
      <c r="J129" s="46"/>
      <c r="K129" s="107">
        <f t="shared" si="1"/>
        <v>1050000</v>
      </c>
    </row>
    <row r="130" spans="1:11" s="36" customFormat="1" ht="28.5">
      <c r="B130" s="34"/>
      <c r="C130" s="91" t="s">
        <v>194</v>
      </c>
      <c r="D130" s="40"/>
      <c r="E130" s="47"/>
      <c r="F130" s="112"/>
      <c r="G130" s="41"/>
      <c r="H130" s="41"/>
      <c r="I130" s="41"/>
      <c r="J130" s="41"/>
      <c r="K130" s="108">
        <f>SUM(K4:K129)</f>
        <v>112729571</v>
      </c>
    </row>
    <row r="131" spans="1:11" s="36" customFormat="1">
      <c r="B131" s="94"/>
      <c r="C131" s="95"/>
      <c r="D131" s="103"/>
      <c r="E131" s="96"/>
      <c r="F131" s="117"/>
      <c r="G131" s="97"/>
      <c r="H131" s="97"/>
      <c r="I131" s="97"/>
      <c r="J131" s="97"/>
      <c r="K131" s="109"/>
    </row>
    <row r="132" spans="1:11" s="36" customFormat="1">
      <c r="B132" s="94"/>
      <c r="C132" s="95"/>
      <c r="D132" s="120"/>
      <c r="E132" s="98"/>
      <c r="F132" s="117"/>
      <c r="G132" s="97"/>
      <c r="H132" s="97"/>
      <c r="I132" s="97"/>
      <c r="J132" s="97"/>
      <c r="K132" s="110"/>
    </row>
    <row r="133" spans="1:11" s="36" customFormat="1">
      <c r="B133" s="94"/>
      <c r="C133" s="95"/>
      <c r="D133" s="120"/>
      <c r="E133" s="98"/>
      <c r="F133" s="117"/>
      <c r="G133" s="97"/>
      <c r="H133" s="97"/>
      <c r="I133" s="97"/>
      <c r="J133" s="97"/>
      <c r="K133" s="110"/>
    </row>
    <row r="134" spans="1:11" s="36" customFormat="1">
      <c r="B134" s="94"/>
      <c r="C134" s="95"/>
      <c r="D134" s="120"/>
      <c r="E134" s="98"/>
      <c r="F134" s="117"/>
      <c r="G134" s="97"/>
      <c r="H134" s="97"/>
      <c r="I134" s="97"/>
      <c r="J134" s="97"/>
      <c r="K134" s="110"/>
    </row>
    <row r="135" spans="1:11" s="36" customFormat="1">
      <c r="B135" s="94"/>
      <c r="C135" s="95"/>
      <c r="D135" s="103"/>
      <c r="E135" s="96"/>
      <c r="F135" s="111"/>
      <c r="G135" s="99"/>
      <c r="H135" s="99"/>
      <c r="I135" s="99"/>
      <c r="J135" s="99"/>
      <c r="K135" s="110"/>
    </row>
    <row r="136" spans="1:11" s="36" customFormat="1">
      <c r="B136" s="94"/>
      <c r="C136" s="95"/>
      <c r="D136" s="103"/>
      <c r="E136" s="96"/>
      <c r="F136" s="111"/>
      <c r="G136" s="99"/>
      <c r="H136" s="99"/>
      <c r="I136" s="99"/>
      <c r="J136" s="99"/>
      <c r="K136" s="110"/>
    </row>
    <row r="137" spans="1:11" s="36" customFormat="1" ht="18.75" customHeight="1">
      <c r="B137" s="94"/>
      <c r="C137" s="95"/>
      <c r="D137" s="103"/>
      <c r="E137" s="96"/>
      <c r="F137" s="111"/>
      <c r="G137" s="99"/>
      <c r="H137" s="99"/>
      <c r="I137" s="99"/>
      <c r="J137" s="99"/>
      <c r="K137" s="110"/>
    </row>
    <row r="138" spans="1:11">
      <c r="C138" s="95"/>
      <c r="D138" s="103"/>
      <c r="E138" s="96"/>
    </row>
    <row r="139" spans="1:11" ht="38.25" customHeight="1">
      <c r="C139" s="95"/>
      <c r="D139" s="103"/>
      <c r="E139" s="96"/>
    </row>
    <row r="140" spans="1:11">
      <c r="C140" s="95"/>
      <c r="D140" s="103"/>
      <c r="E140" s="96"/>
    </row>
    <row r="141" spans="1:11">
      <c r="C141" s="95"/>
      <c r="D141" s="103"/>
      <c r="E141" s="96"/>
    </row>
    <row r="142" spans="1:11">
      <c r="C142" s="95"/>
      <c r="D142" s="103"/>
      <c r="E142" s="96"/>
    </row>
    <row r="143" spans="1:11" s="94" customFormat="1">
      <c r="C143" s="95"/>
      <c r="D143" s="103"/>
      <c r="E143" s="96"/>
      <c r="F143" s="111"/>
      <c r="G143" s="99"/>
      <c r="H143" s="99"/>
      <c r="I143" s="99"/>
      <c r="J143" s="99"/>
      <c r="K143" s="110"/>
    </row>
    <row r="144" spans="1:11" s="94" customFormat="1">
      <c r="C144" s="95"/>
      <c r="D144" s="103"/>
      <c r="E144" s="96"/>
      <c r="F144" s="111"/>
      <c r="G144" s="99"/>
      <c r="H144" s="99"/>
      <c r="I144" s="99"/>
      <c r="J144" s="99"/>
      <c r="K144" s="110"/>
    </row>
    <row r="145" spans="2:11" s="94" customFormat="1">
      <c r="C145" s="95"/>
      <c r="D145" s="103"/>
      <c r="E145" s="96"/>
      <c r="F145" s="111"/>
      <c r="G145" s="99"/>
      <c r="H145" s="99"/>
      <c r="I145" s="99"/>
      <c r="J145" s="99"/>
      <c r="K145" s="110"/>
    </row>
    <row r="146" spans="2:11" s="94" customFormat="1">
      <c r="C146" s="95"/>
      <c r="D146" s="103"/>
      <c r="E146" s="96"/>
      <c r="F146" s="111"/>
      <c r="G146" s="99"/>
      <c r="H146" s="99"/>
      <c r="I146" s="99"/>
      <c r="J146" s="99"/>
      <c r="K146" s="110"/>
    </row>
    <row r="147" spans="2:11" s="94" customFormat="1">
      <c r="C147" s="95"/>
      <c r="D147" s="103"/>
      <c r="E147" s="96"/>
      <c r="F147" s="111"/>
      <c r="G147" s="99"/>
      <c r="H147" s="99"/>
      <c r="I147" s="99"/>
      <c r="J147" s="99"/>
      <c r="K147" s="110"/>
    </row>
    <row r="148" spans="2:11" s="94" customFormat="1">
      <c r="C148" s="95"/>
      <c r="D148" s="103"/>
      <c r="E148" s="96"/>
      <c r="F148" s="111"/>
      <c r="G148" s="99"/>
      <c r="H148" s="99"/>
      <c r="I148" s="99"/>
      <c r="J148" s="99"/>
      <c r="K148" s="110"/>
    </row>
    <row r="149" spans="2:11" s="94" customFormat="1">
      <c r="C149" s="95"/>
      <c r="D149" s="103"/>
      <c r="E149" s="96"/>
      <c r="F149" s="111"/>
      <c r="G149" s="99"/>
      <c r="H149" s="99"/>
      <c r="I149" s="99"/>
      <c r="J149" s="99"/>
      <c r="K149" s="110"/>
    </row>
    <row r="150" spans="2:11" s="94" customFormat="1">
      <c r="C150" s="95"/>
      <c r="D150" s="103"/>
      <c r="E150" s="96"/>
      <c r="F150" s="111"/>
      <c r="G150" s="99"/>
      <c r="H150" s="99"/>
      <c r="I150" s="99"/>
      <c r="J150" s="99"/>
      <c r="K150" s="110"/>
    </row>
    <row r="151" spans="2:11" s="94" customFormat="1">
      <c r="C151" s="95"/>
      <c r="D151" s="103"/>
      <c r="E151" s="96"/>
      <c r="F151" s="111"/>
      <c r="G151" s="99"/>
      <c r="H151" s="99"/>
      <c r="I151" s="99"/>
      <c r="J151" s="99"/>
      <c r="K151" s="110"/>
    </row>
    <row r="152" spans="2:11" s="94" customFormat="1">
      <c r="C152" s="95"/>
      <c r="D152" s="103"/>
      <c r="E152" s="96"/>
      <c r="F152" s="111"/>
      <c r="G152" s="99"/>
      <c r="H152" s="99"/>
      <c r="I152" s="99"/>
      <c r="J152" s="99"/>
      <c r="K152" s="110"/>
    </row>
    <row r="153" spans="2:11" s="94" customFormat="1">
      <c r="C153" s="95"/>
      <c r="D153" s="103"/>
      <c r="E153" s="96"/>
      <c r="F153" s="111"/>
      <c r="G153" s="99"/>
      <c r="H153" s="99"/>
      <c r="I153" s="99"/>
      <c r="J153" s="99"/>
      <c r="K153" s="110"/>
    </row>
    <row r="154" spans="2:11" s="94" customFormat="1">
      <c r="C154" s="95"/>
      <c r="D154" s="103"/>
      <c r="E154" s="96"/>
      <c r="F154" s="111"/>
      <c r="G154" s="99"/>
      <c r="H154" s="99"/>
      <c r="I154" s="99"/>
      <c r="J154" s="99"/>
      <c r="K154" s="110"/>
    </row>
    <row r="155" spans="2:11" s="94" customFormat="1">
      <c r="C155" s="95"/>
      <c r="D155" s="103"/>
      <c r="E155" s="96"/>
      <c r="F155" s="111"/>
      <c r="G155" s="99"/>
      <c r="H155" s="99"/>
      <c r="I155" s="99"/>
      <c r="J155" s="99"/>
      <c r="K155" s="110"/>
    </row>
    <row r="156" spans="2:11" s="94" customFormat="1">
      <c r="C156" s="95"/>
      <c r="D156" s="103"/>
      <c r="E156" s="96"/>
      <c r="F156" s="111"/>
      <c r="G156" s="99"/>
      <c r="H156" s="99"/>
      <c r="I156" s="99"/>
      <c r="J156" s="99"/>
      <c r="K156" s="110"/>
    </row>
    <row r="157" spans="2:11" s="94" customFormat="1">
      <c r="C157" s="95"/>
      <c r="D157" s="103"/>
      <c r="E157" s="96"/>
      <c r="F157" s="111"/>
      <c r="G157" s="99"/>
      <c r="H157" s="99"/>
      <c r="I157" s="99"/>
      <c r="J157" s="99"/>
      <c r="K157" s="110"/>
    </row>
    <row r="158" spans="2:11" s="94" customFormat="1">
      <c r="C158" s="95"/>
      <c r="D158" s="103"/>
      <c r="E158" s="96"/>
      <c r="F158" s="111"/>
      <c r="G158" s="99"/>
      <c r="H158" s="99"/>
      <c r="I158" s="99"/>
      <c r="J158" s="99"/>
      <c r="K158" s="110"/>
    </row>
    <row r="159" spans="2:11" s="100" customFormat="1">
      <c r="B159" s="94"/>
      <c r="C159" s="95"/>
      <c r="D159" s="103"/>
      <c r="E159" s="96"/>
      <c r="F159" s="111"/>
      <c r="G159" s="99"/>
      <c r="H159" s="99"/>
      <c r="I159" s="99"/>
      <c r="J159" s="99"/>
      <c r="K159" s="110"/>
    </row>
    <row r="160" spans="2:11" s="100" customFormat="1">
      <c r="B160" s="94"/>
      <c r="C160" s="95"/>
      <c r="D160" s="103"/>
      <c r="E160" s="96"/>
      <c r="F160" s="111"/>
      <c r="G160" s="99"/>
      <c r="H160" s="99"/>
      <c r="I160" s="99"/>
      <c r="J160" s="99"/>
      <c r="K160" s="110"/>
    </row>
    <row r="161" spans="2:11" s="100" customFormat="1">
      <c r="B161" s="94"/>
      <c r="C161" s="95"/>
      <c r="D161" s="103"/>
      <c r="E161" s="96"/>
      <c r="F161" s="111"/>
      <c r="G161" s="99"/>
      <c r="H161" s="99"/>
      <c r="I161" s="99"/>
      <c r="J161" s="99"/>
      <c r="K161" s="110"/>
    </row>
    <row r="162" spans="2:11" s="100" customFormat="1">
      <c r="B162" s="94"/>
      <c r="C162" s="95"/>
      <c r="D162" s="103"/>
      <c r="E162" s="96"/>
      <c r="F162" s="111"/>
      <c r="G162" s="99"/>
      <c r="H162" s="99"/>
      <c r="I162" s="99"/>
      <c r="J162" s="99"/>
      <c r="K162" s="110"/>
    </row>
    <row r="163" spans="2:11" s="100" customFormat="1">
      <c r="B163" s="94"/>
      <c r="C163" s="95"/>
      <c r="D163" s="103"/>
      <c r="E163" s="96"/>
      <c r="F163" s="111"/>
      <c r="G163" s="99"/>
      <c r="H163" s="99"/>
      <c r="I163" s="99"/>
      <c r="J163" s="99"/>
      <c r="K163" s="110"/>
    </row>
    <row r="164" spans="2:11" s="100" customFormat="1">
      <c r="B164" s="94"/>
      <c r="C164" s="95"/>
      <c r="D164" s="103"/>
      <c r="E164" s="96"/>
      <c r="F164" s="111"/>
      <c r="G164" s="99"/>
      <c r="H164" s="99"/>
      <c r="I164" s="99"/>
      <c r="J164" s="99"/>
      <c r="K164" s="110"/>
    </row>
    <row r="165" spans="2:11" s="100" customFormat="1">
      <c r="B165" s="94"/>
      <c r="C165" s="95"/>
      <c r="D165" s="103"/>
      <c r="E165" s="96"/>
      <c r="F165" s="111"/>
      <c r="G165" s="99"/>
      <c r="H165" s="99"/>
      <c r="I165" s="99"/>
      <c r="J165" s="99"/>
      <c r="K165" s="110"/>
    </row>
    <row r="166" spans="2:11" s="100" customFormat="1">
      <c r="B166" s="94"/>
      <c r="C166" s="95"/>
      <c r="D166" s="103"/>
      <c r="E166" s="96"/>
      <c r="F166" s="111"/>
      <c r="G166" s="99"/>
      <c r="H166" s="99"/>
      <c r="I166" s="99"/>
      <c r="J166" s="99"/>
      <c r="K166" s="110"/>
    </row>
    <row r="167" spans="2:11" s="100" customFormat="1">
      <c r="B167" s="94"/>
      <c r="C167" s="95"/>
      <c r="D167" s="103"/>
      <c r="E167" s="96"/>
      <c r="F167" s="111"/>
      <c r="G167" s="99"/>
      <c r="H167" s="99"/>
      <c r="I167" s="99"/>
      <c r="J167" s="99"/>
      <c r="K167" s="110"/>
    </row>
    <row r="168" spans="2:11" s="100" customFormat="1">
      <c r="B168" s="94"/>
      <c r="C168" s="95"/>
      <c r="D168" s="103"/>
      <c r="E168" s="96"/>
      <c r="F168" s="111"/>
      <c r="G168" s="99"/>
      <c r="H168" s="99"/>
      <c r="I168" s="99"/>
      <c r="J168" s="99"/>
      <c r="K168" s="110"/>
    </row>
    <row r="169" spans="2:11" s="100" customFormat="1">
      <c r="B169" s="94"/>
      <c r="C169" s="95"/>
      <c r="D169" s="103"/>
      <c r="E169" s="96"/>
      <c r="F169" s="111"/>
      <c r="G169" s="99"/>
      <c r="H169" s="99"/>
      <c r="I169" s="99"/>
      <c r="J169" s="99"/>
      <c r="K169" s="110"/>
    </row>
    <row r="170" spans="2:11" s="100" customFormat="1">
      <c r="B170" s="94"/>
      <c r="C170" s="95"/>
      <c r="D170" s="103"/>
      <c r="E170" s="96"/>
      <c r="F170" s="111"/>
      <c r="G170" s="99"/>
      <c r="H170" s="99"/>
      <c r="I170" s="99"/>
      <c r="J170" s="99"/>
      <c r="K170" s="110"/>
    </row>
    <row r="171" spans="2:11" s="100" customFormat="1">
      <c r="B171" s="94"/>
      <c r="C171" s="95"/>
      <c r="D171" s="103"/>
      <c r="E171" s="96"/>
      <c r="F171" s="111"/>
      <c r="G171" s="99"/>
      <c r="H171" s="99"/>
      <c r="I171" s="99"/>
      <c r="J171" s="99"/>
      <c r="K171" s="110"/>
    </row>
    <row r="172" spans="2:11" s="100" customFormat="1">
      <c r="B172" s="94"/>
      <c r="C172" s="95"/>
      <c r="D172" s="103"/>
      <c r="E172" s="96"/>
      <c r="F172" s="111"/>
      <c r="G172" s="99"/>
      <c r="H172" s="99"/>
      <c r="I172" s="99"/>
      <c r="J172" s="99"/>
      <c r="K172" s="110"/>
    </row>
    <row r="173" spans="2:11" s="100" customFormat="1">
      <c r="B173" s="94"/>
      <c r="C173" s="95"/>
      <c r="D173" s="103"/>
      <c r="E173" s="96"/>
      <c r="F173" s="111"/>
      <c r="G173" s="99"/>
      <c r="H173" s="99"/>
      <c r="I173" s="99"/>
      <c r="J173" s="99"/>
      <c r="K173" s="110"/>
    </row>
    <row r="174" spans="2:11" s="100" customFormat="1">
      <c r="B174" s="94"/>
      <c r="C174" s="95"/>
      <c r="D174" s="103"/>
      <c r="E174" s="96"/>
      <c r="F174" s="111"/>
      <c r="G174" s="99"/>
      <c r="H174" s="99"/>
      <c r="I174" s="99"/>
      <c r="J174" s="99"/>
      <c r="K174" s="110"/>
    </row>
    <row r="175" spans="2:11" s="100" customFormat="1">
      <c r="B175" s="94"/>
      <c r="C175" s="95"/>
      <c r="D175" s="103"/>
      <c r="E175" s="96"/>
      <c r="F175" s="111"/>
      <c r="G175" s="99"/>
      <c r="H175" s="99"/>
      <c r="I175" s="99"/>
      <c r="J175" s="99"/>
      <c r="K175" s="110"/>
    </row>
    <row r="176" spans="2:11" s="100" customFormat="1">
      <c r="B176" s="94"/>
      <c r="C176" s="95"/>
      <c r="D176" s="103"/>
      <c r="E176" s="96"/>
      <c r="F176" s="111"/>
      <c r="G176" s="99"/>
      <c r="H176" s="99"/>
      <c r="I176" s="99"/>
      <c r="J176" s="99"/>
      <c r="K176" s="110"/>
    </row>
    <row r="177" spans="2:11" s="100" customFormat="1">
      <c r="B177" s="94"/>
      <c r="C177" s="95"/>
      <c r="D177" s="103"/>
      <c r="E177" s="96"/>
      <c r="F177" s="111"/>
      <c r="G177" s="99"/>
      <c r="H177" s="99"/>
      <c r="I177" s="99"/>
      <c r="J177" s="99"/>
      <c r="K177" s="110"/>
    </row>
    <row r="178" spans="2:11" s="100" customFormat="1">
      <c r="B178" s="94"/>
      <c r="C178" s="95"/>
      <c r="D178" s="103"/>
      <c r="E178" s="96"/>
      <c r="F178" s="111"/>
      <c r="G178" s="99"/>
      <c r="H178" s="99"/>
      <c r="I178" s="99"/>
      <c r="J178" s="99"/>
      <c r="K178" s="110"/>
    </row>
    <row r="179" spans="2:11" s="100" customFormat="1">
      <c r="B179" s="94"/>
      <c r="C179" s="95"/>
      <c r="D179" s="103"/>
      <c r="E179" s="96"/>
      <c r="F179" s="111"/>
      <c r="G179" s="99"/>
      <c r="H179" s="99"/>
      <c r="I179" s="99"/>
      <c r="J179" s="99"/>
      <c r="K179" s="110"/>
    </row>
    <row r="180" spans="2:11" s="100" customFormat="1">
      <c r="B180" s="33"/>
      <c r="C180" s="95"/>
      <c r="D180" s="103"/>
      <c r="E180" s="96"/>
      <c r="F180" s="111"/>
      <c r="G180" s="99"/>
      <c r="H180" s="99"/>
      <c r="I180" s="99"/>
      <c r="J180" s="99"/>
      <c r="K180" s="111"/>
    </row>
    <row r="181" spans="2:11" s="100" customFormat="1">
      <c r="B181" s="33"/>
      <c r="C181" s="95"/>
      <c r="D181" s="103"/>
      <c r="E181" s="96"/>
      <c r="F181" s="111"/>
      <c r="G181" s="99"/>
      <c r="H181" s="99"/>
      <c r="I181" s="99"/>
      <c r="J181" s="99"/>
      <c r="K181" s="111"/>
    </row>
    <row r="182" spans="2:11" s="100" customFormat="1">
      <c r="B182" s="33"/>
      <c r="C182" s="95"/>
      <c r="D182" s="103"/>
      <c r="E182" s="96"/>
      <c r="F182" s="111"/>
      <c r="G182" s="99"/>
      <c r="H182" s="99"/>
      <c r="I182" s="99"/>
      <c r="J182" s="99"/>
      <c r="K182" s="111"/>
    </row>
    <row r="183" spans="2:11" s="100" customFormat="1">
      <c r="B183" s="33"/>
      <c r="C183" s="95"/>
      <c r="D183" s="103"/>
      <c r="E183" s="96"/>
      <c r="F183" s="111"/>
      <c r="G183" s="99"/>
      <c r="H183" s="99"/>
      <c r="I183" s="99"/>
      <c r="J183" s="99"/>
      <c r="K183" s="111"/>
    </row>
    <row r="184" spans="2:11" s="100" customFormat="1">
      <c r="B184" s="33"/>
      <c r="C184" s="95"/>
      <c r="D184" s="103"/>
      <c r="E184" s="96"/>
      <c r="F184" s="111"/>
      <c r="G184" s="99"/>
      <c r="H184" s="99"/>
      <c r="I184" s="99"/>
      <c r="J184" s="99"/>
      <c r="K184" s="111"/>
    </row>
    <row r="185" spans="2:11" s="100" customFormat="1">
      <c r="B185" s="33"/>
      <c r="C185" s="95"/>
      <c r="D185" s="103"/>
      <c r="E185" s="96"/>
      <c r="F185" s="111"/>
      <c r="G185" s="99"/>
      <c r="H185" s="99"/>
      <c r="I185" s="99"/>
      <c r="J185" s="99"/>
      <c r="K185" s="111"/>
    </row>
    <row r="186" spans="2:11" s="100" customFormat="1">
      <c r="B186" s="33"/>
      <c r="C186" s="95"/>
      <c r="D186" s="103"/>
      <c r="E186" s="96"/>
      <c r="F186" s="111"/>
      <c r="G186" s="99"/>
      <c r="H186" s="99"/>
      <c r="I186" s="99"/>
      <c r="J186" s="99"/>
      <c r="K186" s="111"/>
    </row>
    <row r="187" spans="2:11" s="100" customFormat="1">
      <c r="B187" s="33"/>
      <c r="C187" s="95"/>
      <c r="D187" s="103"/>
      <c r="E187" s="96"/>
      <c r="F187" s="111"/>
      <c r="G187" s="99"/>
      <c r="H187" s="99"/>
      <c r="I187" s="99"/>
      <c r="J187" s="99"/>
      <c r="K187" s="111"/>
    </row>
    <row r="188" spans="2:11" s="100" customFormat="1">
      <c r="B188" s="33"/>
      <c r="C188" s="95"/>
      <c r="D188" s="103"/>
      <c r="E188" s="96"/>
      <c r="F188" s="111"/>
      <c r="G188" s="99"/>
      <c r="H188" s="99"/>
      <c r="I188" s="99"/>
      <c r="J188" s="99"/>
      <c r="K188" s="111"/>
    </row>
    <row r="189" spans="2:11" s="100" customFormat="1">
      <c r="B189" s="33"/>
      <c r="C189" s="95"/>
      <c r="D189" s="103"/>
      <c r="E189" s="96"/>
      <c r="F189" s="111"/>
      <c r="G189" s="99"/>
      <c r="H189" s="99"/>
      <c r="I189" s="99"/>
      <c r="J189" s="99"/>
      <c r="K189" s="111"/>
    </row>
    <row r="190" spans="2:11" s="100" customFormat="1">
      <c r="B190" s="33"/>
      <c r="C190" s="95"/>
      <c r="D190" s="103"/>
      <c r="E190" s="96"/>
      <c r="F190" s="111"/>
      <c r="G190" s="99"/>
      <c r="H190" s="99"/>
      <c r="I190" s="99"/>
      <c r="J190" s="99"/>
      <c r="K190" s="111"/>
    </row>
    <row r="191" spans="2:11">
      <c r="B191" s="33"/>
      <c r="C191" s="95"/>
      <c r="D191" s="103"/>
      <c r="E191" s="96"/>
      <c r="K191" s="111"/>
    </row>
    <row r="192" spans="2:11">
      <c r="B192" s="33"/>
      <c r="C192" s="95"/>
      <c r="D192" s="103"/>
      <c r="E192" s="96"/>
      <c r="K192" s="111"/>
    </row>
    <row r="193" spans="1:12" s="101" customFormat="1">
      <c r="A193" s="98"/>
      <c r="B193" s="33"/>
      <c r="C193" s="95"/>
      <c r="D193" s="103"/>
      <c r="E193" s="96"/>
      <c r="F193" s="111"/>
      <c r="G193" s="99"/>
      <c r="H193" s="99"/>
      <c r="I193" s="99"/>
      <c r="J193" s="99"/>
      <c r="K193" s="111"/>
      <c r="L193" s="33"/>
    </row>
    <row r="194" spans="1:12" s="101" customFormat="1">
      <c r="A194" s="98"/>
      <c r="B194" s="33"/>
      <c r="C194" s="95"/>
      <c r="D194" s="103"/>
      <c r="E194" s="96"/>
      <c r="F194" s="111"/>
      <c r="G194" s="99"/>
      <c r="H194" s="99"/>
      <c r="I194" s="99"/>
      <c r="J194" s="99"/>
      <c r="K194" s="111"/>
      <c r="L194" s="33"/>
    </row>
    <row r="195" spans="1:12" s="101" customFormat="1">
      <c r="A195" s="98"/>
      <c r="B195" s="33"/>
      <c r="C195" s="95"/>
      <c r="D195" s="103"/>
      <c r="E195" s="96"/>
      <c r="F195" s="111"/>
      <c r="G195" s="99"/>
      <c r="H195" s="99"/>
      <c r="I195" s="99"/>
      <c r="J195" s="99"/>
      <c r="K195" s="111"/>
      <c r="L195" s="33"/>
    </row>
    <row r="196" spans="1:12" s="101" customFormat="1">
      <c r="A196" s="98"/>
      <c r="B196" s="33"/>
      <c r="C196" s="95"/>
      <c r="D196" s="103"/>
      <c r="E196" s="96"/>
      <c r="F196" s="111"/>
      <c r="G196" s="99"/>
      <c r="H196" s="99"/>
      <c r="I196" s="99"/>
      <c r="J196" s="99"/>
      <c r="K196" s="111"/>
      <c r="L196" s="33"/>
    </row>
    <row r="197" spans="1:12" s="101" customFormat="1">
      <c r="A197" s="98"/>
      <c r="B197" s="33"/>
      <c r="C197" s="95"/>
      <c r="D197" s="103"/>
      <c r="E197" s="96"/>
      <c r="F197" s="111"/>
      <c r="G197" s="99"/>
      <c r="H197" s="99"/>
      <c r="I197" s="99"/>
      <c r="J197" s="99"/>
      <c r="K197" s="111"/>
      <c r="L197" s="33"/>
    </row>
    <row r="198" spans="1:12" s="101" customFormat="1">
      <c r="A198" s="98"/>
      <c r="B198" s="33"/>
      <c r="C198" s="95"/>
      <c r="D198" s="103"/>
      <c r="E198" s="96"/>
      <c r="F198" s="111"/>
      <c r="G198" s="99"/>
      <c r="H198" s="99"/>
      <c r="I198" s="99"/>
      <c r="J198" s="99"/>
      <c r="K198" s="111"/>
      <c r="L198" s="33"/>
    </row>
    <row r="199" spans="1:12" s="101" customFormat="1">
      <c r="A199" s="98"/>
      <c r="B199" s="33"/>
      <c r="C199" s="95"/>
      <c r="D199" s="103"/>
      <c r="E199" s="96"/>
      <c r="F199" s="111"/>
      <c r="G199" s="99"/>
      <c r="H199" s="99"/>
      <c r="I199" s="99"/>
      <c r="J199" s="99"/>
      <c r="K199" s="111"/>
      <c r="L199" s="33"/>
    </row>
    <row r="200" spans="1:12" s="101" customFormat="1">
      <c r="A200" s="98"/>
      <c r="B200" s="33"/>
      <c r="C200" s="95"/>
      <c r="D200" s="103"/>
      <c r="E200" s="96"/>
      <c r="F200" s="111"/>
      <c r="G200" s="99"/>
      <c r="H200" s="99"/>
      <c r="I200" s="99"/>
      <c r="J200" s="99"/>
      <c r="K200" s="111"/>
      <c r="L200" s="33"/>
    </row>
    <row r="201" spans="1:12" s="101" customFormat="1">
      <c r="A201" s="98"/>
      <c r="B201" s="33"/>
      <c r="C201" s="95"/>
      <c r="D201" s="103"/>
      <c r="E201" s="96"/>
      <c r="F201" s="111"/>
      <c r="G201" s="99"/>
      <c r="H201" s="99"/>
      <c r="I201" s="99"/>
      <c r="J201" s="99"/>
      <c r="K201" s="111"/>
      <c r="L201" s="33"/>
    </row>
    <row r="202" spans="1:12" s="101" customFormat="1">
      <c r="A202" s="98"/>
      <c r="B202" s="33"/>
      <c r="C202" s="95"/>
      <c r="D202" s="103"/>
      <c r="E202" s="96"/>
      <c r="F202" s="111"/>
      <c r="G202" s="99"/>
      <c r="H202" s="99"/>
      <c r="I202" s="99"/>
      <c r="J202" s="99"/>
      <c r="K202" s="111"/>
      <c r="L202" s="33"/>
    </row>
    <row r="203" spans="1:12" s="101" customFormat="1">
      <c r="A203" s="98"/>
      <c r="B203" s="33"/>
      <c r="C203" s="95"/>
      <c r="D203" s="103"/>
      <c r="E203" s="96"/>
      <c r="F203" s="111"/>
      <c r="G203" s="99"/>
      <c r="H203" s="99"/>
      <c r="I203" s="99"/>
      <c r="J203" s="99"/>
      <c r="K203" s="111"/>
      <c r="L203" s="33"/>
    </row>
    <row r="204" spans="1:12" s="101" customFormat="1">
      <c r="A204" s="98"/>
      <c r="B204" s="33"/>
      <c r="C204" s="95"/>
      <c r="D204" s="103"/>
      <c r="E204" s="96"/>
      <c r="F204" s="111"/>
      <c r="G204" s="99"/>
      <c r="H204" s="99"/>
      <c r="I204" s="99"/>
      <c r="J204" s="99"/>
      <c r="K204" s="111"/>
      <c r="L204" s="33"/>
    </row>
    <row r="205" spans="1:12" s="101" customFormat="1">
      <c r="A205" s="98"/>
      <c r="B205" s="33"/>
      <c r="C205" s="95"/>
      <c r="D205" s="103"/>
      <c r="E205" s="96"/>
      <c r="F205" s="111"/>
      <c r="G205" s="99"/>
      <c r="H205" s="99"/>
      <c r="I205" s="99"/>
      <c r="J205" s="99"/>
      <c r="K205" s="111"/>
      <c r="L205" s="33"/>
    </row>
    <row r="206" spans="1:12" s="101" customFormat="1">
      <c r="A206" s="98"/>
      <c r="B206" s="33"/>
      <c r="C206" s="95"/>
      <c r="D206" s="103"/>
      <c r="E206" s="96"/>
      <c r="F206" s="111"/>
      <c r="G206" s="99"/>
      <c r="H206" s="99"/>
      <c r="I206" s="99"/>
      <c r="J206" s="99"/>
      <c r="K206" s="111"/>
      <c r="L206" s="33"/>
    </row>
    <row r="207" spans="1:12" s="101" customFormat="1">
      <c r="A207" s="98"/>
      <c r="B207" s="33"/>
      <c r="C207" s="95"/>
      <c r="D207" s="103"/>
      <c r="E207" s="96"/>
      <c r="F207" s="111"/>
      <c r="G207" s="99"/>
      <c r="H207" s="99"/>
      <c r="I207" s="99"/>
      <c r="J207" s="99"/>
      <c r="K207" s="111"/>
      <c r="L207" s="33"/>
    </row>
    <row r="208" spans="1:12" s="101" customFormat="1">
      <c r="A208" s="98"/>
      <c r="B208" s="33"/>
      <c r="C208" s="95"/>
      <c r="D208" s="103"/>
      <c r="E208" s="96"/>
      <c r="F208" s="111"/>
      <c r="G208" s="99"/>
      <c r="H208" s="99"/>
      <c r="I208" s="99"/>
      <c r="J208" s="99"/>
      <c r="K208" s="111"/>
      <c r="L208" s="33"/>
    </row>
    <row r="209" spans="1:12" s="101" customFormat="1">
      <c r="A209" s="98"/>
      <c r="B209" s="33"/>
      <c r="C209" s="95"/>
      <c r="D209" s="103"/>
      <c r="E209" s="96"/>
      <c r="F209" s="111"/>
      <c r="G209" s="99"/>
      <c r="H209" s="99"/>
      <c r="I209" s="99"/>
      <c r="J209" s="99"/>
      <c r="K209" s="111"/>
      <c r="L209" s="33"/>
    </row>
    <row r="210" spans="1:12" s="101" customFormat="1">
      <c r="A210" s="98"/>
      <c r="B210" s="33"/>
      <c r="C210" s="95"/>
      <c r="D210" s="103"/>
      <c r="E210" s="96"/>
      <c r="F210" s="111"/>
      <c r="G210" s="99"/>
      <c r="H210" s="99"/>
      <c r="I210" s="99"/>
      <c r="J210" s="99"/>
      <c r="K210" s="111"/>
      <c r="L210" s="33"/>
    </row>
    <row r="211" spans="1:12" s="101" customFormat="1">
      <c r="A211" s="98"/>
      <c r="B211" s="33"/>
      <c r="C211" s="95"/>
      <c r="D211" s="103"/>
      <c r="E211" s="96"/>
      <c r="F211" s="111"/>
      <c r="G211" s="99"/>
      <c r="H211" s="99"/>
      <c r="I211" s="99"/>
      <c r="J211" s="99"/>
      <c r="K211" s="111"/>
      <c r="L211" s="33"/>
    </row>
    <row r="212" spans="1:12" s="101" customFormat="1">
      <c r="A212" s="98"/>
      <c r="B212" s="33"/>
      <c r="C212" s="95"/>
      <c r="D212" s="103"/>
      <c r="E212" s="96"/>
      <c r="F212" s="111"/>
      <c r="G212" s="99"/>
      <c r="H212" s="99"/>
      <c r="I212" s="99"/>
      <c r="J212" s="99"/>
      <c r="K212" s="111"/>
      <c r="L212" s="33"/>
    </row>
    <row r="213" spans="1:12" s="101" customFormat="1">
      <c r="A213" s="98"/>
      <c r="B213" s="33"/>
      <c r="C213" s="95"/>
      <c r="D213" s="103"/>
      <c r="E213" s="96"/>
      <c r="F213" s="111"/>
      <c r="G213" s="99"/>
      <c r="H213" s="99"/>
      <c r="I213" s="99"/>
      <c r="J213" s="99"/>
      <c r="K213" s="111"/>
      <c r="L213" s="33"/>
    </row>
    <row r="214" spans="1:12" s="101" customFormat="1">
      <c r="A214" s="98"/>
      <c r="B214" s="33"/>
      <c r="C214" s="95"/>
      <c r="D214" s="103"/>
      <c r="E214" s="96"/>
      <c r="F214" s="111"/>
      <c r="G214" s="99"/>
      <c r="H214" s="99"/>
      <c r="I214" s="99"/>
      <c r="J214" s="99"/>
      <c r="K214" s="111"/>
      <c r="L214" s="33"/>
    </row>
    <row r="215" spans="1:12" s="101" customFormat="1">
      <c r="A215" s="98"/>
      <c r="B215" s="33"/>
      <c r="C215" s="95"/>
      <c r="D215" s="103"/>
      <c r="E215" s="96"/>
      <c r="F215" s="111"/>
      <c r="G215" s="99"/>
      <c r="H215" s="99"/>
      <c r="I215" s="99"/>
      <c r="J215" s="99"/>
      <c r="K215" s="111"/>
      <c r="L215" s="33"/>
    </row>
    <row r="216" spans="1:12" s="101" customFormat="1">
      <c r="A216" s="98"/>
      <c r="B216" s="33"/>
      <c r="C216" s="95"/>
      <c r="D216" s="103"/>
      <c r="E216" s="96"/>
      <c r="F216" s="111"/>
      <c r="G216" s="99"/>
      <c r="H216" s="99"/>
      <c r="I216" s="99"/>
      <c r="J216" s="99"/>
      <c r="K216" s="111"/>
      <c r="L216" s="33"/>
    </row>
    <row r="217" spans="1:12" s="101" customFormat="1">
      <c r="A217" s="98"/>
      <c r="B217" s="33"/>
      <c r="C217" s="95"/>
      <c r="D217" s="103"/>
      <c r="E217" s="96"/>
      <c r="F217" s="111"/>
      <c r="G217" s="99"/>
      <c r="H217" s="99"/>
      <c r="I217" s="99"/>
      <c r="J217" s="99"/>
      <c r="K217" s="111"/>
      <c r="L217" s="33"/>
    </row>
    <row r="218" spans="1:12" s="101" customFormat="1">
      <c r="A218" s="98"/>
      <c r="B218" s="33"/>
      <c r="C218" s="95"/>
      <c r="D218" s="103"/>
      <c r="E218" s="96"/>
      <c r="F218" s="111"/>
      <c r="G218" s="99"/>
      <c r="H218" s="99"/>
      <c r="I218" s="99"/>
      <c r="J218" s="99"/>
      <c r="K218" s="111"/>
      <c r="L218" s="33"/>
    </row>
    <row r="219" spans="1:12" s="101" customFormat="1">
      <c r="A219" s="98"/>
      <c r="B219" s="33"/>
      <c r="C219" s="95"/>
      <c r="D219" s="103"/>
      <c r="E219" s="96"/>
      <c r="F219" s="111"/>
      <c r="G219" s="99"/>
      <c r="H219" s="99"/>
      <c r="I219" s="99"/>
      <c r="J219" s="99"/>
      <c r="K219" s="111"/>
      <c r="L219" s="33"/>
    </row>
    <row r="220" spans="1:12" s="101" customFormat="1">
      <c r="A220" s="98"/>
      <c r="B220" s="33"/>
      <c r="C220" s="95"/>
      <c r="D220" s="103"/>
      <c r="E220" s="96"/>
      <c r="F220" s="111"/>
      <c r="G220" s="99"/>
      <c r="H220" s="99"/>
      <c r="I220" s="99"/>
      <c r="J220" s="99"/>
      <c r="K220" s="111"/>
      <c r="L220" s="33"/>
    </row>
    <row r="221" spans="1:12" s="101" customFormat="1">
      <c r="A221" s="98"/>
      <c r="B221" s="33"/>
      <c r="C221" s="95"/>
      <c r="D221" s="103"/>
      <c r="E221" s="96"/>
      <c r="F221" s="111"/>
      <c r="G221" s="99"/>
      <c r="H221" s="99"/>
      <c r="I221" s="99"/>
      <c r="J221" s="99"/>
      <c r="K221" s="111"/>
      <c r="L221" s="33"/>
    </row>
    <row r="222" spans="1:12" s="101" customFormat="1">
      <c r="A222" s="98"/>
      <c r="B222" s="33"/>
      <c r="C222" s="95"/>
      <c r="D222" s="103"/>
      <c r="E222" s="96"/>
      <c r="F222" s="111"/>
      <c r="G222" s="99"/>
      <c r="H222" s="99"/>
      <c r="I222" s="99"/>
      <c r="J222" s="99"/>
      <c r="K222" s="111"/>
      <c r="L222" s="33"/>
    </row>
    <row r="223" spans="1:12" s="101" customFormat="1">
      <c r="A223" s="98"/>
      <c r="B223" s="33"/>
      <c r="C223" s="95"/>
      <c r="D223" s="103"/>
      <c r="E223" s="96"/>
      <c r="F223" s="111"/>
      <c r="G223" s="99"/>
      <c r="H223" s="99"/>
      <c r="I223" s="99"/>
      <c r="J223" s="99"/>
      <c r="K223" s="111"/>
      <c r="L223" s="33"/>
    </row>
    <row r="224" spans="1:12" s="101" customFormat="1">
      <c r="A224" s="98"/>
      <c r="B224" s="33"/>
      <c r="C224" s="95"/>
      <c r="D224" s="103"/>
      <c r="E224" s="96"/>
      <c r="F224" s="111"/>
      <c r="G224" s="99"/>
      <c r="H224" s="99"/>
      <c r="I224" s="99"/>
      <c r="J224" s="99"/>
      <c r="K224" s="111"/>
      <c r="L224" s="33"/>
    </row>
    <row r="225" spans="1:12" s="101" customFormat="1">
      <c r="A225" s="98"/>
      <c r="B225" s="33"/>
      <c r="C225" s="95"/>
      <c r="D225" s="103"/>
      <c r="E225" s="96"/>
      <c r="F225" s="111"/>
      <c r="G225" s="99"/>
      <c r="H225" s="99"/>
      <c r="I225" s="99"/>
      <c r="J225" s="99"/>
      <c r="K225" s="111"/>
      <c r="L225" s="33"/>
    </row>
    <row r="226" spans="1:12" s="101" customFormat="1">
      <c r="A226" s="98"/>
      <c r="B226" s="33"/>
      <c r="C226" s="95"/>
      <c r="D226" s="103"/>
      <c r="E226" s="96"/>
      <c r="F226" s="111"/>
      <c r="G226" s="99"/>
      <c r="H226" s="99"/>
      <c r="I226" s="99"/>
      <c r="J226" s="99"/>
      <c r="K226" s="111"/>
      <c r="L226" s="33"/>
    </row>
    <row r="227" spans="1:12" s="101" customFormat="1">
      <c r="A227" s="98"/>
      <c r="B227" s="33"/>
      <c r="C227" s="95"/>
      <c r="D227" s="103"/>
      <c r="E227" s="96"/>
      <c r="F227" s="111"/>
      <c r="G227" s="99"/>
      <c r="H227" s="99"/>
      <c r="I227" s="99"/>
      <c r="J227" s="99"/>
      <c r="K227" s="111"/>
      <c r="L227" s="33"/>
    </row>
    <row r="228" spans="1:12" s="101" customFormat="1">
      <c r="A228" s="98"/>
      <c r="B228" s="33"/>
      <c r="C228" s="95"/>
      <c r="D228" s="103"/>
      <c r="E228" s="96"/>
      <c r="F228" s="111"/>
      <c r="G228" s="99"/>
      <c r="H228" s="99"/>
      <c r="I228" s="99"/>
      <c r="J228" s="99"/>
      <c r="K228" s="111"/>
      <c r="L228" s="33"/>
    </row>
    <row r="229" spans="1:12" s="101" customFormat="1">
      <c r="A229" s="98"/>
      <c r="B229" s="33"/>
      <c r="C229" s="95"/>
      <c r="D229" s="103"/>
      <c r="E229" s="96"/>
      <c r="F229" s="111"/>
      <c r="G229" s="99"/>
      <c r="H229" s="99"/>
      <c r="I229" s="99"/>
      <c r="J229" s="99"/>
      <c r="K229" s="111"/>
      <c r="L229" s="33"/>
    </row>
    <row r="230" spans="1:12" s="101" customFormat="1">
      <c r="A230" s="98"/>
      <c r="B230" s="33"/>
      <c r="C230" s="95"/>
      <c r="D230" s="103"/>
      <c r="E230" s="96"/>
      <c r="F230" s="111"/>
      <c r="G230" s="99"/>
      <c r="H230" s="99"/>
      <c r="I230" s="99"/>
      <c r="J230" s="99"/>
      <c r="K230" s="111"/>
      <c r="L230" s="33"/>
    </row>
    <row r="231" spans="1:12" s="101" customFormat="1">
      <c r="A231" s="98"/>
      <c r="B231" s="33"/>
      <c r="C231" s="95"/>
      <c r="D231" s="103"/>
      <c r="E231" s="96"/>
      <c r="F231" s="111"/>
      <c r="G231" s="99"/>
      <c r="H231" s="99"/>
      <c r="I231" s="99"/>
      <c r="J231" s="99"/>
      <c r="K231" s="111"/>
      <c r="L231" s="33"/>
    </row>
    <row r="232" spans="1:12" s="101" customFormat="1">
      <c r="A232" s="98"/>
      <c r="B232" s="33"/>
      <c r="C232" s="95"/>
      <c r="D232" s="103"/>
      <c r="E232" s="96"/>
      <c r="F232" s="111"/>
      <c r="G232" s="99"/>
      <c r="H232" s="99"/>
      <c r="I232" s="99"/>
      <c r="J232" s="99"/>
      <c r="K232" s="111"/>
      <c r="L232" s="33"/>
    </row>
    <row r="233" spans="1:12" s="101" customFormat="1">
      <c r="A233" s="98"/>
      <c r="B233" s="33"/>
      <c r="C233" s="95"/>
      <c r="D233" s="103"/>
      <c r="E233" s="96"/>
      <c r="F233" s="111"/>
      <c r="G233" s="99"/>
      <c r="H233" s="99"/>
      <c r="I233" s="99"/>
      <c r="J233" s="99"/>
      <c r="K233" s="111"/>
      <c r="L233" s="33"/>
    </row>
    <row r="234" spans="1:12" s="101" customFormat="1">
      <c r="A234" s="98"/>
      <c r="B234" s="33"/>
      <c r="C234" s="95"/>
      <c r="D234" s="103"/>
      <c r="E234" s="96"/>
      <c r="F234" s="111"/>
      <c r="G234" s="99"/>
      <c r="H234" s="99"/>
      <c r="I234" s="99"/>
      <c r="J234" s="99"/>
      <c r="K234" s="111"/>
      <c r="L234" s="33"/>
    </row>
    <row r="235" spans="1:12" s="101" customFormat="1">
      <c r="A235" s="98"/>
      <c r="B235" s="33"/>
      <c r="C235" s="95"/>
      <c r="D235" s="103"/>
      <c r="E235" s="96"/>
      <c r="F235" s="111"/>
      <c r="G235" s="99"/>
      <c r="H235" s="99"/>
      <c r="I235" s="99"/>
      <c r="J235" s="99"/>
      <c r="K235" s="111"/>
      <c r="L235" s="33"/>
    </row>
    <row r="236" spans="1:12" s="101" customFormat="1">
      <c r="A236" s="98"/>
      <c r="B236" s="33"/>
      <c r="C236" s="95"/>
      <c r="D236" s="103"/>
      <c r="E236" s="96"/>
      <c r="F236" s="111"/>
      <c r="G236" s="99"/>
      <c r="H236" s="99"/>
      <c r="I236" s="99"/>
      <c r="J236" s="99"/>
      <c r="K236" s="111"/>
      <c r="L236" s="33"/>
    </row>
    <row r="237" spans="1:12" s="101" customFormat="1">
      <c r="A237" s="98"/>
      <c r="B237" s="33"/>
      <c r="C237" s="95"/>
      <c r="D237" s="103"/>
      <c r="E237" s="96"/>
      <c r="F237" s="111"/>
      <c r="G237" s="99"/>
      <c r="H237" s="99"/>
      <c r="I237" s="99"/>
      <c r="J237" s="99"/>
      <c r="K237" s="111"/>
      <c r="L237" s="33"/>
    </row>
    <row r="238" spans="1:12" s="101" customFormat="1">
      <c r="A238" s="98"/>
      <c r="B238" s="33"/>
      <c r="C238" s="95"/>
      <c r="D238" s="103"/>
      <c r="E238" s="96"/>
      <c r="F238" s="111"/>
      <c r="G238" s="99"/>
      <c r="H238" s="99"/>
      <c r="I238" s="99"/>
      <c r="J238" s="99"/>
      <c r="K238" s="111"/>
      <c r="L238" s="33"/>
    </row>
    <row r="239" spans="1:12" s="101" customFormat="1">
      <c r="A239" s="98"/>
      <c r="B239" s="33"/>
      <c r="C239" s="95"/>
      <c r="D239" s="103"/>
      <c r="E239" s="96"/>
      <c r="F239" s="111"/>
      <c r="G239" s="99"/>
      <c r="H239" s="99"/>
      <c r="I239" s="99"/>
      <c r="J239" s="99"/>
      <c r="K239" s="111"/>
      <c r="L239" s="33"/>
    </row>
    <row r="240" spans="1:12" s="101" customFormat="1">
      <c r="A240" s="98"/>
      <c r="B240" s="33"/>
      <c r="C240" s="95"/>
      <c r="D240" s="103"/>
      <c r="E240" s="96"/>
      <c r="F240" s="111"/>
      <c r="G240" s="99"/>
      <c r="H240" s="99"/>
      <c r="I240" s="99"/>
      <c r="J240" s="99"/>
      <c r="K240" s="111"/>
      <c r="L240" s="33"/>
    </row>
    <row r="241" spans="1:12" s="101" customFormat="1">
      <c r="A241" s="98"/>
      <c r="B241" s="33"/>
      <c r="C241" s="95"/>
      <c r="D241" s="103"/>
      <c r="E241" s="96"/>
      <c r="F241" s="111"/>
      <c r="G241" s="99"/>
      <c r="H241" s="99"/>
      <c r="I241" s="99"/>
      <c r="J241" s="99"/>
      <c r="K241" s="111"/>
      <c r="L241" s="33"/>
    </row>
    <row r="242" spans="1:12" s="101" customFormat="1">
      <c r="A242" s="98"/>
      <c r="B242" s="33"/>
      <c r="C242" s="95"/>
      <c r="D242" s="103"/>
      <c r="E242" s="96"/>
      <c r="F242" s="111"/>
      <c r="G242" s="99"/>
      <c r="H242" s="99"/>
      <c r="I242" s="99"/>
      <c r="J242" s="99"/>
      <c r="K242" s="111"/>
      <c r="L242" s="33"/>
    </row>
    <row r="243" spans="1:12" s="101" customFormat="1">
      <c r="A243" s="98"/>
      <c r="B243" s="33"/>
      <c r="C243" s="95"/>
      <c r="D243" s="103"/>
      <c r="E243" s="96"/>
      <c r="F243" s="111"/>
      <c r="G243" s="99"/>
      <c r="H243" s="99"/>
      <c r="I243" s="99"/>
      <c r="J243" s="99"/>
      <c r="K243" s="111"/>
      <c r="L243" s="33"/>
    </row>
    <row r="244" spans="1:12" s="101" customFormat="1">
      <c r="A244" s="98"/>
      <c r="B244" s="33"/>
      <c r="C244" s="95"/>
      <c r="D244" s="103"/>
      <c r="E244" s="96"/>
      <c r="F244" s="111"/>
      <c r="G244" s="99"/>
      <c r="H244" s="99"/>
      <c r="I244" s="99"/>
      <c r="J244" s="99"/>
      <c r="K244" s="111"/>
      <c r="L244" s="33"/>
    </row>
    <row r="245" spans="1:12" s="101" customFormat="1">
      <c r="A245" s="98"/>
      <c r="B245" s="33"/>
      <c r="C245" s="95"/>
      <c r="D245" s="103"/>
      <c r="E245" s="96"/>
      <c r="F245" s="111"/>
      <c r="G245" s="99"/>
      <c r="H245" s="99"/>
      <c r="I245" s="99"/>
      <c r="J245" s="99"/>
      <c r="K245" s="111"/>
      <c r="L245" s="33"/>
    </row>
    <row r="246" spans="1:12" s="101" customFormat="1">
      <c r="A246" s="98"/>
      <c r="B246" s="33"/>
      <c r="C246" s="95"/>
      <c r="D246" s="121"/>
      <c r="E246" s="102"/>
      <c r="F246" s="111"/>
      <c r="G246" s="99"/>
      <c r="H246" s="99"/>
      <c r="I246" s="99"/>
      <c r="J246" s="99"/>
      <c r="K246" s="111"/>
      <c r="L246" s="33"/>
    </row>
    <row r="247" spans="1:12" s="101" customFormat="1">
      <c r="A247" s="98"/>
      <c r="B247" s="33"/>
      <c r="C247" s="95"/>
      <c r="D247" s="121"/>
      <c r="E247" s="102"/>
      <c r="F247" s="111"/>
      <c r="G247" s="99"/>
      <c r="H247" s="99"/>
      <c r="I247" s="99"/>
      <c r="J247" s="99"/>
      <c r="K247" s="111"/>
      <c r="L247" s="33"/>
    </row>
    <row r="248" spans="1:12" s="101" customFormat="1">
      <c r="A248" s="98"/>
      <c r="B248" s="33"/>
      <c r="C248" s="95"/>
      <c r="D248" s="121"/>
      <c r="E248" s="102"/>
      <c r="F248" s="111"/>
      <c r="G248" s="99"/>
      <c r="H248" s="99"/>
      <c r="I248" s="99"/>
      <c r="J248" s="99"/>
      <c r="K248" s="111"/>
      <c r="L248" s="33"/>
    </row>
    <row r="249" spans="1:12" s="101" customFormat="1">
      <c r="A249" s="98"/>
      <c r="B249" s="33"/>
      <c r="C249" s="95"/>
      <c r="D249" s="121"/>
      <c r="E249" s="102"/>
      <c r="F249" s="111"/>
      <c r="G249" s="99"/>
      <c r="H249" s="99"/>
      <c r="I249" s="99"/>
      <c r="J249" s="99"/>
      <c r="K249" s="111"/>
      <c r="L249" s="33"/>
    </row>
    <row r="250" spans="1:12" s="101" customFormat="1">
      <c r="A250" s="98"/>
      <c r="B250" s="33"/>
      <c r="C250" s="95"/>
      <c r="D250" s="121"/>
      <c r="E250" s="102"/>
      <c r="F250" s="111"/>
      <c r="G250" s="99"/>
      <c r="H250" s="99"/>
      <c r="I250" s="99"/>
      <c r="J250" s="99"/>
      <c r="K250" s="111"/>
      <c r="L250" s="33"/>
    </row>
    <row r="251" spans="1:12" s="101" customFormat="1">
      <c r="A251" s="98"/>
      <c r="B251" s="33"/>
      <c r="C251" s="95"/>
      <c r="D251" s="121"/>
      <c r="E251" s="102"/>
      <c r="F251" s="111"/>
      <c r="G251" s="99"/>
      <c r="H251" s="99"/>
      <c r="I251" s="99"/>
      <c r="J251" s="99"/>
      <c r="K251" s="111"/>
      <c r="L251" s="33"/>
    </row>
    <row r="252" spans="1:12" s="101" customFormat="1">
      <c r="A252" s="98"/>
      <c r="B252" s="33"/>
      <c r="C252" s="95"/>
      <c r="D252" s="121"/>
      <c r="E252" s="102"/>
      <c r="F252" s="111"/>
      <c r="G252" s="99"/>
      <c r="H252" s="99"/>
      <c r="I252" s="99"/>
      <c r="J252" s="99"/>
      <c r="K252" s="111"/>
      <c r="L252" s="33"/>
    </row>
    <row r="253" spans="1:12" s="101" customFormat="1">
      <c r="A253" s="98"/>
      <c r="B253" s="33"/>
      <c r="C253" s="95"/>
      <c r="D253" s="121"/>
      <c r="E253" s="102"/>
      <c r="F253" s="111"/>
      <c r="G253" s="99"/>
      <c r="H253" s="99"/>
      <c r="I253" s="99"/>
      <c r="J253" s="99"/>
      <c r="K253" s="111"/>
      <c r="L253" s="33"/>
    </row>
    <row r="254" spans="1:12" s="101" customFormat="1">
      <c r="A254" s="98"/>
      <c r="B254" s="33"/>
      <c r="C254" s="95"/>
      <c r="D254" s="103"/>
      <c r="E254" s="96"/>
      <c r="F254" s="111"/>
      <c r="G254" s="99"/>
      <c r="H254" s="99"/>
      <c r="I254" s="99"/>
      <c r="J254" s="99"/>
      <c r="K254" s="111"/>
      <c r="L254" s="33"/>
    </row>
    <row r="255" spans="1:12" s="101" customFormat="1">
      <c r="A255" s="98"/>
      <c r="B255" s="33"/>
      <c r="C255" s="95"/>
      <c r="D255" s="103"/>
      <c r="E255" s="96"/>
      <c r="F255" s="111"/>
      <c r="G255" s="99"/>
      <c r="H255" s="99"/>
      <c r="I255" s="99"/>
      <c r="J255" s="99"/>
      <c r="K255" s="111"/>
      <c r="L255" s="33"/>
    </row>
    <row r="256" spans="1:12" s="101" customFormat="1">
      <c r="A256" s="98"/>
      <c r="B256" s="33"/>
      <c r="C256" s="95"/>
      <c r="D256" s="103"/>
      <c r="E256" s="96"/>
      <c r="F256" s="111"/>
      <c r="G256" s="99"/>
      <c r="H256" s="99"/>
      <c r="I256" s="99"/>
      <c r="J256" s="99"/>
      <c r="K256" s="111"/>
      <c r="L256" s="33"/>
    </row>
    <row r="257" spans="1:12" s="101" customFormat="1">
      <c r="A257" s="98"/>
      <c r="B257" s="33"/>
      <c r="C257" s="95"/>
      <c r="D257" s="103"/>
      <c r="E257" s="103"/>
      <c r="F257" s="111"/>
      <c r="G257" s="99"/>
      <c r="H257" s="99"/>
      <c r="I257" s="99"/>
      <c r="J257" s="99"/>
      <c r="K257" s="111"/>
      <c r="L257" s="33"/>
    </row>
    <row r="258" spans="1:12" s="101" customFormat="1">
      <c r="A258" s="98"/>
      <c r="B258" s="33"/>
      <c r="C258" s="95"/>
      <c r="D258" s="121"/>
      <c r="E258" s="102"/>
      <c r="F258" s="111"/>
      <c r="G258" s="99"/>
      <c r="H258" s="99"/>
      <c r="I258" s="99"/>
      <c r="J258" s="99"/>
      <c r="K258" s="111"/>
      <c r="L258" s="33"/>
    </row>
    <row r="259" spans="1:12" s="101" customFormat="1">
      <c r="A259" s="98"/>
      <c r="B259" s="33"/>
      <c r="C259" s="95"/>
      <c r="D259" s="121"/>
      <c r="E259" s="102"/>
      <c r="F259" s="111"/>
      <c r="G259" s="99"/>
      <c r="H259" s="99"/>
      <c r="I259" s="99"/>
      <c r="J259" s="99"/>
      <c r="K259" s="111"/>
      <c r="L259" s="33"/>
    </row>
    <row r="260" spans="1:12" s="101" customFormat="1">
      <c r="A260" s="98"/>
      <c r="B260" s="33"/>
      <c r="C260" s="95"/>
      <c r="D260" s="103"/>
      <c r="E260" s="96"/>
      <c r="F260" s="111"/>
      <c r="G260" s="99"/>
      <c r="H260" s="99"/>
      <c r="I260" s="99"/>
      <c r="J260" s="99"/>
      <c r="K260" s="111"/>
      <c r="L260" s="33"/>
    </row>
    <row r="261" spans="1:12" s="101" customFormat="1">
      <c r="A261" s="98"/>
      <c r="B261" s="33"/>
      <c r="C261" s="95"/>
      <c r="D261" s="103"/>
      <c r="E261" s="96"/>
      <c r="F261" s="111"/>
      <c r="G261" s="99"/>
      <c r="H261" s="99"/>
      <c r="I261" s="99"/>
      <c r="J261" s="99"/>
      <c r="K261" s="111"/>
      <c r="L261" s="33"/>
    </row>
    <row r="262" spans="1:12" s="101" customFormat="1">
      <c r="A262" s="98"/>
      <c r="B262" s="33"/>
      <c r="C262" s="95"/>
      <c r="D262" s="103"/>
      <c r="E262" s="96"/>
      <c r="F262" s="111"/>
      <c r="G262" s="99"/>
      <c r="H262" s="99"/>
      <c r="I262" s="99"/>
      <c r="J262" s="99"/>
      <c r="K262" s="111"/>
      <c r="L262" s="33"/>
    </row>
    <row r="263" spans="1:12" s="101" customFormat="1">
      <c r="A263" s="98"/>
      <c r="B263" s="33"/>
      <c r="C263" s="95"/>
      <c r="D263" s="122"/>
      <c r="E263" s="104"/>
      <c r="F263" s="111"/>
      <c r="G263" s="99"/>
      <c r="H263" s="99"/>
      <c r="I263" s="99"/>
      <c r="J263" s="99"/>
      <c r="K263" s="111"/>
      <c r="L263" s="33"/>
    </row>
    <row r="264" spans="1:12" s="101" customFormat="1">
      <c r="A264" s="98"/>
      <c r="B264" s="33"/>
      <c r="C264" s="95"/>
      <c r="D264" s="122"/>
      <c r="E264" s="104"/>
      <c r="F264" s="111"/>
      <c r="G264" s="99"/>
      <c r="H264" s="99"/>
      <c r="I264" s="99"/>
      <c r="J264" s="99"/>
      <c r="K264" s="111"/>
      <c r="L264" s="33"/>
    </row>
    <row r="265" spans="1:12" s="101" customFormat="1">
      <c r="A265" s="98"/>
      <c r="B265" s="33"/>
      <c r="C265" s="95"/>
      <c r="D265" s="122"/>
      <c r="E265" s="300"/>
      <c r="F265" s="111"/>
      <c r="G265" s="99"/>
      <c r="H265" s="99"/>
      <c r="I265" s="99"/>
      <c r="J265" s="99"/>
      <c r="K265" s="111"/>
      <c r="L265" s="33"/>
    </row>
    <row r="266" spans="1:12" s="101" customFormat="1">
      <c r="A266" s="98"/>
      <c r="B266" s="33"/>
      <c r="C266" s="95"/>
      <c r="D266" s="122"/>
      <c r="E266" s="300"/>
      <c r="F266" s="111"/>
      <c r="G266" s="99"/>
      <c r="H266" s="99"/>
      <c r="I266" s="99"/>
      <c r="J266" s="99"/>
      <c r="K266" s="111"/>
      <c r="L266" s="33"/>
    </row>
    <row r="267" spans="1:12" s="101" customFormat="1">
      <c r="A267" s="98"/>
      <c r="B267" s="33"/>
      <c r="C267" s="95"/>
      <c r="D267" s="122"/>
      <c r="E267" s="104"/>
      <c r="F267" s="111"/>
      <c r="G267" s="99"/>
      <c r="H267" s="99"/>
      <c r="I267" s="99"/>
      <c r="J267" s="99"/>
      <c r="K267" s="111"/>
      <c r="L267" s="33"/>
    </row>
    <row r="268" spans="1:12" s="101" customFormat="1">
      <c r="A268" s="98"/>
      <c r="B268" s="33"/>
      <c r="C268" s="95"/>
      <c r="D268" s="121"/>
      <c r="E268" s="102"/>
      <c r="F268" s="111"/>
      <c r="G268" s="99"/>
      <c r="H268" s="99"/>
      <c r="I268" s="99"/>
      <c r="J268" s="99"/>
      <c r="K268" s="111"/>
      <c r="L268" s="33"/>
    </row>
    <row r="269" spans="1:12" s="101" customFormat="1">
      <c r="A269" s="98"/>
      <c r="B269" s="33"/>
      <c r="C269" s="95"/>
      <c r="D269" s="121"/>
      <c r="E269" s="102"/>
      <c r="F269" s="111"/>
      <c r="G269" s="99"/>
      <c r="H269" s="99"/>
      <c r="I269" s="99"/>
      <c r="J269" s="99"/>
      <c r="K269" s="111"/>
      <c r="L269" s="33"/>
    </row>
    <row r="270" spans="1:12" s="101" customFormat="1">
      <c r="A270" s="98"/>
      <c r="B270" s="33"/>
      <c r="C270" s="95"/>
      <c r="D270" s="120"/>
      <c r="E270" s="98"/>
      <c r="F270" s="111"/>
      <c r="G270" s="99"/>
      <c r="H270" s="99"/>
      <c r="I270" s="99"/>
      <c r="J270" s="99"/>
      <c r="K270" s="111"/>
      <c r="L270" s="33"/>
    </row>
  </sheetData>
  <customSheetViews>
    <customSheetView guid="{53C20C87-9586-4DC0-9554-7E86BC372B26}" scale="80" showPageBreaks="1" printArea="1" hiddenRows="1" hiddenColumns="1" view="pageBreakPreview">
      <selection activeCell="L11" sqref="L11"/>
      <rowBreaks count="3" manualBreakCount="3">
        <brk id="25" min="1" max="9" man="1"/>
        <brk id="40" min="1" max="9" man="1"/>
        <brk id="55" min="1" max="9" man="1"/>
      </rowBreaks>
      <pageMargins left="0.70866141732283505" right="0.70866141732283505" top="0.74803149606299202" bottom="0.74803149606299202" header="0.31496062992126" footer="0.31496062992126"/>
      <pageSetup paperSize="9" scale="67" orientation="portrait" verticalDpi="1200" r:id="rId1"/>
      <headerFooter>
        <oddHeader>&amp;L&amp;8Bangalore Water Supply and Sewerage Project (II)&amp;R&amp;8Cost Estimates</oddHeader>
        <oddFooter>&amp;C&amp;8Contract No. W1&amp;R&amp;8&amp;P</oddFooter>
      </headerFooter>
    </customSheetView>
  </customSheetViews>
  <mergeCells count="2">
    <mergeCell ref="E265:E266"/>
    <mergeCell ref="B1:K1"/>
  </mergeCells>
  <conditionalFormatting sqref="E125:E126 E23:E25 C40:C51 E40:E54 C23:C25 C102:C104 E97:E110">
    <cfRule type="cellIs" dxfId="5" priority="3" stopIfTrue="1" operator="equal">
      <formula>0</formula>
    </cfRule>
  </conditionalFormatting>
  <printOptions horizontalCentered="1"/>
  <pageMargins left="0.94488188976377963" right="0.94488188976377963" top="0.74803149606299213" bottom="0.74803149606299213" header="0.31496062992125984" footer="0.31496062992125984"/>
  <pageSetup paperSize="9" scale="80" fitToHeight="3" orientation="landscape" useFirstPageNumber="1" r:id="rId2"/>
  <headerFooter scaleWithDoc="0" alignWithMargins="0">
    <oddHeader>&amp;L&amp;"Arial,Regular"&amp;9Bengaluru Water Supply and Sewerage Project (III)</oddHeader>
    <oddFooter xml:space="preserve">&amp;L&amp;"Arial,Regular"&amp;9Contract No. CP-07&amp;R&amp;"Arial,Regular"&amp;9Page No. - &amp;P </oddFooter>
  </headerFooter>
</worksheet>
</file>

<file path=xl/worksheets/sheet3.xml><?xml version="1.0" encoding="utf-8"?>
<worksheet xmlns="http://schemas.openxmlformats.org/spreadsheetml/2006/main" xmlns:r="http://schemas.openxmlformats.org/officeDocument/2006/relationships">
  <dimension ref="A1:N287"/>
  <sheetViews>
    <sheetView topLeftCell="A139" workbookViewId="0">
      <selection activeCell="C145" sqref="C145"/>
    </sheetView>
  </sheetViews>
  <sheetFormatPr defaultColWidth="8" defaultRowHeight="15"/>
  <cols>
    <col min="1" max="1" width="8" style="33"/>
    <col min="2" max="2" width="12.140625" style="94" customWidth="1"/>
    <col min="3" max="3" width="66.140625" style="94" customWidth="1"/>
    <col min="4" max="4" width="10.28515625" style="105" customWidth="1"/>
    <col min="5" max="5" width="8.7109375" style="105" customWidth="1"/>
    <col min="6" max="10" width="20.7109375" style="111" customWidth="1"/>
    <col min="11" max="11" width="16.28515625" style="110" customWidth="1"/>
    <col min="12" max="16384" width="8" style="33"/>
  </cols>
  <sheetData>
    <row r="1" spans="1:11" ht="41.25" customHeight="1">
      <c r="B1" s="301" t="s">
        <v>195</v>
      </c>
      <c r="C1" s="301"/>
      <c r="D1" s="301"/>
      <c r="E1" s="301"/>
      <c r="F1" s="301"/>
      <c r="G1" s="301"/>
      <c r="H1" s="301"/>
      <c r="I1" s="301"/>
      <c r="J1" s="301"/>
      <c r="K1" s="301"/>
    </row>
    <row r="2" spans="1:11" s="36" customFormat="1">
      <c r="A2" s="36" t="s">
        <v>5</v>
      </c>
      <c r="B2" s="34" t="s">
        <v>2</v>
      </c>
      <c r="C2" s="34" t="s">
        <v>67</v>
      </c>
      <c r="D2" s="124" t="s">
        <v>3</v>
      </c>
      <c r="E2" s="34" t="s">
        <v>68</v>
      </c>
      <c r="F2" s="106" t="s">
        <v>69</v>
      </c>
      <c r="G2" s="106" t="s">
        <v>35</v>
      </c>
      <c r="H2" s="106" t="s">
        <v>36</v>
      </c>
      <c r="I2" s="106" t="s">
        <v>37</v>
      </c>
      <c r="J2" s="106" t="s">
        <v>10</v>
      </c>
      <c r="K2" s="106" t="s">
        <v>70</v>
      </c>
    </row>
    <row r="3" spans="1:11" s="36" customFormat="1" ht="105">
      <c r="A3" s="36">
        <v>2</v>
      </c>
      <c r="B3" s="37">
        <v>1</v>
      </c>
      <c r="C3" s="38" t="s">
        <v>71</v>
      </c>
      <c r="D3" s="40"/>
      <c r="E3" s="39"/>
      <c r="F3" s="112"/>
      <c r="G3" s="112"/>
      <c r="H3" s="112"/>
      <c r="I3" s="112"/>
      <c r="J3" s="112"/>
      <c r="K3" s="107"/>
    </row>
    <row r="4" spans="1:11" s="36" customFormat="1">
      <c r="A4" s="36">
        <v>3</v>
      </c>
      <c r="B4" s="37" t="s">
        <v>40</v>
      </c>
      <c r="C4" s="38" t="s">
        <v>72</v>
      </c>
      <c r="D4" s="40"/>
      <c r="E4" s="39"/>
      <c r="F4" s="112"/>
      <c r="G4" s="112"/>
      <c r="H4" s="112"/>
      <c r="I4" s="112"/>
      <c r="J4" s="112"/>
      <c r="K4" s="107"/>
    </row>
    <row r="5" spans="1:11" s="36" customFormat="1">
      <c r="A5" s="36">
        <v>4</v>
      </c>
      <c r="B5" s="37" t="s">
        <v>73</v>
      </c>
      <c r="C5" s="43" t="s">
        <v>74</v>
      </c>
      <c r="D5" s="45">
        <v>13622</v>
      </c>
      <c r="E5" s="44" t="s">
        <v>75</v>
      </c>
      <c r="F5" s="113">
        <v>265</v>
      </c>
      <c r="G5" s="113"/>
      <c r="H5" s="113"/>
      <c r="I5" s="113"/>
      <c r="J5" s="113"/>
      <c r="K5" s="107">
        <f>D5*F5</f>
        <v>3609830</v>
      </c>
    </row>
    <row r="6" spans="1:11" s="36" customFormat="1">
      <c r="A6" s="36">
        <v>4</v>
      </c>
      <c r="B6" s="37" t="s">
        <v>76</v>
      </c>
      <c r="C6" s="43" t="s">
        <v>77</v>
      </c>
      <c r="D6" s="45">
        <v>8501</v>
      </c>
      <c r="E6" s="44" t="s">
        <v>75</v>
      </c>
      <c r="F6" s="113">
        <v>305</v>
      </c>
      <c r="G6" s="113"/>
      <c r="H6" s="113"/>
      <c r="I6" s="113"/>
      <c r="J6" s="113"/>
      <c r="K6" s="107">
        <f t="shared" ref="K6:K69" si="0">D6*F6</f>
        <v>2592805</v>
      </c>
    </row>
    <row r="7" spans="1:11" s="36" customFormat="1">
      <c r="A7" s="36">
        <v>4</v>
      </c>
      <c r="B7" s="37" t="s">
        <v>78</v>
      </c>
      <c r="C7" s="43" t="s">
        <v>79</v>
      </c>
      <c r="D7" s="45">
        <v>1608</v>
      </c>
      <c r="E7" s="44" t="s">
        <v>75</v>
      </c>
      <c r="F7" s="113">
        <v>340</v>
      </c>
      <c r="G7" s="113"/>
      <c r="H7" s="113"/>
      <c r="I7" s="113"/>
      <c r="J7" s="113"/>
      <c r="K7" s="107">
        <f t="shared" si="0"/>
        <v>546720</v>
      </c>
    </row>
    <row r="8" spans="1:11" s="36" customFormat="1">
      <c r="A8" s="36">
        <v>4</v>
      </c>
      <c r="B8" s="37" t="s">
        <v>80</v>
      </c>
      <c r="C8" s="43" t="s">
        <v>81</v>
      </c>
      <c r="D8" s="45">
        <v>109</v>
      </c>
      <c r="E8" s="44" t="s">
        <v>75</v>
      </c>
      <c r="F8" s="113">
        <v>400</v>
      </c>
      <c r="G8" s="113"/>
      <c r="H8" s="113"/>
      <c r="I8" s="113"/>
      <c r="J8" s="113"/>
      <c r="K8" s="107">
        <f t="shared" si="0"/>
        <v>43600</v>
      </c>
    </row>
    <row r="9" spans="1:11" s="36" customFormat="1" ht="135">
      <c r="A9" s="36">
        <v>3</v>
      </c>
      <c r="B9" s="37" t="s">
        <v>41</v>
      </c>
      <c r="C9" s="38" t="s">
        <v>82</v>
      </c>
      <c r="D9" s="45"/>
      <c r="E9" s="47"/>
      <c r="F9" s="113"/>
      <c r="G9" s="113"/>
      <c r="H9" s="113"/>
      <c r="I9" s="113"/>
      <c r="J9" s="113"/>
      <c r="K9" s="107">
        <f t="shared" si="0"/>
        <v>0</v>
      </c>
    </row>
    <row r="10" spans="1:11" s="36" customFormat="1">
      <c r="A10" s="36">
        <v>4</v>
      </c>
      <c r="B10" s="37" t="s">
        <v>73</v>
      </c>
      <c r="C10" s="43" t="s">
        <v>74</v>
      </c>
      <c r="D10" s="45">
        <v>3406</v>
      </c>
      <c r="E10" s="47" t="s">
        <v>75</v>
      </c>
      <c r="F10" s="113">
        <v>345</v>
      </c>
      <c r="G10" s="113"/>
      <c r="H10" s="113"/>
      <c r="I10" s="113"/>
      <c r="J10" s="113"/>
      <c r="K10" s="107">
        <f t="shared" si="0"/>
        <v>1175070</v>
      </c>
    </row>
    <row r="11" spans="1:11" s="36" customFormat="1">
      <c r="A11" s="36">
        <v>4</v>
      </c>
      <c r="B11" s="37" t="s">
        <v>76</v>
      </c>
      <c r="C11" s="43" t="s">
        <v>77</v>
      </c>
      <c r="D11" s="45">
        <v>2126</v>
      </c>
      <c r="E11" s="47" t="s">
        <v>75</v>
      </c>
      <c r="F11" s="113">
        <v>392</v>
      </c>
      <c r="G11" s="113"/>
      <c r="H11" s="113"/>
      <c r="I11" s="113"/>
      <c r="J11" s="113"/>
      <c r="K11" s="107">
        <f t="shared" si="0"/>
        <v>833392</v>
      </c>
    </row>
    <row r="12" spans="1:11" s="36" customFormat="1">
      <c r="A12" s="36">
        <v>4</v>
      </c>
      <c r="B12" s="37" t="s">
        <v>78</v>
      </c>
      <c r="C12" s="43" t="s">
        <v>79</v>
      </c>
      <c r="D12" s="45">
        <v>403</v>
      </c>
      <c r="E12" s="47" t="s">
        <v>75</v>
      </c>
      <c r="F12" s="113">
        <v>442</v>
      </c>
      <c r="G12" s="113"/>
      <c r="H12" s="113"/>
      <c r="I12" s="113"/>
      <c r="J12" s="113"/>
      <c r="K12" s="107">
        <f t="shared" si="0"/>
        <v>178126</v>
      </c>
    </row>
    <row r="13" spans="1:11" s="36" customFormat="1">
      <c r="A13" s="36">
        <v>4</v>
      </c>
      <c r="B13" s="37" t="s">
        <v>80</v>
      </c>
      <c r="C13" s="43" t="s">
        <v>81</v>
      </c>
      <c r="D13" s="45">
        <v>28</v>
      </c>
      <c r="E13" s="44" t="s">
        <v>75</v>
      </c>
      <c r="F13" s="113">
        <v>493</v>
      </c>
      <c r="G13" s="113"/>
      <c r="H13" s="113"/>
      <c r="I13" s="113"/>
      <c r="J13" s="113"/>
      <c r="K13" s="107">
        <f t="shared" si="0"/>
        <v>13804</v>
      </c>
    </row>
    <row r="14" spans="1:11" s="36" customFormat="1" ht="78" customHeight="1">
      <c r="A14" s="36">
        <v>3</v>
      </c>
      <c r="B14" s="37" t="s">
        <v>42</v>
      </c>
      <c r="C14" s="38" t="s">
        <v>83</v>
      </c>
      <c r="D14" s="45"/>
      <c r="E14" s="47"/>
      <c r="F14" s="113"/>
      <c r="G14" s="113"/>
      <c r="H14" s="113"/>
      <c r="I14" s="113"/>
      <c r="J14" s="113"/>
      <c r="K14" s="107">
        <f t="shared" si="0"/>
        <v>0</v>
      </c>
    </row>
    <row r="15" spans="1:11" s="36" customFormat="1">
      <c r="A15" s="36">
        <v>4</v>
      </c>
      <c r="B15" s="37" t="s">
        <v>73</v>
      </c>
      <c r="C15" s="43" t="s">
        <v>74</v>
      </c>
      <c r="D15" s="45">
        <v>1874</v>
      </c>
      <c r="E15" s="47" t="s">
        <v>75</v>
      </c>
      <c r="F15" s="113">
        <v>1263</v>
      </c>
      <c r="G15" s="113"/>
      <c r="H15" s="113"/>
      <c r="I15" s="113"/>
      <c r="J15" s="113"/>
      <c r="K15" s="107">
        <f t="shared" si="0"/>
        <v>2366862</v>
      </c>
    </row>
    <row r="16" spans="1:11" s="36" customFormat="1">
      <c r="A16" s="36">
        <v>4</v>
      </c>
      <c r="B16" s="37" t="s">
        <v>76</v>
      </c>
      <c r="C16" s="43" t="s">
        <v>77</v>
      </c>
      <c r="D16" s="45">
        <v>1170</v>
      </c>
      <c r="E16" s="47" t="s">
        <v>75</v>
      </c>
      <c r="F16" s="113">
        <v>1700</v>
      </c>
      <c r="G16" s="113"/>
      <c r="H16" s="113"/>
      <c r="I16" s="113"/>
      <c r="J16" s="113"/>
      <c r="K16" s="107">
        <f t="shared" si="0"/>
        <v>1989000</v>
      </c>
    </row>
    <row r="17" spans="1:11" s="36" customFormat="1">
      <c r="A17" s="36">
        <v>4</v>
      </c>
      <c r="B17" s="37" t="s">
        <v>78</v>
      </c>
      <c r="C17" s="43" t="s">
        <v>79</v>
      </c>
      <c r="D17" s="45">
        <v>222</v>
      </c>
      <c r="E17" s="47" t="s">
        <v>75</v>
      </c>
      <c r="F17" s="113">
        <v>2300</v>
      </c>
      <c r="G17" s="113"/>
      <c r="H17" s="113"/>
      <c r="I17" s="113"/>
      <c r="J17" s="113"/>
      <c r="K17" s="107">
        <f t="shared" si="0"/>
        <v>510600</v>
      </c>
    </row>
    <row r="18" spans="1:11" s="36" customFormat="1">
      <c r="A18" s="36">
        <v>4</v>
      </c>
      <c r="B18" s="37" t="s">
        <v>80</v>
      </c>
      <c r="C18" s="43" t="s">
        <v>81</v>
      </c>
      <c r="D18" s="45">
        <v>15</v>
      </c>
      <c r="E18" s="44" t="s">
        <v>75</v>
      </c>
      <c r="F18" s="113">
        <v>2400</v>
      </c>
      <c r="G18" s="113"/>
      <c r="H18" s="113"/>
      <c r="I18" s="113"/>
      <c r="J18" s="113"/>
      <c r="K18" s="107">
        <f t="shared" si="0"/>
        <v>36000</v>
      </c>
    </row>
    <row r="19" spans="1:11" s="36" customFormat="1" ht="75">
      <c r="A19" s="36">
        <v>3</v>
      </c>
      <c r="B19" s="37" t="s">
        <v>43</v>
      </c>
      <c r="C19" s="43" t="s">
        <v>84</v>
      </c>
      <c r="D19" s="45">
        <v>1193</v>
      </c>
      <c r="E19" s="44" t="s">
        <v>75</v>
      </c>
      <c r="F19" s="113">
        <v>4462</v>
      </c>
      <c r="G19" s="113"/>
      <c r="H19" s="113"/>
      <c r="I19" s="113"/>
      <c r="J19" s="113"/>
      <c r="K19" s="107">
        <f t="shared" si="0"/>
        <v>5323166</v>
      </c>
    </row>
    <row r="20" spans="1:11" s="36" customFormat="1" ht="107.25" customHeight="1">
      <c r="A20" s="36">
        <v>2</v>
      </c>
      <c r="B20" s="37">
        <v>2</v>
      </c>
      <c r="C20" s="38" t="s">
        <v>85</v>
      </c>
      <c r="D20" s="45">
        <v>7083</v>
      </c>
      <c r="E20" s="47" t="s">
        <v>86</v>
      </c>
      <c r="F20" s="113">
        <v>44</v>
      </c>
      <c r="G20" s="113"/>
      <c r="H20" s="113"/>
      <c r="I20" s="113"/>
      <c r="J20" s="113"/>
      <c r="K20" s="107">
        <f t="shared" si="0"/>
        <v>311652</v>
      </c>
    </row>
    <row r="21" spans="1:11" s="36" customFormat="1" ht="150">
      <c r="A21" s="36">
        <v>2</v>
      </c>
      <c r="B21" s="37">
        <v>3</v>
      </c>
      <c r="C21" s="43" t="s">
        <v>87</v>
      </c>
      <c r="D21" s="45">
        <v>25704</v>
      </c>
      <c r="E21" s="47" t="s">
        <v>75</v>
      </c>
      <c r="F21" s="113">
        <v>110</v>
      </c>
      <c r="G21" s="113"/>
      <c r="H21" s="113"/>
      <c r="I21" s="113"/>
      <c r="J21" s="113"/>
      <c r="K21" s="107">
        <f t="shared" si="0"/>
        <v>2827440</v>
      </c>
    </row>
    <row r="22" spans="1:11" s="36" customFormat="1" ht="75">
      <c r="A22" s="36">
        <v>2</v>
      </c>
      <c r="B22" s="37">
        <v>4</v>
      </c>
      <c r="C22" s="43" t="s">
        <v>88</v>
      </c>
      <c r="D22" s="45">
        <v>7382</v>
      </c>
      <c r="E22" s="44" t="s">
        <v>75</v>
      </c>
      <c r="F22" s="113">
        <v>52</v>
      </c>
      <c r="G22" s="113"/>
      <c r="H22" s="113"/>
      <c r="I22" s="113"/>
      <c r="J22" s="113"/>
      <c r="K22" s="107">
        <f t="shared" si="0"/>
        <v>383864</v>
      </c>
    </row>
    <row r="23" spans="1:11" s="36" customFormat="1">
      <c r="A23" s="36">
        <v>3</v>
      </c>
      <c r="B23" s="37" t="s">
        <v>40</v>
      </c>
      <c r="C23" s="48" t="s">
        <v>89</v>
      </c>
      <c r="D23" s="45">
        <v>2507</v>
      </c>
      <c r="E23" s="49" t="s">
        <v>75</v>
      </c>
      <c r="F23" s="113">
        <v>78</v>
      </c>
      <c r="G23" s="113"/>
      <c r="H23" s="113"/>
      <c r="I23" s="113"/>
      <c r="J23" s="113"/>
      <c r="K23" s="107">
        <f t="shared" si="0"/>
        <v>195546</v>
      </c>
    </row>
    <row r="24" spans="1:11" s="36" customFormat="1">
      <c r="A24" s="36">
        <v>3</v>
      </c>
      <c r="B24" s="37" t="s">
        <v>41</v>
      </c>
      <c r="C24" s="48" t="s">
        <v>90</v>
      </c>
      <c r="D24" s="45">
        <v>438</v>
      </c>
      <c r="E24" s="49" t="s">
        <v>75</v>
      </c>
      <c r="F24" s="113">
        <v>104</v>
      </c>
      <c r="G24" s="113"/>
      <c r="H24" s="113"/>
      <c r="I24" s="113"/>
      <c r="J24" s="113"/>
      <c r="K24" s="107">
        <f t="shared" si="0"/>
        <v>45552</v>
      </c>
    </row>
    <row r="25" spans="1:11" s="36" customFormat="1">
      <c r="A25" s="36">
        <v>3</v>
      </c>
      <c r="B25" s="37" t="s">
        <v>42</v>
      </c>
      <c r="C25" s="48" t="s">
        <v>91</v>
      </c>
      <c r="D25" s="45">
        <v>29</v>
      </c>
      <c r="E25" s="49" t="s">
        <v>75</v>
      </c>
      <c r="F25" s="113">
        <v>130</v>
      </c>
      <c r="G25" s="113"/>
      <c r="H25" s="113"/>
      <c r="I25" s="113"/>
      <c r="J25" s="113"/>
      <c r="K25" s="107">
        <f t="shared" si="0"/>
        <v>3770</v>
      </c>
    </row>
    <row r="26" spans="1:11" s="36" customFormat="1" ht="60">
      <c r="A26" s="36">
        <v>2</v>
      </c>
      <c r="B26" s="37">
        <v>5</v>
      </c>
      <c r="C26" s="50" t="s">
        <v>92</v>
      </c>
      <c r="D26" s="45"/>
      <c r="E26" s="47"/>
      <c r="F26" s="113"/>
      <c r="G26" s="113"/>
      <c r="H26" s="113"/>
      <c r="I26" s="113"/>
      <c r="J26" s="113"/>
      <c r="K26" s="107">
        <f t="shared" si="0"/>
        <v>0</v>
      </c>
    </row>
    <row r="27" spans="1:11" s="36" customFormat="1">
      <c r="A27" s="36">
        <v>3</v>
      </c>
      <c r="B27" s="37" t="s">
        <v>40</v>
      </c>
      <c r="C27" s="50" t="s">
        <v>93</v>
      </c>
      <c r="D27" s="45">
        <v>1431</v>
      </c>
      <c r="E27" s="51" t="s">
        <v>75</v>
      </c>
      <c r="F27" s="113">
        <v>759</v>
      </c>
      <c r="G27" s="113"/>
      <c r="H27" s="113"/>
      <c r="I27" s="113"/>
      <c r="J27" s="113"/>
      <c r="K27" s="107">
        <f t="shared" si="0"/>
        <v>1086129</v>
      </c>
    </row>
    <row r="28" spans="1:11" s="36" customFormat="1">
      <c r="A28" s="36">
        <v>3</v>
      </c>
      <c r="B28" s="37" t="s">
        <v>41</v>
      </c>
      <c r="C28" s="50" t="s">
        <v>94</v>
      </c>
      <c r="D28" s="45">
        <v>359</v>
      </c>
      <c r="E28" s="51" t="s">
        <v>75</v>
      </c>
      <c r="F28" s="113">
        <v>1150</v>
      </c>
      <c r="G28" s="113"/>
      <c r="H28" s="113"/>
      <c r="I28" s="113"/>
      <c r="J28" s="113"/>
      <c r="K28" s="107">
        <f t="shared" si="0"/>
        <v>412850</v>
      </c>
    </row>
    <row r="29" spans="1:11" s="36" customFormat="1" ht="91.5" customHeight="1">
      <c r="A29" s="36">
        <v>2</v>
      </c>
      <c r="B29" s="37">
        <v>6</v>
      </c>
      <c r="C29" s="52" t="s">
        <v>95</v>
      </c>
      <c r="D29" s="45"/>
      <c r="E29" s="44"/>
      <c r="F29" s="113"/>
      <c r="G29" s="113"/>
      <c r="H29" s="113"/>
      <c r="I29" s="113"/>
      <c r="J29" s="113"/>
      <c r="K29" s="107">
        <f t="shared" si="0"/>
        <v>0</v>
      </c>
    </row>
    <row r="30" spans="1:11" s="36" customFormat="1">
      <c r="A30" s="36">
        <v>3</v>
      </c>
      <c r="B30" s="37" t="s">
        <v>40</v>
      </c>
      <c r="C30" s="53" t="s">
        <v>96</v>
      </c>
      <c r="D30" s="45">
        <v>281</v>
      </c>
      <c r="E30" s="44" t="s">
        <v>75</v>
      </c>
      <c r="F30" s="113">
        <v>4000</v>
      </c>
      <c r="G30" s="113"/>
      <c r="H30" s="113"/>
      <c r="I30" s="113"/>
      <c r="J30" s="113"/>
      <c r="K30" s="107">
        <f t="shared" si="0"/>
        <v>1124000</v>
      </c>
    </row>
    <row r="31" spans="1:11" s="36" customFormat="1" ht="135">
      <c r="A31" s="36">
        <v>2</v>
      </c>
      <c r="B31" s="37">
        <v>7</v>
      </c>
      <c r="C31" s="52" t="s">
        <v>97</v>
      </c>
      <c r="D31" s="45">
        <v>68</v>
      </c>
      <c r="E31" s="44" t="s">
        <v>75</v>
      </c>
      <c r="F31" s="113">
        <v>6189</v>
      </c>
      <c r="G31" s="113"/>
      <c r="H31" s="113"/>
      <c r="I31" s="113"/>
      <c r="J31" s="113"/>
      <c r="K31" s="107">
        <f t="shared" si="0"/>
        <v>420852</v>
      </c>
    </row>
    <row r="32" spans="1:11" s="36" customFormat="1" ht="135">
      <c r="A32" s="36">
        <v>2</v>
      </c>
      <c r="B32" s="37">
        <v>8</v>
      </c>
      <c r="C32" s="53" t="s">
        <v>98</v>
      </c>
      <c r="D32" s="45">
        <v>557</v>
      </c>
      <c r="E32" s="54" t="s">
        <v>75</v>
      </c>
      <c r="F32" s="113">
        <v>5025</v>
      </c>
      <c r="G32" s="113"/>
      <c r="H32" s="113"/>
      <c r="I32" s="113"/>
      <c r="J32" s="113"/>
      <c r="K32" s="107">
        <f t="shared" si="0"/>
        <v>2798925</v>
      </c>
    </row>
    <row r="33" spans="1:11" s="36" customFormat="1" ht="105">
      <c r="A33" s="36">
        <v>2</v>
      </c>
      <c r="B33" s="55">
        <v>9</v>
      </c>
      <c r="C33" s="53" t="s">
        <v>99</v>
      </c>
      <c r="D33" s="45">
        <v>36825</v>
      </c>
      <c r="E33" s="44" t="s">
        <v>100</v>
      </c>
      <c r="F33" s="114">
        <v>49</v>
      </c>
      <c r="G33" s="114"/>
      <c r="H33" s="114"/>
      <c r="I33" s="114"/>
      <c r="J33" s="114"/>
      <c r="K33" s="107">
        <f t="shared" si="0"/>
        <v>1804425</v>
      </c>
    </row>
    <row r="34" spans="1:11" s="36" customFormat="1" ht="165">
      <c r="A34" s="36">
        <v>2</v>
      </c>
      <c r="B34" s="37">
        <v>10</v>
      </c>
      <c r="C34" s="57" t="s">
        <v>196</v>
      </c>
      <c r="D34" s="45">
        <v>100</v>
      </c>
      <c r="E34" s="47" t="s">
        <v>75</v>
      </c>
      <c r="F34" s="113">
        <v>3700</v>
      </c>
      <c r="G34" s="113"/>
      <c r="H34" s="113"/>
      <c r="I34" s="113"/>
      <c r="J34" s="113"/>
      <c r="K34" s="107">
        <f t="shared" si="0"/>
        <v>370000</v>
      </c>
    </row>
    <row r="35" spans="1:11" s="36" customFormat="1" ht="151.5" customHeight="1">
      <c r="A35" s="36">
        <v>2</v>
      </c>
      <c r="B35" s="37" t="s">
        <v>102</v>
      </c>
      <c r="C35" s="58" t="s">
        <v>103</v>
      </c>
      <c r="D35" s="45">
        <v>20</v>
      </c>
      <c r="E35" s="47" t="s">
        <v>75</v>
      </c>
      <c r="F35" s="113">
        <v>5550</v>
      </c>
      <c r="G35" s="113"/>
      <c r="H35" s="113"/>
      <c r="I35" s="113"/>
      <c r="J35" s="113"/>
      <c r="K35" s="107">
        <f t="shared" si="0"/>
        <v>111000</v>
      </c>
    </row>
    <row r="36" spans="1:11" s="36" customFormat="1" ht="90">
      <c r="A36" s="36">
        <v>2</v>
      </c>
      <c r="B36" s="37" t="s">
        <v>41</v>
      </c>
      <c r="C36" s="58" t="s">
        <v>104</v>
      </c>
      <c r="D36" s="45">
        <v>167</v>
      </c>
      <c r="E36" s="47" t="s">
        <v>105</v>
      </c>
      <c r="F36" s="113">
        <v>45</v>
      </c>
      <c r="G36" s="113"/>
      <c r="H36" s="113"/>
      <c r="I36" s="113"/>
      <c r="J36" s="113"/>
      <c r="K36" s="107">
        <f t="shared" si="0"/>
        <v>7515</v>
      </c>
    </row>
    <row r="37" spans="1:11" s="36" customFormat="1" ht="138" customHeight="1">
      <c r="A37" s="36">
        <v>2</v>
      </c>
      <c r="B37" s="37" t="s">
        <v>42</v>
      </c>
      <c r="C37" s="58" t="s">
        <v>197</v>
      </c>
      <c r="D37" s="45">
        <v>42</v>
      </c>
      <c r="E37" s="47" t="s">
        <v>107</v>
      </c>
      <c r="F37" s="113">
        <v>5550</v>
      </c>
      <c r="G37" s="113"/>
      <c r="H37" s="113"/>
      <c r="I37" s="113"/>
      <c r="J37" s="113"/>
      <c r="K37" s="107">
        <f t="shared" si="0"/>
        <v>233100</v>
      </c>
    </row>
    <row r="38" spans="1:11" s="36" customFormat="1" ht="90">
      <c r="A38" s="36">
        <v>2</v>
      </c>
      <c r="B38" s="37">
        <v>12</v>
      </c>
      <c r="C38" s="57" t="s">
        <v>198</v>
      </c>
      <c r="D38" s="45">
        <v>8748</v>
      </c>
      <c r="E38" s="47" t="s">
        <v>107</v>
      </c>
      <c r="F38" s="113">
        <v>460</v>
      </c>
      <c r="G38" s="113"/>
      <c r="H38" s="113"/>
      <c r="I38" s="113"/>
      <c r="J38" s="113"/>
      <c r="K38" s="107">
        <f t="shared" si="0"/>
        <v>4024080</v>
      </c>
    </row>
    <row r="39" spans="1:11" s="36" customFormat="1" ht="165">
      <c r="A39" s="36">
        <v>2</v>
      </c>
      <c r="B39" s="37">
        <v>13</v>
      </c>
      <c r="C39" s="59" t="s">
        <v>109</v>
      </c>
      <c r="D39" s="45">
        <v>2188</v>
      </c>
      <c r="E39" s="47" t="s">
        <v>107</v>
      </c>
      <c r="F39" s="113">
        <v>675</v>
      </c>
      <c r="G39" s="113"/>
      <c r="H39" s="113"/>
      <c r="I39" s="113"/>
      <c r="J39" s="113"/>
      <c r="K39" s="107">
        <f t="shared" si="0"/>
        <v>1476900</v>
      </c>
    </row>
    <row r="40" spans="1:11" s="36" customFormat="1" ht="150">
      <c r="A40" s="36">
        <v>2</v>
      </c>
      <c r="B40" s="37">
        <v>14</v>
      </c>
      <c r="C40" s="60" t="s">
        <v>110</v>
      </c>
      <c r="D40" s="45"/>
      <c r="E40" s="49"/>
      <c r="F40" s="113"/>
      <c r="G40" s="113"/>
      <c r="H40" s="113"/>
      <c r="I40" s="113"/>
      <c r="J40" s="113"/>
      <c r="K40" s="107">
        <f t="shared" si="0"/>
        <v>0</v>
      </c>
    </row>
    <row r="41" spans="1:11" s="36" customFormat="1">
      <c r="A41" s="36">
        <v>3</v>
      </c>
      <c r="B41" s="37" t="s">
        <v>40</v>
      </c>
      <c r="C41" s="125" t="s">
        <v>199</v>
      </c>
      <c r="D41" s="45">
        <v>986</v>
      </c>
      <c r="E41" s="49" t="s">
        <v>86</v>
      </c>
      <c r="F41" s="113">
        <v>1750</v>
      </c>
      <c r="G41" s="113"/>
      <c r="H41" s="113"/>
      <c r="I41" s="113"/>
      <c r="J41" s="113"/>
      <c r="K41" s="107">
        <f t="shared" si="0"/>
        <v>1725500</v>
      </c>
    </row>
    <row r="42" spans="1:11" s="36" customFormat="1">
      <c r="A42" s="36">
        <v>3</v>
      </c>
      <c r="B42" s="37" t="s">
        <v>41</v>
      </c>
      <c r="C42" s="61" t="s">
        <v>111</v>
      </c>
      <c r="D42" s="45">
        <v>918</v>
      </c>
      <c r="E42" s="49" t="s">
        <v>86</v>
      </c>
      <c r="F42" s="113">
        <v>2800</v>
      </c>
      <c r="G42" s="113"/>
      <c r="H42" s="113"/>
      <c r="I42" s="113"/>
      <c r="J42" s="113"/>
      <c r="K42" s="107">
        <f t="shared" si="0"/>
        <v>2570400</v>
      </c>
    </row>
    <row r="43" spans="1:11" s="36" customFormat="1">
      <c r="A43" s="36">
        <v>3</v>
      </c>
      <c r="B43" s="37" t="s">
        <v>42</v>
      </c>
      <c r="C43" s="61" t="s">
        <v>112</v>
      </c>
      <c r="D43" s="45">
        <v>239</v>
      </c>
      <c r="E43" s="49" t="s">
        <v>86</v>
      </c>
      <c r="F43" s="113">
        <v>4800</v>
      </c>
      <c r="G43" s="113"/>
      <c r="H43" s="113"/>
      <c r="I43" s="113"/>
      <c r="J43" s="113"/>
      <c r="K43" s="107">
        <f t="shared" si="0"/>
        <v>1147200</v>
      </c>
    </row>
    <row r="44" spans="1:11" s="36" customFormat="1">
      <c r="A44" s="36">
        <v>3</v>
      </c>
      <c r="B44" s="37" t="s">
        <v>43</v>
      </c>
      <c r="C44" s="61" t="s">
        <v>200</v>
      </c>
      <c r="D44" s="45">
        <v>81</v>
      </c>
      <c r="E44" s="49" t="s">
        <v>86</v>
      </c>
      <c r="F44" s="113">
        <v>8000</v>
      </c>
      <c r="G44" s="113"/>
      <c r="H44" s="113"/>
      <c r="I44" s="113"/>
      <c r="J44" s="113"/>
      <c r="K44" s="107">
        <f t="shared" si="0"/>
        <v>648000</v>
      </c>
    </row>
    <row r="45" spans="1:11" s="36" customFormat="1">
      <c r="A45" s="36">
        <v>3</v>
      </c>
      <c r="B45" s="37" t="s">
        <v>44</v>
      </c>
      <c r="C45" s="61" t="s">
        <v>201</v>
      </c>
      <c r="D45" s="45">
        <v>50</v>
      </c>
      <c r="E45" s="49" t="s">
        <v>86</v>
      </c>
      <c r="F45" s="113">
        <v>10000</v>
      </c>
      <c r="G45" s="113"/>
      <c r="H45" s="113"/>
      <c r="I45" s="113"/>
      <c r="J45" s="113"/>
      <c r="K45" s="107">
        <f t="shared" si="0"/>
        <v>500000</v>
      </c>
    </row>
    <row r="46" spans="1:11" s="36" customFormat="1" ht="179.25" customHeight="1">
      <c r="A46" s="36">
        <v>2</v>
      </c>
      <c r="B46" s="37">
        <v>15</v>
      </c>
      <c r="C46" s="60" t="s">
        <v>113</v>
      </c>
      <c r="D46" s="45"/>
      <c r="E46" s="49"/>
      <c r="F46" s="113"/>
      <c r="G46" s="113"/>
      <c r="H46" s="113"/>
      <c r="I46" s="113"/>
      <c r="J46" s="113"/>
      <c r="K46" s="107">
        <f t="shared" si="0"/>
        <v>0</v>
      </c>
    </row>
    <row r="47" spans="1:11" s="36" customFormat="1">
      <c r="A47" s="36">
        <v>3</v>
      </c>
      <c r="B47" s="37" t="s">
        <v>40</v>
      </c>
      <c r="C47" s="61">
        <v>300</v>
      </c>
      <c r="D47" s="45">
        <v>423</v>
      </c>
      <c r="E47" s="49" t="s">
        <v>86</v>
      </c>
      <c r="F47" s="113">
        <v>2100</v>
      </c>
      <c r="G47" s="113"/>
      <c r="H47" s="113"/>
      <c r="I47" s="113"/>
      <c r="J47" s="113"/>
      <c r="K47" s="107">
        <f t="shared" si="0"/>
        <v>888300</v>
      </c>
    </row>
    <row r="48" spans="1:11" s="36" customFormat="1">
      <c r="A48" s="36">
        <v>3</v>
      </c>
      <c r="B48" s="37" t="s">
        <v>41</v>
      </c>
      <c r="C48" s="61">
        <v>400</v>
      </c>
      <c r="D48" s="45">
        <v>394</v>
      </c>
      <c r="E48" s="49" t="s">
        <v>86</v>
      </c>
      <c r="F48" s="113">
        <v>3250</v>
      </c>
      <c r="G48" s="113"/>
      <c r="H48" s="113"/>
      <c r="I48" s="113"/>
      <c r="J48" s="113"/>
      <c r="K48" s="107">
        <f t="shared" si="0"/>
        <v>1280500</v>
      </c>
    </row>
    <row r="49" spans="1:11" s="36" customFormat="1">
      <c r="A49" s="36">
        <v>3</v>
      </c>
      <c r="B49" s="37" t="s">
        <v>42</v>
      </c>
      <c r="C49" s="61">
        <v>500</v>
      </c>
      <c r="D49" s="45">
        <v>2145</v>
      </c>
      <c r="E49" s="49" t="s">
        <v>86</v>
      </c>
      <c r="F49" s="113">
        <v>4700</v>
      </c>
      <c r="G49" s="113"/>
      <c r="H49" s="113"/>
      <c r="I49" s="113"/>
      <c r="J49" s="113"/>
      <c r="K49" s="107">
        <f t="shared" si="0"/>
        <v>10081500</v>
      </c>
    </row>
    <row r="50" spans="1:11" s="36" customFormat="1">
      <c r="A50" s="36">
        <v>3</v>
      </c>
      <c r="B50" s="37" t="s">
        <v>43</v>
      </c>
      <c r="C50" s="61">
        <v>600</v>
      </c>
      <c r="D50" s="45">
        <v>728</v>
      </c>
      <c r="E50" s="49" t="s">
        <v>86</v>
      </c>
      <c r="F50" s="113">
        <v>5000</v>
      </c>
      <c r="G50" s="113"/>
      <c r="H50" s="113"/>
      <c r="I50" s="113"/>
      <c r="J50" s="113"/>
      <c r="K50" s="107">
        <f t="shared" si="0"/>
        <v>3640000</v>
      </c>
    </row>
    <row r="51" spans="1:11" s="36" customFormat="1">
      <c r="A51" s="36">
        <v>3</v>
      </c>
      <c r="B51" s="37" t="s">
        <v>44</v>
      </c>
      <c r="C51" s="61">
        <v>700</v>
      </c>
      <c r="D51" s="45">
        <v>445</v>
      </c>
      <c r="E51" s="49" t="s">
        <v>86</v>
      </c>
      <c r="F51" s="113">
        <v>5900</v>
      </c>
      <c r="G51" s="113"/>
      <c r="H51" s="113"/>
      <c r="I51" s="113"/>
      <c r="J51" s="113"/>
      <c r="K51" s="107">
        <f t="shared" si="0"/>
        <v>2625500</v>
      </c>
    </row>
    <row r="52" spans="1:11" s="36" customFormat="1" ht="226.5" customHeight="1">
      <c r="A52" s="36">
        <v>2</v>
      </c>
      <c r="B52" s="37">
        <v>16</v>
      </c>
      <c r="C52" s="60" t="s">
        <v>114</v>
      </c>
      <c r="D52" s="45"/>
      <c r="E52" s="49"/>
      <c r="F52" s="113"/>
      <c r="G52" s="113"/>
      <c r="H52" s="113"/>
      <c r="I52" s="113"/>
      <c r="J52" s="113"/>
      <c r="K52" s="107">
        <f t="shared" si="0"/>
        <v>0</v>
      </c>
    </row>
    <row r="53" spans="1:11" s="36" customFormat="1">
      <c r="A53" s="36">
        <v>3</v>
      </c>
      <c r="B53" s="37" t="s">
        <v>40</v>
      </c>
      <c r="C53" s="61" t="s">
        <v>115</v>
      </c>
      <c r="D53" s="45">
        <v>70</v>
      </c>
      <c r="E53" s="49" t="s">
        <v>86</v>
      </c>
      <c r="F53" s="113">
        <v>3200</v>
      </c>
      <c r="G53" s="113"/>
      <c r="H53" s="113"/>
      <c r="I53" s="113"/>
      <c r="J53" s="113"/>
      <c r="K53" s="107">
        <f t="shared" si="0"/>
        <v>224000</v>
      </c>
    </row>
    <row r="54" spans="1:11" s="36" customFormat="1">
      <c r="A54" s="36">
        <v>3</v>
      </c>
      <c r="B54" s="37" t="s">
        <v>41</v>
      </c>
      <c r="C54" s="62" t="s">
        <v>117</v>
      </c>
      <c r="D54" s="45">
        <v>60</v>
      </c>
      <c r="E54" s="49" t="s">
        <v>86</v>
      </c>
      <c r="F54" s="113">
        <v>4800</v>
      </c>
      <c r="G54" s="113"/>
      <c r="H54" s="113"/>
      <c r="I54" s="113"/>
      <c r="J54" s="113"/>
      <c r="K54" s="107">
        <f t="shared" si="0"/>
        <v>288000</v>
      </c>
    </row>
    <row r="55" spans="1:11" s="36" customFormat="1">
      <c r="A55" s="36">
        <v>3</v>
      </c>
      <c r="B55" s="37" t="s">
        <v>42</v>
      </c>
      <c r="C55" s="62" t="s">
        <v>118</v>
      </c>
      <c r="D55" s="45">
        <v>100</v>
      </c>
      <c r="E55" s="49" t="s">
        <v>86</v>
      </c>
      <c r="F55" s="113">
        <v>7000</v>
      </c>
      <c r="G55" s="113"/>
      <c r="H55" s="113"/>
      <c r="I55" s="113"/>
      <c r="J55" s="113"/>
      <c r="K55" s="107">
        <f t="shared" si="0"/>
        <v>700000</v>
      </c>
    </row>
    <row r="56" spans="1:11" s="36" customFormat="1">
      <c r="A56" s="36">
        <v>3</v>
      </c>
      <c r="B56" s="37" t="s">
        <v>43</v>
      </c>
      <c r="C56" s="62" t="s">
        <v>202</v>
      </c>
      <c r="D56" s="45">
        <v>40</v>
      </c>
      <c r="E56" s="49" t="s">
        <v>86</v>
      </c>
      <c r="F56" s="113">
        <v>9000</v>
      </c>
      <c r="G56" s="113"/>
      <c r="H56" s="113"/>
      <c r="I56" s="113"/>
      <c r="J56" s="113"/>
      <c r="K56" s="107">
        <f t="shared" si="0"/>
        <v>360000</v>
      </c>
    </row>
    <row r="57" spans="1:11" s="36" customFormat="1">
      <c r="A57" s="36">
        <v>3</v>
      </c>
      <c r="B57" s="37" t="s">
        <v>44</v>
      </c>
      <c r="C57" s="62" t="s">
        <v>119</v>
      </c>
      <c r="D57" s="45">
        <v>30</v>
      </c>
      <c r="E57" s="49" t="s">
        <v>86</v>
      </c>
      <c r="F57" s="113">
        <v>11000</v>
      </c>
      <c r="G57" s="113"/>
      <c r="H57" s="113"/>
      <c r="I57" s="113"/>
      <c r="J57" s="113"/>
      <c r="K57" s="107">
        <f t="shared" si="0"/>
        <v>330000</v>
      </c>
    </row>
    <row r="58" spans="1:11" s="36" customFormat="1" ht="333" customHeight="1">
      <c r="A58" s="36">
        <v>2</v>
      </c>
      <c r="B58" s="63">
        <v>17</v>
      </c>
      <c r="C58" s="52" t="s">
        <v>120</v>
      </c>
      <c r="D58" s="45"/>
      <c r="E58" s="47"/>
      <c r="F58" s="113"/>
      <c r="G58" s="113"/>
      <c r="H58" s="113"/>
      <c r="I58" s="113"/>
      <c r="J58" s="113"/>
      <c r="K58" s="107">
        <f t="shared" si="0"/>
        <v>0</v>
      </c>
    </row>
    <row r="59" spans="1:11" s="36" customFormat="1">
      <c r="A59" s="36">
        <v>3</v>
      </c>
      <c r="B59" s="64" t="s">
        <v>40</v>
      </c>
      <c r="C59" s="65" t="s">
        <v>121</v>
      </c>
      <c r="D59" s="45"/>
      <c r="E59" s="66"/>
      <c r="F59" s="113"/>
      <c r="G59" s="113"/>
      <c r="H59" s="113"/>
      <c r="I59" s="113"/>
      <c r="J59" s="113"/>
      <c r="K59" s="107">
        <f t="shared" si="0"/>
        <v>0</v>
      </c>
    </row>
    <row r="60" spans="1:11" s="36" customFormat="1">
      <c r="A60" s="36">
        <v>4</v>
      </c>
      <c r="B60" s="67" t="s">
        <v>73</v>
      </c>
      <c r="C60" s="43" t="s">
        <v>122</v>
      </c>
      <c r="D60" s="45">
        <v>4</v>
      </c>
      <c r="E60" s="66" t="s">
        <v>123</v>
      </c>
      <c r="F60" s="113">
        <v>49000</v>
      </c>
      <c r="G60" s="113"/>
      <c r="H60" s="113"/>
      <c r="I60" s="113"/>
      <c r="J60" s="113"/>
      <c r="K60" s="107">
        <f t="shared" si="0"/>
        <v>196000</v>
      </c>
    </row>
    <row r="61" spans="1:11" s="36" customFormat="1">
      <c r="A61" s="36">
        <v>4</v>
      </c>
      <c r="B61" s="67" t="s">
        <v>76</v>
      </c>
      <c r="C61" s="43" t="s">
        <v>124</v>
      </c>
      <c r="D61" s="45">
        <v>38</v>
      </c>
      <c r="E61" s="66" t="s">
        <v>123</v>
      </c>
      <c r="F61" s="113">
        <v>4</v>
      </c>
      <c r="G61" s="113"/>
      <c r="H61" s="113"/>
      <c r="I61" s="113"/>
      <c r="J61" s="113"/>
      <c r="K61" s="107">
        <f t="shared" si="0"/>
        <v>152</v>
      </c>
    </row>
    <row r="62" spans="1:11" s="36" customFormat="1">
      <c r="A62" s="36">
        <v>4</v>
      </c>
      <c r="B62" s="67" t="s">
        <v>78</v>
      </c>
      <c r="C62" s="43" t="s">
        <v>125</v>
      </c>
      <c r="D62" s="45">
        <v>17</v>
      </c>
      <c r="E62" s="66" t="s">
        <v>123</v>
      </c>
      <c r="F62" s="113">
        <v>68000</v>
      </c>
      <c r="G62" s="113"/>
      <c r="H62" s="113"/>
      <c r="I62" s="113"/>
      <c r="J62" s="113"/>
      <c r="K62" s="107">
        <f t="shared" si="0"/>
        <v>1156000</v>
      </c>
    </row>
    <row r="63" spans="1:11" s="36" customFormat="1">
      <c r="A63" s="36">
        <v>4</v>
      </c>
      <c r="B63" s="67" t="s">
        <v>80</v>
      </c>
      <c r="C63" s="43" t="s">
        <v>126</v>
      </c>
      <c r="D63" s="45">
        <v>31</v>
      </c>
      <c r="E63" s="66" t="s">
        <v>123</v>
      </c>
      <c r="F63" s="113">
        <v>1900</v>
      </c>
      <c r="G63" s="113"/>
      <c r="H63" s="113"/>
      <c r="I63" s="113"/>
      <c r="J63" s="113"/>
      <c r="K63" s="107">
        <f t="shared" si="0"/>
        <v>58900</v>
      </c>
    </row>
    <row r="64" spans="1:11">
      <c r="A64" s="33">
        <v>3</v>
      </c>
      <c r="B64" s="64" t="s">
        <v>41</v>
      </c>
      <c r="C64" s="65" t="s">
        <v>127</v>
      </c>
      <c r="D64" s="45"/>
      <c r="E64" s="66"/>
      <c r="F64" s="113"/>
      <c r="G64" s="113"/>
      <c r="H64" s="113"/>
      <c r="I64" s="113"/>
      <c r="J64" s="113"/>
      <c r="K64" s="107">
        <f t="shared" si="0"/>
        <v>0</v>
      </c>
    </row>
    <row r="65" spans="1:11">
      <c r="A65" s="33">
        <v>4</v>
      </c>
      <c r="B65" s="67" t="s">
        <v>73</v>
      </c>
      <c r="C65" s="43" t="s">
        <v>128</v>
      </c>
      <c r="D65" s="45">
        <v>60</v>
      </c>
      <c r="E65" s="66" t="s">
        <v>123</v>
      </c>
      <c r="F65" s="114">
        <v>73000</v>
      </c>
      <c r="G65" s="114"/>
      <c r="H65" s="114"/>
      <c r="I65" s="114"/>
      <c r="J65" s="114"/>
      <c r="K65" s="107">
        <f t="shared" si="0"/>
        <v>4380000</v>
      </c>
    </row>
    <row r="66" spans="1:11">
      <c r="A66" s="33">
        <v>4</v>
      </c>
      <c r="B66" s="67" t="s">
        <v>76</v>
      </c>
      <c r="C66" s="43" t="s">
        <v>129</v>
      </c>
      <c r="D66" s="45">
        <v>426</v>
      </c>
      <c r="E66" s="66" t="s">
        <v>123</v>
      </c>
      <c r="F66" s="114">
        <v>2200</v>
      </c>
      <c r="G66" s="114"/>
      <c r="H66" s="114"/>
      <c r="I66" s="114"/>
      <c r="J66" s="114"/>
      <c r="K66" s="107">
        <f t="shared" si="0"/>
        <v>937200</v>
      </c>
    </row>
    <row r="67" spans="1:11">
      <c r="A67" s="33">
        <v>4</v>
      </c>
      <c r="B67" s="67" t="s">
        <v>78</v>
      </c>
      <c r="C67" s="43" t="s">
        <v>130</v>
      </c>
      <c r="D67" s="45">
        <v>36</v>
      </c>
      <c r="E67" s="66" t="s">
        <v>123</v>
      </c>
      <c r="F67" s="114">
        <v>98000</v>
      </c>
      <c r="G67" s="114"/>
      <c r="H67" s="114"/>
      <c r="I67" s="114"/>
      <c r="J67" s="114"/>
      <c r="K67" s="107">
        <f t="shared" si="0"/>
        <v>3528000</v>
      </c>
    </row>
    <row r="68" spans="1:11">
      <c r="A68" s="33">
        <v>4</v>
      </c>
      <c r="B68" s="67" t="s">
        <v>80</v>
      </c>
      <c r="C68" s="43" t="s">
        <v>131</v>
      </c>
      <c r="D68" s="45">
        <v>196</v>
      </c>
      <c r="E68" s="66" t="s">
        <v>123</v>
      </c>
      <c r="F68" s="114">
        <v>2225</v>
      </c>
      <c r="G68" s="114"/>
      <c r="H68" s="114"/>
      <c r="I68" s="114"/>
      <c r="J68" s="114"/>
      <c r="K68" s="107">
        <f t="shared" si="0"/>
        <v>436100</v>
      </c>
    </row>
    <row r="69" spans="1:11">
      <c r="A69" s="33">
        <v>4</v>
      </c>
      <c r="B69" s="69" t="s">
        <v>132</v>
      </c>
      <c r="C69" s="43" t="s">
        <v>133</v>
      </c>
      <c r="D69" s="45">
        <v>41</v>
      </c>
      <c r="E69" s="66" t="s">
        <v>123</v>
      </c>
      <c r="F69" s="114">
        <v>116000</v>
      </c>
      <c r="G69" s="114"/>
      <c r="H69" s="114"/>
      <c r="I69" s="114"/>
      <c r="J69" s="114"/>
      <c r="K69" s="107">
        <f t="shared" si="0"/>
        <v>4756000</v>
      </c>
    </row>
    <row r="70" spans="1:11">
      <c r="A70" s="33">
        <v>4</v>
      </c>
      <c r="B70" s="69" t="s">
        <v>134</v>
      </c>
      <c r="C70" s="43" t="s">
        <v>135</v>
      </c>
      <c r="D70" s="45">
        <v>181</v>
      </c>
      <c r="E70" s="66" t="s">
        <v>123</v>
      </c>
      <c r="F70" s="114">
        <v>2250</v>
      </c>
      <c r="G70" s="114"/>
      <c r="H70" s="114"/>
      <c r="I70" s="114"/>
      <c r="J70" s="114"/>
      <c r="K70" s="107">
        <f t="shared" ref="K70:K133" si="1">D70*F70</f>
        <v>407250</v>
      </c>
    </row>
    <row r="71" spans="1:11">
      <c r="A71" s="33">
        <v>4</v>
      </c>
      <c r="B71" s="67" t="s">
        <v>136</v>
      </c>
      <c r="C71" s="43" t="s">
        <v>137</v>
      </c>
      <c r="D71" s="45">
        <v>7</v>
      </c>
      <c r="E71" s="66" t="s">
        <v>123</v>
      </c>
      <c r="F71" s="114">
        <v>125000</v>
      </c>
      <c r="G71" s="114"/>
      <c r="H71" s="114"/>
      <c r="I71" s="114"/>
      <c r="J71" s="114"/>
      <c r="K71" s="107">
        <f t="shared" si="1"/>
        <v>875000</v>
      </c>
    </row>
    <row r="72" spans="1:11">
      <c r="A72" s="33">
        <v>4</v>
      </c>
      <c r="B72" s="67" t="s">
        <v>138</v>
      </c>
      <c r="C72" s="43" t="s">
        <v>139</v>
      </c>
      <c r="D72" s="45">
        <v>27</v>
      </c>
      <c r="E72" s="66" t="s">
        <v>123</v>
      </c>
      <c r="F72" s="114">
        <v>2250</v>
      </c>
      <c r="G72" s="114"/>
      <c r="H72" s="114"/>
      <c r="I72" s="114"/>
      <c r="J72" s="114"/>
      <c r="K72" s="107">
        <f t="shared" si="1"/>
        <v>60750</v>
      </c>
    </row>
    <row r="73" spans="1:11">
      <c r="A73" s="33">
        <v>3</v>
      </c>
      <c r="B73" s="64" t="s">
        <v>42</v>
      </c>
      <c r="C73" s="65" t="s">
        <v>140</v>
      </c>
      <c r="D73" s="45"/>
      <c r="E73" s="66"/>
      <c r="F73" s="113"/>
      <c r="G73" s="113"/>
      <c r="H73" s="113"/>
      <c r="I73" s="113"/>
      <c r="J73" s="113"/>
      <c r="K73" s="107">
        <f t="shared" si="1"/>
        <v>0</v>
      </c>
    </row>
    <row r="74" spans="1:11">
      <c r="A74" s="33">
        <v>4</v>
      </c>
      <c r="B74" s="69" t="s">
        <v>73</v>
      </c>
      <c r="C74" s="43" t="s">
        <v>141</v>
      </c>
      <c r="D74" s="45">
        <v>1</v>
      </c>
      <c r="E74" s="66" t="s">
        <v>123</v>
      </c>
      <c r="F74" s="114">
        <v>180000</v>
      </c>
      <c r="G74" s="114"/>
      <c r="H74" s="114"/>
      <c r="I74" s="114"/>
      <c r="J74" s="114"/>
      <c r="K74" s="107">
        <f t="shared" si="1"/>
        <v>180000</v>
      </c>
    </row>
    <row r="75" spans="1:11">
      <c r="A75" s="33">
        <v>4</v>
      </c>
      <c r="B75" s="69" t="s">
        <v>76</v>
      </c>
      <c r="C75" s="43" t="s">
        <v>142</v>
      </c>
      <c r="D75" s="45">
        <v>4</v>
      </c>
      <c r="E75" s="66" t="s">
        <v>123</v>
      </c>
      <c r="F75" s="114">
        <v>2600</v>
      </c>
      <c r="G75" s="114"/>
      <c r="H75" s="114"/>
      <c r="I75" s="114"/>
      <c r="J75" s="114"/>
      <c r="K75" s="107">
        <f t="shared" si="1"/>
        <v>10400</v>
      </c>
    </row>
    <row r="76" spans="1:11">
      <c r="A76" s="33">
        <v>4</v>
      </c>
      <c r="B76" s="67" t="s">
        <v>78</v>
      </c>
      <c r="C76" s="43" t="s">
        <v>203</v>
      </c>
      <c r="D76" s="45">
        <v>2</v>
      </c>
      <c r="E76" s="66" t="s">
        <v>123</v>
      </c>
      <c r="F76" s="114">
        <v>225000</v>
      </c>
      <c r="G76" s="114"/>
      <c r="H76" s="114"/>
      <c r="I76" s="114"/>
      <c r="J76" s="114"/>
      <c r="K76" s="107">
        <f t="shared" si="1"/>
        <v>450000</v>
      </c>
    </row>
    <row r="77" spans="1:11">
      <c r="A77" s="33">
        <v>4</v>
      </c>
      <c r="B77" s="67" t="s">
        <v>80</v>
      </c>
      <c r="C77" s="43" t="s">
        <v>204</v>
      </c>
      <c r="D77" s="45">
        <v>6</v>
      </c>
      <c r="E77" s="66" t="s">
        <v>123</v>
      </c>
      <c r="F77" s="114">
        <v>2800</v>
      </c>
      <c r="G77" s="114"/>
      <c r="H77" s="114"/>
      <c r="I77" s="114"/>
      <c r="J77" s="114"/>
      <c r="K77" s="107">
        <f t="shared" si="1"/>
        <v>16800</v>
      </c>
    </row>
    <row r="78" spans="1:11" ht="315.75" customHeight="1">
      <c r="A78" s="33">
        <v>2</v>
      </c>
      <c r="B78" s="63">
        <v>18</v>
      </c>
      <c r="C78" s="52" t="s">
        <v>143</v>
      </c>
      <c r="D78" s="45"/>
      <c r="E78" s="47"/>
      <c r="F78" s="113"/>
      <c r="G78" s="113"/>
      <c r="H78" s="113"/>
      <c r="I78" s="113"/>
      <c r="J78" s="113"/>
      <c r="K78" s="107">
        <f t="shared" si="1"/>
        <v>0</v>
      </c>
    </row>
    <row r="79" spans="1:11">
      <c r="A79" s="33">
        <v>3</v>
      </c>
      <c r="B79" s="64" t="s">
        <v>40</v>
      </c>
      <c r="C79" s="65" t="s">
        <v>121</v>
      </c>
      <c r="D79" s="45"/>
      <c r="E79" s="66"/>
      <c r="F79" s="113"/>
      <c r="G79" s="113"/>
      <c r="H79" s="113"/>
      <c r="I79" s="113"/>
      <c r="J79" s="113"/>
      <c r="K79" s="107">
        <f t="shared" si="1"/>
        <v>0</v>
      </c>
    </row>
    <row r="80" spans="1:11">
      <c r="A80" s="33">
        <v>4</v>
      </c>
      <c r="B80" s="67" t="s">
        <v>73</v>
      </c>
      <c r="C80" s="43" t="s">
        <v>122</v>
      </c>
      <c r="D80" s="45">
        <v>6</v>
      </c>
      <c r="E80" s="66" t="s">
        <v>123</v>
      </c>
      <c r="F80" s="113">
        <v>48000</v>
      </c>
      <c r="G80" s="113"/>
      <c r="H80" s="113"/>
      <c r="I80" s="113"/>
      <c r="J80" s="113"/>
      <c r="K80" s="107">
        <f t="shared" si="1"/>
        <v>288000</v>
      </c>
    </row>
    <row r="81" spans="1:11">
      <c r="A81" s="33">
        <v>4</v>
      </c>
      <c r="B81" s="67" t="s">
        <v>76</v>
      </c>
      <c r="C81" s="43" t="s">
        <v>205</v>
      </c>
      <c r="D81" s="45">
        <v>60</v>
      </c>
      <c r="E81" s="66" t="s">
        <v>123</v>
      </c>
      <c r="F81" s="113">
        <v>1700</v>
      </c>
      <c r="G81" s="113"/>
      <c r="H81" s="113"/>
      <c r="I81" s="113"/>
      <c r="J81" s="113"/>
      <c r="K81" s="107">
        <f t="shared" si="1"/>
        <v>102000</v>
      </c>
    </row>
    <row r="82" spans="1:11">
      <c r="A82" s="33">
        <v>4</v>
      </c>
      <c r="B82" s="67" t="s">
        <v>78</v>
      </c>
      <c r="C82" s="43" t="s">
        <v>125</v>
      </c>
      <c r="D82" s="45">
        <v>7</v>
      </c>
      <c r="E82" s="66" t="s">
        <v>123</v>
      </c>
      <c r="F82" s="113">
        <v>65000</v>
      </c>
      <c r="G82" s="113"/>
      <c r="H82" s="113"/>
      <c r="I82" s="113"/>
      <c r="J82" s="113"/>
      <c r="K82" s="107">
        <f t="shared" si="1"/>
        <v>455000</v>
      </c>
    </row>
    <row r="83" spans="1:11">
      <c r="A83" s="33">
        <v>4</v>
      </c>
      <c r="B83" s="67" t="s">
        <v>80</v>
      </c>
      <c r="C83" s="43" t="s">
        <v>126</v>
      </c>
      <c r="D83" s="45">
        <v>12</v>
      </c>
      <c r="E83" s="66" t="s">
        <v>123</v>
      </c>
      <c r="F83" s="113">
        <v>1900</v>
      </c>
      <c r="G83" s="113"/>
      <c r="H83" s="113"/>
      <c r="I83" s="113"/>
      <c r="J83" s="113"/>
      <c r="K83" s="107">
        <f t="shared" si="1"/>
        <v>22800</v>
      </c>
    </row>
    <row r="84" spans="1:11">
      <c r="A84" s="33">
        <v>3</v>
      </c>
      <c r="B84" s="64" t="s">
        <v>41</v>
      </c>
      <c r="C84" s="65" t="s">
        <v>127</v>
      </c>
      <c r="D84" s="45"/>
      <c r="E84" s="66"/>
      <c r="F84" s="113"/>
      <c r="G84" s="113"/>
      <c r="H84" s="113"/>
      <c r="I84" s="113"/>
      <c r="J84" s="113"/>
      <c r="K84" s="107">
        <f t="shared" si="1"/>
        <v>0</v>
      </c>
    </row>
    <row r="85" spans="1:11">
      <c r="A85" s="33">
        <v>4</v>
      </c>
      <c r="B85" s="67" t="s">
        <v>73</v>
      </c>
      <c r="C85" s="43" t="s">
        <v>128</v>
      </c>
      <c r="D85" s="45">
        <v>25</v>
      </c>
      <c r="E85" s="66" t="s">
        <v>123</v>
      </c>
      <c r="F85" s="114">
        <v>74000</v>
      </c>
      <c r="G85" s="114"/>
      <c r="H85" s="114"/>
      <c r="I85" s="114"/>
      <c r="J85" s="114"/>
      <c r="K85" s="107">
        <f t="shared" si="1"/>
        <v>1850000</v>
      </c>
    </row>
    <row r="86" spans="1:11">
      <c r="A86" s="33">
        <v>4</v>
      </c>
      <c r="B86" s="67" t="s">
        <v>76</v>
      </c>
      <c r="C86" s="43" t="s">
        <v>129</v>
      </c>
      <c r="D86" s="45">
        <v>179</v>
      </c>
      <c r="E86" s="66" t="s">
        <v>123</v>
      </c>
      <c r="F86" s="114">
        <v>1900</v>
      </c>
      <c r="G86" s="114"/>
      <c r="H86" s="114"/>
      <c r="I86" s="114"/>
      <c r="J86" s="114"/>
      <c r="K86" s="107">
        <f t="shared" si="1"/>
        <v>340100</v>
      </c>
    </row>
    <row r="87" spans="1:11">
      <c r="A87" s="33">
        <v>4</v>
      </c>
      <c r="B87" s="67" t="s">
        <v>78</v>
      </c>
      <c r="C87" s="43" t="s">
        <v>130</v>
      </c>
      <c r="D87" s="45">
        <v>12</v>
      </c>
      <c r="E87" s="66" t="s">
        <v>123</v>
      </c>
      <c r="F87" s="114">
        <v>93000</v>
      </c>
      <c r="G87" s="114"/>
      <c r="H87" s="114"/>
      <c r="I87" s="114"/>
      <c r="J87" s="114"/>
      <c r="K87" s="107">
        <f t="shared" si="1"/>
        <v>1116000</v>
      </c>
    </row>
    <row r="88" spans="1:11">
      <c r="A88" s="33">
        <v>4</v>
      </c>
      <c r="B88" s="67" t="s">
        <v>80</v>
      </c>
      <c r="C88" s="43" t="s">
        <v>131</v>
      </c>
      <c r="D88" s="45">
        <v>38</v>
      </c>
      <c r="E88" s="66" t="s">
        <v>123</v>
      </c>
      <c r="F88" s="114">
        <v>2400</v>
      </c>
      <c r="G88" s="114"/>
      <c r="H88" s="114"/>
      <c r="I88" s="114"/>
      <c r="J88" s="114"/>
      <c r="K88" s="107">
        <f t="shared" si="1"/>
        <v>91200</v>
      </c>
    </row>
    <row r="89" spans="1:11" ht="180">
      <c r="A89" s="33">
        <v>2</v>
      </c>
      <c r="B89" s="67">
        <v>19</v>
      </c>
      <c r="C89" s="43" t="s">
        <v>144</v>
      </c>
      <c r="D89" s="45"/>
      <c r="E89" s="66"/>
      <c r="F89" s="114"/>
      <c r="G89" s="114"/>
      <c r="H89" s="114"/>
      <c r="I89" s="114"/>
      <c r="J89" s="114"/>
      <c r="K89" s="107">
        <f t="shared" si="1"/>
        <v>0</v>
      </c>
    </row>
    <row r="90" spans="1:11">
      <c r="A90" s="33">
        <v>3</v>
      </c>
      <c r="B90" s="67" t="s">
        <v>40</v>
      </c>
      <c r="C90" s="70" t="s">
        <v>145</v>
      </c>
      <c r="D90" s="45">
        <v>22</v>
      </c>
      <c r="E90" s="66" t="s">
        <v>86</v>
      </c>
      <c r="F90" s="114">
        <v>8420</v>
      </c>
      <c r="G90" s="114"/>
      <c r="H90" s="114"/>
      <c r="I90" s="114"/>
      <c r="J90" s="114"/>
      <c r="K90" s="107">
        <f t="shared" si="1"/>
        <v>185240</v>
      </c>
    </row>
    <row r="91" spans="1:11">
      <c r="A91" s="33">
        <v>3</v>
      </c>
      <c r="B91" s="67" t="s">
        <v>41</v>
      </c>
      <c r="C91" s="70" t="s">
        <v>146</v>
      </c>
      <c r="D91" s="45">
        <v>56</v>
      </c>
      <c r="E91" s="66" t="s">
        <v>86</v>
      </c>
      <c r="F91" s="114">
        <v>13140</v>
      </c>
      <c r="G91" s="114"/>
      <c r="H91" s="114"/>
      <c r="I91" s="114"/>
      <c r="J91" s="114"/>
      <c r="K91" s="107">
        <f t="shared" si="1"/>
        <v>735840</v>
      </c>
    </row>
    <row r="92" spans="1:11">
      <c r="A92" s="33">
        <v>3</v>
      </c>
      <c r="B92" s="67" t="s">
        <v>42</v>
      </c>
      <c r="C92" s="70" t="s">
        <v>147</v>
      </c>
      <c r="D92" s="45">
        <v>19</v>
      </c>
      <c r="E92" s="66" t="s">
        <v>86</v>
      </c>
      <c r="F92" s="114">
        <v>26325</v>
      </c>
      <c r="G92" s="114"/>
      <c r="H92" s="114"/>
      <c r="I92" s="114"/>
      <c r="J92" s="114"/>
      <c r="K92" s="107">
        <f t="shared" si="1"/>
        <v>500175</v>
      </c>
    </row>
    <row r="93" spans="1:11" ht="78.75" customHeight="1">
      <c r="A93" s="33">
        <v>2</v>
      </c>
      <c r="B93" s="71">
        <v>20</v>
      </c>
      <c r="C93" s="52" t="s">
        <v>148</v>
      </c>
      <c r="D93" s="45">
        <v>1040</v>
      </c>
      <c r="E93" s="47" t="s">
        <v>149</v>
      </c>
      <c r="F93" s="113">
        <v>185</v>
      </c>
      <c r="G93" s="113"/>
      <c r="H93" s="113"/>
      <c r="I93" s="113"/>
      <c r="J93" s="113"/>
      <c r="K93" s="107">
        <f t="shared" si="1"/>
        <v>192400</v>
      </c>
    </row>
    <row r="94" spans="1:11" ht="69" customHeight="1">
      <c r="A94" s="33">
        <v>2</v>
      </c>
      <c r="B94" s="71">
        <f t="shared" ref="B94:B100" si="2">B93+1</f>
        <v>21</v>
      </c>
      <c r="C94" s="52" t="s">
        <v>150</v>
      </c>
      <c r="D94" s="45">
        <v>1040</v>
      </c>
      <c r="E94" s="47" t="s">
        <v>149</v>
      </c>
      <c r="F94" s="113">
        <v>525</v>
      </c>
      <c r="G94" s="113"/>
      <c r="H94" s="113"/>
      <c r="I94" s="113"/>
      <c r="J94" s="113"/>
      <c r="K94" s="107">
        <f t="shared" si="1"/>
        <v>546000</v>
      </c>
    </row>
    <row r="95" spans="1:11" ht="60">
      <c r="A95" s="33">
        <v>2</v>
      </c>
      <c r="B95" s="71">
        <f t="shared" si="2"/>
        <v>22</v>
      </c>
      <c r="C95" s="52" t="s">
        <v>206</v>
      </c>
      <c r="D95" s="45">
        <v>65</v>
      </c>
      <c r="E95" s="47" t="s">
        <v>123</v>
      </c>
      <c r="F95" s="113">
        <v>380</v>
      </c>
      <c r="G95" s="113"/>
      <c r="H95" s="113"/>
      <c r="I95" s="113"/>
      <c r="J95" s="113"/>
      <c r="K95" s="107">
        <f t="shared" si="1"/>
        <v>24700</v>
      </c>
    </row>
    <row r="96" spans="1:11" s="36" customFormat="1" ht="105">
      <c r="A96" s="36">
        <v>2</v>
      </c>
      <c r="B96" s="71">
        <f t="shared" si="2"/>
        <v>23</v>
      </c>
      <c r="C96" s="72" t="s">
        <v>152</v>
      </c>
      <c r="D96" s="45">
        <v>70</v>
      </c>
      <c r="E96" s="54" t="s">
        <v>75</v>
      </c>
      <c r="F96" s="113">
        <v>1000</v>
      </c>
      <c r="G96" s="113"/>
      <c r="H96" s="113"/>
      <c r="I96" s="113"/>
      <c r="J96" s="113"/>
      <c r="K96" s="107">
        <f t="shared" si="1"/>
        <v>70000</v>
      </c>
    </row>
    <row r="97" spans="1:11" s="36" customFormat="1" ht="61.5" customHeight="1">
      <c r="A97" s="36">
        <v>2</v>
      </c>
      <c r="B97" s="71">
        <f t="shared" si="2"/>
        <v>24</v>
      </c>
      <c r="C97" s="72" t="s">
        <v>153</v>
      </c>
      <c r="D97" s="45">
        <v>20</v>
      </c>
      <c r="E97" s="54" t="s">
        <v>75</v>
      </c>
      <c r="F97" s="113">
        <v>3650</v>
      </c>
      <c r="G97" s="113"/>
      <c r="H97" s="113"/>
      <c r="I97" s="113"/>
      <c r="J97" s="113"/>
      <c r="K97" s="107">
        <f t="shared" si="1"/>
        <v>73000</v>
      </c>
    </row>
    <row r="98" spans="1:11" s="36" customFormat="1" ht="105">
      <c r="A98" s="36">
        <v>2</v>
      </c>
      <c r="B98" s="71">
        <v>25</v>
      </c>
      <c r="C98" s="72" t="s">
        <v>154</v>
      </c>
      <c r="D98" s="45">
        <v>68</v>
      </c>
      <c r="E98" s="54" t="s">
        <v>75</v>
      </c>
      <c r="F98" s="113">
        <v>1000</v>
      </c>
      <c r="G98" s="113"/>
      <c r="H98" s="113"/>
      <c r="I98" s="113"/>
      <c r="J98" s="113"/>
      <c r="K98" s="107">
        <f t="shared" si="1"/>
        <v>68000</v>
      </c>
    </row>
    <row r="99" spans="1:11" s="36" customFormat="1" ht="90">
      <c r="A99" s="36">
        <v>2</v>
      </c>
      <c r="B99" s="71">
        <v>26</v>
      </c>
      <c r="C99" s="72" t="s">
        <v>155</v>
      </c>
      <c r="D99" s="45">
        <v>50</v>
      </c>
      <c r="E99" s="47" t="s">
        <v>75</v>
      </c>
      <c r="F99" s="113">
        <v>3650</v>
      </c>
      <c r="G99" s="113"/>
      <c r="H99" s="113"/>
      <c r="I99" s="113"/>
      <c r="J99" s="113"/>
      <c r="K99" s="107">
        <f t="shared" si="1"/>
        <v>182500</v>
      </c>
    </row>
    <row r="100" spans="1:11" s="36" customFormat="1" ht="75">
      <c r="A100" s="36">
        <v>2</v>
      </c>
      <c r="B100" s="71">
        <f t="shared" si="2"/>
        <v>27</v>
      </c>
      <c r="C100" s="52" t="s">
        <v>156</v>
      </c>
      <c r="D100" s="45">
        <v>122</v>
      </c>
      <c r="E100" s="47" t="s">
        <v>75</v>
      </c>
      <c r="F100" s="113">
        <v>785</v>
      </c>
      <c r="G100" s="113"/>
      <c r="H100" s="113"/>
      <c r="I100" s="113"/>
      <c r="J100" s="113"/>
      <c r="K100" s="107">
        <f t="shared" si="1"/>
        <v>95770</v>
      </c>
    </row>
    <row r="101" spans="1:11" s="36" customFormat="1" ht="65.25" customHeight="1">
      <c r="A101" s="36">
        <v>2</v>
      </c>
      <c r="B101" s="71">
        <v>28</v>
      </c>
      <c r="C101" s="52" t="s">
        <v>207</v>
      </c>
      <c r="D101" s="45">
        <v>4099</v>
      </c>
      <c r="E101" s="47" t="s">
        <v>75</v>
      </c>
      <c r="F101" s="113">
        <v>440</v>
      </c>
      <c r="G101" s="113"/>
      <c r="H101" s="113"/>
      <c r="I101" s="113"/>
      <c r="J101" s="113"/>
      <c r="K101" s="107">
        <f t="shared" si="1"/>
        <v>1803560</v>
      </c>
    </row>
    <row r="102" spans="1:11" s="36" customFormat="1" ht="135.75" customHeight="1">
      <c r="A102" s="36">
        <v>2</v>
      </c>
      <c r="B102" s="71" t="s">
        <v>158</v>
      </c>
      <c r="C102" s="52" t="s">
        <v>159</v>
      </c>
      <c r="D102" s="45">
        <v>1409</v>
      </c>
      <c r="E102" s="47" t="s">
        <v>86</v>
      </c>
      <c r="F102" s="113">
        <v>18</v>
      </c>
      <c r="G102" s="113"/>
      <c r="H102" s="113"/>
      <c r="I102" s="113"/>
      <c r="J102" s="113"/>
      <c r="K102" s="107">
        <f t="shared" si="1"/>
        <v>25362</v>
      </c>
    </row>
    <row r="103" spans="1:11" s="36" customFormat="1">
      <c r="A103" s="36">
        <v>2</v>
      </c>
      <c r="B103" s="71" t="s">
        <v>41</v>
      </c>
      <c r="C103" s="52" t="s">
        <v>160</v>
      </c>
      <c r="D103" s="45">
        <v>5000</v>
      </c>
      <c r="E103" s="47" t="s">
        <v>86</v>
      </c>
      <c r="F103" s="113">
        <v>24.5</v>
      </c>
      <c r="G103" s="113"/>
      <c r="H103" s="113"/>
      <c r="I103" s="113"/>
      <c r="J103" s="113"/>
      <c r="K103" s="107">
        <f t="shared" si="1"/>
        <v>122500</v>
      </c>
    </row>
    <row r="104" spans="1:11" s="36" customFormat="1" ht="153" customHeight="1">
      <c r="A104" s="36">
        <v>2</v>
      </c>
      <c r="B104" s="71">
        <v>30</v>
      </c>
      <c r="C104" s="53" t="s">
        <v>161</v>
      </c>
      <c r="D104" s="45">
        <v>2</v>
      </c>
      <c r="E104" s="47" t="s">
        <v>123</v>
      </c>
      <c r="F104" s="113">
        <v>21000</v>
      </c>
      <c r="G104" s="113"/>
      <c r="H104" s="113"/>
      <c r="I104" s="113"/>
      <c r="J104" s="113"/>
      <c r="K104" s="107">
        <f t="shared" si="1"/>
        <v>42000</v>
      </c>
    </row>
    <row r="105" spans="1:11" s="36" customFormat="1" ht="60">
      <c r="A105" s="36">
        <v>2</v>
      </c>
      <c r="B105" s="71">
        <f>B104+1</f>
        <v>31</v>
      </c>
      <c r="C105" s="73" t="s">
        <v>162</v>
      </c>
      <c r="D105" s="45">
        <v>1579</v>
      </c>
      <c r="E105" s="74" t="s">
        <v>75</v>
      </c>
      <c r="F105" s="113">
        <v>480</v>
      </c>
      <c r="G105" s="113"/>
      <c r="H105" s="113"/>
      <c r="I105" s="113"/>
      <c r="J105" s="113"/>
      <c r="K105" s="107">
        <f t="shared" si="1"/>
        <v>757920</v>
      </c>
    </row>
    <row r="106" spans="1:11" s="36" customFormat="1" ht="59.25">
      <c r="A106" s="36">
        <v>2</v>
      </c>
      <c r="B106" s="71">
        <f>B105+1</f>
        <v>32</v>
      </c>
      <c r="C106" s="73" t="s">
        <v>163</v>
      </c>
      <c r="D106" s="45">
        <v>383</v>
      </c>
      <c r="E106" s="74" t="s">
        <v>75</v>
      </c>
      <c r="F106" s="113">
        <v>799</v>
      </c>
      <c r="G106" s="113"/>
      <c r="H106" s="113"/>
      <c r="I106" s="113"/>
      <c r="J106" s="113"/>
      <c r="K106" s="107">
        <f t="shared" si="1"/>
        <v>306017</v>
      </c>
    </row>
    <row r="107" spans="1:11" s="36" customFormat="1" ht="45">
      <c r="A107" s="36">
        <v>2</v>
      </c>
      <c r="B107" s="71">
        <v>33</v>
      </c>
      <c r="C107" s="75" t="s">
        <v>164</v>
      </c>
      <c r="D107" s="45">
        <v>192</v>
      </c>
      <c r="E107" s="74" t="s">
        <v>75</v>
      </c>
      <c r="F107" s="113">
        <v>209</v>
      </c>
      <c r="G107" s="113"/>
      <c r="H107" s="113"/>
      <c r="I107" s="113"/>
      <c r="J107" s="113"/>
      <c r="K107" s="107">
        <f t="shared" si="1"/>
        <v>40128</v>
      </c>
    </row>
    <row r="108" spans="1:11" s="36" customFormat="1" ht="105">
      <c r="A108" s="36">
        <v>2</v>
      </c>
      <c r="B108" s="71">
        <v>34</v>
      </c>
      <c r="C108" s="75" t="s">
        <v>165</v>
      </c>
      <c r="D108" s="45">
        <v>50</v>
      </c>
      <c r="E108" s="74" t="s">
        <v>75</v>
      </c>
      <c r="F108" s="113">
        <v>220</v>
      </c>
      <c r="G108" s="113"/>
      <c r="H108" s="113"/>
      <c r="I108" s="113"/>
      <c r="J108" s="113"/>
      <c r="K108" s="107">
        <f t="shared" si="1"/>
        <v>11000</v>
      </c>
    </row>
    <row r="109" spans="1:11" s="36" customFormat="1" ht="108.75" customHeight="1">
      <c r="A109" s="36">
        <v>2</v>
      </c>
      <c r="B109" s="71">
        <v>35</v>
      </c>
      <c r="C109" s="75" t="s">
        <v>166</v>
      </c>
      <c r="D109" s="45">
        <v>50</v>
      </c>
      <c r="E109" s="74" t="s">
        <v>75</v>
      </c>
      <c r="F109" s="113">
        <v>5820</v>
      </c>
      <c r="G109" s="113"/>
      <c r="H109" s="113"/>
      <c r="I109" s="113"/>
      <c r="J109" s="113"/>
      <c r="K109" s="107">
        <f t="shared" si="1"/>
        <v>291000</v>
      </c>
    </row>
    <row r="110" spans="1:11" s="36" customFormat="1" ht="33.75" customHeight="1">
      <c r="A110" s="36">
        <v>2</v>
      </c>
      <c r="B110" s="74">
        <v>36</v>
      </c>
      <c r="C110" s="76" t="s">
        <v>167</v>
      </c>
      <c r="D110" s="45">
        <v>250</v>
      </c>
      <c r="E110" s="74" t="s">
        <v>107</v>
      </c>
      <c r="F110" s="113">
        <v>54.5</v>
      </c>
      <c r="G110" s="113"/>
      <c r="H110" s="113"/>
      <c r="I110" s="113"/>
      <c r="J110" s="113"/>
      <c r="K110" s="107">
        <f t="shared" si="1"/>
        <v>13625</v>
      </c>
    </row>
    <row r="111" spans="1:11" s="36" customFormat="1" ht="44.25">
      <c r="A111" s="36">
        <v>2</v>
      </c>
      <c r="B111" s="74">
        <v>37</v>
      </c>
      <c r="C111" s="76" t="s">
        <v>168</v>
      </c>
      <c r="D111" s="45">
        <v>250</v>
      </c>
      <c r="E111" s="74" t="s">
        <v>107</v>
      </c>
      <c r="F111" s="113">
        <v>67</v>
      </c>
      <c r="G111" s="113"/>
      <c r="H111" s="113"/>
      <c r="I111" s="113"/>
      <c r="J111" s="113"/>
      <c r="K111" s="107">
        <f t="shared" si="1"/>
        <v>16750</v>
      </c>
    </row>
    <row r="112" spans="1:11" s="36" customFormat="1" ht="45.75" customHeight="1">
      <c r="A112" s="36">
        <v>2</v>
      </c>
      <c r="B112" s="74">
        <v>38</v>
      </c>
      <c r="C112" s="77" t="s">
        <v>169</v>
      </c>
      <c r="D112" s="45">
        <v>200</v>
      </c>
      <c r="E112" s="74" t="s">
        <v>107</v>
      </c>
      <c r="F112" s="113">
        <v>548</v>
      </c>
      <c r="G112" s="113"/>
      <c r="H112" s="113"/>
      <c r="I112" s="113"/>
      <c r="J112" s="113"/>
      <c r="K112" s="107">
        <f t="shared" si="1"/>
        <v>109600</v>
      </c>
    </row>
    <row r="113" spans="1:11" s="36" customFormat="1" ht="72.75" customHeight="1">
      <c r="A113" s="36">
        <v>2</v>
      </c>
      <c r="B113" s="74">
        <v>39</v>
      </c>
      <c r="C113" s="78" t="s">
        <v>170</v>
      </c>
      <c r="D113" s="45">
        <v>10</v>
      </c>
      <c r="E113" s="79" t="s">
        <v>171</v>
      </c>
      <c r="F113" s="113">
        <v>6290</v>
      </c>
      <c r="G113" s="113"/>
      <c r="H113" s="113"/>
      <c r="I113" s="113"/>
      <c r="J113" s="113"/>
      <c r="K113" s="107">
        <f t="shared" si="1"/>
        <v>62900</v>
      </c>
    </row>
    <row r="114" spans="1:11" s="36" customFormat="1" ht="90">
      <c r="A114" s="36">
        <v>2</v>
      </c>
      <c r="B114" s="74">
        <v>40</v>
      </c>
      <c r="C114" s="80" t="s">
        <v>172</v>
      </c>
      <c r="D114" s="45">
        <v>33</v>
      </c>
      <c r="E114" s="79" t="s">
        <v>123</v>
      </c>
      <c r="F114" s="113">
        <v>180</v>
      </c>
      <c r="G114" s="113"/>
      <c r="H114" s="113"/>
      <c r="I114" s="113"/>
      <c r="J114" s="113"/>
      <c r="K114" s="107">
        <f t="shared" si="1"/>
        <v>5940</v>
      </c>
    </row>
    <row r="115" spans="1:11" s="36" customFormat="1" ht="45">
      <c r="A115" s="36">
        <v>2</v>
      </c>
      <c r="B115" s="74">
        <v>41</v>
      </c>
      <c r="C115" s="81" t="s">
        <v>173</v>
      </c>
      <c r="D115" s="45">
        <v>33</v>
      </c>
      <c r="E115" s="79" t="s">
        <v>123</v>
      </c>
      <c r="F115" s="113">
        <v>2000</v>
      </c>
      <c r="G115" s="113"/>
      <c r="H115" s="113"/>
      <c r="I115" s="113"/>
      <c r="J115" s="113"/>
      <c r="K115" s="107">
        <f t="shared" si="1"/>
        <v>66000</v>
      </c>
    </row>
    <row r="116" spans="1:11" s="36" customFormat="1" ht="45">
      <c r="A116" s="36">
        <v>2</v>
      </c>
      <c r="B116" s="74">
        <v>42</v>
      </c>
      <c r="C116" s="81" t="s">
        <v>208</v>
      </c>
      <c r="D116" s="45">
        <v>2184</v>
      </c>
      <c r="E116" s="79" t="s">
        <v>105</v>
      </c>
      <c r="F116" s="113">
        <v>56</v>
      </c>
      <c r="G116" s="113"/>
      <c r="H116" s="113"/>
      <c r="I116" s="113"/>
      <c r="J116" s="113"/>
      <c r="K116" s="107">
        <f t="shared" si="1"/>
        <v>122304</v>
      </c>
    </row>
    <row r="117" spans="1:11" s="36" customFormat="1" ht="135">
      <c r="A117" s="36">
        <v>2</v>
      </c>
      <c r="B117" s="74" t="s">
        <v>209</v>
      </c>
      <c r="C117" s="81" t="s">
        <v>210</v>
      </c>
      <c r="D117" s="45">
        <v>219</v>
      </c>
      <c r="E117" s="79" t="s">
        <v>107</v>
      </c>
      <c r="F117" s="113">
        <v>850</v>
      </c>
      <c r="G117" s="113"/>
      <c r="H117" s="113"/>
      <c r="I117" s="113"/>
      <c r="J117" s="113"/>
      <c r="K117" s="107">
        <f t="shared" si="1"/>
        <v>186150</v>
      </c>
    </row>
    <row r="118" spans="1:11" s="36" customFormat="1" ht="138.75" customHeight="1">
      <c r="A118" s="36">
        <v>2</v>
      </c>
      <c r="B118" s="74" t="s">
        <v>41</v>
      </c>
      <c r="C118" s="81" t="s">
        <v>211</v>
      </c>
      <c r="D118" s="45">
        <v>1966</v>
      </c>
      <c r="E118" s="79" t="s">
        <v>107</v>
      </c>
      <c r="F118" s="113">
        <v>450</v>
      </c>
      <c r="G118" s="113"/>
      <c r="H118" s="113"/>
      <c r="I118" s="113"/>
      <c r="J118" s="113"/>
      <c r="K118" s="107">
        <f t="shared" si="1"/>
        <v>884700</v>
      </c>
    </row>
    <row r="119" spans="1:11" s="36" customFormat="1" ht="77.25" customHeight="1">
      <c r="A119" s="36">
        <v>2</v>
      </c>
      <c r="B119" s="74">
        <v>44</v>
      </c>
      <c r="C119" s="81" t="s">
        <v>212</v>
      </c>
      <c r="D119" s="45">
        <v>6190</v>
      </c>
      <c r="E119" s="47" t="s">
        <v>75</v>
      </c>
      <c r="F119" s="113">
        <v>300</v>
      </c>
      <c r="G119" s="113"/>
      <c r="H119" s="113"/>
      <c r="I119" s="113"/>
      <c r="J119" s="113"/>
      <c r="K119" s="107">
        <f t="shared" si="1"/>
        <v>1857000</v>
      </c>
    </row>
    <row r="120" spans="1:11" s="36" customFormat="1" ht="77.25" customHeight="1">
      <c r="A120" s="36">
        <v>2</v>
      </c>
      <c r="B120" s="74">
        <v>45</v>
      </c>
      <c r="C120" s="81" t="s">
        <v>174</v>
      </c>
      <c r="D120" s="45"/>
      <c r="E120" s="47"/>
      <c r="F120" s="113"/>
      <c r="G120" s="113"/>
      <c r="H120" s="113"/>
      <c r="I120" s="113"/>
      <c r="J120" s="113"/>
      <c r="K120" s="107">
        <f t="shared" si="1"/>
        <v>0</v>
      </c>
    </row>
    <row r="121" spans="1:11" s="36" customFormat="1">
      <c r="A121" s="36">
        <v>3</v>
      </c>
      <c r="B121" s="74" t="s">
        <v>40</v>
      </c>
      <c r="C121" s="81" t="s">
        <v>175</v>
      </c>
      <c r="D121" s="45">
        <v>15</v>
      </c>
      <c r="E121" s="47" t="s">
        <v>123</v>
      </c>
      <c r="F121" s="113">
        <v>77</v>
      </c>
      <c r="G121" s="113"/>
      <c r="H121" s="113"/>
      <c r="I121" s="113"/>
      <c r="J121" s="113"/>
      <c r="K121" s="107">
        <f t="shared" si="1"/>
        <v>1155</v>
      </c>
    </row>
    <row r="122" spans="1:11" s="36" customFormat="1">
      <c r="A122" s="36">
        <v>3</v>
      </c>
      <c r="B122" s="74" t="s">
        <v>41</v>
      </c>
      <c r="C122" s="81" t="s">
        <v>176</v>
      </c>
      <c r="D122" s="45">
        <v>15</v>
      </c>
      <c r="E122" s="47" t="s">
        <v>123</v>
      </c>
      <c r="F122" s="113">
        <v>98</v>
      </c>
      <c r="G122" s="113"/>
      <c r="H122" s="113"/>
      <c r="I122" s="113"/>
      <c r="J122" s="113"/>
      <c r="K122" s="107">
        <f t="shared" si="1"/>
        <v>1470</v>
      </c>
    </row>
    <row r="123" spans="1:11" s="36" customFormat="1" ht="75">
      <c r="A123" s="36">
        <v>2</v>
      </c>
      <c r="B123" s="37">
        <v>46</v>
      </c>
      <c r="C123" s="57" t="s">
        <v>177</v>
      </c>
      <c r="D123" s="45">
        <v>1754</v>
      </c>
      <c r="E123" s="47" t="s">
        <v>75</v>
      </c>
      <c r="F123" s="113">
        <v>185</v>
      </c>
      <c r="G123" s="113"/>
      <c r="H123" s="113"/>
      <c r="I123" s="113"/>
      <c r="J123" s="113"/>
      <c r="K123" s="107">
        <f t="shared" si="1"/>
        <v>324490</v>
      </c>
    </row>
    <row r="124" spans="1:11" s="36" customFormat="1" ht="61.5" customHeight="1">
      <c r="A124" s="36">
        <v>2</v>
      </c>
      <c r="B124" s="37">
        <v>47</v>
      </c>
      <c r="C124" s="57" t="s">
        <v>178</v>
      </c>
      <c r="D124" s="45">
        <v>1754</v>
      </c>
      <c r="E124" s="47" t="s">
        <v>75</v>
      </c>
      <c r="F124" s="113">
        <v>805</v>
      </c>
      <c r="G124" s="113"/>
      <c r="H124" s="113"/>
      <c r="I124" s="113"/>
      <c r="J124" s="113"/>
      <c r="K124" s="107">
        <f t="shared" si="1"/>
        <v>1411970</v>
      </c>
    </row>
    <row r="125" spans="1:11" s="36" customFormat="1" ht="104.25" customHeight="1">
      <c r="A125" s="36">
        <v>2</v>
      </c>
      <c r="B125" s="37">
        <v>48</v>
      </c>
      <c r="C125" s="57" t="s">
        <v>179</v>
      </c>
      <c r="D125" s="45">
        <v>1754</v>
      </c>
      <c r="E125" s="47" t="s">
        <v>75</v>
      </c>
      <c r="F125" s="113">
        <v>1450</v>
      </c>
      <c r="G125" s="113"/>
      <c r="H125" s="113"/>
      <c r="I125" s="113"/>
      <c r="J125" s="113"/>
      <c r="K125" s="107">
        <f t="shared" si="1"/>
        <v>2543300</v>
      </c>
    </row>
    <row r="126" spans="1:11" s="36" customFormat="1" ht="149.25" customHeight="1">
      <c r="A126" s="36">
        <v>2</v>
      </c>
      <c r="B126" s="84">
        <v>49</v>
      </c>
      <c r="C126" s="85" t="s">
        <v>180</v>
      </c>
      <c r="D126" s="45">
        <v>176</v>
      </c>
      <c r="E126" s="84" t="s">
        <v>75</v>
      </c>
      <c r="F126" s="113">
        <v>1625</v>
      </c>
      <c r="G126" s="113"/>
      <c r="H126" s="113"/>
      <c r="I126" s="113"/>
      <c r="J126" s="113"/>
      <c r="K126" s="107">
        <f t="shared" si="1"/>
        <v>286000</v>
      </c>
    </row>
    <row r="127" spans="1:11" s="36" customFormat="1" ht="120">
      <c r="A127" s="36">
        <v>2</v>
      </c>
      <c r="B127" s="37">
        <v>50</v>
      </c>
      <c r="C127" s="57" t="s">
        <v>181</v>
      </c>
      <c r="D127" s="45">
        <v>702</v>
      </c>
      <c r="E127" s="47" t="s">
        <v>75</v>
      </c>
      <c r="F127" s="113">
        <v>1800</v>
      </c>
      <c r="G127" s="113"/>
      <c r="H127" s="113"/>
      <c r="I127" s="113"/>
      <c r="J127" s="113"/>
      <c r="K127" s="107">
        <f t="shared" si="1"/>
        <v>1263600</v>
      </c>
    </row>
    <row r="128" spans="1:11" s="36" customFormat="1" ht="75">
      <c r="A128" s="36">
        <v>2</v>
      </c>
      <c r="B128" s="37">
        <v>51</v>
      </c>
      <c r="C128" s="57" t="s">
        <v>182</v>
      </c>
      <c r="D128" s="45">
        <v>4676</v>
      </c>
      <c r="E128" s="47" t="s">
        <v>107</v>
      </c>
      <c r="F128" s="113">
        <v>25</v>
      </c>
      <c r="G128" s="113"/>
      <c r="H128" s="113"/>
      <c r="I128" s="113"/>
      <c r="J128" s="113"/>
      <c r="K128" s="107">
        <f t="shared" si="1"/>
        <v>116900</v>
      </c>
    </row>
    <row r="129" spans="1:11" s="36" customFormat="1" ht="90">
      <c r="A129" s="36">
        <v>2</v>
      </c>
      <c r="B129" s="37">
        <v>52</v>
      </c>
      <c r="C129" s="57" t="s">
        <v>183</v>
      </c>
      <c r="D129" s="45">
        <v>4676</v>
      </c>
      <c r="E129" s="47" t="s">
        <v>107</v>
      </c>
      <c r="F129" s="113">
        <v>13</v>
      </c>
      <c r="G129" s="113"/>
      <c r="H129" s="113"/>
      <c r="I129" s="113"/>
      <c r="J129" s="113"/>
      <c r="K129" s="107">
        <f t="shared" si="1"/>
        <v>60788</v>
      </c>
    </row>
    <row r="130" spans="1:11" s="36" customFormat="1" ht="90">
      <c r="A130" s="36">
        <v>2</v>
      </c>
      <c r="B130" s="37">
        <v>53</v>
      </c>
      <c r="C130" s="57" t="s">
        <v>184</v>
      </c>
      <c r="D130" s="45">
        <v>1170</v>
      </c>
      <c r="E130" s="47" t="s">
        <v>107</v>
      </c>
      <c r="F130" s="113">
        <v>20</v>
      </c>
      <c r="G130" s="113"/>
      <c r="H130" s="113"/>
      <c r="I130" s="113"/>
      <c r="J130" s="113"/>
      <c r="K130" s="107">
        <f t="shared" si="1"/>
        <v>23400</v>
      </c>
    </row>
    <row r="131" spans="1:11" s="36" customFormat="1" ht="177.75" customHeight="1">
      <c r="A131" s="36">
        <v>2</v>
      </c>
      <c r="B131" s="37">
        <v>54</v>
      </c>
      <c r="C131" s="57" t="s">
        <v>185</v>
      </c>
      <c r="D131" s="45">
        <v>235</v>
      </c>
      <c r="E131" s="66" t="s">
        <v>75</v>
      </c>
      <c r="F131" s="113">
        <v>6000</v>
      </c>
      <c r="G131" s="113"/>
      <c r="H131" s="113"/>
      <c r="I131" s="113"/>
      <c r="J131" s="113"/>
      <c r="K131" s="107">
        <f t="shared" si="1"/>
        <v>1410000</v>
      </c>
    </row>
    <row r="132" spans="1:11" s="36" customFormat="1" ht="135">
      <c r="A132" s="36">
        <v>2</v>
      </c>
      <c r="B132" s="37">
        <v>55</v>
      </c>
      <c r="C132" s="86" t="s">
        <v>186</v>
      </c>
      <c r="D132" s="45">
        <v>118</v>
      </c>
      <c r="E132" s="66" t="s">
        <v>75</v>
      </c>
      <c r="F132" s="113">
        <v>7200</v>
      </c>
      <c r="G132" s="113"/>
      <c r="H132" s="113"/>
      <c r="I132" s="113"/>
      <c r="J132" s="113"/>
      <c r="K132" s="107">
        <f t="shared" si="1"/>
        <v>849600</v>
      </c>
    </row>
    <row r="133" spans="1:11" s="36" customFormat="1" ht="135">
      <c r="A133" s="36">
        <v>2</v>
      </c>
      <c r="B133" s="37">
        <v>56</v>
      </c>
      <c r="C133" s="57" t="s">
        <v>187</v>
      </c>
      <c r="D133" s="45">
        <v>60</v>
      </c>
      <c r="E133" s="47" t="s">
        <v>75</v>
      </c>
      <c r="F133" s="113">
        <v>8000</v>
      </c>
      <c r="G133" s="113"/>
      <c r="H133" s="113"/>
      <c r="I133" s="113"/>
      <c r="J133" s="113"/>
      <c r="K133" s="107">
        <f t="shared" si="1"/>
        <v>480000</v>
      </c>
    </row>
    <row r="134" spans="1:11" s="36" customFormat="1" ht="128.25" customHeight="1">
      <c r="A134" s="36">
        <v>2</v>
      </c>
      <c r="B134" s="37">
        <v>57</v>
      </c>
      <c r="C134" s="57" t="s">
        <v>188</v>
      </c>
      <c r="D134" s="45">
        <v>196</v>
      </c>
      <c r="E134" s="47" t="s">
        <v>75</v>
      </c>
      <c r="F134" s="113">
        <v>4700</v>
      </c>
      <c r="G134" s="113"/>
      <c r="H134" s="113"/>
      <c r="I134" s="113"/>
      <c r="J134" s="113"/>
      <c r="K134" s="107">
        <f t="shared" ref="K134:K142" si="3">D134*F134</f>
        <v>921200</v>
      </c>
    </row>
    <row r="135" spans="1:11" s="36" customFormat="1" ht="271.5" customHeight="1">
      <c r="A135" s="36">
        <v>2</v>
      </c>
      <c r="B135" s="37">
        <v>58</v>
      </c>
      <c r="C135" s="53" t="s">
        <v>189</v>
      </c>
      <c r="D135" s="45">
        <v>390</v>
      </c>
      <c r="E135" s="47" t="s">
        <v>75</v>
      </c>
      <c r="F135" s="113">
        <v>6300</v>
      </c>
      <c r="G135" s="113"/>
      <c r="H135" s="113"/>
      <c r="I135" s="113"/>
      <c r="J135" s="113"/>
      <c r="K135" s="107">
        <f t="shared" si="3"/>
        <v>2457000</v>
      </c>
    </row>
    <row r="136" spans="1:11" s="36" customFormat="1" ht="105">
      <c r="A136" s="36">
        <v>2</v>
      </c>
      <c r="B136" s="87">
        <v>59</v>
      </c>
      <c r="C136" s="88" t="s">
        <v>190</v>
      </c>
      <c r="D136" s="45"/>
      <c r="E136" s="47"/>
      <c r="F136" s="113"/>
      <c r="G136" s="113"/>
      <c r="H136" s="113"/>
      <c r="I136" s="113"/>
      <c r="J136" s="113"/>
      <c r="K136" s="107">
        <f t="shared" si="3"/>
        <v>0</v>
      </c>
    </row>
    <row r="137" spans="1:11" s="36" customFormat="1">
      <c r="A137" s="36">
        <v>3</v>
      </c>
      <c r="B137" s="87" t="s">
        <v>40</v>
      </c>
      <c r="C137" s="88" t="s">
        <v>213</v>
      </c>
      <c r="D137" s="45">
        <v>1</v>
      </c>
      <c r="E137" s="90" t="s">
        <v>123</v>
      </c>
      <c r="F137" s="114">
        <v>69000</v>
      </c>
      <c r="G137" s="114"/>
      <c r="H137" s="114"/>
      <c r="I137" s="114"/>
      <c r="J137" s="114"/>
      <c r="K137" s="107">
        <f t="shared" si="3"/>
        <v>69000</v>
      </c>
    </row>
    <row r="138" spans="1:11" s="36" customFormat="1" ht="90">
      <c r="A138" s="36">
        <v>2</v>
      </c>
      <c r="B138" s="87">
        <v>60</v>
      </c>
      <c r="C138" s="53" t="s">
        <v>192</v>
      </c>
      <c r="D138" s="45">
        <v>50</v>
      </c>
      <c r="E138" s="90" t="s">
        <v>105</v>
      </c>
      <c r="F138" s="114">
        <v>500</v>
      </c>
      <c r="G138" s="114"/>
      <c r="H138" s="114"/>
      <c r="I138" s="114"/>
      <c r="J138" s="114"/>
      <c r="K138" s="107">
        <f t="shared" si="3"/>
        <v>25000</v>
      </c>
    </row>
    <row r="139" spans="1:11" s="36" customFormat="1" ht="120">
      <c r="A139" s="36">
        <v>2</v>
      </c>
      <c r="B139" s="87">
        <v>61</v>
      </c>
      <c r="C139" s="62" t="s">
        <v>214</v>
      </c>
      <c r="D139" s="45"/>
      <c r="E139" s="47"/>
      <c r="F139" s="113"/>
      <c r="G139" s="113"/>
      <c r="H139" s="113"/>
      <c r="I139" s="113"/>
      <c r="J139" s="113"/>
      <c r="K139" s="107">
        <f t="shared" si="3"/>
        <v>0</v>
      </c>
    </row>
    <row r="140" spans="1:11" s="36" customFormat="1">
      <c r="A140" s="36">
        <v>3</v>
      </c>
      <c r="B140" s="87" t="s">
        <v>40</v>
      </c>
      <c r="C140" s="62" t="s">
        <v>215</v>
      </c>
      <c r="D140" s="45">
        <v>20</v>
      </c>
      <c r="E140" s="47" t="s">
        <v>86</v>
      </c>
      <c r="F140" s="113">
        <v>90000</v>
      </c>
      <c r="G140" s="113"/>
      <c r="H140" s="113"/>
      <c r="I140" s="113"/>
      <c r="J140" s="113"/>
      <c r="K140" s="107">
        <f t="shared" si="3"/>
        <v>1800000</v>
      </c>
    </row>
    <row r="141" spans="1:11" s="36" customFormat="1">
      <c r="A141" s="36">
        <v>3</v>
      </c>
      <c r="B141" s="87" t="s">
        <v>41</v>
      </c>
      <c r="C141" s="62" t="s">
        <v>216</v>
      </c>
      <c r="D141" s="45">
        <v>20</v>
      </c>
      <c r="E141" s="47" t="s">
        <v>86</v>
      </c>
      <c r="F141" s="113">
        <v>98000</v>
      </c>
      <c r="G141" s="113"/>
      <c r="H141" s="113"/>
      <c r="I141" s="113"/>
      <c r="J141" s="113"/>
      <c r="K141" s="107">
        <f t="shared" si="3"/>
        <v>1960000</v>
      </c>
    </row>
    <row r="142" spans="1:11" s="36" customFormat="1">
      <c r="A142" s="36">
        <v>3</v>
      </c>
      <c r="B142" s="87" t="s">
        <v>42</v>
      </c>
      <c r="C142" s="88" t="s">
        <v>217</v>
      </c>
      <c r="D142" s="45">
        <v>10</v>
      </c>
      <c r="E142" s="47" t="s">
        <v>86</v>
      </c>
      <c r="F142" s="113">
        <v>160000</v>
      </c>
      <c r="G142" s="113"/>
      <c r="H142" s="113"/>
      <c r="I142" s="113"/>
      <c r="J142" s="113"/>
      <c r="K142" s="107">
        <f t="shared" si="3"/>
        <v>1600000</v>
      </c>
    </row>
    <row r="143" spans="1:11" s="36" customFormat="1" ht="28.5">
      <c r="B143" s="34"/>
      <c r="C143" s="91" t="s">
        <v>218</v>
      </c>
      <c r="D143" s="92"/>
      <c r="E143" s="47"/>
      <c r="F143" s="112"/>
      <c r="G143" s="112"/>
      <c r="H143" s="112"/>
      <c r="I143" s="112"/>
      <c r="J143" s="112"/>
      <c r="K143" s="108">
        <f>SUM(K5:K142)</f>
        <v>112582081</v>
      </c>
    </row>
    <row r="144" spans="1:11" s="36" customFormat="1">
      <c r="B144" s="94"/>
      <c r="C144" s="95"/>
      <c r="D144" s="96"/>
      <c r="E144" s="96"/>
      <c r="F144" s="117"/>
      <c r="G144" s="117"/>
      <c r="H144" s="117"/>
      <c r="I144" s="117"/>
      <c r="J144" s="117"/>
      <c r="K144" s="109"/>
    </row>
    <row r="145" spans="2:11" s="36" customFormat="1">
      <c r="B145" s="94"/>
      <c r="C145" s="95"/>
      <c r="D145" s="98"/>
      <c r="E145" s="98"/>
      <c r="F145" s="117"/>
      <c r="G145" s="117"/>
      <c r="H145" s="117"/>
      <c r="I145" s="117"/>
      <c r="J145" s="117"/>
      <c r="K145" s="110"/>
    </row>
    <row r="146" spans="2:11" s="36" customFormat="1">
      <c r="B146" s="94"/>
      <c r="C146" s="95"/>
      <c r="D146" s="98"/>
      <c r="E146" s="98"/>
      <c r="F146" s="117"/>
      <c r="G146" s="117"/>
      <c r="H146" s="117"/>
      <c r="I146" s="117"/>
      <c r="J146" s="117"/>
      <c r="K146" s="110"/>
    </row>
    <row r="147" spans="2:11" s="36" customFormat="1">
      <c r="B147" s="94"/>
      <c r="C147" s="95"/>
      <c r="D147" s="98"/>
      <c r="E147" s="98"/>
      <c r="F147" s="117"/>
      <c r="G147" s="117"/>
      <c r="H147" s="117"/>
      <c r="I147" s="117"/>
      <c r="J147" s="117"/>
      <c r="K147" s="110"/>
    </row>
    <row r="148" spans="2:11" s="36" customFormat="1">
      <c r="B148" s="94"/>
      <c r="C148" s="95"/>
      <c r="D148" s="98"/>
      <c r="E148" s="98"/>
      <c r="F148" s="117"/>
      <c r="G148" s="117"/>
      <c r="H148" s="117"/>
      <c r="I148" s="117"/>
      <c r="J148" s="117"/>
      <c r="K148" s="110"/>
    </row>
    <row r="149" spans="2:11" s="36" customFormat="1">
      <c r="B149" s="94"/>
      <c r="C149" s="95"/>
      <c r="D149" s="98"/>
      <c r="E149" s="98"/>
      <c r="F149" s="117"/>
      <c r="G149" s="117"/>
      <c r="H149" s="117"/>
      <c r="I149" s="117"/>
      <c r="J149" s="117"/>
      <c r="K149" s="110"/>
    </row>
    <row r="150" spans="2:11" s="36" customFormat="1">
      <c r="B150" s="94"/>
      <c r="C150" s="95"/>
      <c r="D150" s="98"/>
      <c r="E150" s="98"/>
      <c r="F150" s="117"/>
      <c r="G150" s="117"/>
      <c r="H150" s="117"/>
      <c r="I150" s="117"/>
      <c r="J150" s="117"/>
      <c r="K150" s="110"/>
    </row>
    <row r="151" spans="2:11" s="36" customFormat="1">
      <c r="B151" s="94"/>
      <c r="C151" s="95"/>
      <c r="D151" s="96"/>
      <c r="E151" s="96"/>
      <c r="F151" s="111"/>
      <c r="G151" s="111"/>
      <c r="H151" s="111"/>
      <c r="I151" s="111"/>
      <c r="J151" s="111"/>
      <c r="K151" s="110"/>
    </row>
    <row r="152" spans="2:11" s="36" customFormat="1">
      <c r="B152" s="94"/>
      <c r="C152" s="95"/>
      <c r="D152" s="96"/>
      <c r="E152" s="96"/>
      <c r="F152" s="111"/>
      <c r="G152" s="111"/>
      <c r="H152" s="111"/>
      <c r="I152" s="111"/>
      <c r="J152" s="111"/>
      <c r="K152" s="110"/>
    </row>
    <row r="153" spans="2:11" s="36" customFormat="1">
      <c r="B153" s="94"/>
      <c r="C153" s="95"/>
      <c r="D153" s="96"/>
      <c r="E153" s="96"/>
      <c r="F153" s="111"/>
      <c r="G153" s="111"/>
      <c r="H153" s="111"/>
      <c r="I153" s="111"/>
      <c r="J153" s="111"/>
      <c r="K153" s="110"/>
    </row>
    <row r="154" spans="2:11" s="36" customFormat="1" ht="18.75" customHeight="1">
      <c r="B154" s="94"/>
      <c r="C154" s="95"/>
      <c r="D154" s="96"/>
      <c r="E154" s="96"/>
      <c r="F154" s="111"/>
      <c r="G154" s="111"/>
      <c r="H154" s="111"/>
      <c r="I154" s="111"/>
      <c r="J154" s="111"/>
      <c r="K154" s="110"/>
    </row>
    <row r="155" spans="2:11">
      <c r="C155" s="95"/>
      <c r="D155" s="96"/>
      <c r="E155" s="96"/>
    </row>
    <row r="156" spans="2:11" ht="38.25" customHeight="1">
      <c r="C156" s="95"/>
      <c r="D156" s="96"/>
      <c r="E156" s="96"/>
    </row>
    <row r="157" spans="2:11">
      <c r="C157" s="95"/>
      <c r="D157" s="96"/>
      <c r="E157" s="96"/>
    </row>
    <row r="158" spans="2:11">
      <c r="C158" s="95"/>
      <c r="D158" s="96"/>
      <c r="E158" s="96"/>
    </row>
    <row r="159" spans="2:11">
      <c r="C159" s="95"/>
      <c r="D159" s="96"/>
      <c r="E159" s="96"/>
    </row>
    <row r="160" spans="2:11" s="94" customFormat="1">
      <c r="C160" s="95"/>
      <c r="D160" s="96"/>
      <c r="E160" s="96"/>
      <c r="F160" s="111"/>
      <c r="G160" s="111"/>
      <c r="H160" s="111"/>
      <c r="I160" s="111"/>
      <c r="J160" s="111"/>
      <c r="K160" s="110"/>
    </row>
    <row r="161" spans="2:11" s="94" customFormat="1">
      <c r="C161" s="95"/>
      <c r="D161" s="96"/>
      <c r="E161" s="96"/>
      <c r="F161" s="111"/>
      <c r="G161" s="111"/>
      <c r="H161" s="111"/>
      <c r="I161" s="111"/>
      <c r="J161" s="111"/>
      <c r="K161" s="110"/>
    </row>
    <row r="162" spans="2:11" s="94" customFormat="1">
      <c r="C162" s="95"/>
      <c r="D162" s="96"/>
      <c r="E162" s="96"/>
      <c r="F162" s="111"/>
      <c r="G162" s="111"/>
      <c r="H162" s="111"/>
      <c r="I162" s="111"/>
      <c r="J162" s="111"/>
      <c r="K162" s="110"/>
    </row>
    <row r="163" spans="2:11" s="94" customFormat="1">
      <c r="C163" s="95"/>
      <c r="D163" s="96"/>
      <c r="E163" s="96"/>
      <c r="F163" s="111"/>
      <c r="G163" s="111"/>
      <c r="H163" s="111"/>
      <c r="I163" s="111"/>
      <c r="J163" s="111"/>
      <c r="K163" s="110"/>
    </row>
    <row r="164" spans="2:11" s="94" customFormat="1">
      <c r="C164" s="95"/>
      <c r="D164" s="96"/>
      <c r="E164" s="96"/>
      <c r="F164" s="111"/>
      <c r="G164" s="111"/>
      <c r="H164" s="111"/>
      <c r="I164" s="111"/>
      <c r="J164" s="111"/>
      <c r="K164" s="110"/>
    </row>
    <row r="165" spans="2:11" s="94" customFormat="1">
      <c r="C165" s="95"/>
      <c r="D165" s="96"/>
      <c r="E165" s="96"/>
      <c r="F165" s="111"/>
      <c r="G165" s="111"/>
      <c r="H165" s="111"/>
      <c r="I165" s="111"/>
      <c r="J165" s="111"/>
      <c r="K165" s="110"/>
    </row>
    <row r="166" spans="2:11" s="94" customFormat="1">
      <c r="C166" s="95"/>
      <c r="D166" s="96"/>
      <c r="E166" s="96"/>
      <c r="F166" s="111"/>
      <c r="G166" s="111"/>
      <c r="H166" s="111"/>
      <c r="I166" s="111"/>
      <c r="J166" s="111"/>
      <c r="K166" s="110"/>
    </row>
    <row r="167" spans="2:11" s="94" customFormat="1">
      <c r="C167" s="95"/>
      <c r="D167" s="96"/>
      <c r="E167" s="96"/>
      <c r="F167" s="111"/>
      <c r="G167" s="111"/>
      <c r="H167" s="111"/>
      <c r="I167" s="111"/>
      <c r="J167" s="111"/>
      <c r="K167" s="110"/>
    </row>
    <row r="168" spans="2:11" s="94" customFormat="1">
      <c r="C168" s="95"/>
      <c r="D168" s="96"/>
      <c r="E168" s="96"/>
      <c r="F168" s="111"/>
      <c r="G168" s="111"/>
      <c r="H168" s="111"/>
      <c r="I168" s="111"/>
      <c r="J168" s="111"/>
      <c r="K168" s="110"/>
    </row>
    <row r="169" spans="2:11" s="94" customFormat="1">
      <c r="C169" s="95"/>
      <c r="D169" s="96"/>
      <c r="E169" s="96"/>
      <c r="F169" s="111"/>
      <c r="G169" s="111"/>
      <c r="H169" s="111"/>
      <c r="I169" s="111"/>
      <c r="J169" s="111"/>
      <c r="K169" s="110"/>
    </row>
    <row r="170" spans="2:11" s="94" customFormat="1">
      <c r="C170" s="95"/>
      <c r="D170" s="96"/>
      <c r="E170" s="96"/>
      <c r="F170" s="111"/>
      <c r="G170" s="111"/>
      <c r="H170" s="111"/>
      <c r="I170" s="111"/>
      <c r="J170" s="111"/>
      <c r="K170" s="110"/>
    </row>
    <row r="171" spans="2:11" s="94" customFormat="1">
      <c r="C171" s="95"/>
      <c r="D171" s="96"/>
      <c r="E171" s="96"/>
      <c r="F171" s="111"/>
      <c r="G171" s="111"/>
      <c r="H171" s="111"/>
      <c r="I171" s="111"/>
      <c r="J171" s="111"/>
      <c r="K171" s="110"/>
    </row>
    <row r="172" spans="2:11" s="94" customFormat="1">
      <c r="C172" s="95"/>
      <c r="D172" s="96"/>
      <c r="E172" s="96"/>
      <c r="F172" s="111"/>
      <c r="G172" s="111"/>
      <c r="H172" s="111"/>
      <c r="I172" s="111"/>
      <c r="J172" s="111"/>
      <c r="K172" s="110"/>
    </row>
    <row r="173" spans="2:11" s="94" customFormat="1">
      <c r="C173" s="95"/>
      <c r="D173" s="96"/>
      <c r="E173" s="96"/>
      <c r="F173" s="111"/>
      <c r="G173" s="111"/>
      <c r="H173" s="111"/>
      <c r="I173" s="111"/>
      <c r="J173" s="111"/>
      <c r="K173" s="110"/>
    </row>
    <row r="174" spans="2:11" s="94" customFormat="1">
      <c r="C174" s="95"/>
      <c r="D174" s="96"/>
      <c r="E174" s="96"/>
      <c r="F174" s="111"/>
      <c r="G174" s="111"/>
      <c r="H174" s="111"/>
      <c r="I174" s="111"/>
      <c r="J174" s="111"/>
      <c r="K174" s="110"/>
    </row>
    <row r="175" spans="2:11" s="94" customFormat="1">
      <c r="C175" s="95"/>
      <c r="D175" s="96"/>
      <c r="E175" s="96"/>
      <c r="F175" s="111"/>
      <c r="G175" s="111"/>
      <c r="H175" s="111"/>
      <c r="I175" s="111"/>
      <c r="J175" s="111"/>
      <c r="K175" s="110"/>
    </row>
    <row r="176" spans="2:11" s="100" customFormat="1">
      <c r="B176" s="94"/>
      <c r="C176" s="95"/>
      <c r="D176" s="96"/>
      <c r="E176" s="96"/>
      <c r="F176" s="111"/>
      <c r="G176" s="111"/>
      <c r="H176" s="111"/>
      <c r="I176" s="111"/>
      <c r="J176" s="111"/>
      <c r="K176" s="110"/>
    </row>
    <row r="177" spans="2:11" s="100" customFormat="1">
      <c r="B177" s="94"/>
      <c r="C177" s="95"/>
      <c r="D177" s="96"/>
      <c r="E177" s="96"/>
      <c r="F177" s="111"/>
      <c r="G177" s="111"/>
      <c r="H177" s="111"/>
      <c r="I177" s="111"/>
      <c r="J177" s="111"/>
      <c r="K177" s="110"/>
    </row>
    <row r="178" spans="2:11" s="100" customFormat="1">
      <c r="B178" s="94"/>
      <c r="C178" s="95"/>
      <c r="D178" s="96"/>
      <c r="E178" s="96"/>
      <c r="F178" s="111"/>
      <c r="G178" s="111"/>
      <c r="H178" s="111"/>
      <c r="I178" s="111"/>
      <c r="J178" s="111"/>
      <c r="K178" s="110"/>
    </row>
    <row r="179" spans="2:11" s="100" customFormat="1">
      <c r="B179" s="94"/>
      <c r="C179" s="95"/>
      <c r="D179" s="96"/>
      <c r="E179" s="96"/>
      <c r="F179" s="111"/>
      <c r="G179" s="111"/>
      <c r="H179" s="111"/>
      <c r="I179" s="111"/>
      <c r="J179" s="111"/>
      <c r="K179" s="110"/>
    </row>
    <row r="180" spans="2:11" s="100" customFormat="1">
      <c r="B180" s="94"/>
      <c r="C180" s="95"/>
      <c r="D180" s="96"/>
      <c r="E180" s="96"/>
      <c r="F180" s="111"/>
      <c r="G180" s="111"/>
      <c r="H180" s="111"/>
      <c r="I180" s="111"/>
      <c r="J180" s="111"/>
      <c r="K180" s="110"/>
    </row>
    <row r="181" spans="2:11" s="100" customFormat="1">
      <c r="B181" s="94"/>
      <c r="C181" s="95"/>
      <c r="D181" s="96"/>
      <c r="E181" s="96"/>
      <c r="F181" s="111"/>
      <c r="G181" s="111"/>
      <c r="H181" s="111"/>
      <c r="I181" s="111"/>
      <c r="J181" s="111"/>
      <c r="K181" s="110"/>
    </row>
    <row r="182" spans="2:11" s="100" customFormat="1">
      <c r="B182" s="94"/>
      <c r="C182" s="95"/>
      <c r="D182" s="96"/>
      <c r="E182" s="96"/>
      <c r="F182" s="111"/>
      <c r="G182" s="111"/>
      <c r="H182" s="111"/>
      <c r="I182" s="111"/>
      <c r="J182" s="111"/>
      <c r="K182" s="110"/>
    </row>
    <row r="183" spans="2:11" s="100" customFormat="1">
      <c r="B183" s="94"/>
      <c r="C183" s="95"/>
      <c r="D183" s="96"/>
      <c r="E183" s="96"/>
      <c r="F183" s="111"/>
      <c r="G183" s="111"/>
      <c r="H183" s="111"/>
      <c r="I183" s="111"/>
      <c r="J183" s="111"/>
      <c r="K183" s="110"/>
    </row>
    <row r="184" spans="2:11" s="100" customFormat="1">
      <c r="B184" s="94"/>
      <c r="C184" s="95"/>
      <c r="D184" s="96"/>
      <c r="E184" s="96"/>
      <c r="F184" s="111"/>
      <c r="G184" s="111"/>
      <c r="H184" s="111"/>
      <c r="I184" s="111"/>
      <c r="J184" s="111"/>
      <c r="K184" s="110"/>
    </row>
    <row r="185" spans="2:11" s="100" customFormat="1">
      <c r="B185" s="94"/>
      <c r="C185" s="95"/>
      <c r="D185" s="96"/>
      <c r="E185" s="96"/>
      <c r="F185" s="111"/>
      <c r="G185" s="111"/>
      <c r="H185" s="111"/>
      <c r="I185" s="111"/>
      <c r="J185" s="111"/>
      <c r="K185" s="110"/>
    </row>
    <row r="186" spans="2:11" s="100" customFormat="1">
      <c r="B186" s="94"/>
      <c r="C186" s="95"/>
      <c r="D186" s="96"/>
      <c r="E186" s="96"/>
      <c r="F186" s="111"/>
      <c r="G186" s="111"/>
      <c r="H186" s="111"/>
      <c r="I186" s="111"/>
      <c r="J186" s="111"/>
      <c r="K186" s="110"/>
    </row>
    <row r="187" spans="2:11" s="100" customFormat="1">
      <c r="B187" s="94"/>
      <c r="C187" s="95"/>
      <c r="D187" s="96"/>
      <c r="E187" s="96"/>
      <c r="F187" s="111"/>
      <c r="G187" s="111"/>
      <c r="H187" s="111"/>
      <c r="I187" s="111"/>
      <c r="J187" s="111"/>
      <c r="K187" s="110"/>
    </row>
    <row r="188" spans="2:11" s="100" customFormat="1">
      <c r="B188" s="94"/>
      <c r="C188" s="95"/>
      <c r="D188" s="96"/>
      <c r="E188" s="96"/>
      <c r="F188" s="111"/>
      <c r="G188" s="111"/>
      <c r="H188" s="111"/>
      <c r="I188" s="111"/>
      <c r="J188" s="111"/>
      <c r="K188" s="110"/>
    </row>
    <row r="189" spans="2:11" s="100" customFormat="1">
      <c r="B189" s="94"/>
      <c r="C189" s="95"/>
      <c r="D189" s="96"/>
      <c r="E189" s="96"/>
      <c r="F189" s="111"/>
      <c r="G189" s="111"/>
      <c r="H189" s="111"/>
      <c r="I189" s="111"/>
      <c r="J189" s="111"/>
      <c r="K189" s="110"/>
    </row>
    <row r="190" spans="2:11" s="100" customFormat="1">
      <c r="B190" s="94"/>
      <c r="C190" s="95"/>
      <c r="D190" s="96"/>
      <c r="E190" s="96"/>
      <c r="F190" s="111"/>
      <c r="G190" s="111"/>
      <c r="H190" s="111"/>
      <c r="I190" s="111"/>
      <c r="J190" s="111"/>
      <c r="K190" s="110"/>
    </row>
    <row r="191" spans="2:11" s="100" customFormat="1">
      <c r="B191" s="94"/>
      <c r="C191" s="95"/>
      <c r="D191" s="96"/>
      <c r="E191" s="96"/>
      <c r="F191" s="111"/>
      <c r="G191" s="111"/>
      <c r="H191" s="111"/>
      <c r="I191" s="111"/>
      <c r="J191" s="111"/>
      <c r="K191" s="110"/>
    </row>
    <row r="192" spans="2:11" s="100" customFormat="1">
      <c r="B192" s="94"/>
      <c r="C192" s="95"/>
      <c r="D192" s="96"/>
      <c r="E192" s="96"/>
      <c r="F192" s="111"/>
      <c r="G192" s="111"/>
      <c r="H192" s="111"/>
      <c r="I192" s="111"/>
      <c r="J192" s="111"/>
      <c r="K192" s="110"/>
    </row>
    <row r="193" spans="2:11" s="100" customFormat="1">
      <c r="B193" s="94"/>
      <c r="C193" s="95"/>
      <c r="D193" s="96"/>
      <c r="E193" s="96"/>
      <c r="F193" s="111"/>
      <c r="G193" s="111"/>
      <c r="H193" s="111"/>
      <c r="I193" s="111"/>
      <c r="J193" s="111"/>
      <c r="K193" s="110"/>
    </row>
    <row r="194" spans="2:11" s="100" customFormat="1">
      <c r="B194" s="94"/>
      <c r="C194" s="95"/>
      <c r="D194" s="96"/>
      <c r="E194" s="96"/>
      <c r="F194" s="111"/>
      <c r="G194" s="111"/>
      <c r="H194" s="111"/>
      <c r="I194" s="111"/>
      <c r="J194" s="111"/>
      <c r="K194" s="110"/>
    </row>
    <row r="195" spans="2:11" s="100" customFormat="1">
      <c r="B195" s="94"/>
      <c r="C195" s="95"/>
      <c r="D195" s="96"/>
      <c r="E195" s="96"/>
      <c r="F195" s="111"/>
      <c r="G195" s="111"/>
      <c r="H195" s="111"/>
      <c r="I195" s="111"/>
      <c r="J195" s="111"/>
      <c r="K195" s="110"/>
    </row>
    <row r="196" spans="2:11" s="100" customFormat="1">
      <c r="B196" s="94"/>
      <c r="C196" s="95"/>
      <c r="D196" s="96"/>
      <c r="E196" s="96"/>
      <c r="F196" s="111"/>
      <c r="G196" s="111"/>
      <c r="H196" s="111"/>
      <c r="I196" s="111"/>
      <c r="J196" s="111"/>
      <c r="K196" s="110"/>
    </row>
    <row r="197" spans="2:11" s="100" customFormat="1">
      <c r="B197" s="33"/>
      <c r="C197" s="95"/>
      <c r="D197" s="96"/>
      <c r="E197" s="96"/>
      <c r="F197" s="111"/>
      <c r="G197" s="111"/>
      <c r="H197" s="111"/>
      <c r="I197" s="111"/>
      <c r="J197" s="111"/>
      <c r="K197" s="111"/>
    </row>
    <row r="198" spans="2:11" s="100" customFormat="1">
      <c r="B198" s="33"/>
      <c r="C198" s="95"/>
      <c r="D198" s="96"/>
      <c r="E198" s="96"/>
      <c r="F198" s="111"/>
      <c r="G198" s="111"/>
      <c r="H198" s="111"/>
      <c r="I198" s="111"/>
      <c r="J198" s="111"/>
      <c r="K198" s="111"/>
    </row>
    <row r="199" spans="2:11" s="100" customFormat="1">
      <c r="B199" s="33"/>
      <c r="C199" s="95"/>
      <c r="D199" s="96"/>
      <c r="E199" s="96"/>
      <c r="F199" s="111"/>
      <c r="G199" s="111"/>
      <c r="H199" s="111"/>
      <c r="I199" s="111"/>
      <c r="J199" s="111"/>
      <c r="K199" s="111"/>
    </row>
    <row r="200" spans="2:11" s="100" customFormat="1">
      <c r="B200" s="33"/>
      <c r="C200" s="95"/>
      <c r="D200" s="96"/>
      <c r="E200" s="96"/>
      <c r="F200" s="111"/>
      <c r="G200" s="111"/>
      <c r="H200" s="111"/>
      <c r="I200" s="111"/>
      <c r="J200" s="111"/>
      <c r="K200" s="111"/>
    </row>
    <row r="201" spans="2:11" s="100" customFormat="1">
      <c r="B201" s="33"/>
      <c r="C201" s="95"/>
      <c r="D201" s="96"/>
      <c r="E201" s="96"/>
      <c r="F201" s="111"/>
      <c r="G201" s="111"/>
      <c r="H201" s="111"/>
      <c r="I201" s="111"/>
      <c r="J201" s="111"/>
      <c r="K201" s="111"/>
    </row>
    <row r="202" spans="2:11" s="100" customFormat="1">
      <c r="B202" s="33"/>
      <c r="C202" s="95"/>
      <c r="D202" s="96"/>
      <c r="E202" s="96"/>
      <c r="F202" s="111"/>
      <c r="G202" s="111"/>
      <c r="H202" s="111"/>
      <c r="I202" s="111"/>
      <c r="J202" s="111"/>
      <c r="K202" s="111"/>
    </row>
    <row r="203" spans="2:11" s="100" customFormat="1">
      <c r="B203" s="33"/>
      <c r="C203" s="95"/>
      <c r="D203" s="96"/>
      <c r="E203" s="96"/>
      <c r="F203" s="111"/>
      <c r="G203" s="111"/>
      <c r="H203" s="111"/>
      <c r="I203" s="111"/>
      <c r="J203" s="111"/>
      <c r="K203" s="111"/>
    </row>
    <row r="204" spans="2:11" s="100" customFormat="1">
      <c r="B204" s="33"/>
      <c r="C204" s="95"/>
      <c r="D204" s="96"/>
      <c r="E204" s="96"/>
      <c r="F204" s="111"/>
      <c r="G204" s="111"/>
      <c r="H204" s="111"/>
      <c r="I204" s="111"/>
      <c r="J204" s="111"/>
      <c r="K204" s="111"/>
    </row>
    <row r="205" spans="2:11" s="100" customFormat="1">
      <c r="B205" s="33"/>
      <c r="C205" s="95"/>
      <c r="D205" s="96"/>
      <c r="E205" s="96"/>
      <c r="F205" s="111"/>
      <c r="G205" s="111"/>
      <c r="H205" s="111"/>
      <c r="I205" s="111"/>
      <c r="J205" s="111"/>
      <c r="K205" s="111"/>
    </row>
    <row r="206" spans="2:11" s="100" customFormat="1">
      <c r="B206" s="33"/>
      <c r="C206" s="95"/>
      <c r="D206" s="96"/>
      <c r="E206" s="96"/>
      <c r="F206" s="111"/>
      <c r="G206" s="111"/>
      <c r="H206" s="111"/>
      <c r="I206" s="111"/>
      <c r="J206" s="111"/>
      <c r="K206" s="111"/>
    </row>
    <row r="207" spans="2:11" s="100" customFormat="1">
      <c r="B207" s="33"/>
      <c r="C207" s="95"/>
      <c r="D207" s="96"/>
      <c r="E207" s="96"/>
      <c r="F207" s="111"/>
      <c r="G207" s="111"/>
      <c r="H207" s="111"/>
      <c r="I207" s="111"/>
      <c r="J207" s="111"/>
      <c r="K207" s="111"/>
    </row>
    <row r="208" spans="2:11">
      <c r="B208" s="33"/>
      <c r="C208" s="95"/>
      <c r="D208" s="96"/>
      <c r="E208" s="96"/>
      <c r="K208" s="111"/>
    </row>
    <row r="209" spans="1:14" s="101" customFormat="1">
      <c r="A209" s="98"/>
      <c r="B209" s="33"/>
      <c r="C209" s="95"/>
      <c r="D209" s="96"/>
      <c r="E209" s="96"/>
      <c r="F209" s="111"/>
      <c r="G209" s="111"/>
      <c r="H209" s="111"/>
      <c r="I209" s="111"/>
      <c r="J209" s="111"/>
      <c r="K209" s="111"/>
      <c r="L209" s="33"/>
      <c r="M209" s="33"/>
      <c r="N209" s="33"/>
    </row>
    <row r="210" spans="1:14" s="101" customFormat="1">
      <c r="A210" s="98"/>
      <c r="B210" s="33"/>
      <c r="C210" s="95"/>
      <c r="D210" s="96"/>
      <c r="E210" s="96"/>
      <c r="F210" s="111"/>
      <c r="G210" s="111"/>
      <c r="H210" s="111"/>
      <c r="I210" s="111"/>
      <c r="J210" s="111"/>
      <c r="K210" s="111"/>
      <c r="L210" s="33"/>
      <c r="M210" s="33"/>
      <c r="N210" s="33"/>
    </row>
    <row r="211" spans="1:14" s="101" customFormat="1">
      <c r="A211" s="98"/>
      <c r="B211" s="33"/>
      <c r="C211" s="95"/>
      <c r="D211" s="96"/>
      <c r="E211" s="96"/>
      <c r="F211" s="111"/>
      <c r="G211" s="111"/>
      <c r="H211" s="111"/>
      <c r="I211" s="111"/>
      <c r="J211" s="111"/>
      <c r="K211" s="111"/>
      <c r="L211" s="33"/>
      <c r="M211" s="33"/>
      <c r="N211" s="33"/>
    </row>
    <row r="212" spans="1:14" s="101" customFormat="1">
      <c r="A212" s="98"/>
      <c r="B212" s="33"/>
      <c r="C212" s="95"/>
      <c r="D212" s="96"/>
      <c r="E212" s="96"/>
      <c r="F212" s="111"/>
      <c r="G212" s="111"/>
      <c r="H212" s="111"/>
      <c r="I212" s="111"/>
      <c r="J212" s="111"/>
      <c r="K212" s="111"/>
      <c r="L212" s="33"/>
      <c r="M212" s="33"/>
      <c r="N212" s="33"/>
    </row>
    <row r="213" spans="1:14" s="101" customFormat="1">
      <c r="A213" s="98"/>
      <c r="B213" s="33"/>
      <c r="C213" s="95"/>
      <c r="D213" s="96"/>
      <c r="E213" s="96"/>
      <c r="F213" s="111"/>
      <c r="G213" s="111"/>
      <c r="H213" s="111"/>
      <c r="I213" s="111"/>
      <c r="J213" s="111"/>
      <c r="K213" s="111"/>
      <c r="L213" s="33"/>
      <c r="M213" s="33"/>
      <c r="N213" s="33"/>
    </row>
    <row r="214" spans="1:14" s="101" customFormat="1">
      <c r="A214" s="98"/>
      <c r="B214" s="33"/>
      <c r="C214" s="95"/>
      <c r="D214" s="96"/>
      <c r="E214" s="96"/>
      <c r="F214" s="111"/>
      <c r="G214" s="111"/>
      <c r="H214" s="111"/>
      <c r="I214" s="111"/>
      <c r="J214" s="111"/>
      <c r="K214" s="111"/>
      <c r="L214" s="33"/>
      <c r="M214" s="33"/>
      <c r="N214" s="33"/>
    </row>
    <row r="215" spans="1:14" s="101" customFormat="1">
      <c r="A215" s="98"/>
      <c r="B215" s="33"/>
      <c r="C215" s="95"/>
      <c r="D215" s="96"/>
      <c r="E215" s="96"/>
      <c r="F215" s="111"/>
      <c r="G215" s="111"/>
      <c r="H215" s="111"/>
      <c r="I215" s="111"/>
      <c r="J215" s="111"/>
      <c r="K215" s="111"/>
      <c r="L215" s="33"/>
      <c r="M215" s="33"/>
      <c r="N215" s="33"/>
    </row>
    <row r="216" spans="1:14" s="101" customFormat="1">
      <c r="A216" s="98"/>
      <c r="B216" s="33"/>
      <c r="C216" s="95"/>
      <c r="D216" s="96"/>
      <c r="E216" s="96"/>
      <c r="F216" s="111"/>
      <c r="G216" s="111"/>
      <c r="H216" s="111"/>
      <c r="I216" s="111"/>
      <c r="J216" s="111"/>
      <c r="K216" s="111"/>
      <c r="L216" s="33"/>
      <c r="M216" s="33"/>
      <c r="N216" s="33"/>
    </row>
    <row r="217" spans="1:14" s="101" customFormat="1">
      <c r="A217" s="98"/>
      <c r="B217" s="33"/>
      <c r="C217" s="95"/>
      <c r="D217" s="96"/>
      <c r="E217" s="96"/>
      <c r="F217" s="111"/>
      <c r="G217" s="111"/>
      <c r="H217" s="111"/>
      <c r="I217" s="111"/>
      <c r="J217" s="111"/>
      <c r="K217" s="111"/>
      <c r="L217" s="33"/>
      <c r="M217" s="33"/>
      <c r="N217" s="33"/>
    </row>
    <row r="218" spans="1:14" s="101" customFormat="1">
      <c r="A218" s="98"/>
      <c r="B218" s="33"/>
      <c r="C218" s="95"/>
      <c r="D218" s="96"/>
      <c r="E218" s="96"/>
      <c r="F218" s="111"/>
      <c r="G218" s="111"/>
      <c r="H218" s="111"/>
      <c r="I218" s="111"/>
      <c r="J218" s="111"/>
      <c r="K218" s="111"/>
      <c r="L218" s="33"/>
      <c r="M218" s="33"/>
      <c r="N218" s="33"/>
    </row>
    <row r="219" spans="1:14" s="101" customFormat="1">
      <c r="A219" s="98"/>
      <c r="B219" s="33"/>
      <c r="C219" s="95"/>
      <c r="D219" s="96"/>
      <c r="E219" s="96"/>
      <c r="F219" s="111"/>
      <c r="G219" s="111"/>
      <c r="H219" s="111"/>
      <c r="I219" s="111"/>
      <c r="J219" s="111"/>
      <c r="K219" s="111"/>
      <c r="L219" s="33"/>
      <c r="M219" s="33"/>
      <c r="N219" s="33"/>
    </row>
    <row r="220" spans="1:14" s="101" customFormat="1">
      <c r="A220" s="98"/>
      <c r="B220" s="33"/>
      <c r="C220" s="95"/>
      <c r="D220" s="96"/>
      <c r="E220" s="96"/>
      <c r="F220" s="111"/>
      <c r="G220" s="111"/>
      <c r="H220" s="111"/>
      <c r="I220" s="111"/>
      <c r="J220" s="111"/>
      <c r="K220" s="111"/>
      <c r="L220" s="33"/>
      <c r="M220" s="33"/>
      <c r="N220" s="33"/>
    </row>
    <row r="221" spans="1:14" s="101" customFormat="1">
      <c r="A221" s="98"/>
      <c r="B221" s="33"/>
      <c r="C221" s="95"/>
      <c r="D221" s="96"/>
      <c r="E221" s="96"/>
      <c r="F221" s="111"/>
      <c r="G221" s="111"/>
      <c r="H221" s="111"/>
      <c r="I221" s="111"/>
      <c r="J221" s="111"/>
      <c r="K221" s="111"/>
      <c r="L221" s="33"/>
      <c r="M221" s="33"/>
      <c r="N221" s="33"/>
    </row>
    <row r="222" spans="1:14" s="101" customFormat="1">
      <c r="A222" s="98"/>
      <c r="B222" s="33"/>
      <c r="C222" s="95"/>
      <c r="D222" s="96"/>
      <c r="E222" s="96"/>
      <c r="F222" s="111"/>
      <c r="G222" s="111"/>
      <c r="H222" s="111"/>
      <c r="I222" s="111"/>
      <c r="J222" s="111"/>
      <c r="K222" s="111"/>
      <c r="L222" s="33"/>
      <c r="M222" s="33"/>
      <c r="N222" s="33"/>
    </row>
    <row r="223" spans="1:14" s="101" customFormat="1">
      <c r="A223" s="98"/>
      <c r="B223" s="33"/>
      <c r="C223" s="95"/>
      <c r="D223" s="96"/>
      <c r="E223" s="96"/>
      <c r="F223" s="111"/>
      <c r="G223" s="111"/>
      <c r="H223" s="111"/>
      <c r="I223" s="111"/>
      <c r="J223" s="111"/>
      <c r="K223" s="111"/>
      <c r="L223" s="33"/>
      <c r="M223" s="33"/>
      <c r="N223" s="33"/>
    </row>
    <row r="224" spans="1:14" s="101" customFormat="1">
      <c r="A224" s="98"/>
      <c r="B224" s="33"/>
      <c r="C224" s="95"/>
      <c r="D224" s="96"/>
      <c r="E224" s="96"/>
      <c r="F224" s="111"/>
      <c r="G224" s="111"/>
      <c r="H224" s="111"/>
      <c r="I224" s="111"/>
      <c r="J224" s="111"/>
      <c r="K224" s="111"/>
      <c r="L224" s="33"/>
      <c r="M224" s="33"/>
      <c r="N224" s="33"/>
    </row>
    <row r="225" spans="1:14" s="101" customFormat="1">
      <c r="A225" s="98"/>
      <c r="B225" s="33"/>
      <c r="C225" s="95"/>
      <c r="D225" s="96"/>
      <c r="E225" s="96"/>
      <c r="F225" s="111"/>
      <c r="G225" s="111"/>
      <c r="H225" s="111"/>
      <c r="I225" s="111"/>
      <c r="J225" s="111"/>
      <c r="K225" s="111"/>
      <c r="L225" s="33"/>
      <c r="M225" s="33"/>
      <c r="N225" s="33"/>
    </row>
    <row r="226" spans="1:14" s="101" customFormat="1">
      <c r="A226" s="98"/>
      <c r="B226" s="33"/>
      <c r="C226" s="95"/>
      <c r="D226" s="96"/>
      <c r="E226" s="96"/>
      <c r="F226" s="111"/>
      <c r="G226" s="111"/>
      <c r="H226" s="111"/>
      <c r="I226" s="111"/>
      <c r="J226" s="111"/>
      <c r="K226" s="111"/>
      <c r="L226" s="33"/>
      <c r="M226" s="33"/>
      <c r="N226" s="33"/>
    </row>
    <row r="227" spans="1:14" s="101" customFormat="1">
      <c r="A227" s="98"/>
      <c r="B227" s="33"/>
      <c r="C227" s="95"/>
      <c r="D227" s="96"/>
      <c r="E227" s="96"/>
      <c r="F227" s="111"/>
      <c r="G227" s="111"/>
      <c r="H227" s="111"/>
      <c r="I227" s="111"/>
      <c r="J227" s="111"/>
      <c r="K227" s="111"/>
      <c r="L227" s="33"/>
      <c r="M227" s="33"/>
      <c r="N227" s="33"/>
    </row>
    <row r="228" spans="1:14" s="101" customFormat="1">
      <c r="A228" s="98"/>
      <c r="B228" s="33"/>
      <c r="C228" s="95"/>
      <c r="D228" s="96"/>
      <c r="E228" s="96"/>
      <c r="F228" s="111"/>
      <c r="G228" s="111"/>
      <c r="H228" s="111"/>
      <c r="I228" s="111"/>
      <c r="J228" s="111"/>
      <c r="K228" s="111"/>
      <c r="L228" s="33"/>
      <c r="M228" s="33"/>
      <c r="N228" s="33"/>
    </row>
    <row r="229" spans="1:14" s="101" customFormat="1">
      <c r="A229" s="98"/>
      <c r="B229" s="33"/>
      <c r="C229" s="95"/>
      <c r="D229" s="96"/>
      <c r="E229" s="96"/>
      <c r="F229" s="111"/>
      <c r="G229" s="111"/>
      <c r="H229" s="111"/>
      <c r="I229" s="111"/>
      <c r="J229" s="111"/>
      <c r="K229" s="111"/>
      <c r="L229" s="33"/>
      <c r="M229" s="33"/>
      <c r="N229" s="33"/>
    </row>
    <row r="230" spans="1:14" s="101" customFormat="1">
      <c r="A230" s="98"/>
      <c r="B230" s="33"/>
      <c r="C230" s="95"/>
      <c r="D230" s="96"/>
      <c r="E230" s="96"/>
      <c r="F230" s="111"/>
      <c r="G230" s="111"/>
      <c r="H230" s="111"/>
      <c r="I230" s="111"/>
      <c r="J230" s="111"/>
      <c r="K230" s="111"/>
      <c r="L230" s="33"/>
      <c r="M230" s="33"/>
      <c r="N230" s="33"/>
    </row>
    <row r="231" spans="1:14" s="101" customFormat="1">
      <c r="A231" s="98"/>
      <c r="B231" s="33"/>
      <c r="C231" s="95"/>
      <c r="D231" s="96"/>
      <c r="E231" s="96"/>
      <c r="F231" s="111"/>
      <c r="G231" s="111"/>
      <c r="H231" s="111"/>
      <c r="I231" s="111"/>
      <c r="J231" s="111"/>
      <c r="K231" s="111"/>
      <c r="L231" s="33"/>
      <c r="M231" s="33"/>
      <c r="N231" s="33"/>
    </row>
    <row r="232" spans="1:14" s="101" customFormat="1">
      <c r="A232" s="98"/>
      <c r="B232" s="33"/>
      <c r="C232" s="95"/>
      <c r="D232" s="96"/>
      <c r="E232" s="96"/>
      <c r="F232" s="111"/>
      <c r="G232" s="111"/>
      <c r="H232" s="111"/>
      <c r="I232" s="111"/>
      <c r="J232" s="111"/>
      <c r="K232" s="111"/>
      <c r="L232" s="33"/>
      <c r="M232" s="33"/>
      <c r="N232" s="33"/>
    </row>
    <row r="233" spans="1:14" s="101" customFormat="1">
      <c r="A233" s="98"/>
      <c r="B233" s="33"/>
      <c r="C233" s="95"/>
      <c r="D233" s="96"/>
      <c r="E233" s="96"/>
      <c r="F233" s="111"/>
      <c r="G233" s="111"/>
      <c r="H233" s="111"/>
      <c r="I233" s="111"/>
      <c r="J233" s="111"/>
      <c r="K233" s="111"/>
      <c r="L233" s="33"/>
      <c r="M233" s="33"/>
      <c r="N233" s="33"/>
    </row>
    <row r="234" spans="1:14" s="101" customFormat="1">
      <c r="A234" s="98"/>
      <c r="B234" s="33"/>
      <c r="C234" s="95"/>
      <c r="D234" s="96"/>
      <c r="E234" s="96"/>
      <c r="F234" s="111"/>
      <c r="G234" s="111"/>
      <c r="H234" s="111"/>
      <c r="I234" s="111"/>
      <c r="J234" s="111"/>
      <c r="K234" s="111"/>
      <c r="L234" s="33"/>
      <c r="M234" s="33"/>
      <c r="N234" s="33"/>
    </row>
    <row r="235" spans="1:14" s="101" customFormat="1">
      <c r="A235" s="98"/>
      <c r="B235" s="33"/>
      <c r="C235" s="95"/>
      <c r="D235" s="96"/>
      <c r="E235" s="96"/>
      <c r="F235" s="111"/>
      <c r="G235" s="111"/>
      <c r="H235" s="111"/>
      <c r="I235" s="111"/>
      <c r="J235" s="111"/>
      <c r="K235" s="111"/>
      <c r="L235" s="33"/>
      <c r="M235" s="33"/>
      <c r="N235" s="33"/>
    </row>
    <row r="236" spans="1:14" s="101" customFormat="1">
      <c r="A236" s="98"/>
      <c r="B236" s="33"/>
      <c r="C236" s="95"/>
      <c r="D236" s="96"/>
      <c r="E236" s="96"/>
      <c r="F236" s="111"/>
      <c r="G236" s="111"/>
      <c r="H236" s="111"/>
      <c r="I236" s="111"/>
      <c r="J236" s="111"/>
      <c r="K236" s="111"/>
      <c r="L236" s="33"/>
      <c r="M236" s="33"/>
      <c r="N236" s="33"/>
    </row>
    <row r="237" spans="1:14" s="101" customFormat="1">
      <c r="A237" s="98"/>
      <c r="B237" s="33"/>
      <c r="C237" s="95"/>
      <c r="D237" s="96"/>
      <c r="E237" s="96"/>
      <c r="F237" s="111"/>
      <c r="G237" s="111"/>
      <c r="H237" s="111"/>
      <c r="I237" s="111"/>
      <c r="J237" s="111"/>
      <c r="K237" s="111"/>
      <c r="L237" s="33"/>
      <c r="M237" s="33"/>
      <c r="N237" s="33"/>
    </row>
    <row r="238" spans="1:14" s="101" customFormat="1">
      <c r="A238" s="98"/>
      <c r="B238" s="33"/>
      <c r="C238" s="95"/>
      <c r="D238" s="96"/>
      <c r="E238" s="96"/>
      <c r="F238" s="111"/>
      <c r="G238" s="111"/>
      <c r="H238" s="111"/>
      <c r="I238" s="111"/>
      <c r="J238" s="111"/>
      <c r="K238" s="111"/>
      <c r="L238" s="33"/>
      <c r="M238" s="33"/>
      <c r="N238" s="33"/>
    </row>
    <row r="239" spans="1:14" s="101" customFormat="1">
      <c r="A239" s="98"/>
      <c r="B239" s="33"/>
      <c r="C239" s="95"/>
      <c r="D239" s="96"/>
      <c r="E239" s="96"/>
      <c r="F239" s="111"/>
      <c r="G239" s="111"/>
      <c r="H239" s="111"/>
      <c r="I239" s="111"/>
      <c r="J239" s="111"/>
      <c r="K239" s="111"/>
      <c r="L239" s="33"/>
      <c r="M239" s="33"/>
      <c r="N239" s="33"/>
    </row>
    <row r="240" spans="1:14" s="101" customFormat="1">
      <c r="A240" s="98"/>
      <c r="B240" s="33"/>
      <c r="C240" s="95"/>
      <c r="D240" s="96"/>
      <c r="E240" s="96"/>
      <c r="F240" s="111"/>
      <c r="G240" s="111"/>
      <c r="H240" s="111"/>
      <c r="I240" s="111"/>
      <c r="J240" s="111"/>
      <c r="K240" s="111"/>
      <c r="L240" s="33"/>
      <c r="M240" s="33"/>
      <c r="N240" s="33"/>
    </row>
    <row r="241" spans="1:14" s="101" customFormat="1">
      <c r="A241" s="98"/>
      <c r="B241" s="33"/>
      <c r="C241" s="95"/>
      <c r="D241" s="96"/>
      <c r="E241" s="96"/>
      <c r="F241" s="111"/>
      <c r="G241" s="111"/>
      <c r="H241" s="111"/>
      <c r="I241" s="111"/>
      <c r="J241" s="111"/>
      <c r="K241" s="111"/>
      <c r="L241" s="33"/>
      <c r="M241" s="33"/>
      <c r="N241" s="33"/>
    </row>
    <row r="242" spans="1:14" s="101" customFormat="1">
      <c r="A242" s="98"/>
      <c r="B242" s="33"/>
      <c r="C242" s="95"/>
      <c r="D242" s="96"/>
      <c r="E242" s="96"/>
      <c r="F242" s="111"/>
      <c r="G242" s="111"/>
      <c r="H242" s="111"/>
      <c r="I242" s="111"/>
      <c r="J242" s="111"/>
      <c r="K242" s="111"/>
      <c r="L242" s="33"/>
      <c r="M242" s="33"/>
      <c r="N242" s="33"/>
    </row>
    <row r="243" spans="1:14" s="101" customFormat="1">
      <c r="A243" s="98"/>
      <c r="B243" s="33"/>
      <c r="C243" s="95"/>
      <c r="D243" s="96"/>
      <c r="E243" s="96"/>
      <c r="F243" s="111"/>
      <c r="G243" s="111"/>
      <c r="H243" s="111"/>
      <c r="I243" s="111"/>
      <c r="J243" s="111"/>
      <c r="K243" s="111"/>
      <c r="L243" s="33"/>
      <c r="M243" s="33"/>
      <c r="N243" s="33"/>
    </row>
    <row r="244" spans="1:14" s="101" customFormat="1">
      <c r="A244" s="98"/>
      <c r="B244" s="33"/>
      <c r="C244" s="95"/>
      <c r="D244" s="96"/>
      <c r="E244" s="96"/>
      <c r="F244" s="111"/>
      <c r="G244" s="111"/>
      <c r="H244" s="111"/>
      <c r="I244" s="111"/>
      <c r="J244" s="111"/>
      <c r="K244" s="111"/>
      <c r="L244" s="33"/>
      <c r="M244" s="33"/>
      <c r="N244" s="33"/>
    </row>
    <row r="245" spans="1:14" s="101" customFormat="1">
      <c r="A245" s="98"/>
      <c r="B245" s="33"/>
      <c r="C245" s="95"/>
      <c r="D245" s="96"/>
      <c r="E245" s="96"/>
      <c r="F245" s="111"/>
      <c r="G245" s="111"/>
      <c r="H245" s="111"/>
      <c r="I245" s="111"/>
      <c r="J245" s="111"/>
      <c r="K245" s="111"/>
      <c r="L245" s="33"/>
      <c r="M245" s="33"/>
      <c r="N245" s="33"/>
    </row>
    <row r="246" spans="1:14" s="101" customFormat="1">
      <c r="A246" s="98"/>
      <c r="B246" s="33"/>
      <c r="C246" s="95"/>
      <c r="D246" s="96"/>
      <c r="E246" s="96"/>
      <c r="F246" s="111"/>
      <c r="G246" s="111"/>
      <c r="H246" s="111"/>
      <c r="I246" s="111"/>
      <c r="J246" s="111"/>
      <c r="K246" s="111"/>
      <c r="L246" s="33"/>
      <c r="M246" s="33"/>
      <c r="N246" s="33"/>
    </row>
    <row r="247" spans="1:14" s="101" customFormat="1">
      <c r="A247" s="98"/>
      <c r="B247" s="33"/>
      <c r="C247" s="95"/>
      <c r="D247" s="96"/>
      <c r="E247" s="96"/>
      <c r="F247" s="111"/>
      <c r="G247" s="111"/>
      <c r="H247" s="111"/>
      <c r="I247" s="111"/>
      <c r="J247" s="111"/>
      <c r="K247" s="111"/>
      <c r="L247" s="33"/>
      <c r="M247" s="33"/>
      <c r="N247" s="33"/>
    </row>
    <row r="248" spans="1:14" s="101" customFormat="1">
      <c r="A248" s="98"/>
      <c r="B248" s="33"/>
      <c r="C248" s="95"/>
      <c r="D248" s="96"/>
      <c r="E248" s="96"/>
      <c r="F248" s="111"/>
      <c r="G248" s="111"/>
      <c r="H248" s="111"/>
      <c r="I248" s="111"/>
      <c r="J248" s="111"/>
      <c r="K248" s="111"/>
      <c r="L248" s="33"/>
      <c r="M248" s="33"/>
      <c r="N248" s="33"/>
    </row>
    <row r="249" spans="1:14" s="101" customFormat="1">
      <c r="A249" s="98"/>
      <c r="B249" s="33"/>
      <c r="C249" s="95"/>
      <c r="D249" s="96"/>
      <c r="E249" s="96"/>
      <c r="F249" s="111"/>
      <c r="G249" s="111"/>
      <c r="H249" s="111"/>
      <c r="I249" s="111"/>
      <c r="J249" s="111"/>
      <c r="K249" s="111"/>
      <c r="L249" s="33"/>
      <c r="M249" s="33"/>
      <c r="N249" s="33"/>
    </row>
    <row r="250" spans="1:14" s="101" customFormat="1">
      <c r="A250" s="98"/>
      <c r="B250" s="33"/>
      <c r="C250" s="95"/>
      <c r="D250" s="96"/>
      <c r="E250" s="96"/>
      <c r="F250" s="111"/>
      <c r="G250" s="111"/>
      <c r="H250" s="111"/>
      <c r="I250" s="111"/>
      <c r="J250" s="111"/>
      <c r="K250" s="111"/>
      <c r="L250" s="33"/>
      <c r="M250" s="33"/>
      <c r="N250" s="33"/>
    </row>
    <row r="251" spans="1:14" s="101" customFormat="1">
      <c r="A251" s="98"/>
      <c r="B251" s="33"/>
      <c r="C251" s="95"/>
      <c r="D251" s="96"/>
      <c r="E251" s="96"/>
      <c r="F251" s="111"/>
      <c r="G251" s="111"/>
      <c r="H251" s="111"/>
      <c r="I251" s="111"/>
      <c r="J251" s="111"/>
      <c r="K251" s="111"/>
      <c r="L251" s="33"/>
      <c r="M251" s="33"/>
      <c r="N251" s="33"/>
    </row>
    <row r="252" spans="1:14" s="101" customFormat="1">
      <c r="A252" s="98"/>
      <c r="B252" s="33"/>
      <c r="C252" s="95"/>
      <c r="D252" s="96"/>
      <c r="E252" s="96"/>
      <c r="F252" s="111"/>
      <c r="G252" s="111"/>
      <c r="H252" s="111"/>
      <c r="I252" s="111"/>
      <c r="J252" s="111"/>
      <c r="K252" s="111"/>
      <c r="L252" s="33"/>
      <c r="M252" s="33"/>
      <c r="N252" s="33"/>
    </row>
    <row r="253" spans="1:14" s="101" customFormat="1">
      <c r="A253" s="98"/>
      <c r="B253" s="33"/>
      <c r="C253" s="95"/>
      <c r="D253" s="96"/>
      <c r="E253" s="96"/>
      <c r="F253" s="111"/>
      <c r="G253" s="111"/>
      <c r="H253" s="111"/>
      <c r="I253" s="111"/>
      <c r="J253" s="111"/>
      <c r="K253" s="111"/>
      <c r="L253" s="33"/>
      <c r="M253" s="33"/>
      <c r="N253" s="33"/>
    </row>
    <row r="254" spans="1:14" s="101" customFormat="1">
      <c r="A254" s="98"/>
      <c r="B254" s="33"/>
      <c r="C254" s="95"/>
      <c r="D254" s="96"/>
      <c r="E254" s="96"/>
      <c r="F254" s="111"/>
      <c r="G254" s="111"/>
      <c r="H254" s="111"/>
      <c r="I254" s="111"/>
      <c r="J254" s="111"/>
      <c r="K254" s="111"/>
      <c r="L254" s="33"/>
      <c r="M254" s="33"/>
      <c r="N254" s="33"/>
    </row>
    <row r="255" spans="1:14" s="101" customFormat="1">
      <c r="A255" s="98"/>
      <c r="B255" s="33"/>
      <c r="C255" s="95"/>
      <c r="D255" s="96"/>
      <c r="E255" s="96"/>
      <c r="F255" s="111"/>
      <c r="G255" s="111"/>
      <c r="H255" s="111"/>
      <c r="I255" s="111"/>
      <c r="J255" s="111"/>
      <c r="K255" s="111"/>
      <c r="L255" s="33"/>
      <c r="M255" s="33"/>
      <c r="N255" s="33"/>
    </row>
    <row r="256" spans="1:14" s="101" customFormat="1">
      <c r="A256" s="98"/>
      <c r="B256" s="33"/>
      <c r="C256" s="95"/>
      <c r="D256" s="96"/>
      <c r="E256" s="96"/>
      <c r="F256" s="111"/>
      <c r="G256" s="111"/>
      <c r="H256" s="111"/>
      <c r="I256" s="111"/>
      <c r="J256" s="111"/>
      <c r="K256" s="111"/>
      <c r="L256" s="33"/>
      <c r="M256" s="33"/>
      <c r="N256" s="33"/>
    </row>
    <row r="257" spans="1:14" s="101" customFormat="1">
      <c r="A257" s="98"/>
      <c r="B257" s="33"/>
      <c r="C257" s="95"/>
      <c r="D257" s="96"/>
      <c r="E257" s="96"/>
      <c r="F257" s="111"/>
      <c r="G257" s="111"/>
      <c r="H257" s="111"/>
      <c r="I257" s="111"/>
      <c r="J257" s="111"/>
      <c r="K257" s="111"/>
      <c r="L257" s="33"/>
      <c r="M257" s="33"/>
      <c r="N257" s="33"/>
    </row>
    <row r="258" spans="1:14" s="101" customFormat="1">
      <c r="A258" s="98"/>
      <c r="B258" s="33"/>
      <c r="C258" s="95"/>
      <c r="D258" s="96"/>
      <c r="E258" s="96"/>
      <c r="F258" s="111"/>
      <c r="G258" s="111"/>
      <c r="H258" s="111"/>
      <c r="I258" s="111"/>
      <c r="J258" s="111"/>
      <c r="K258" s="111"/>
      <c r="L258" s="33"/>
      <c r="M258" s="33"/>
      <c r="N258" s="33"/>
    </row>
    <row r="259" spans="1:14" s="101" customFormat="1">
      <c r="A259" s="98"/>
      <c r="B259" s="33"/>
      <c r="C259" s="95"/>
      <c r="D259" s="96"/>
      <c r="E259" s="96"/>
      <c r="F259" s="111"/>
      <c r="G259" s="111"/>
      <c r="H259" s="111"/>
      <c r="I259" s="111"/>
      <c r="J259" s="111"/>
      <c r="K259" s="111"/>
      <c r="L259" s="33"/>
      <c r="M259" s="33"/>
      <c r="N259" s="33"/>
    </row>
    <row r="260" spans="1:14" s="101" customFormat="1">
      <c r="A260" s="98"/>
      <c r="B260" s="33"/>
      <c r="C260" s="95"/>
      <c r="D260" s="96"/>
      <c r="E260" s="96"/>
      <c r="F260" s="111"/>
      <c r="G260" s="111"/>
      <c r="H260" s="111"/>
      <c r="I260" s="111"/>
      <c r="J260" s="111"/>
      <c r="K260" s="111"/>
      <c r="L260" s="33"/>
      <c r="M260" s="33"/>
      <c r="N260" s="33"/>
    </row>
    <row r="261" spans="1:14" s="101" customFormat="1">
      <c r="A261" s="98"/>
      <c r="B261" s="33"/>
      <c r="C261" s="95"/>
      <c r="D261" s="96"/>
      <c r="E261" s="96"/>
      <c r="F261" s="111"/>
      <c r="G261" s="111"/>
      <c r="H261" s="111"/>
      <c r="I261" s="111"/>
      <c r="J261" s="111"/>
      <c r="K261" s="111"/>
      <c r="L261" s="33"/>
      <c r="M261" s="33"/>
      <c r="N261" s="33"/>
    </row>
    <row r="262" spans="1:14" s="101" customFormat="1">
      <c r="A262" s="98"/>
      <c r="B262" s="33"/>
      <c r="C262" s="95"/>
      <c r="D262" s="96"/>
      <c r="E262" s="96"/>
      <c r="F262" s="111"/>
      <c r="G262" s="111"/>
      <c r="H262" s="111"/>
      <c r="I262" s="111"/>
      <c r="J262" s="111"/>
      <c r="K262" s="111"/>
      <c r="L262" s="33"/>
      <c r="M262" s="33"/>
      <c r="N262" s="33"/>
    </row>
    <row r="263" spans="1:14" s="101" customFormat="1">
      <c r="A263" s="98"/>
      <c r="B263" s="33"/>
      <c r="C263" s="95"/>
      <c r="D263" s="102"/>
      <c r="E263" s="102"/>
      <c r="F263" s="111"/>
      <c r="G263" s="111"/>
      <c r="H263" s="111"/>
      <c r="I263" s="111"/>
      <c r="J263" s="111"/>
      <c r="K263" s="111"/>
      <c r="L263" s="33"/>
      <c r="M263" s="33"/>
      <c r="N263" s="33"/>
    </row>
    <row r="264" spans="1:14" s="101" customFormat="1">
      <c r="A264" s="98"/>
      <c r="B264" s="33"/>
      <c r="C264" s="95"/>
      <c r="D264" s="102"/>
      <c r="E264" s="102"/>
      <c r="F264" s="111"/>
      <c r="G264" s="111"/>
      <c r="H264" s="111"/>
      <c r="I264" s="111"/>
      <c r="J264" s="111"/>
      <c r="K264" s="111"/>
      <c r="L264" s="33"/>
      <c r="M264" s="33"/>
      <c r="N264" s="33"/>
    </row>
    <row r="265" spans="1:14" s="101" customFormat="1">
      <c r="A265" s="98"/>
      <c r="B265" s="33"/>
      <c r="C265" s="95"/>
      <c r="D265" s="102"/>
      <c r="E265" s="102"/>
      <c r="F265" s="111"/>
      <c r="G265" s="111"/>
      <c r="H265" s="111"/>
      <c r="I265" s="111"/>
      <c r="J265" s="111"/>
      <c r="K265" s="111"/>
      <c r="L265" s="33"/>
      <c r="M265" s="33"/>
      <c r="N265" s="33"/>
    </row>
    <row r="266" spans="1:14" s="101" customFormat="1">
      <c r="A266" s="98"/>
      <c r="B266" s="33"/>
      <c r="C266" s="95"/>
      <c r="D266" s="102"/>
      <c r="E266" s="102"/>
      <c r="F266" s="111"/>
      <c r="G266" s="111"/>
      <c r="H266" s="111"/>
      <c r="I266" s="111"/>
      <c r="J266" s="111"/>
      <c r="K266" s="111"/>
      <c r="L266" s="33"/>
      <c r="M266" s="33"/>
      <c r="N266" s="33"/>
    </row>
    <row r="267" spans="1:14" s="101" customFormat="1">
      <c r="A267" s="98"/>
      <c r="B267" s="33"/>
      <c r="C267" s="95"/>
      <c r="D267" s="102"/>
      <c r="E267" s="102"/>
      <c r="F267" s="111"/>
      <c r="G267" s="111"/>
      <c r="H267" s="111"/>
      <c r="I267" s="111"/>
      <c r="J267" s="111"/>
      <c r="K267" s="111"/>
      <c r="L267" s="33"/>
      <c r="M267" s="33"/>
      <c r="N267" s="33"/>
    </row>
    <row r="268" spans="1:14" s="101" customFormat="1">
      <c r="A268" s="98"/>
      <c r="B268" s="33"/>
      <c r="C268" s="95"/>
      <c r="D268" s="102"/>
      <c r="E268" s="102"/>
      <c r="F268" s="111"/>
      <c r="G268" s="111"/>
      <c r="H268" s="111"/>
      <c r="I268" s="111"/>
      <c r="J268" s="111"/>
      <c r="K268" s="111"/>
      <c r="L268" s="33"/>
      <c r="M268" s="33"/>
      <c r="N268" s="33"/>
    </row>
    <row r="269" spans="1:14" s="101" customFormat="1">
      <c r="A269" s="98"/>
      <c r="B269" s="33"/>
      <c r="C269" s="95"/>
      <c r="D269" s="102"/>
      <c r="E269" s="102"/>
      <c r="F269" s="111"/>
      <c r="G269" s="111"/>
      <c r="H269" s="111"/>
      <c r="I269" s="111"/>
      <c r="J269" s="111"/>
      <c r="K269" s="111"/>
      <c r="L269" s="33"/>
      <c r="M269" s="33"/>
      <c r="N269" s="33"/>
    </row>
    <row r="270" spans="1:14" s="101" customFormat="1">
      <c r="A270" s="98"/>
      <c r="B270" s="33"/>
      <c r="C270" s="95"/>
      <c r="D270" s="102"/>
      <c r="E270" s="102"/>
      <c r="F270" s="111"/>
      <c r="G270" s="111"/>
      <c r="H270" s="111"/>
      <c r="I270" s="111"/>
      <c r="J270" s="111"/>
      <c r="K270" s="111"/>
      <c r="L270" s="33"/>
      <c r="M270" s="33"/>
      <c r="N270" s="33"/>
    </row>
    <row r="271" spans="1:14" s="101" customFormat="1">
      <c r="A271" s="98"/>
      <c r="B271" s="33"/>
      <c r="C271" s="95"/>
      <c r="D271" s="96"/>
      <c r="E271" s="96"/>
      <c r="F271" s="111"/>
      <c r="G271" s="111"/>
      <c r="H271" s="111"/>
      <c r="I271" s="111"/>
      <c r="J271" s="111"/>
      <c r="K271" s="111"/>
      <c r="L271" s="33"/>
      <c r="M271" s="33"/>
      <c r="N271" s="33"/>
    </row>
    <row r="272" spans="1:14" s="101" customFormat="1">
      <c r="A272" s="98"/>
      <c r="B272" s="33"/>
      <c r="C272" s="95"/>
      <c r="D272" s="96"/>
      <c r="E272" s="96"/>
      <c r="F272" s="111"/>
      <c r="G272" s="111"/>
      <c r="H272" s="111"/>
      <c r="I272" s="111"/>
      <c r="J272" s="111"/>
      <c r="K272" s="111"/>
      <c r="L272" s="33"/>
      <c r="M272" s="33"/>
      <c r="N272" s="33"/>
    </row>
    <row r="273" spans="1:14" s="101" customFormat="1">
      <c r="A273" s="98"/>
      <c r="B273" s="33"/>
      <c r="C273" s="95"/>
      <c r="D273" s="96"/>
      <c r="E273" s="96"/>
      <c r="F273" s="111"/>
      <c r="G273" s="111"/>
      <c r="H273" s="111"/>
      <c r="I273" s="111"/>
      <c r="J273" s="111"/>
      <c r="K273" s="111"/>
      <c r="L273" s="33"/>
      <c r="M273" s="33"/>
      <c r="N273" s="33"/>
    </row>
    <row r="274" spans="1:14" s="101" customFormat="1">
      <c r="A274" s="98"/>
      <c r="B274" s="33"/>
      <c r="C274" s="95"/>
      <c r="D274" s="103"/>
      <c r="E274" s="103"/>
      <c r="F274" s="111"/>
      <c r="G274" s="111"/>
      <c r="H274" s="111"/>
      <c r="I274" s="111"/>
      <c r="J274" s="111"/>
      <c r="K274" s="111"/>
      <c r="L274" s="33"/>
      <c r="M274" s="33"/>
      <c r="N274" s="33"/>
    </row>
    <row r="275" spans="1:14" s="101" customFormat="1">
      <c r="A275" s="98"/>
      <c r="B275" s="33"/>
      <c r="C275" s="95"/>
      <c r="D275" s="102"/>
      <c r="E275" s="102"/>
      <c r="F275" s="111"/>
      <c r="G275" s="111"/>
      <c r="H275" s="111"/>
      <c r="I275" s="111"/>
      <c r="J275" s="111"/>
      <c r="K275" s="111"/>
      <c r="L275" s="33"/>
      <c r="M275" s="33"/>
      <c r="N275" s="33"/>
    </row>
    <row r="276" spans="1:14" s="101" customFormat="1">
      <c r="A276" s="98"/>
      <c r="B276" s="33"/>
      <c r="C276" s="95"/>
      <c r="D276" s="102"/>
      <c r="E276" s="102"/>
      <c r="F276" s="111"/>
      <c r="G276" s="111"/>
      <c r="H276" s="111"/>
      <c r="I276" s="111"/>
      <c r="J276" s="111"/>
      <c r="K276" s="111"/>
      <c r="L276" s="33"/>
      <c r="M276" s="33"/>
      <c r="N276" s="33"/>
    </row>
    <row r="277" spans="1:14" s="101" customFormat="1">
      <c r="A277" s="98"/>
      <c r="B277" s="33"/>
      <c r="C277" s="95"/>
      <c r="D277" s="96"/>
      <c r="E277" s="96"/>
      <c r="F277" s="111"/>
      <c r="G277" s="111"/>
      <c r="H277" s="111"/>
      <c r="I277" s="111"/>
      <c r="J277" s="111"/>
      <c r="K277" s="111"/>
      <c r="L277" s="33"/>
      <c r="M277" s="33"/>
      <c r="N277" s="33"/>
    </row>
    <row r="278" spans="1:14" s="101" customFormat="1">
      <c r="A278" s="98"/>
      <c r="B278" s="33"/>
      <c r="C278" s="95"/>
      <c r="D278" s="96"/>
      <c r="E278" s="96"/>
      <c r="F278" s="111"/>
      <c r="G278" s="111"/>
      <c r="H278" s="111"/>
      <c r="I278" s="111"/>
      <c r="J278" s="111"/>
      <c r="K278" s="111"/>
      <c r="L278" s="33"/>
      <c r="M278" s="33"/>
      <c r="N278" s="33"/>
    </row>
    <row r="279" spans="1:14" s="101" customFormat="1">
      <c r="A279" s="98"/>
      <c r="B279" s="33"/>
      <c r="C279" s="95"/>
      <c r="D279" s="96"/>
      <c r="E279" s="96"/>
      <c r="F279" s="111"/>
      <c r="G279" s="111"/>
      <c r="H279" s="111"/>
      <c r="I279" s="111"/>
      <c r="J279" s="111"/>
      <c r="K279" s="111"/>
      <c r="L279" s="33"/>
      <c r="M279" s="33"/>
      <c r="N279" s="33"/>
    </row>
    <row r="280" spans="1:14" s="101" customFormat="1">
      <c r="A280" s="98"/>
      <c r="B280" s="33"/>
      <c r="C280" s="95"/>
      <c r="D280" s="104"/>
      <c r="E280" s="104"/>
      <c r="F280" s="111"/>
      <c r="G280" s="111"/>
      <c r="H280" s="111"/>
      <c r="I280" s="111"/>
      <c r="J280" s="111"/>
      <c r="K280" s="111"/>
      <c r="L280" s="33"/>
      <c r="M280" s="33"/>
      <c r="N280" s="33"/>
    </row>
    <row r="281" spans="1:14" s="101" customFormat="1">
      <c r="A281" s="98"/>
      <c r="B281" s="33"/>
      <c r="C281" s="95"/>
      <c r="D281" s="104"/>
      <c r="E281" s="104"/>
      <c r="F281" s="111"/>
      <c r="G281" s="111"/>
      <c r="H281" s="111"/>
      <c r="I281" s="111"/>
      <c r="J281" s="111"/>
      <c r="K281" s="111"/>
      <c r="L281" s="33"/>
      <c r="M281" s="33"/>
      <c r="N281" s="33"/>
    </row>
    <row r="282" spans="1:14" s="101" customFormat="1">
      <c r="A282" s="98"/>
      <c r="B282" s="33"/>
      <c r="C282" s="95"/>
      <c r="D282" s="104"/>
      <c r="E282" s="300"/>
      <c r="F282" s="111"/>
      <c r="G282" s="111"/>
      <c r="H282" s="111"/>
      <c r="I282" s="111"/>
      <c r="J282" s="111"/>
      <c r="K282" s="111"/>
      <c r="L282" s="33"/>
      <c r="M282" s="33"/>
      <c r="N282" s="33"/>
    </row>
    <row r="283" spans="1:14" s="101" customFormat="1">
      <c r="A283" s="98"/>
      <c r="B283" s="33"/>
      <c r="C283" s="95"/>
      <c r="D283" s="104"/>
      <c r="E283" s="300"/>
      <c r="F283" s="111"/>
      <c r="G283" s="111"/>
      <c r="H283" s="111"/>
      <c r="I283" s="111"/>
      <c r="J283" s="111"/>
      <c r="K283" s="111"/>
      <c r="L283" s="33"/>
      <c r="M283" s="33"/>
      <c r="N283" s="33"/>
    </row>
    <row r="284" spans="1:14" s="101" customFormat="1">
      <c r="A284" s="98"/>
      <c r="B284" s="33"/>
      <c r="C284" s="95"/>
      <c r="D284" s="104"/>
      <c r="E284" s="104"/>
      <c r="F284" s="111"/>
      <c r="G284" s="111"/>
      <c r="H284" s="111"/>
      <c r="I284" s="111"/>
      <c r="J284" s="111"/>
      <c r="K284" s="111"/>
      <c r="L284" s="33"/>
      <c r="M284" s="33"/>
      <c r="N284" s="33"/>
    </row>
    <row r="285" spans="1:14" s="101" customFormat="1">
      <c r="A285" s="98"/>
      <c r="B285" s="33"/>
      <c r="C285" s="95"/>
      <c r="D285" s="102"/>
      <c r="E285" s="102"/>
      <c r="F285" s="111"/>
      <c r="G285" s="111"/>
      <c r="H285" s="111"/>
      <c r="I285" s="111"/>
      <c r="J285" s="111"/>
      <c r="K285" s="111"/>
      <c r="L285" s="33"/>
      <c r="M285" s="33"/>
      <c r="N285" s="33"/>
    </row>
    <row r="286" spans="1:14" s="101" customFormat="1">
      <c r="A286" s="98"/>
      <c r="B286" s="33"/>
      <c r="C286" s="95"/>
      <c r="D286" s="102"/>
      <c r="E286" s="102"/>
      <c r="F286" s="111"/>
      <c r="G286" s="111"/>
      <c r="H286" s="111"/>
      <c r="I286" s="111"/>
      <c r="J286" s="111"/>
      <c r="K286" s="111"/>
      <c r="L286" s="33"/>
      <c r="M286" s="33"/>
      <c r="N286" s="33"/>
    </row>
    <row r="287" spans="1:14" s="101" customFormat="1">
      <c r="A287" s="98"/>
      <c r="B287" s="33"/>
      <c r="C287" s="95"/>
      <c r="D287" s="98"/>
      <c r="E287" s="98"/>
      <c r="F287" s="111"/>
      <c r="G287" s="111"/>
      <c r="H287" s="111"/>
      <c r="I287" s="111"/>
      <c r="J287" s="111"/>
      <c r="K287" s="111"/>
      <c r="L287" s="33"/>
      <c r="M287" s="33"/>
      <c r="N287" s="33"/>
    </row>
  </sheetData>
  <mergeCells count="2">
    <mergeCell ref="E282:E283"/>
    <mergeCell ref="B1:K1"/>
  </mergeCells>
  <conditionalFormatting sqref="E137:E138 E23:E25 E40:E57 C23:C25 E105:E118 C40:C53 C110:C112">
    <cfRule type="cellIs" dxfId="4" priority="5" stopIfTrue="1" operator="equal">
      <formula>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T277"/>
  <sheetViews>
    <sheetView topLeftCell="A134" workbookViewId="0">
      <selection activeCell="C134" sqref="C134"/>
    </sheetView>
  </sheetViews>
  <sheetFormatPr defaultColWidth="8" defaultRowHeight="15"/>
  <cols>
    <col min="1" max="1" width="8" style="33"/>
    <col min="2" max="2" width="15" style="94" customWidth="1"/>
    <col min="3" max="3" width="66.140625" style="94" customWidth="1"/>
    <col min="4" max="4" width="10.28515625" style="105" customWidth="1"/>
    <col min="5" max="5" width="8.7109375" style="105" customWidth="1"/>
    <col min="6" max="10" width="17.140625" style="111" customWidth="1"/>
    <col min="11" max="11" width="19" style="110" customWidth="1"/>
    <col min="12" max="16384" width="8" style="33"/>
  </cols>
  <sheetData>
    <row r="1" spans="1:11" ht="30" customHeight="1">
      <c r="B1" s="301" t="s">
        <v>219</v>
      </c>
      <c r="C1" s="301"/>
      <c r="D1" s="301"/>
      <c r="E1" s="301"/>
      <c r="F1" s="301"/>
      <c r="G1" s="301"/>
      <c r="H1" s="301"/>
      <c r="I1" s="301"/>
      <c r="J1" s="301"/>
      <c r="K1" s="301"/>
    </row>
    <row r="2" spans="1:11" s="36" customFormat="1" ht="19.5" customHeight="1">
      <c r="A2" s="36" t="s">
        <v>5</v>
      </c>
      <c r="B2" s="34" t="s">
        <v>2</v>
      </c>
      <c r="C2" s="34" t="s">
        <v>67</v>
      </c>
      <c r="D2" s="34" t="s">
        <v>3</v>
      </c>
      <c r="E2" s="34" t="s">
        <v>68</v>
      </c>
      <c r="F2" s="106" t="s">
        <v>69</v>
      </c>
      <c r="G2" s="106" t="s">
        <v>35</v>
      </c>
      <c r="H2" s="106" t="s">
        <v>36</v>
      </c>
      <c r="I2" s="106" t="s">
        <v>37</v>
      </c>
      <c r="J2" s="106" t="s">
        <v>10</v>
      </c>
      <c r="K2" s="106" t="s">
        <v>220</v>
      </c>
    </row>
    <row r="3" spans="1:11" s="36" customFormat="1" ht="42.75" customHeight="1">
      <c r="A3" s="36">
        <v>2</v>
      </c>
      <c r="B3" s="37">
        <v>1</v>
      </c>
      <c r="C3" s="38" t="s">
        <v>71</v>
      </c>
      <c r="D3" s="40"/>
      <c r="E3" s="39"/>
      <c r="F3" s="112"/>
      <c r="G3" s="112"/>
      <c r="H3" s="112"/>
      <c r="I3" s="112"/>
      <c r="J3" s="112"/>
      <c r="K3" s="107"/>
    </row>
    <row r="4" spans="1:11" s="36" customFormat="1" ht="38.25" customHeight="1">
      <c r="A4" s="36">
        <v>3</v>
      </c>
      <c r="B4" s="37" t="s">
        <v>40</v>
      </c>
      <c r="C4" s="38" t="s">
        <v>72</v>
      </c>
      <c r="D4" s="40"/>
      <c r="E4" s="39"/>
      <c r="F4" s="112"/>
      <c r="G4" s="112"/>
      <c r="H4" s="112"/>
      <c r="I4" s="112"/>
      <c r="J4" s="112"/>
      <c r="K4" s="107"/>
    </row>
    <row r="5" spans="1:11" s="36" customFormat="1" ht="21" customHeight="1">
      <c r="A5" s="36">
        <v>4</v>
      </c>
      <c r="B5" s="37" t="s">
        <v>73</v>
      </c>
      <c r="C5" s="43" t="s">
        <v>74</v>
      </c>
      <c r="D5" s="45">
        <v>16886</v>
      </c>
      <c r="E5" s="44" t="s">
        <v>75</v>
      </c>
      <c r="F5" s="113">
        <v>265</v>
      </c>
      <c r="G5" s="113"/>
      <c r="H5" s="113"/>
      <c r="I5" s="113"/>
      <c r="J5" s="113"/>
      <c r="K5" s="107">
        <f>D5*F5</f>
        <v>4474790</v>
      </c>
    </row>
    <row r="6" spans="1:11" s="36" customFormat="1" ht="20.25" customHeight="1">
      <c r="A6" s="36">
        <v>4</v>
      </c>
      <c r="B6" s="37" t="s">
        <v>76</v>
      </c>
      <c r="C6" s="43" t="s">
        <v>77</v>
      </c>
      <c r="D6" s="45">
        <v>11540</v>
      </c>
      <c r="E6" s="44" t="s">
        <v>75</v>
      </c>
      <c r="F6" s="113">
        <v>305</v>
      </c>
      <c r="G6" s="113"/>
      <c r="H6" s="113"/>
      <c r="I6" s="113"/>
      <c r="J6" s="113"/>
      <c r="K6" s="107">
        <f t="shared" ref="K6:K69" si="0">D6*F6</f>
        <v>3519700</v>
      </c>
    </row>
    <row r="7" spans="1:11" s="36" customFormat="1" ht="30" customHeight="1">
      <c r="A7" s="36">
        <v>4</v>
      </c>
      <c r="B7" s="37" t="s">
        <v>78</v>
      </c>
      <c r="C7" s="43" t="s">
        <v>79</v>
      </c>
      <c r="D7" s="45">
        <v>2879</v>
      </c>
      <c r="E7" s="44" t="s">
        <v>75</v>
      </c>
      <c r="F7" s="113">
        <v>340</v>
      </c>
      <c r="G7" s="113"/>
      <c r="H7" s="113"/>
      <c r="I7" s="113"/>
      <c r="J7" s="113"/>
      <c r="K7" s="107">
        <f t="shared" si="0"/>
        <v>978860</v>
      </c>
    </row>
    <row r="8" spans="1:11" s="36" customFormat="1" ht="23.25" customHeight="1">
      <c r="A8" s="36">
        <v>4</v>
      </c>
      <c r="B8" s="37" t="s">
        <v>80</v>
      </c>
      <c r="C8" s="43" t="s">
        <v>81</v>
      </c>
      <c r="D8" s="45">
        <v>327</v>
      </c>
      <c r="E8" s="44" t="s">
        <v>75</v>
      </c>
      <c r="F8" s="113">
        <v>400</v>
      </c>
      <c r="G8" s="113"/>
      <c r="H8" s="113"/>
      <c r="I8" s="113"/>
      <c r="J8" s="113"/>
      <c r="K8" s="107">
        <f t="shared" si="0"/>
        <v>130800</v>
      </c>
    </row>
    <row r="9" spans="1:11" s="36" customFormat="1" ht="135">
      <c r="A9" s="36">
        <v>3</v>
      </c>
      <c r="B9" s="37" t="s">
        <v>41</v>
      </c>
      <c r="C9" s="38" t="s">
        <v>82</v>
      </c>
      <c r="D9" s="45"/>
      <c r="E9" s="47"/>
      <c r="F9" s="113"/>
      <c r="G9" s="113"/>
      <c r="H9" s="113"/>
      <c r="I9" s="113"/>
      <c r="J9" s="113"/>
      <c r="K9" s="107">
        <f t="shared" si="0"/>
        <v>0</v>
      </c>
    </row>
    <row r="10" spans="1:11" s="36" customFormat="1">
      <c r="A10" s="36">
        <v>4</v>
      </c>
      <c r="B10" s="37" t="s">
        <v>73</v>
      </c>
      <c r="C10" s="43" t="s">
        <v>74</v>
      </c>
      <c r="D10" s="45">
        <v>4222</v>
      </c>
      <c r="E10" s="47" t="s">
        <v>75</v>
      </c>
      <c r="F10" s="113">
        <v>345</v>
      </c>
      <c r="G10" s="113"/>
      <c r="H10" s="113"/>
      <c r="I10" s="113"/>
      <c r="J10" s="113"/>
      <c r="K10" s="107">
        <f t="shared" si="0"/>
        <v>1456590</v>
      </c>
    </row>
    <row r="11" spans="1:11" s="36" customFormat="1">
      <c r="A11" s="36">
        <v>4</v>
      </c>
      <c r="B11" s="37" t="s">
        <v>76</v>
      </c>
      <c r="C11" s="43" t="s">
        <v>77</v>
      </c>
      <c r="D11" s="45">
        <v>2885</v>
      </c>
      <c r="E11" s="47" t="s">
        <v>75</v>
      </c>
      <c r="F11" s="113">
        <v>392</v>
      </c>
      <c r="G11" s="113"/>
      <c r="H11" s="113"/>
      <c r="I11" s="113"/>
      <c r="J11" s="113"/>
      <c r="K11" s="107">
        <f t="shared" si="0"/>
        <v>1130920</v>
      </c>
    </row>
    <row r="12" spans="1:11" s="36" customFormat="1" ht="18.75" customHeight="1">
      <c r="A12" s="36">
        <v>4</v>
      </c>
      <c r="B12" s="37" t="s">
        <v>78</v>
      </c>
      <c r="C12" s="43" t="s">
        <v>79</v>
      </c>
      <c r="D12" s="45">
        <v>720</v>
      </c>
      <c r="E12" s="47" t="s">
        <v>75</v>
      </c>
      <c r="F12" s="113">
        <v>442</v>
      </c>
      <c r="G12" s="113"/>
      <c r="H12" s="113"/>
      <c r="I12" s="113"/>
      <c r="J12" s="113"/>
      <c r="K12" s="107">
        <f t="shared" si="0"/>
        <v>318240</v>
      </c>
    </row>
    <row r="13" spans="1:11" s="36" customFormat="1">
      <c r="A13" s="36">
        <v>4</v>
      </c>
      <c r="B13" s="37" t="s">
        <v>80</v>
      </c>
      <c r="C13" s="43" t="s">
        <v>81</v>
      </c>
      <c r="D13" s="45">
        <v>82</v>
      </c>
      <c r="E13" s="44" t="s">
        <v>75</v>
      </c>
      <c r="F13" s="113">
        <v>493</v>
      </c>
      <c r="G13" s="113"/>
      <c r="H13" s="113"/>
      <c r="I13" s="113"/>
      <c r="J13" s="113"/>
      <c r="K13" s="107">
        <f t="shared" si="0"/>
        <v>40426</v>
      </c>
    </row>
    <row r="14" spans="1:11" s="36" customFormat="1" ht="90">
      <c r="A14" s="36">
        <v>3</v>
      </c>
      <c r="B14" s="37" t="s">
        <v>42</v>
      </c>
      <c r="C14" s="38" t="s">
        <v>83</v>
      </c>
      <c r="D14" s="45"/>
      <c r="E14" s="47"/>
      <c r="F14" s="113"/>
      <c r="G14" s="113"/>
      <c r="H14" s="113"/>
      <c r="I14" s="113"/>
      <c r="J14" s="113"/>
      <c r="K14" s="107">
        <f t="shared" si="0"/>
        <v>0</v>
      </c>
    </row>
    <row r="15" spans="1:11" s="36" customFormat="1" ht="42" customHeight="1">
      <c r="A15" s="36">
        <v>4</v>
      </c>
      <c r="B15" s="37" t="s">
        <v>73</v>
      </c>
      <c r="C15" s="43" t="s">
        <v>74</v>
      </c>
      <c r="D15" s="45">
        <v>2323</v>
      </c>
      <c r="E15" s="47" t="s">
        <v>75</v>
      </c>
      <c r="F15" s="113">
        <v>1250</v>
      </c>
      <c r="G15" s="113"/>
      <c r="H15" s="113"/>
      <c r="I15" s="113"/>
      <c r="J15" s="113"/>
      <c r="K15" s="107">
        <f t="shared" si="0"/>
        <v>2903750</v>
      </c>
    </row>
    <row r="16" spans="1:11" s="36" customFormat="1">
      <c r="A16" s="36">
        <v>4</v>
      </c>
      <c r="B16" s="37" t="s">
        <v>76</v>
      </c>
      <c r="C16" s="43" t="s">
        <v>77</v>
      </c>
      <c r="D16" s="45">
        <v>1587</v>
      </c>
      <c r="E16" s="47" t="s">
        <v>75</v>
      </c>
      <c r="F16" s="113">
        <v>1600</v>
      </c>
      <c r="G16" s="113"/>
      <c r="H16" s="113"/>
      <c r="I16" s="113"/>
      <c r="J16" s="113"/>
      <c r="K16" s="107">
        <f t="shared" si="0"/>
        <v>2539200</v>
      </c>
    </row>
    <row r="17" spans="1:11" s="36" customFormat="1">
      <c r="A17" s="36">
        <v>4</v>
      </c>
      <c r="B17" s="37" t="s">
        <v>78</v>
      </c>
      <c r="C17" s="43" t="s">
        <v>79</v>
      </c>
      <c r="D17" s="45">
        <v>396</v>
      </c>
      <c r="E17" s="47" t="s">
        <v>75</v>
      </c>
      <c r="F17" s="113">
        <v>2100</v>
      </c>
      <c r="G17" s="113"/>
      <c r="H17" s="113"/>
      <c r="I17" s="113"/>
      <c r="J17" s="113"/>
      <c r="K17" s="107">
        <f t="shared" si="0"/>
        <v>831600</v>
      </c>
    </row>
    <row r="18" spans="1:11" s="36" customFormat="1" ht="42" customHeight="1">
      <c r="A18" s="36">
        <v>4</v>
      </c>
      <c r="B18" s="37" t="s">
        <v>80</v>
      </c>
      <c r="C18" s="43" t="s">
        <v>81</v>
      </c>
      <c r="D18" s="45">
        <v>45</v>
      </c>
      <c r="E18" s="44" t="s">
        <v>75</v>
      </c>
      <c r="F18" s="113">
        <v>2400</v>
      </c>
      <c r="G18" s="113"/>
      <c r="H18" s="113"/>
      <c r="I18" s="113"/>
      <c r="J18" s="113"/>
      <c r="K18" s="107">
        <f t="shared" si="0"/>
        <v>108000</v>
      </c>
    </row>
    <row r="19" spans="1:11" s="36" customFormat="1" ht="75">
      <c r="A19" s="36">
        <v>3</v>
      </c>
      <c r="B19" s="37" t="s">
        <v>43</v>
      </c>
      <c r="C19" s="43" t="s">
        <v>84</v>
      </c>
      <c r="D19" s="45">
        <v>1583</v>
      </c>
      <c r="E19" s="44" t="s">
        <v>75</v>
      </c>
      <c r="F19" s="113">
        <v>4400</v>
      </c>
      <c r="G19" s="113"/>
      <c r="H19" s="113"/>
      <c r="I19" s="113"/>
      <c r="J19" s="113"/>
      <c r="K19" s="107">
        <f t="shared" si="0"/>
        <v>6965200</v>
      </c>
    </row>
    <row r="20" spans="1:11" s="36" customFormat="1" ht="57.75" customHeight="1">
      <c r="A20" s="36">
        <v>2</v>
      </c>
      <c r="B20" s="37">
        <v>2</v>
      </c>
      <c r="C20" s="38" t="s">
        <v>85</v>
      </c>
      <c r="D20" s="45">
        <v>8292</v>
      </c>
      <c r="E20" s="47" t="s">
        <v>86</v>
      </c>
      <c r="F20" s="113">
        <v>44</v>
      </c>
      <c r="G20" s="113"/>
      <c r="H20" s="113"/>
      <c r="I20" s="113"/>
      <c r="J20" s="113"/>
      <c r="K20" s="107">
        <f t="shared" si="0"/>
        <v>364848</v>
      </c>
    </row>
    <row r="21" spans="1:11" s="36" customFormat="1" ht="150">
      <c r="A21" s="36">
        <v>2</v>
      </c>
      <c r="B21" s="37">
        <v>3</v>
      </c>
      <c r="C21" s="43" t="s">
        <v>87</v>
      </c>
      <c r="D21" s="45">
        <v>33960</v>
      </c>
      <c r="E21" s="47" t="s">
        <v>75</v>
      </c>
      <c r="F21" s="113">
        <v>110</v>
      </c>
      <c r="G21" s="113"/>
      <c r="H21" s="113"/>
      <c r="I21" s="113"/>
      <c r="J21" s="113"/>
      <c r="K21" s="107">
        <f t="shared" si="0"/>
        <v>3735600</v>
      </c>
    </row>
    <row r="22" spans="1:11" s="36" customFormat="1" ht="75">
      <c r="A22" s="36">
        <v>2</v>
      </c>
      <c r="B22" s="37">
        <v>4</v>
      </c>
      <c r="C22" s="43" t="s">
        <v>88</v>
      </c>
      <c r="D22" s="45">
        <v>11155</v>
      </c>
      <c r="E22" s="44" t="s">
        <v>75</v>
      </c>
      <c r="F22" s="113">
        <v>52</v>
      </c>
      <c r="G22" s="113"/>
      <c r="H22" s="113"/>
      <c r="I22" s="113"/>
      <c r="J22" s="113"/>
      <c r="K22" s="107">
        <f t="shared" si="0"/>
        <v>580060</v>
      </c>
    </row>
    <row r="23" spans="1:11" s="36" customFormat="1">
      <c r="A23" s="36">
        <v>2</v>
      </c>
      <c r="B23" s="37" t="s">
        <v>40</v>
      </c>
      <c r="C23" s="48" t="s">
        <v>89</v>
      </c>
      <c r="D23" s="45">
        <v>5132</v>
      </c>
      <c r="E23" s="49" t="s">
        <v>75</v>
      </c>
      <c r="F23" s="113">
        <v>78</v>
      </c>
      <c r="G23" s="113"/>
      <c r="H23" s="113"/>
      <c r="I23" s="113"/>
      <c r="J23" s="113"/>
      <c r="K23" s="107">
        <f t="shared" si="0"/>
        <v>400296</v>
      </c>
    </row>
    <row r="24" spans="1:11" s="36" customFormat="1">
      <c r="A24" s="36">
        <v>2</v>
      </c>
      <c r="B24" s="37" t="s">
        <v>41</v>
      </c>
      <c r="C24" s="48" t="s">
        <v>90</v>
      </c>
      <c r="D24" s="45">
        <v>1324</v>
      </c>
      <c r="E24" s="49" t="s">
        <v>75</v>
      </c>
      <c r="F24" s="113">
        <v>104</v>
      </c>
      <c r="G24" s="113"/>
      <c r="H24" s="113"/>
      <c r="I24" s="113"/>
      <c r="J24" s="113"/>
      <c r="K24" s="107">
        <f t="shared" si="0"/>
        <v>137696</v>
      </c>
    </row>
    <row r="25" spans="1:11" s="36" customFormat="1">
      <c r="A25" s="36">
        <v>2</v>
      </c>
      <c r="B25" s="37" t="s">
        <v>42</v>
      </c>
      <c r="C25" s="48" t="s">
        <v>91</v>
      </c>
      <c r="D25" s="45">
        <v>151</v>
      </c>
      <c r="E25" s="49" t="s">
        <v>75</v>
      </c>
      <c r="F25" s="113">
        <v>130</v>
      </c>
      <c r="G25" s="113"/>
      <c r="H25" s="113"/>
      <c r="I25" s="113"/>
      <c r="J25" s="113"/>
      <c r="K25" s="107">
        <f t="shared" si="0"/>
        <v>19630</v>
      </c>
    </row>
    <row r="26" spans="1:11" s="36" customFormat="1" ht="60">
      <c r="A26" s="36">
        <v>2</v>
      </c>
      <c r="B26" s="37">
        <v>5</v>
      </c>
      <c r="C26" s="50" t="s">
        <v>92</v>
      </c>
      <c r="D26" s="45"/>
      <c r="E26" s="47"/>
      <c r="F26" s="113"/>
      <c r="G26" s="113"/>
      <c r="H26" s="113"/>
      <c r="I26" s="113"/>
      <c r="J26" s="113"/>
      <c r="K26" s="107">
        <f t="shared" si="0"/>
        <v>0</v>
      </c>
    </row>
    <row r="27" spans="1:11" s="36" customFormat="1">
      <c r="A27" s="36">
        <v>3</v>
      </c>
      <c r="B27" s="37" t="s">
        <v>40</v>
      </c>
      <c r="C27" s="50" t="s">
        <v>93</v>
      </c>
      <c r="D27" s="45">
        <v>1627</v>
      </c>
      <c r="E27" s="51" t="s">
        <v>75</v>
      </c>
      <c r="F27" s="113">
        <v>750</v>
      </c>
      <c r="G27" s="113"/>
      <c r="H27" s="113"/>
      <c r="I27" s="113"/>
      <c r="J27" s="113"/>
      <c r="K27" s="107">
        <f t="shared" si="0"/>
        <v>1220250</v>
      </c>
    </row>
    <row r="28" spans="1:11" s="36" customFormat="1">
      <c r="A28" s="36">
        <v>3</v>
      </c>
      <c r="B28" s="37" t="s">
        <v>41</v>
      </c>
      <c r="C28" s="50" t="s">
        <v>94</v>
      </c>
      <c r="D28" s="45">
        <v>408</v>
      </c>
      <c r="E28" s="51" t="s">
        <v>75</v>
      </c>
      <c r="F28" s="113">
        <v>1150</v>
      </c>
      <c r="G28" s="113"/>
      <c r="H28" s="113"/>
      <c r="I28" s="113"/>
      <c r="J28" s="113"/>
      <c r="K28" s="107">
        <f t="shared" si="0"/>
        <v>469200</v>
      </c>
    </row>
    <row r="29" spans="1:11" s="36" customFormat="1" ht="105">
      <c r="A29" s="36">
        <v>2</v>
      </c>
      <c r="B29" s="37">
        <v>6</v>
      </c>
      <c r="C29" s="52" t="s">
        <v>95</v>
      </c>
      <c r="D29" s="45"/>
      <c r="E29" s="44"/>
      <c r="F29" s="113"/>
      <c r="G29" s="113"/>
      <c r="H29" s="113"/>
      <c r="I29" s="113"/>
      <c r="J29" s="113"/>
      <c r="K29" s="107">
        <f t="shared" si="0"/>
        <v>0</v>
      </c>
    </row>
    <row r="30" spans="1:11" s="36" customFormat="1">
      <c r="A30" s="36">
        <v>3</v>
      </c>
      <c r="B30" s="37" t="s">
        <v>40</v>
      </c>
      <c r="C30" s="53" t="s">
        <v>96</v>
      </c>
      <c r="D30" s="45">
        <v>359</v>
      </c>
      <c r="E30" s="44" t="s">
        <v>75</v>
      </c>
      <c r="F30" s="113">
        <v>4000</v>
      </c>
      <c r="G30" s="113"/>
      <c r="H30" s="113"/>
      <c r="I30" s="113"/>
      <c r="J30" s="113"/>
      <c r="K30" s="107">
        <f t="shared" si="0"/>
        <v>1436000</v>
      </c>
    </row>
    <row r="31" spans="1:11" s="36" customFormat="1" ht="135">
      <c r="A31" s="36">
        <v>2</v>
      </c>
      <c r="B31" s="37">
        <v>7</v>
      </c>
      <c r="C31" s="52" t="s">
        <v>221</v>
      </c>
      <c r="D31" s="45">
        <v>97</v>
      </c>
      <c r="E31" s="44" t="s">
        <v>75</v>
      </c>
      <c r="F31" s="113">
        <v>6189</v>
      </c>
      <c r="G31" s="113"/>
      <c r="H31" s="113"/>
      <c r="I31" s="113"/>
      <c r="J31" s="113"/>
      <c r="K31" s="107">
        <f t="shared" si="0"/>
        <v>600333</v>
      </c>
    </row>
    <row r="32" spans="1:11" s="36" customFormat="1" ht="135">
      <c r="A32" s="36">
        <v>2</v>
      </c>
      <c r="B32" s="37">
        <v>8</v>
      </c>
      <c r="C32" s="53" t="s">
        <v>98</v>
      </c>
      <c r="D32" s="45">
        <v>1033</v>
      </c>
      <c r="E32" s="54" t="s">
        <v>75</v>
      </c>
      <c r="F32" s="113">
        <v>5050</v>
      </c>
      <c r="G32" s="113"/>
      <c r="H32" s="113"/>
      <c r="I32" s="113"/>
      <c r="J32" s="113"/>
      <c r="K32" s="107">
        <f t="shared" si="0"/>
        <v>5216650</v>
      </c>
    </row>
    <row r="33" spans="1:15" s="36" customFormat="1" ht="105">
      <c r="A33" s="36">
        <v>2</v>
      </c>
      <c r="B33" s="55">
        <v>9</v>
      </c>
      <c r="C33" s="53" t="s">
        <v>99</v>
      </c>
      <c r="D33" s="45">
        <v>52525</v>
      </c>
      <c r="E33" s="44" t="s">
        <v>100</v>
      </c>
      <c r="F33" s="114">
        <v>49</v>
      </c>
      <c r="G33" s="114"/>
      <c r="H33" s="114"/>
      <c r="I33" s="114"/>
      <c r="J33" s="114"/>
      <c r="K33" s="107">
        <f t="shared" si="0"/>
        <v>2573725</v>
      </c>
    </row>
    <row r="34" spans="1:15" s="36" customFormat="1" ht="165">
      <c r="A34" s="36">
        <v>2</v>
      </c>
      <c r="B34" s="37">
        <v>10</v>
      </c>
      <c r="C34" s="57" t="s">
        <v>196</v>
      </c>
      <c r="D34" s="45">
        <v>100</v>
      </c>
      <c r="E34" s="47" t="s">
        <v>75</v>
      </c>
      <c r="F34" s="113">
        <v>3700</v>
      </c>
      <c r="G34" s="113"/>
      <c r="H34" s="113"/>
      <c r="I34" s="113"/>
      <c r="J34" s="113"/>
      <c r="K34" s="107">
        <f t="shared" si="0"/>
        <v>370000</v>
      </c>
    </row>
    <row r="35" spans="1:15" s="36" customFormat="1" ht="150">
      <c r="A35" s="36">
        <v>2</v>
      </c>
      <c r="B35" s="37" t="s">
        <v>102</v>
      </c>
      <c r="C35" s="58" t="s">
        <v>103</v>
      </c>
      <c r="D35" s="45">
        <v>20</v>
      </c>
      <c r="E35" s="47" t="s">
        <v>75</v>
      </c>
      <c r="F35" s="113">
        <v>5550</v>
      </c>
      <c r="G35" s="113"/>
      <c r="H35" s="113"/>
      <c r="I35" s="113"/>
      <c r="J35" s="113"/>
      <c r="K35" s="107">
        <f t="shared" si="0"/>
        <v>111000</v>
      </c>
    </row>
    <row r="36" spans="1:15" s="36" customFormat="1" ht="18" customHeight="1">
      <c r="A36" s="36">
        <v>2</v>
      </c>
      <c r="B36" s="37" t="s">
        <v>41</v>
      </c>
      <c r="C36" s="58" t="s">
        <v>104</v>
      </c>
      <c r="D36" s="45">
        <v>31</v>
      </c>
      <c r="E36" s="47" t="s">
        <v>105</v>
      </c>
      <c r="F36" s="113">
        <v>45</v>
      </c>
      <c r="G36" s="113"/>
      <c r="H36" s="113"/>
      <c r="I36" s="113"/>
      <c r="J36" s="113"/>
      <c r="K36" s="107">
        <f t="shared" si="0"/>
        <v>1395</v>
      </c>
    </row>
    <row r="37" spans="1:15" s="36" customFormat="1" ht="20.25" customHeight="1">
      <c r="A37" s="36">
        <v>2</v>
      </c>
      <c r="B37" s="37" t="s">
        <v>42</v>
      </c>
      <c r="C37" s="58" t="s">
        <v>106</v>
      </c>
      <c r="D37" s="45">
        <v>11</v>
      </c>
      <c r="E37" s="47" t="s">
        <v>107</v>
      </c>
      <c r="F37" s="113">
        <v>5550</v>
      </c>
      <c r="G37" s="113"/>
      <c r="H37" s="113"/>
      <c r="I37" s="113"/>
      <c r="J37" s="113"/>
      <c r="K37" s="107">
        <f t="shared" si="0"/>
        <v>61050</v>
      </c>
      <c r="L37" s="126"/>
    </row>
    <row r="38" spans="1:15" s="36" customFormat="1" ht="15" customHeight="1">
      <c r="A38" s="36">
        <v>2</v>
      </c>
      <c r="B38" s="37">
        <v>12</v>
      </c>
      <c r="C38" s="57" t="s">
        <v>198</v>
      </c>
      <c r="D38" s="45">
        <v>11147</v>
      </c>
      <c r="E38" s="47" t="s">
        <v>107</v>
      </c>
      <c r="F38" s="113">
        <v>455</v>
      </c>
      <c r="G38" s="113"/>
      <c r="H38" s="113"/>
      <c r="I38" s="113"/>
      <c r="J38" s="113"/>
      <c r="K38" s="107">
        <f t="shared" si="0"/>
        <v>5071885</v>
      </c>
    </row>
    <row r="39" spans="1:15" s="36" customFormat="1" ht="25.5" customHeight="1">
      <c r="A39" s="36">
        <v>2</v>
      </c>
      <c r="B39" s="37">
        <v>13</v>
      </c>
      <c r="C39" s="59" t="s">
        <v>109</v>
      </c>
      <c r="D39" s="45">
        <v>2788</v>
      </c>
      <c r="E39" s="47" t="s">
        <v>107</v>
      </c>
      <c r="F39" s="113">
        <v>665</v>
      </c>
      <c r="G39" s="113"/>
      <c r="H39" s="113"/>
      <c r="I39" s="113"/>
      <c r="J39" s="113"/>
      <c r="K39" s="107">
        <f t="shared" si="0"/>
        <v>1854020</v>
      </c>
    </row>
    <row r="40" spans="1:15" s="36" customFormat="1" ht="20.25" customHeight="1">
      <c r="A40" s="36">
        <v>2</v>
      </c>
      <c r="B40" s="37">
        <v>14</v>
      </c>
      <c r="C40" s="60" t="s">
        <v>110</v>
      </c>
      <c r="D40" s="45"/>
      <c r="E40" s="49"/>
      <c r="F40" s="113"/>
      <c r="G40" s="113"/>
      <c r="H40" s="113"/>
      <c r="I40" s="113"/>
      <c r="J40" s="113"/>
      <c r="K40" s="107">
        <f t="shared" si="0"/>
        <v>0</v>
      </c>
    </row>
    <row r="41" spans="1:15" s="36" customFormat="1" ht="20.25" customHeight="1">
      <c r="A41" s="36">
        <v>3</v>
      </c>
      <c r="B41" s="37" t="s">
        <v>40</v>
      </c>
      <c r="C41" s="125" t="s">
        <v>199</v>
      </c>
      <c r="D41" s="45">
        <v>1160</v>
      </c>
      <c r="E41" s="49" t="s">
        <v>86</v>
      </c>
      <c r="F41" s="113">
        <v>1750</v>
      </c>
      <c r="G41" s="113"/>
      <c r="H41" s="113"/>
      <c r="I41" s="113"/>
      <c r="J41" s="113"/>
      <c r="K41" s="107">
        <f t="shared" si="0"/>
        <v>2030000</v>
      </c>
    </row>
    <row r="42" spans="1:15" s="36" customFormat="1" ht="24" customHeight="1">
      <c r="A42" s="36">
        <v>3</v>
      </c>
      <c r="B42" s="37" t="s">
        <v>41</v>
      </c>
      <c r="C42" s="61" t="s">
        <v>111</v>
      </c>
      <c r="D42" s="45">
        <v>566</v>
      </c>
      <c r="E42" s="49" t="s">
        <v>86</v>
      </c>
      <c r="F42" s="113">
        <v>2800</v>
      </c>
      <c r="G42" s="113"/>
      <c r="H42" s="113"/>
      <c r="I42" s="113"/>
      <c r="J42" s="113"/>
      <c r="K42" s="107">
        <f t="shared" si="0"/>
        <v>1584800</v>
      </c>
    </row>
    <row r="43" spans="1:15" s="36" customFormat="1" ht="30" customHeight="1">
      <c r="A43" s="36">
        <v>3</v>
      </c>
      <c r="B43" s="37" t="s">
        <v>42</v>
      </c>
      <c r="C43" s="61" t="s">
        <v>112</v>
      </c>
      <c r="D43" s="45">
        <v>61</v>
      </c>
      <c r="E43" s="49" t="s">
        <v>86</v>
      </c>
      <c r="F43" s="113">
        <v>4800</v>
      </c>
      <c r="G43" s="113"/>
      <c r="H43" s="113"/>
      <c r="I43" s="113"/>
      <c r="J43" s="113"/>
      <c r="K43" s="107">
        <f t="shared" si="0"/>
        <v>292800</v>
      </c>
      <c r="L43" s="127"/>
      <c r="M43" s="127"/>
      <c r="N43" s="127"/>
      <c r="O43" s="127"/>
    </row>
    <row r="44" spans="1:15" s="36" customFormat="1" ht="180">
      <c r="A44" s="36">
        <v>2</v>
      </c>
      <c r="B44" s="37">
        <v>15</v>
      </c>
      <c r="C44" s="60" t="s">
        <v>113</v>
      </c>
      <c r="D44" s="45"/>
      <c r="E44" s="49"/>
      <c r="F44" s="113"/>
      <c r="G44" s="113"/>
      <c r="H44" s="113"/>
      <c r="I44" s="113"/>
      <c r="J44" s="113"/>
      <c r="K44" s="107">
        <f t="shared" si="0"/>
        <v>0</v>
      </c>
      <c r="L44" s="127"/>
      <c r="M44" s="127"/>
      <c r="N44" s="127"/>
      <c r="O44" s="127"/>
    </row>
    <row r="45" spans="1:15" s="36" customFormat="1">
      <c r="A45" s="36">
        <v>3</v>
      </c>
      <c r="B45" s="37" t="s">
        <v>40</v>
      </c>
      <c r="C45" s="61">
        <v>300</v>
      </c>
      <c r="D45" s="45">
        <v>497</v>
      </c>
      <c r="E45" s="49" t="s">
        <v>86</v>
      </c>
      <c r="F45" s="113">
        <v>2200</v>
      </c>
      <c r="G45" s="113"/>
      <c r="H45" s="113"/>
      <c r="I45" s="113"/>
      <c r="J45" s="113"/>
      <c r="K45" s="107">
        <f t="shared" si="0"/>
        <v>1093400</v>
      </c>
    </row>
    <row r="46" spans="1:15" s="36" customFormat="1">
      <c r="A46" s="36">
        <v>3</v>
      </c>
      <c r="B46" s="37" t="s">
        <v>41</v>
      </c>
      <c r="C46" s="61">
        <v>400</v>
      </c>
      <c r="D46" s="45">
        <v>243</v>
      </c>
      <c r="E46" s="49" t="s">
        <v>86</v>
      </c>
      <c r="F46" s="113">
        <v>3350</v>
      </c>
      <c r="G46" s="113"/>
      <c r="H46" s="113"/>
      <c r="I46" s="113"/>
      <c r="J46" s="113"/>
      <c r="K46" s="107">
        <f t="shared" si="0"/>
        <v>814050</v>
      </c>
    </row>
    <row r="47" spans="1:15" s="36" customFormat="1">
      <c r="A47" s="36">
        <v>3</v>
      </c>
      <c r="B47" s="37" t="s">
        <v>42</v>
      </c>
      <c r="C47" s="61">
        <v>500</v>
      </c>
      <c r="D47" s="45">
        <v>549</v>
      </c>
      <c r="E47" s="49" t="s">
        <v>86</v>
      </c>
      <c r="F47" s="113">
        <v>4700</v>
      </c>
      <c r="G47" s="113"/>
      <c r="H47" s="113"/>
      <c r="I47" s="113"/>
      <c r="J47" s="113"/>
      <c r="K47" s="107">
        <f t="shared" si="0"/>
        <v>2580300</v>
      </c>
      <c r="L47" s="127"/>
      <c r="M47" s="127"/>
      <c r="N47" s="127"/>
      <c r="O47" s="127"/>
    </row>
    <row r="48" spans="1:15" s="36" customFormat="1">
      <c r="A48" s="36">
        <v>3</v>
      </c>
      <c r="B48" s="37" t="s">
        <v>43</v>
      </c>
      <c r="C48" s="61">
        <v>600</v>
      </c>
      <c r="D48" s="45">
        <v>346</v>
      </c>
      <c r="E48" s="49" t="s">
        <v>86</v>
      </c>
      <c r="F48" s="113">
        <v>5000</v>
      </c>
      <c r="G48" s="113"/>
      <c r="H48" s="113"/>
      <c r="I48" s="113"/>
      <c r="J48" s="113"/>
      <c r="K48" s="107">
        <f t="shared" si="0"/>
        <v>1730000</v>
      </c>
    </row>
    <row r="49" spans="1:15" s="36" customFormat="1" ht="30" customHeight="1">
      <c r="A49" s="36">
        <v>3</v>
      </c>
      <c r="B49" s="37" t="s">
        <v>44</v>
      </c>
      <c r="C49" s="61">
        <v>700</v>
      </c>
      <c r="D49" s="45">
        <v>3695</v>
      </c>
      <c r="E49" s="49" t="s">
        <v>86</v>
      </c>
      <c r="F49" s="113">
        <v>5900</v>
      </c>
      <c r="G49" s="113"/>
      <c r="H49" s="113"/>
      <c r="I49" s="113"/>
      <c r="J49" s="113"/>
      <c r="K49" s="107">
        <f t="shared" si="0"/>
        <v>21800500</v>
      </c>
    </row>
    <row r="50" spans="1:15" s="36" customFormat="1" ht="225">
      <c r="A50" s="36">
        <v>2</v>
      </c>
      <c r="B50" s="37">
        <v>16</v>
      </c>
      <c r="C50" s="60" t="s">
        <v>114</v>
      </c>
      <c r="D50" s="45"/>
      <c r="E50" s="49"/>
      <c r="F50" s="113"/>
      <c r="G50" s="113"/>
      <c r="H50" s="113"/>
      <c r="I50" s="113"/>
      <c r="J50" s="113"/>
      <c r="K50" s="107">
        <f t="shared" si="0"/>
        <v>0</v>
      </c>
    </row>
    <row r="51" spans="1:15" s="36" customFormat="1">
      <c r="A51" s="36">
        <v>3</v>
      </c>
      <c r="B51" s="37" t="s">
        <v>40</v>
      </c>
      <c r="C51" s="61" t="s">
        <v>115</v>
      </c>
      <c r="D51" s="45">
        <v>80</v>
      </c>
      <c r="E51" s="49" t="s">
        <v>86</v>
      </c>
      <c r="F51" s="113">
        <v>3200</v>
      </c>
      <c r="G51" s="113"/>
      <c r="H51" s="113"/>
      <c r="I51" s="113"/>
      <c r="J51" s="113"/>
      <c r="K51" s="107">
        <f t="shared" si="0"/>
        <v>256000</v>
      </c>
    </row>
    <row r="52" spans="1:15" s="36" customFormat="1">
      <c r="A52" s="36">
        <v>3</v>
      </c>
      <c r="B52" s="37" t="s">
        <v>41</v>
      </c>
      <c r="C52" s="62" t="s">
        <v>117</v>
      </c>
      <c r="D52" s="45">
        <v>40</v>
      </c>
      <c r="E52" s="49" t="s">
        <v>86</v>
      </c>
      <c r="F52" s="113">
        <v>4800</v>
      </c>
      <c r="G52" s="113"/>
      <c r="H52" s="113"/>
      <c r="I52" s="113"/>
      <c r="J52" s="113"/>
      <c r="K52" s="107">
        <f t="shared" si="0"/>
        <v>192000</v>
      </c>
    </row>
    <row r="53" spans="1:15" s="36" customFormat="1">
      <c r="A53" s="36">
        <v>3</v>
      </c>
      <c r="B53" s="37" t="s">
        <v>42</v>
      </c>
      <c r="C53" s="62" t="s">
        <v>118</v>
      </c>
      <c r="D53" s="45">
        <v>30</v>
      </c>
      <c r="E53" s="49" t="s">
        <v>86</v>
      </c>
      <c r="F53" s="113">
        <v>6600</v>
      </c>
      <c r="G53" s="113"/>
      <c r="H53" s="113"/>
      <c r="I53" s="113"/>
      <c r="J53" s="113"/>
      <c r="K53" s="107">
        <f t="shared" si="0"/>
        <v>198000</v>
      </c>
      <c r="N53" s="128"/>
    </row>
    <row r="54" spans="1:15" s="36" customFormat="1">
      <c r="A54" s="36">
        <v>3</v>
      </c>
      <c r="B54" s="37" t="s">
        <v>43</v>
      </c>
      <c r="C54" s="62" t="s">
        <v>202</v>
      </c>
      <c r="D54" s="45">
        <v>30</v>
      </c>
      <c r="E54" s="49" t="s">
        <v>86</v>
      </c>
      <c r="F54" s="113">
        <v>9000</v>
      </c>
      <c r="G54" s="113"/>
      <c r="H54" s="113"/>
      <c r="I54" s="113"/>
      <c r="J54" s="113"/>
      <c r="K54" s="107">
        <f t="shared" si="0"/>
        <v>270000</v>
      </c>
      <c r="N54" s="128"/>
    </row>
    <row r="55" spans="1:15" s="36" customFormat="1">
      <c r="A55" s="36">
        <v>3</v>
      </c>
      <c r="B55" s="37" t="s">
        <v>44</v>
      </c>
      <c r="C55" s="62" t="s">
        <v>119</v>
      </c>
      <c r="D55" s="45">
        <v>60</v>
      </c>
      <c r="E55" s="49" t="s">
        <v>86</v>
      </c>
      <c r="F55" s="113">
        <v>11000</v>
      </c>
      <c r="G55" s="113"/>
      <c r="H55" s="113"/>
      <c r="I55" s="113"/>
      <c r="J55" s="113"/>
      <c r="K55" s="107">
        <f t="shared" si="0"/>
        <v>660000</v>
      </c>
      <c r="N55" s="128"/>
    </row>
    <row r="56" spans="1:15" s="36" customFormat="1" ht="255">
      <c r="A56" s="36">
        <v>2</v>
      </c>
      <c r="B56" s="63">
        <v>17</v>
      </c>
      <c r="C56" s="52" t="s">
        <v>120</v>
      </c>
      <c r="D56" s="45"/>
      <c r="E56" s="47"/>
      <c r="F56" s="113"/>
      <c r="G56" s="113"/>
      <c r="H56" s="113"/>
      <c r="I56" s="113"/>
      <c r="J56" s="113"/>
      <c r="K56" s="107">
        <f t="shared" si="0"/>
        <v>0</v>
      </c>
    </row>
    <row r="57" spans="1:15" s="36" customFormat="1">
      <c r="A57" s="36">
        <v>3</v>
      </c>
      <c r="B57" s="64" t="s">
        <v>40</v>
      </c>
      <c r="C57" s="65" t="s">
        <v>121</v>
      </c>
      <c r="D57" s="45"/>
      <c r="E57" s="66"/>
      <c r="F57" s="113"/>
      <c r="G57" s="113"/>
      <c r="H57" s="113"/>
      <c r="I57" s="113"/>
      <c r="J57" s="113"/>
      <c r="K57" s="107">
        <f t="shared" si="0"/>
        <v>0</v>
      </c>
    </row>
    <row r="58" spans="1:15" s="36" customFormat="1">
      <c r="A58" s="36">
        <v>4</v>
      </c>
      <c r="B58" s="67" t="s">
        <v>73</v>
      </c>
      <c r="C58" s="43" t="s">
        <v>122</v>
      </c>
      <c r="D58" s="45">
        <v>22</v>
      </c>
      <c r="E58" s="66" t="s">
        <v>123</v>
      </c>
      <c r="F58" s="113">
        <v>49000</v>
      </c>
      <c r="G58" s="113"/>
      <c r="H58" s="113"/>
      <c r="I58" s="113"/>
      <c r="J58" s="113"/>
      <c r="K58" s="107">
        <f t="shared" si="0"/>
        <v>1078000</v>
      </c>
    </row>
    <row r="59" spans="1:15" s="36" customFormat="1">
      <c r="A59" s="36">
        <v>4</v>
      </c>
      <c r="B59" s="67" t="s">
        <v>76</v>
      </c>
      <c r="C59" s="43" t="s">
        <v>124</v>
      </c>
      <c r="D59" s="45">
        <v>207</v>
      </c>
      <c r="E59" s="66" t="s">
        <v>123</v>
      </c>
      <c r="F59" s="113">
        <v>1800</v>
      </c>
      <c r="G59" s="113"/>
      <c r="H59" s="113"/>
      <c r="I59" s="113"/>
      <c r="J59" s="113"/>
      <c r="K59" s="107">
        <f t="shared" si="0"/>
        <v>372600</v>
      </c>
      <c r="L59" s="127"/>
      <c r="M59" s="127"/>
      <c r="N59" s="127"/>
      <c r="O59" s="127"/>
    </row>
    <row r="60" spans="1:15" s="36" customFormat="1" ht="62.25" customHeight="1">
      <c r="A60" s="36">
        <v>4</v>
      </c>
      <c r="B60" s="67" t="s">
        <v>78</v>
      </c>
      <c r="C60" s="43" t="s">
        <v>125</v>
      </c>
      <c r="D60" s="45">
        <v>35</v>
      </c>
      <c r="E60" s="66" t="s">
        <v>123</v>
      </c>
      <c r="F60" s="113">
        <v>68000</v>
      </c>
      <c r="G60" s="113"/>
      <c r="H60" s="113"/>
      <c r="I60" s="113"/>
      <c r="J60" s="113"/>
      <c r="K60" s="107">
        <f t="shared" si="0"/>
        <v>2380000</v>
      </c>
      <c r="L60" s="127"/>
      <c r="M60" s="127"/>
      <c r="N60" s="127"/>
      <c r="O60" s="127"/>
    </row>
    <row r="61" spans="1:15" s="36" customFormat="1">
      <c r="A61" s="36">
        <v>4</v>
      </c>
      <c r="B61" s="67" t="s">
        <v>80</v>
      </c>
      <c r="C61" s="43" t="s">
        <v>126</v>
      </c>
      <c r="D61" s="45">
        <v>59</v>
      </c>
      <c r="E61" s="66" t="s">
        <v>123</v>
      </c>
      <c r="F61" s="113">
        <v>1900</v>
      </c>
      <c r="G61" s="113"/>
      <c r="H61" s="113"/>
      <c r="I61" s="113"/>
      <c r="J61" s="113"/>
      <c r="K61" s="107">
        <f t="shared" si="0"/>
        <v>112100</v>
      </c>
    </row>
    <row r="62" spans="1:15">
      <c r="A62" s="33">
        <v>3</v>
      </c>
      <c r="B62" s="64" t="s">
        <v>41</v>
      </c>
      <c r="C62" s="65" t="s">
        <v>127</v>
      </c>
      <c r="D62" s="45"/>
      <c r="E62" s="66"/>
      <c r="F62" s="113"/>
      <c r="G62" s="113"/>
      <c r="H62" s="113"/>
      <c r="I62" s="113"/>
      <c r="J62" s="113"/>
      <c r="K62" s="107">
        <f t="shared" si="0"/>
        <v>0</v>
      </c>
    </row>
    <row r="63" spans="1:15">
      <c r="A63" s="33">
        <v>4</v>
      </c>
      <c r="B63" s="67" t="s">
        <v>73</v>
      </c>
      <c r="C63" s="43" t="s">
        <v>128</v>
      </c>
      <c r="D63" s="45">
        <v>58</v>
      </c>
      <c r="E63" s="66" t="s">
        <v>123</v>
      </c>
      <c r="F63" s="114">
        <v>74000</v>
      </c>
      <c r="G63" s="114"/>
      <c r="H63" s="114"/>
      <c r="I63" s="114"/>
      <c r="J63" s="114"/>
      <c r="K63" s="107">
        <f t="shared" si="0"/>
        <v>4292000</v>
      </c>
    </row>
    <row r="64" spans="1:15">
      <c r="A64" s="33">
        <v>4</v>
      </c>
      <c r="B64" s="67" t="s">
        <v>76</v>
      </c>
      <c r="C64" s="43" t="s">
        <v>129</v>
      </c>
      <c r="D64" s="45">
        <v>387</v>
      </c>
      <c r="E64" s="66" t="s">
        <v>123</v>
      </c>
      <c r="F64" s="114">
        <v>2200</v>
      </c>
      <c r="G64" s="114"/>
      <c r="H64" s="114"/>
      <c r="I64" s="114"/>
      <c r="J64" s="114"/>
      <c r="K64" s="107">
        <f t="shared" si="0"/>
        <v>851400</v>
      </c>
    </row>
    <row r="65" spans="1:11">
      <c r="A65" s="33">
        <v>4</v>
      </c>
      <c r="B65" s="67" t="s">
        <v>78</v>
      </c>
      <c r="C65" s="43" t="s">
        <v>130</v>
      </c>
      <c r="D65" s="45">
        <v>29</v>
      </c>
      <c r="E65" s="66" t="s">
        <v>123</v>
      </c>
      <c r="F65" s="114">
        <v>98000</v>
      </c>
      <c r="G65" s="114"/>
      <c r="H65" s="114"/>
      <c r="I65" s="114"/>
      <c r="J65" s="114"/>
      <c r="K65" s="107">
        <f t="shared" si="0"/>
        <v>2842000</v>
      </c>
    </row>
    <row r="66" spans="1:11">
      <c r="A66" s="33">
        <v>4</v>
      </c>
      <c r="B66" s="67" t="s">
        <v>80</v>
      </c>
      <c r="C66" s="43" t="s">
        <v>131</v>
      </c>
      <c r="D66" s="45">
        <v>141</v>
      </c>
      <c r="E66" s="66" t="s">
        <v>123</v>
      </c>
      <c r="F66" s="114">
        <v>2225</v>
      </c>
      <c r="G66" s="114"/>
      <c r="H66" s="114"/>
      <c r="I66" s="114"/>
      <c r="J66" s="114"/>
      <c r="K66" s="107">
        <f t="shared" si="0"/>
        <v>313725</v>
      </c>
    </row>
    <row r="67" spans="1:11">
      <c r="A67" s="33">
        <v>4</v>
      </c>
      <c r="B67" s="69" t="s">
        <v>132</v>
      </c>
      <c r="C67" s="43" t="s">
        <v>133</v>
      </c>
      <c r="D67" s="45">
        <v>36</v>
      </c>
      <c r="E67" s="66" t="s">
        <v>123</v>
      </c>
      <c r="F67" s="114">
        <v>116000</v>
      </c>
      <c r="G67" s="114"/>
      <c r="H67" s="114"/>
      <c r="I67" s="114"/>
      <c r="J67" s="114"/>
      <c r="K67" s="107">
        <f t="shared" si="0"/>
        <v>4176000</v>
      </c>
    </row>
    <row r="68" spans="1:11">
      <c r="A68" s="33">
        <v>4</v>
      </c>
      <c r="B68" s="69" t="s">
        <v>134</v>
      </c>
      <c r="C68" s="43" t="s">
        <v>135</v>
      </c>
      <c r="D68" s="45">
        <v>185</v>
      </c>
      <c r="E68" s="66" t="s">
        <v>123</v>
      </c>
      <c r="F68" s="114">
        <v>2250</v>
      </c>
      <c r="G68" s="114"/>
      <c r="H68" s="114"/>
      <c r="I68" s="114"/>
      <c r="J68" s="114"/>
      <c r="K68" s="107">
        <f t="shared" si="0"/>
        <v>416250</v>
      </c>
    </row>
    <row r="69" spans="1:11">
      <c r="A69" s="33">
        <v>4</v>
      </c>
      <c r="B69" s="67" t="s">
        <v>136</v>
      </c>
      <c r="C69" s="43" t="s">
        <v>137</v>
      </c>
      <c r="D69" s="45">
        <v>10</v>
      </c>
      <c r="E69" s="66" t="s">
        <v>123</v>
      </c>
      <c r="F69" s="114">
        <v>125000</v>
      </c>
      <c r="G69" s="114"/>
      <c r="H69" s="114"/>
      <c r="I69" s="114"/>
      <c r="J69" s="114"/>
      <c r="K69" s="107">
        <f t="shared" si="0"/>
        <v>1250000</v>
      </c>
    </row>
    <row r="70" spans="1:11">
      <c r="A70" s="33">
        <v>4</v>
      </c>
      <c r="B70" s="67" t="s">
        <v>138</v>
      </c>
      <c r="C70" s="43" t="s">
        <v>139</v>
      </c>
      <c r="D70" s="45">
        <v>27</v>
      </c>
      <c r="E70" s="66" t="s">
        <v>123</v>
      </c>
      <c r="F70" s="114">
        <v>2250</v>
      </c>
      <c r="G70" s="114"/>
      <c r="H70" s="114"/>
      <c r="I70" s="114"/>
      <c r="J70" s="114"/>
      <c r="K70" s="107">
        <f t="shared" ref="K70:K133" si="1">D70*F70</f>
        <v>60750</v>
      </c>
    </row>
    <row r="71" spans="1:11">
      <c r="A71" s="33">
        <v>3</v>
      </c>
      <c r="B71" s="64" t="s">
        <v>42</v>
      </c>
      <c r="C71" s="65" t="s">
        <v>140</v>
      </c>
      <c r="D71" s="45"/>
      <c r="E71" s="66"/>
      <c r="F71" s="113"/>
      <c r="G71" s="113"/>
      <c r="H71" s="113"/>
      <c r="I71" s="113"/>
      <c r="J71" s="113"/>
      <c r="K71" s="107">
        <f t="shared" si="1"/>
        <v>0</v>
      </c>
    </row>
    <row r="72" spans="1:11">
      <c r="A72" s="33">
        <v>4</v>
      </c>
      <c r="B72" s="69" t="s">
        <v>73</v>
      </c>
      <c r="C72" s="43" t="s">
        <v>141</v>
      </c>
      <c r="D72" s="45">
        <v>4</v>
      </c>
      <c r="E72" s="66" t="s">
        <v>123</v>
      </c>
      <c r="F72" s="114">
        <v>180000</v>
      </c>
      <c r="G72" s="114"/>
      <c r="H72" s="114"/>
      <c r="I72" s="114"/>
      <c r="J72" s="114"/>
      <c r="K72" s="107">
        <f t="shared" si="1"/>
        <v>720000</v>
      </c>
    </row>
    <row r="73" spans="1:11">
      <c r="A73" s="33">
        <v>4</v>
      </c>
      <c r="B73" s="69" t="s">
        <v>76</v>
      </c>
      <c r="C73" s="43" t="s">
        <v>142</v>
      </c>
      <c r="D73" s="45">
        <v>18</v>
      </c>
      <c r="E73" s="66" t="s">
        <v>123</v>
      </c>
      <c r="F73" s="114">
        <v>2600</v>
      </c>
      <c r="G73" s="114"/>
      <c r="H73" s="114"/>
      <c r="I73" s="114"/>
      <c r="J73" s="114"/>
      <c r="K73" s="107">
        <f t="shared" si="1"/>
        <v>46800</v>
      </c>
    </row>
    <row r="74" spans="1:11">
      <c r="A74" s="33">
        <v>4</v>
      </c>
      <c r="B74" s="67" t="s">
        <v>78</v>
      </c>
      <c r="C74" s="43" t="s">
        <v>203</v>
      </c>
      <c r="D74" s="45">
        <v>3</v>
      </c>
      <c r="E74" s="66" t="s">
        <v>123</v>
      </c>
      <c r="F74" s="114">
        <v>220000</v>
      </c>
      <c r="G74" s="114"/>
      <c r="H74" s="114"/>
      <c r="I74" s="114"/>
      <c r="J74" s="114"/>
      <c r="K74" s="107">
        <f t="shared" si="1"/>
        <v>660000</v>
      </c>
    </row>
    <row r="75" spans="1:11">
      <c r="A75" s="33">
        <v>4</v>
      </c>
      <c r="B75" s="67" t="s">
        <v>80</v>
      </c>
      <c r="C75" s="43" t="s">
        <v>204</v>
      </c>
      <c r="D75" s="45">
        <v>6</v>
      </c>
      <c r="E75" s="66" t="s">
        <v>123</v>
      </c>
      <c r="F75" s="114">
        <v>2800</v>
      </c>
      <c r="G75" s="114"/>
      <c r="H75" s="114"/>
      <c r="I75" s="114"/>
      <c r="J75" s="114"/>
      <c r="K75" s="107">
        <f t="shared" si="1"/>
        <v>16800</v>
      </c>
    </row>
    <row r="76" spans="1:11" ht="255">
      <c r="A76" s="33">
        <v>2</v>
      </c>
      <c r="B76" s="63">
        <v>18</v>
      </c>
      <c r="C76" s="52" t="s">
        <v>143</v>
      </c>
      <c r="D76" s="45"/>
      <c r="E76" s="47"/>
      <c r="F76" s="113"/>
      <c r="G76" s="113"/>
      <c r="H76" s="113"/>
      <c r="I76" s="113"/>
      <c r="J76" s="113"/>
      <c r="K76" s="107">
        <f t="shared" si="1"/>
        <v>0</v>
      </c>
    </row>
    <row r="77" spans="1:11">
      <c r="A77" s="33">
        <v>3</v>
      </c>
      <c r="B77" s="64" t="s">
        <v>40</v>
      </c>
      <c r="C77" s="65" t="s">
        <v>127</v>
      </c>
      <c r="D77" s="45"/>
      <c r="E77" s="66"/>
      <c r="F77" s="113"/>
      <c r="G77" s="113"/>
      <c r="H77" s="113"/>
      <c r="I77" s="113"/>
      <c r="J77" s="113"/>
      <c r="K77" s="107">
        <f t="shared" si="1"/>
        <v>0</v>
      </c>
    </row>
    <row r="78" spans="1:11">
      <c r="A78" s="33">
        <v>4</v>
      </c>
      <c r="B78" s="67" t="s">
        <v>73</v>
      </c>
      <c r="C78" s="43" t="s">
        <v>128</v>
      </c>
      <c r="D78" s="45">
        <v>10</v>
      </c>
      <c r="E78" s="66" t="s">
        <v>123</v>
      </c>
      <c r="F78" s="114">
        <v>74000</v>
      </c>
      <c r="G78" s="114"/>
      <c r="H78" s="114"/>
      <c r="I78" s="114"/>
      <c r="J78" s="114"/>
      <c r="K78" s="107">
        <f t="shared" si="1"/>
        <v>740000</v>
      </c>
    </row>
    <row r="79" spans="1:11">
      <c r="A79" s="33">
        <v>4</v>
      </c>
      <c r="B79" s="67" t="s">
        <v>76</v>
      </c>
      <c r="C79" s="43" t="s">
        <v>129</v>
      </c>
      <c r="D79" s="45">
        <v>91</v>
      </c>
      <c r="E79" s="66" t="s">
        <v>123</v>
      </c>
      <c r="F79" s="114">
        <v>1900</v>
      </c>
      <c r="G79" s="114"/>
      <c r="H79" s="114"/>
      <c r="I79" s="114"/>
      <c r="J79" s="114"/>
      <c r="K79" s="107">
        <f t="shared" si="1"/>
        <v>172900</v>
      </c>
    </row>
    <row r="80" spans="1:11">
      <c r="A80" s="33">
        <v>4</v>
      </c>
      <c r="B80" s="67" t="s">
        <v>78</v>
      </c>
      <c r="C80" s="43" t="s">
        <v>130</v>
      </c>
      <c r="D80" s="45">
        <v>29</v>
      </c>
      <c r="E80" s="66" t="s">
        <v>123</v>
      </c>
      <c r="F80" s="114">
        <v>96000</v>
      </c>
      <c r="G80" s="114"/>
      <c r="H80" s="114"/>
      <c r="I80" s="114"/>
      <c r="J80" s="114"/>
      <c r="K80" s="107">
        <f t="shared" si="1"/>
        <v>2784000</v>
      </c>
    </row>
    <row r="81" spans="1:11">
      <c r="A81" s="33">
        <v>4</v>
      </c>
      <c r="B81" s="67" t="s">
        <v>80</v>
      </c>
      <c r="C81" s="43" t="s">
        <v>131</v>
      </c>
      <c r="D81" s="45">
        <v>147</v>
      </c>
      <c r="E81" s="66" t="s">
        <v>123</v>
      </c>
      <c r="F81" s="114">
        <v>2400</v>
      </c>
      <c r="G81" s="114"/>
      <c r="H81" s="114"/>
      <c r="I81" s="114"/>
      <c r="J81" s="114"/>
      <c r="K81" s="107">
        <f t="shared" si="1"/>
        <v>352800</v>
      </c>
    </row>
    <row r="82" spans="1:11">
      <c r="A82" s="33">
        <v>4</v>
      </c>
      <c r="B82" s="67" t="s">
        <v>132</v>
      </c>
      <c r="C82" s="43" t="s">
        <v>133</v>
      </c>
      <c r="D82" s="45">
        <v>19</v>
      </c>
      <c r="E82" s="66" t="s">
        <v>123</v>
      </c>
      <c r="F82" s="114">
        <v>130000</v>
      </c>
      <c r="G82" s="114"/>
      <c r="H82" s="114"/>
      <c r="I82" s="114"/>
      <c r="J82" s="114"/>
      <c r="K82" s="107">
        <f t="shared" si="1"/>
        <v>2470000</v>
      </c>
    </row>
    <row r="83" spans="1:11">
      <c r="A83" s="33">
        <v>4</v>
      </c>
      <c r="B83" s="67" t="s">
        <v>134</v>
      </c>
      <c r="C83" s="43" t="s">
        <v>135</v>
      </c>
      <c r="D83" s="45">
        <v>54</v>
      </c>
      <c r="E83" s="66" t="s">
        <v>123</v>
      </c>
      <c r="F83" s="114">
        <v>3100</v>
      </c>
      <c r="G83" s="114"/>
      <c r="H83" s="114"/>
      <c r="I83" s="114"/>
      <c r="J83" s="114"/>
      <c r="K83" s="107">
        <f t="shared" si="1"/>
        <v>167400</v>
      </c>
    </row>
    <row r="84" spans="1:11">
      <c r="A84" s="33">
        <v>4</v>
      </c>
      <c r="B84" s="67" t="s">
        <v>136</v>
      </c>
      <c r="C84" s="43" t="s">
        <v>137</v>
      </c>
      <c r="D84" s="45">
        <v>1</v>
      </c>
      <c r="E84" s="66" t="s">
        <v>123</v>
      </c>
      <c r="F84" s="114">
        <v>145000</v>
      </c>
      <c r="G84" s="114"/>
      <c r="H84" s="114"/>
      <c r="I84" s="114"/>
      <c r="J84" s="114"/>
      <c r="K84" s="107">
        <f t="shared" si="1"/>
        <v>145000</v>
      </c>
    </row>
    <row r="85" spans="1:11">
      <c r="A85" s="33">
        <v>4</v>
      </c>
      <c r="B85" s="67" t="s">
        <v>138</v>
      </c>
      <c r="C85" s="43" t="s">
        <v>139</v>
      </c>
      <c r="D85" s="45">
        <v>6</v>
      </c>
      <c r="E85" s="66" t="s">
        <v>123</v>
      </c>
      <c r="F85" s="114">
        <v>3350</v>
      </c>
      <c r="G85" s="114"/>
      <c r="H85" s="114"/>
      <c r="I85" s="114"/>
      <c r="J85" s="114"/>
      <c r="K85" s="107">
        <f t="shared" si="1"/>
        <v>20100</v>
      </c>
    </row>
    <row r="86" spans="1:11">
      <c r="A86" s="33">
        <v>3</v>
      </c>
      <c r="B86" s="129" t="s">
        <v>41</v>
      </c>
      <c r="C86" s="65" t="s">
        <v>140</v>
      </c>
      <c r="D86" s="45"/>
      <c r="E86" s="66"/>
      <c r="F86" s="114"/>
      <c r="G86" s="114"/>
      <c r="H86" s="114"/>
      <c r="I86" s="114"/>
      <c r="J86" s="114"/>
      <c r="K86" s="107">
        <f t="shared" si="1"/>
        <v>0</v>
      </c>
    </row>
    <row r="87" spans="1:11">
      <c r="A87" s="33">
        <v>4</v>
      </c>
      <c r="B87" s="39" t="s">
        <v>73</v>
      </c>
      <c r="C87" s="43" t="s">
        <v>203</v>
      </c>
      <c r="D87" s="45">
        <v>1</v>
      </c>
      <c r="E87" s="66" t="s">
        <v>123</v>
      </c>
      <c r="F87" s="114">
        <v>210000</v>
      </c>
      <c r="G87" s="114"/>
      <c r="H87" s="114"/>
      <c r="I87" s="114"/>
      <c r="J87" s="114"/>
      <c r="K87" s="107">
        <f t="shared" si="1"/>
        <v>210000</v>
      </c>
    </row>
    <row r="88" spans="1:11">
      <c r="A88" s="33">
        <v>4</v>
      </c>
      <c r="B88" s="39" t="s">
        <v>76</v>
      </c>
      <c r="C88" s="43" t="s">
        <v>204</v>
      </c>
      <c r="D88" s="45">
        <v>4</v>
      </c>
      <c r="E88" s="66" t="s">
        <v>123</v>
      </c>
      <c r="F88" s="114">
        <v>3350</v>
      </c>
      <c r="G88" s="114"/>
      <c r="H88" s="114"/>
      <c r="I88" s="114"/>
      <c r="J88" s="114"/>
      <c r="K88" s="107">
        <f t="shared" si="1"/>
        <v>13400</v>
      </c>
    </row>
    <row r="89" spans="1:11" ht="180">
      <c r="A89" s="33">
        <v>2</v>
      </c>
      <c r="B89" s="67">
        <v>19</v>
      </c>
      <c r="C89" s="43" t="s">
        <v>144</v>
      </c>
      <c r="D89" s="45"/>
      <c r="E89" s="66"/>
      <c r="F89" s="114"/>
      <c r="G89" s="114"/>
      <c r="H89" s="114"/>
      <c r="I89" s="114"/>
      <c r="J89" s="114"/>
      <c r="K89" s="107">
        <f t="shared" si="1"/>
        <v>0</v>
      </c>
    </row>
    <row r="90" spans="1:11" ht="26.25" customHeight="1">
      <c r="A90" s="33">
        <v>3</v>
      </c>
      <c r="B90" s="67" t="s">
        <v>40</v>
      </c>
      <c r="C90" s="70" t="s">
        <v>145</v>
      </c>
      <c r="D90" s="45">
        <v>25</v>
      </c>
      <c r="E90" s="66" t="s">
        <v>86</v>
      </c>
      <c r="F90" s="114">
        <v>8420</v>
      </c>
      <c r="G90" s="114"/>
      <c r="H90" s="114"/>
      <c r="I90" s="114"/>
      <c r="J90" s="114"/>
      <c r="K90" s="107">
        <f t="shared" si="1"/>
        <v>210500</v>
      </c>
    </row>
    <row r="91" spans="1:11">
      <c r="A91" s="33">
        <v>3</v>
      </c>
      <c r="B91" s="67" t="s">
        <v>41</v>
      </c>
      <c r="C91" s="70" t="s">
        <v>146</v>
      </c>
      <c r="D91" s="45">
        <v>22</v>
      </c>
      <c r="E91" s="66" t="s">
        <v>86</v>
      </c>
      <c r="F91" s="114">
        <v>13140</v>
      </c>
      <c r="G91" s="114"/>
      <c r="H91" s="114"/>
      <c r="I91" s="114"/>
      <c r="J91" s="114"/>
      <c r="K91" s="107">
        <f t="shared" si="1"/>
        <v>289080</v>
      </c>
    </row>
    <row r="92" spans="1:11">
      <c r="A92" s="33">
        <v>3</v>
      </c>
      <c r="B92" s="67" t="s">
        <v>42</v>
      </c>
      <c r="C92" s="70" t="s">
        <v>147</v>
      </c>
      <c r="D92" s="45">
        <v>61</v>
      </c>
      <c r="E92" s="66" t="s">
        <v>86</v>
      </c>
      <c r="F92" s="114">
        <v>26325</v>
      </c>
      <c r="G92" s="114"/>
      <c r="H92" s="114"/>
      <c r="I92" s="114"/>
      <c r="J92" s="114"/>
      <c r="K92" s="107">
        <f t="shared" si="1"/>
        <v>1605825</v>
      </c>
    </row>
    <row r="93" spans="1:11" ht="75">
      <c r="A93" s="33">
        <v>2</v>
      </c>
      <c r="B93" s="71">
        <v>20</v>
      </c>
      <c r="C93" s="52" t="s">
        <v>148</v>
      </c>
      <c r="D93" s="45">
        <v>1152</v>
      </c>
      <c r="E93" s="47" t="s">
        <v>149</v>
      </c>
      <c r="F93" s="113">
        <v>185</v>
      </c>
      <c r="G93" s="113"/>
      <c r="H93" s="113"/>
      <c r="I93" s="113"/>
      <c r="J93" s="113"/>
      <c r="K93" s="107">
        <f t="shared" si="1"/>
        <v>213120</v>
      </c>
    </row>
    <row r="94" spans="1:11" ht="75">
      <c r="A94" s="33">
        <v>2</v>
      </c>
      <c r="B94" s="71">
        <f t="shared" ref="B94:B100" si="2">B93+1</f>
        <v>21</v>
      </c>
      <c r="C94" s="52" t="s">
        <v>150</v>
      </c>
      <c r="D94" s="45">
        <v>1152</v>
      </c>
      <c r="E94" s="47" t="s">
        <v>149</v>
      </c>
      <c r="F94" s="113">
        <v>525</v>
      </c>
      <c r="G94" s="113"/>
      <c r="H94" s="113"/>
      <c r="I94" s="113"/>
      <c r="J94" s="113"/>
      <c r="K94" s="107">
        <f t="shared" si="1"/>
        <v>604800</v>
      </c>
    </row>
    <row r="95" spans="1:11" ht="60">
      <c r="A95" s="33">
        <v>2</v>
      </c>
      <c r="B95" s="71">
        <f t="shared" si="2"/>
        <v>22</v>
      </c>
      <c r="C95" s="52" t="s">
        <v>206</v>
      </c>
      <c r="D95" s="45">
        <v>75</v>
      </c>
      <c r="E95" s="47" t="s">
        <v>123</v>
      </c>
      <c r="F95" s="113">
        <v>380</v>
      </c>
      <c r="G95" s="113"/>
      <c r="H95" s="113"/>
      <c r="I95" s="113"/>
      <c r="J95" s="113"/>
      <c r="K95" s="107">
        <f t="shared" si="1"/>
        <v>28500</v>
      </c>
    </row>
    <row r="96" spans="1:11" s="36" customFormat="1" ht="105">
      <c r="A96" s="36">
        <v>2</v>
      </c>
      <c r="B96" s="71">
        <f t="shared" si="2"/>
        <v>23</v>
      </c>
      <c r="C96" s="72" t="s">
        <v>152</v>
      </c>
      <c r="D96" s="45">
        <v>70</v>
      </c>
      <c r="E96" s="54" t="s">
        <v>75</v>
      </c>
      <c r="F96" s="113">
        <v>1000</v>
      </c>
      <c r="G96" s="113"/>
      <c r="H96" s="113"/>
      <c r="I96" s="113"/>
      <c r="J96" s="113"/>
      <c r="K96" s="107">
        <f t="shared" si="1"/>
        <v>70000</v>
      </c>
    </row>
    <row r="97" spans="1:11" s="36" customFormat="1" ht="60">
      <c r="A97" s="36">
        <v>2</v>
      </c>
      <c r="B97" s="71">
        <f t="shared" si="2"/>
        <v>24</v>
      </c>
      <c r="C97" s="72" t="s">
        <v>153</v>
      </c>
      <c r="D97" s="45">
        <v>20</v>
      </c>
      <c r="E97" s="54" t="s">
        <v>75</v>
      </c>
      <c r="F97" s="113">
        <v>3650</v>
      </c>
      <c r="G97" s="113"/>
      <c r="H97" s="113"/>
      <c r="I97" s="113"/>
      <c r="J97" s="113"/>
      <c r="K97" s="107">
        <f t="shared" si="1"/>
        <v>73000</v>
      </c>
    </row>
    <row r="98" spans="1:11" s="36" customFormat="1" ht="105">
      <c r="A98" s="36">
        <v>2</v>
      </c>
      <c r="B98" s="71">
        <v>25</v>
      </c>
      <c r="C98" s="72" t="s">
        <v>154</v>
      </c>
      <c r="D98" s="45">
        <v>97</v>
      </c>
      <c r="E98" s="54" t="s">
        <v>75</v>
      </c>
      <c r="F98" s="113">
        <v>1000</v>
      </c>
      <c r="G98" s="113"/>
      <c r="H98" s="113"/>
      <c r="I98" s="113"/>
      <c r="J98" s="113"/>
      <c r="K98" s="107">
        <f t="shared" si="1"/>
        <v>97000</v>
      </c>
    </row>
    <row r="99" spans="1:11" s="36" customFormat="1" ht="90">
      <c r="A99" s="36">
        <v>2</v>
      </c>
      <c r="B99" s="71">
        <v>26</v>
      </c>
      <c r="C99" s="72" t="s">
        <v>155</v>
      </c>
      <c r="D99" s="45">
        <v>50</v>
      </c>
      <c r="E99" s="47" t="s">
        <v>75</v>
      </c>
      <c r="F99" s="113">
        <v>3650</v>
      </c>
      <c r="G99" s="113"/>
      <c r="H99" s="113"/>
      <c r="I99" s="113"/>
      <c r="J99" s="113"/>
      <c r="K99" s="107">
        <f t="shared" si="1"/>
        <v>182500</v>
      </c>
    </row>
    <row r="100" spans="1:11" s="36" customFormat="1" ht="75">
      <c r="A100" s="36">
        <v>2</v>
      </c>
      <c r="B100" s="71">
        <f t="shared" si="2"/>
        <v>27</v>
      </c>
      <c r="C100" s="52" t="s">
        <v>156</v>
      </c>
      <c r="D100" s="45">
        <v>166</v>
      </c>
      <c r="E100" s="47" t="s">
        <v>75</v>
      </c>
      <c r="F100" s="113">
        <v>755</v>
      </c>
      <c r="G100" s="113"/>
      <c r="H100" s="113"/>
      <c r="I100" s="113"/>
      <c r="J100" s="113"/>
      <c r="K100" s="107">
        <f t="shared" si="1"/>
        <v>125330</v>
      </c>
    </row>
    <row r="101" spans="1:11" s="36" customFormat="1" ht="90">
      <c r="A101" s="36">
        <v>2</v>
      </c>
      <c r="B101" s="71">
        <v>28</v>
      </c>
      <c r="C101" s="52" t="s">
        <v>222</v>
      </c>
      <c r="D101" s="45">
        <v>5581</v>
      </c>
      <c r="E101" s="47" t="s">
        <v>75</v>
      </c>
      <c r="F101" s="113">
        <v>421</v>
      </c>
      <c r="G101" s="113"/>
      <c r="H101" s="113"/>
      <c r="I101" s="113"/>
      <c r="J101" s="113"/>
      <c r="K101" s="107">
        <f t="shared" si="1"/>
        <v>2349601</v>
      </c>
    </row>
    <row r="102" spans="1:11" s="36" customFormat="1" ht="150">
      <c r="A102" s="36">
        <v>2</v>
      </c>
      <c r="B102" s="71" t="s">
        <v>158</v>
      </c>
      <c r="C102" s="52" t="s">
        <v>159</v>
      </c>
      <c r="D102" s="45">
        <v>1657</v>
      </c>
      <c r="E102" s="47" t="s">
        <v>86</v>
      </c>
      <c r="F102" s="113">
        <v>18</v>
      </c>
      <c r="G102" s="113"/>
      <c r="H102" s="113"/>
      <c r="I102" s="113"/>
      <c r="J102" s="113"/>
      <c r="K102" s="107">
        <f t="shared" si="1"/>
        <v>29826</v>
      </c>
    </row>
    <row r="103" spans="1:11" s="36" customFormat="1">
      <c r="A103" s="36">
        <v>2</v>
      </c>
      <c r="B103" s="71" t="s">
        <v>41</v>
      </c>
      <c r="C103" s="52" t="s">
        <v>160</v>
      </c>
      <c r="D103" s="45">
        <v>5460</v>
      </c>
      <c r="E103" s="47" t="s">
        <v>86</v>
      </c>
      <c r="F103" s="113">
        <v>25</v>
      </c>
      <c r="G103" s="113"/>
      <c r="H103" s="113"/>
      <c r="I103" s="113"/>
      <c r="J103" s="113"/>
      <c r="K103" s="107">
        <f t="shared" si="1"/>
        <v>136500</v>
      </c>
    </row>
    <row r="104" spans="1:11" s="36" customFormat="1" ht="165">
      <c r="A104" s="36">
        <v>2</v>
      </c>
      <c r="B104" s="71">
        <v>30</v>
      </c>
      <c r="C104" s="53" t="s">
        <v>161</v>
      </c>
      <c r="D104" s="45">
        <v>3</v>
      </c>
      <c r="E104" s="47" t="s">
        <v>123</v>
      </c>
      <c r="F104" s="113">
        <v>21000</v>
      </c>
      <c r="G104" s="113"/>
      <c r="H104" s="113"/>
      <c r="I104" s="113"/>
      <c r="J104" s="113"/>
      <c r="K104" s="107">
        <f t="shared" si="1"/>
        <v>63000</v>
      </c>
    </row>
    <row r="105" spans="1:11" s="36" customFormat="1" ht="60">
      <c r="A105" s="36">
        <v>2</v>
      </c>
      <c r="B105" s="71">
        <f>B104+1</f>
        <v>31</v>
      </c>
      <c r="C105" s="73" t="s">
        <v>162</v>
      </c>
      <c r="D105" s="45">
        <v>1418</v>
      </c>
      <c r="E105" s="74" t="s">
        <v>75</v>
      </c>
      <c r="F105" s="113">
        <v>480</v>
      </c>
      <c r="G105" s="113"/>
      <c r="H105" s="113"/>
      <c r="I105" s="113"/>
      <c r="J105" s="113"/>
      <c r="K105" s="107">
        <f t="shared" si="1"/>
        <v>680640</v>
      </c>
    </row>
    <row r="106" spans="1:11" s="36" customFormat="1" ht="59.25">
      <c r="A106" s="36">
        <v>2</v>
      </c>
      <c r="B106" s="71">
        <f>B105+1</f>
        <v>32</v>
      </c>
      <c r="C106" s="73" t="s">
        <v>163</v>
      </c>
      <c r="D106" s="45">
        <v>428</v>
      </c>
      <c r="E106" s="74" t="s">
        <v>75</v>
      </c>
      <c r="F106" s="113">
        <v>800</v>
      </c>
      <c r="G106" s="113"/>
      <c r="H106" s="113"/>
      <c r="I106" s="113"/>
      <c r="J106" s="113"/>
      <c r="K106" s="107">
        <f t="shared" si="1"/>
        <v>342400</v>
      </c>
    </row>
    <row r="107" spans="1:11" s="36" customFormat="1" ht="45">
      <c r="A107" s="36">
        <v>2</v>
      </c>
      <c r="B107" s="71">
        <v>33</v>
      </c>
      <c r="C107" s="75" t="s">
        <v>164</v>
      </c>
      <c r="D107" s="45">
        <v>214</v>
      </c>
      <c r="E107" s="74" t="s">
        <v>75</v>
      </c>
      <c r="F107" s="113">
        <v>209</v>
      </c>
      <c r="G107" s="113"/>
      <c r="H107" s="113"/>
      <c r="I107" s="113"/>
      <c r="J107" s="113"/>
      <c r="K107" s="107">
        <f t="shared" si="1"/>
        <v>44726</v>
      </c>
    </row>
    <row r="108" spans="1:11" s="36" customFormat="1" ht="105">
      <c r="A108" s="36">
        <v>2</v>
      </c>
      <c r="B108" s="71">
        <v>34</v>
      </c>
      <c r="C108" s="75" t="s">
        <v>165</v>
      </c>
      <c r="D108" s="45">
        <v>50</v>
      </c>
      <c r="E108" s="74" t="s">
        <v>75</v>
      </c>
      <c r="F108" s="113">
        <v>220</v>
      </c>
      <c r="G108" s="113"/>
      <c r="H108" s="113"/>
      <c r="I108" s="113"/>
      <c r="J108" s="113"/>
      <c r="K108" s="107">
        <f t="shared" si="1"/>
        <v>11000</v>
      </c>
    </row>
    <row r="109" spans="1:11" s="36" customFormat="1" ht="120">
      <c r="A109" s="36">
        <v>2</v>
      </c>
      <c r="B109" s="71">
        <v>35</v>
      </c>
      <c r="C109" s="75" t="s">
        <v>166</v>
      </c>
      <c r="D109" s="45">
        <v>50</v>
      </c>
      <c r="E109" s="74" t="s">
        <v>75</v>
      </c>
      <c r="F109" s="113">
        <v>5820</v>
      </c>
      <c r="G109" s="113"/>
      <c r="H109" s="113"/>
      <c r="I109" s="113"/>
      <c r="J109" s="113"/>
      <c r="K109" s="107">
        <f t="shared" si="1"/>
        <v>291000</v>
      </c>
    </row>
    <row r="110" spans="1:11" s="36" customFormat="1" ht="45">
      <c r="A110" s="36">
        <v>2</v>
      </c>
      <c r="B110" s="74">
        <v>36</v>
      </c>
      <c r="C110" s="76" t="s">
        <v>167</v>
      </c>
      <c r="D110" s="45">
        <v>250</v>
      </c>
      <c r="E110" s="74" t="s">
        <v>107</v>
      </c>
      <c r="F110" s="113">
        <v>55</v>
      </c>
      <c r="G110" s="113"/>
      <c r="H110" s="113"/>
      <c r="I110" s="113"/>
      <c r="J110" s="113"/>
      <c r="K110" s="107">
        <f t="shared" si="1"/>
        <v>13750</v>
      </c>
    </row>
    <row r="111" spans="1:11" s="36" customFormat="1" ht="44.25">
      <c r="A111" s="36">
        <v>2</v>
      </c>
      <c r="B111" s="74">
        <v>37</v>
      </c>
      <c r="C111" s="76" t="s">
        <v>168</v>
      </c>
      <c r="D111" s="45">
        <v>250</v>
      </c>
      <c r="E111" s="74" t="s">
        <v>107</v>
      </c>
      <c r="F111" s="113">
        <v>67</v>
      </c>
      <c r="G111" s="113"/>
      <c r="H111" s="113"/>
      <c r="I111" s="113"/>
      <c r="J111" s="113"/>
      <c r="K111" s="107">
        <f t="shared" si="1"/>
        <v>16750</v>
      </c>
    </row>
    <row r="112" spans="1:11" s="36" customFormat="1" ht="45">
      <c r="A112" s="36">
        <v>2</v>
      </c>
      <c r="B112" s="74">
        <v>38</v>
      </c>
      <c r="C112" s="77" t="s">
        <v>169</v>
      </c>
      <c r="D112" s="45">
        <v>200</v>
      </c>
      <c r="E112" s="74" t="s">
        <v>107</v>
      </c>
      <c r="F112" s="113">
        <v>548</v>
      </c>
      <c r="G112" s="113"/>
      <c r="H112" s="113"/>
      <c r="I112" s="113"/>
      <c r="J112" s="113"/>
      <c r="K112" s="107">
        <f t="shared" si="1"/>
        <v>109600</v>
      </c>
    </row>
    <row r="113" spans="1:11" s="36" customFormat="1" ht="87">
      <c r="A113" s="36">
        <v>2</v>
      </c>
      <c r="B113" s="74">
        <v>39</v>
      </c>
      <c r="C113" s="78" t="s">
        <v>170</v>
      </c>
      <c r="D113" s="45">
        <v>10</v>
      </c>
      <c r="E113" s="79" t="s">
        <v>171</v>
      </c>
      <c r="F113" s="113">
        <v>6290</v>
      </c>
      <c r="G113" s="113"/>
      <c r="H113" s="113"/>
      <c r="I113" s="113"/>
      <c r="J113" s="113"/>
      <c r="K113" s="107">
        <f t="shared" si="1"/>
        <v>62900</v>
      </c>
    </row>
    <row r="114" spans="1:11" s="36" customFormat="1" ht="90">
      <c r="A114" s="36">
        <v>2</v>
      </c>
      <c r="B114" s="74">
        <v>40</v>
      </c>
      <c r="C114" s="80" t="s">
        <v>172</v>
      </c>
      <c r="D114" s="45">
        <v>37</v>
      </c>
      <c r="E114" s="79" t="s">
        <v>123</v>
      </c>
      <c r="F114" s="113">
        <v>180</v>
      </c>
      <c r="G114" s="113"/>
      <c r="H114" s="113"/>
      <c r="I114" s="113"/>
      <c r="J114" s="113"/>
      <c r="K114" s="107">
        <f t="shared" si="1"/>
        <v>6660</v>
      </c>
    </row>
    <row r="115" spans="1:11" s="36" customFormat="1" ht="45">
      <c r="A115" s="36">
        <v>2</v>
      </c>
      <c r="B115" s="74">
        <v>41</v>
      </c>
      <c r="C115" s="81" t="s">
        <v>173</v>
      </c>
      <c r="D115" s="45">
        <v>37</v>
      </c>
      <c r="E115" s="79" t="s">
        <v>123</v>
      </c>
      <c r="F115" s="113">
        <v>2000</v>
      </c>
      <c r="G115" s="113"/>
      <c r="H115" s="113"/>
      <c r="I115" s="113"/>
      <c r="J115" s="113"/>
      <c r="K115" s="107">
        <f t="shared" si="1"/>
        <v>74000</v>
      </c>
    </row>
    <row r="116" spans="1:11" s="36" customFormat="1" ht="45">
      <c r="A116" s="36">
        <v>2</v>
      </c>
      <c r="B116" s="74">
        <v>42</v>
      </c>
      <c r="C116" s="81" t="s">
        <v>208</v>
      </c>
      <c r="D116" s="45">
        <v>2370</v>
      </c>
      <c r="E116" s="79" t="s">
        <v>105</v>
      </c>
      <c r="F116" s="113">
        <v>56</v>
      </c>
      <c r="G116" s="113"/>
      <c r="H116" s="113"/>
      <c r="I116" s="113"/>
      <c r="J116" s="113"/>
      <c r="K116" s="107">
        <f t="shared" si="1"/>
        <v>132720</v>
      </c>
    </row>
    <row r="117" spans="1:11" s="36" customFormat="1" ht="135">
      <c r="A117" s="36">
        <v>2</v>
      </c>
      <c r="B117" s="74" t="s">
        <v>209</v>
      </c>
      <c r="C117" s="81" t="s">
        <v>210</v>
      </c>
      <c r="D117" s="45">
        <v>237</v>
      </c>
      <c r="E117" s="79" t="s">
        <v>107</v>
      </c>
      <c r="F117" s="113">
        <v>900</v>
      </c>
      <c r="G117" s="113"/>
      <c r="H117" s="113"/>
      <c r="I117" s="113"/>
      <c r="J117" s="113"/>
      <c r="K117" s="107">
        <f t="shared" si="1"/>
        <v>213300</v>
      </c>
    </row>
    <row r="118" spans="1:11" s="36" customFormat="1" ht="135">
      <c r="A118" s="36">
        <v>2</v>
      </c>
      <c r="B118" s="74" t="s">
        <v>41</v>
      </c>
      <c r="C118" s="81" t="s">
        <v>211</v>
      </c>
      <c r="D118" s="45">
        <v>2133</v>
      </c>
      <c r="E118" s="79" t="s">
        <v>107</v>
      </c>
      <c r="F118" s="113">
        <v>450</v>
      </c>
      <c r="G118" s="113"/>
      <c r="H118" s="113"/>
      <c r="I118" s="113"/>
      <c r="J118" s="113"/>
      <c r="K118" s="107">
        <f t="shared" si="1"/>
        <v>959850</v>
      </c>
    </row>
    <row r="119" spans="1:11" s="36" customFormat="1" ht="75">
      <c r="A119" s="36">
        <v>2</v>
      </c>
      <c r="B119" s="74">
        <v>44</v>
      </c>
      <c r="C119" s="81" t="s">
        <v>174</v>
      </c>
      <c r="D119" s="45"/>
      <c r="E119" s="79"/>
      <c r="F119" s="113"/>
      <c r="G119" s="113"/>
      <c r="H119" s="113"/>
      <c r="I119" s="113"/>
      <c r="J119" s="113"/>
      <c r="K119" s="107">
        <f t="shared" si="1"/>
        <v>0</v>
      </c>
    </row>
    <row r="120" spans="1:11" s="36" customFormat="1">
      <c r="A120" s="36">
        <v>3</v>
      </c>
      <c r="B120" s="74" t="s">
        <v>40</v>
      </c>
      <c r="C120" s="81" t="s">
        <v>175</v>
      </c>
      <c r="D120" s="45">
        <v>15</v>
      </c>
      <c r="E120" s="79" t="s">
        <v>123</v>
      </c>
      <c r="F120" s="113">
        <v>76</v>
      </c>
      <c r="G120" s="113"/>
      <c r="H120" s="113"/>
      <c r="I120" s="113"/>
      <c r="J120" s="113"/>
      <c r="K120" s="107">
        <f t="shared" si="1"/>
        <v>1140</v>
      </c>
    </row>
    <row r="121" spans="1:11" s="36" customFormat="1">
      <c r="A121" s="36">
        <v>3</v>
      </c>
      <c r="B121" s="74" t="s">
        <v>41</v>
      </c>
      <c r="C121" s="81" t="s">
        <v>176</v>
      </c>
      <c r="D121" s="45">
        <v>15</v>
      </c>
      <c r="E121" s="79" t="s">
        <v>123</v>
      </c>
      <c r="F121" s="113">
        <v>95</v>
      </c>
      <c r="G121" s="113"/>
      <c r="H121" s="113"/>
      <c r="I121" s="113"/>
      <c r="J121" s="113"/>
      <c r="K121" s="107">
        <f t="shared" si="1"/>
        <v>1425</v>
      </c>
    </row>
    <row r="122" spans="1:11" s="36" customFormat="1" ht="75">
      <c r="A122" s="36">
        <v>2</v>
      </c>
      <c r="B122" s="37">
        <v>45</v>
      </c>
      <c r="C122" s="57" t="s">
        <v>177</v>
      </c>
      <c r="D122" s="45">
        <v>1963</v>
      </c>
      <c r="E122" s="47" t="s">
        <v>75</v>
      </c>
      <c r="F122" s="113">
        <v>180</v>
      </c>
      <c r="G122" s="113"/>
      <c r="H122" s="113"/>
      <c r="I122" s="113"/>
      <c r="J122" s="113"/>
      <c r="K122" s="107">
        <f t="shared" si="1"/>
        <v>353340</v>
      </c>
    </row>
    <row r="123" spans="1:11" s="36" customFormat="1" ht="60">
      <c r="A123" s="36">
        <v>2</v>
      </c>
      <c r="B123" s="37">
        <v>46</v>
      </c>
      <c r="C123" s="57" t="s">
        <v>178</v>
      </c>
      <c r="D123" s="45">
        <v>1963</v>
      </c>
      <c r="E123" s="47" t="s">
        <v>75</v>
      </c>
      <c r="F123" s="113">
        <v>805</v>
      </c>
      <c r="G123" s="113"/>
      <c r="H123" s="113"/>
      <c r="I123" s="113"/>
      <c r="J123" s="113"/>
      <c r="K123" s="107">
        <f t="shared" si="1"/>
        <v>1580215</v>
      </c>
    </row>
    <row r="124" spans="1:11" s="36" customFormat="1" ht="120">
      <c r="A124" s="36">
        <v>2</v>
      </c>
      <c r="B124" s="37">
        <v>47</v>
      </c>
      <c r="C124" s="57" t="s">
        <v>179</v>
      </c>
      <c r="D124" s="45">
        <v>1963</v>
      </c>
      <c r="E124" s="47" t="s">
        <v>75</v>
      </c>
      <c r="F124" s="113">
        <v>1450</v>
      </c>
      <c r="G124" s="113"/>
      <c r="H124" s="113"/>
      <c r="I124" s="113"/>
      <c r="J124" s="113"/>
      <c r="K124" s="107">
        <f t="shared" si="1"/>
        <v>2846350</v>
      </c>
    </row>
    <row r="125" spans="1:11" s="36" customFormat="1" ht="32.25" customHeight="1">
      <c r="A125" s="36">
        <v>2</v>
      </c>
      <c r="B125" s="84">
        <v>48</v>
      </c>
      <c r="C125" s="85" t="s">
        <v>180</v>
      </c>
      <c r="D125" s="45">
        <v>197</v>
      </c>
      <c r="E125" s="84" t="s">
        <v>75</v>
      </c>
      <c r="F125" s="113">
        <v>1620</v>
      </c>
      <c r="G125" s="113"/>
      <c r="H125" s="113"/>
      <c r="I125" s="113"/>
      <c r="J125" s="113"/>
      <c r="K125" s="107">
        <f t="shared" si="1"/>
        <v>319140</v>
      </c>
    </row>
    <row r="126" spans="1:11" s="36" customFormat="1" ht="120">
      <c r="A126" s="36">
        <v>2</v>
      </c>
      <c r="B126" s="37">
        <v>49</v>
      </c>
      <c r="C126" s="57" t="s">
        <v>181</v>
      </c>
      <c r="D126" s="45">
        <v>785</v>
      </c>
      <c r="E126" s="47" t="s">
        <v>75</v>
      </c>
      <c r="F126" s="113">
        <v>1700</v>
      </c>
      <c r="G126" s="113"/>
      <c r="H126" s="113"/>
      <c r="I126" s="113"/>
      <c r="J126" s="113"/>
      <c r="K126" s="107">
        <f t="shared" si="1"/>
        <v>1334500</v>
      </c>
    </row>
    <row r="127" spans="1:11" s="36" customFormat="1" ht="75">
      <c r="A127" s="36">
        <v>2</v>
      </c>
      <c r="B127" s="37">
        <v>50</v>
      </c>
      <c r="C127" s="57" t="s">
        <v>182</v>
      </c>
      <c r="D127" s="45">
        <v>5231</v>
      </c>
      <c r="E127" s="47" t="s">
        <v>107</v>
      </c>
      <c r="F127" s="113">
        <v>25</v>
      </c>
      <c r="G127" s="113"/>
      <c r="H127" s="113"/>
      <c r="I127" s="113"/>
      <c r="J127" s="113"/>
      <c r="K127" s="107">
        <f t="shared" si="1"/>
        <v>130775</v>
      </c>
    </row>
    <row r="128" spans="1:11" s="36" customFormat="1" ht="26.25" customHeight="1">
      <c r="A128" s="36">
        <v>2</v>
      </c>
      <c r="B128" s="37">
        <v>51</v>
      </c>
      <c r="C128" s="57" t="s">
        <v>183</v>
      </c>
      <c r="D128" s="45">
        <v>5231</v>
      </c>
      <c r="E128" s="47" t="s">
        <v>107</v>
      </c>
      <c r="F128" s="113">
        <v>10</v>
      </c>
      <c r="G128" s="113"/>
      <c r="H128" s="113"/>
      <c r="I128" s="113"/>
      <c r="J128" s="113"/>
      <c r="K128" s="107">
        <f t="shared" si="1"/>
        <v>52310</v>
      </c>
    </row>
    <row r="129" spans="1:11" s="36" customFormat="1" ht="90">
      <c r="A129" s="36">
        <v>2</v>
      </c>
      <c r="B129" s="37">
        <v>52</v>
      </c>
      <c r="C129" s="57" t="s">
        <v>184</v>
      </c>
      <c r="D129" s="45">
        <v>1537</v>
      </c>
      <c r="E129" s="47" t="s">
        <v>107</v>
      </c>
      <c r="F129" s="113">
        <v>15</v>
      </c>
      <c r="G129" s="113"/>
      <c r="H129" s="113"/>
      <c r="I129" s="113"/>
      <c r="J129" s="113"/>
      <c r="K129" s="107">
        <f t="shared" si="1"/>
        <v>23055</v>
      </c>
    </row>
    <row r="130" spans="1:11" s="36" customFormat="1" ht="180">
      <c r="A130" s="36">
        <v>2</v>
      </c>
      <c r="B130" s="37">
        <v>53</v>
      </c>
      <c r="C130" s="57" t="s">
        <v>185</v>
      </c>
      <c r="D130" s="45">
        <v>262</v>
      </c>
      <c r="E130" s="66" t="s">
        <v>75</v>
      </c>
      <c r="F130" s="113">
        <v>6000</v>
      </c>
      <c r="G130" s="113"/>
      <c r="H130" s="113"/>
      <c r="I130" s="113"/>
      <c r="J130" s="113"/>
      <c r="K130" s="107">
        <f t="shared" si="1"/>
        <v>1572000</v>
      </c>
    </row>
    <row r="131" spans="1:11" s="36" customFormat="1" ht="135">
      <c r="A131" s="36">
        <v>2</v>
      </c>
      <c r="B131" s="37">
        <v>54</v>
      </c>
      <c r="C131" s="86" t="s">
        <v>186</v>
      </c>
      <c r="D131" s="45">
        <v>132</v>
      </c>
      <c r="E131" s="66" t="s">
        <v>75</v>
      </c>
      <c r="F131" s="113">
        <v>7200</v>
      </c>
      <c r="G131" s="113"/>
      <c r="H131" s="113"/>
      <c r="I131" s="113"/>
      <c r="J131" s="113"/>
      <c r="K131" s="107">
        <f t="shared" si="1"/>
        <v>950400</v>
      </c>
    </row>
    <row r="132" spans="1:11" s="36" customFormat="1" ht="135">
      <c r="A132" s="36">
        <v>2</v>
      </c>
      <c r="B132" s="37">
        <v>55</v>
      </c>
      <c r="C132" s="57" t="s">
        <v>187</v>
      </c>
      <c r="D132" s="45">
        <v>67</v>
      </c>
      <c r="E132" s="47" t="s">
        <v>75</v>
      </c>
      <c r="F132" s="113">
        <v>8000</v>
      </c>
      <c r="G132" s="113"/>
      <c r="H132" s="113"/>
      <c r="I132" s="113"/>
      <c r="J132" s="113"/>
      <c r="K132" s="107">
        <f t="shared" si="1"/>
        <v>536000</v>
      </c>
    </row>
    <row r="133" spans="1:11" s="36" customFormat="1" ht="135">
      <c r="A133" s="36">
        <v>2</v>
      </c>
      <c r="B133" s="37">
        <v>56</v>
      </c>
      <c r="C133" s="57" t="s">
        <v>188</v>
      </c>
      <c r="D133" s="45">
        <v>219</v>
      </c>
      <c r="E133" s="47" t="s">
        <v>75</v>
      </c>
      <c r="F133" s="113">
        <v>4700</v>
      </c>
      <c r="G133" s="113"/>
      <c r="H133" s="113"/>
      <c r="I133" s="113"/>
      <c r="J133" s="113"/>
      <c r="K133" s="107">
        <f t="shared" si="1"/>
        <v>1029300</v>
      </c>
    </row>
    <row r="134" spans="1:11" s="36" customFormat="1" ht="240">
      <c r="A134" s="36">
        <v>2</v>
      </c>
      <c r="B134" s="37">
        <v>57</v>
      </c>
      <c r="C134" s="53" t="s">
        <v>189</v>
      </c>
      <c r="D134" s="45">
        <v>437</v>
      </c>
      <c r="E134" s="47" t="s">
        <v>75</v>
      </c>
      <c r="F134" s="113">
        <v>6300</v>
      </c>
      <c r="G134" s="113"/>
      <c r="H134" s="113"/>
      <c r="I134" s="113"/>
      <c r="J134" s="113"/>
      <c r="K134" s="107">
        <f t="shared" ref="K134" si="3">D134*F134</f>
        <v>2753100</v>
      </c>
    </row>
    <row r="135" spans="1:11" s="36" customFormat="1" ht="28.5">
      <c r="B135" s="34"/>
      <c r="C135" s="91" t="s">
        <v>223</v>
      </c>
      <c r="D135" s="92"/>
      <c r="E135" s="47"/>
      <c r="F135" s="112"/>
      <c r="G135" s="112"/>
      <c r="H135" s="112"/>
      <c r="I135" s="112"/>
      <c r="J135" s="112"/>
      <c r="K135" s="108">
        <f>SUM(K5:K134)</f>
        <v>132308517</v>
      </c>
    </row>
    <row r="136" spans="1:11" s="36" customFormat="1">
      <c r="B136" s="94"/>
      <c r="C136" s="95"/>
      <c r="D136" s="96"/>
      <c r="E136" s="96"/>
      <c r="F136" s="117"/>
      <c r="G136" s="117"/>
      <c r="H136" s="117"/>
      <c r="I136" s="117"/>
      <c r="J136" s="117"/>
      <c r="K136" s="109"/>
    </row>
    <row r="137" spans="1:11" s="36" customFormat="1">
      <c r="B137" s="94"/>
      <c r="C137" s="95"/>
      <c r="D137" s="98"/>
      <c r="E137" s="98"/>
      <c r="F137" s="117"/>
      <c r="G137" s="117"/>
      <c r="H137" s="117"/>
      <c r="I137" s="117"/>
      <c r="J137" s="117"/>
      <c r="K137" s="110"/>
    </row>
    <row r="138" spans="1:11" s="36" customFormat="1" ht="68.25" customHeight="1">
      <c r="B138" s="94"/>
      <c r="C138" s="95"/>
      <c r="D138" s="98"/>
      <c r="E138" s="98"/>
      <c r="F138" s="117"/>
      <c r="G138" s="117"/>
      <c r="H138" s="117"/>
      <c r="I138" s="117"/>
      <c r="J138" s="117"/>
      <c r="K138" s="110"/>
    </row>
    <row r="139" spans="1:11" s="36" customFormat="1">
      <c r="B139" s="94"/>
      <c r="C139" s="95"/>
      <c r="D139" s="98"/>
      <c r="E139" s="98"/>
      <c r="F139" s="117"/>
      <c r="G139" s="117"/>
      <c r="H139" s="117"/>
      <c r="I139" s="117"/>
      <c r="J139" s="117"/>
      <c r="K139" s="110"/>
    </row>
    <row r="140" spans="1:11" s="36" customFormat="1">
      <c r="B140" s="94"/>
      <c r="C140" s="95"/>
      <c r="D140" s="98"/>
      <c r="E140" s="98"/>
      <c r="F140" s="117"/>
      <c r="G140" s="117"/>
      <c r="H140" s="117"/>
      <c r="I140" s="117"/>
      <c r="J140" s="117"/>
      <c r="K140" s="110"/>
    </row>
    <row r="141" spans="1:11" s="36" customFormat="1">
      <c r="B141" s="94"/>
      <c r="C141" s="95"/>
      <c r="D141" s="98"/>
      <c r="E141" s="98"/>
      <c r="F141" s="117"/>
      <c r="G141" s="117"/>
      <c r="H141" s="117"/>
      <c r="I141" s="117"/>
      <c r="J141" s="117"/>
      <c r="K141" s="110"/>
    </row>
    <row r="142" spans="1:11" s="36" customFormat="1">
      <c r="B142" s="94"/>
      <c r="C142" s="95"/>
      <c r="D142" s="96"/>
      <c r="E142" s="96"/>
      <c r="F142" s="111"/>
      <c r="G142" s="111"/>
      <c r="H142" s="111"/>
      <c r="I142" s="111"/>
      <c r="J142" s="111"/>
      <c r="K142" s="110"/>
    </row>
    <row r="143" spans="1:11" s="36" customFormat="1">
      <c r="B143" s="94"/>
      <c r="C143" s="95"/>
      <c r="D143" s="96"/>
      <c r="E143" s="96"/>
      <c r="F143" s="111"/>
      <c r="G143" s="111"/>
      <c r="H143" s="111"/>
      <c r="I143" s="111"/>
      <c r="J143" s="111"/>
      <c r="K143" s="110"/>
    </row>
    <row r="144" spans="1:11" s="36" customFormat="1">
      <c r="B144" s="94"/>
      <c r="C144" s="95"/>
      <c r="D144" s="96"/>
      <c r="E144" s="96"/>
      <c r="F144" s="111"/>
      <c r="G144" s="111"/>
      <c r="H144" s="111"/>
      <c r="I144" s="111"/>
      <c r="J144" s="111"/>
      <c r="K144" s="110"/>
    </row>
    <row r="145" spans="3:11">
      <c r="C145" s="95"/>
      <c r="D145" s="96"/>
      <c r="E145" s="96"/>
    </row>
    <row r="146" spans="3:11">
      <c r="C146" s="95"/>
      <c r="D146" s="96"/>
      <c r="E146" s="96"/>
    </row>
    <row r="147" spans="3:11" ht="116.25" customHeight="1">
      <c r="C147" s="95"/>
      <c r="D147" s="96"/>
      <c r="E147" s="96"/>
    </row>
    <row r="148" spans="3:11">
      <c r="C148" s="95"/>
      <c r="D148" s="96"/>
      <c r="E148" s="96"/>
    </row>
    <row r="149" spans="3:11">
      <c r="C149" s="95"/>
      <c r="D149" s="96"/>
      <c r="E149" s="96"/>
    </row>
    <row r="150" spans="3:11" s="94" customFormat="1" ht="36" customHeight="1">
      <c r="C150" s="95"/>
      <c r="D150" s="96"/>
      <c r="E150" s="96"/>
      <c r="F150" s="111"/>
      <c r="G150" s="111"/>
      <c r="H150" s="111"/>
      <c r="I150" s="111"/>
      <c r="J150" s="111"/>
      <c r="K150" s="110"/>
    </row>
    <row r="151" spans="3:11" s="94" customFormat="1">
      <c r="C151" s="95"/>
      <c r="D151" s="96"/>
      <c r="E151" s="96"/>
      <c r="F151" s="111"/>
      <c r="G151" s="111"/>
      <c r="H151" s="111"/>
      <c r="I151" s="111"/>
      <c r="J151" s="111"/>
      <c r="K151" s="110"/>
    </row>
    <row r="152" spans="3:11" s="94" customFormat="1">
      <c r="C152" s="95"/>
      <c r="D152" s="96"/>
      <c r="E152" s="96"/>
      <c r="F152" s="111"/>
      <c r="G152" s="111"/>
      <c r="H152" s="111"/>
      <c r="I152" s="111"/>
      <c r="J152" s="111"/>
      <c r="K152" s="110"/>
    </row>
    <row r="153" spans="3:11" s="94" customFormat="1">
      <c r="C153" s="95"/>
      <c r="D153" s="96"/>
      <c r="E153" s="96"/>
      <c r="F153" s="111"/>
      <c r="G153" s="111"/>
      <c r="H153" s="111"/>
      <c r="I153" s="111"/>
      <c r="J153" s="111"/>
      <c r="K153" s="110"/>
    </row>
    <row r="154" spans="3:11" s="94" customFormat="1">
      <c r="C154" s="95"/>
      <c r="D154" s="96"/>
      <c r="E154" s="96"/>
      <c r="F154" s="111"/>
      <c r="G154" s="111"/>
      <c r="H154" s="111"/>
      <c r="I154" s="111"/>
      <c r="J154" s="111"/>
      <c r="K154" s="110"/>
    </row>
    <row r="155" spans="3:11" s="94" customFormat="1">
      <c r="C155" s="95"/>
      <c r="D155" s="96"/>
      <c r="E155" s="96"/>
      <c r="F155" s="111"/>
      <c r="G155" s="111"/>
      <c r="H155" s="111"/>
      <c r="I155" s="111"/>
      <c r="J155" s="111"/>
      <c r="K155" s="110"/>
    </row>
    <row r="156" spans="3:11" s="94" customFormat="1">
      <c r="C156" s="95"/>
      <c r="D156" s="96"/>
      <c r="E156" s="96"/>
      <c r="F156" s="111"/>
      <c r="G156" s="111"/>
      <c r="H156" s="111"/>
      <c r="I156" s="111"/>
      <c r="J156" s="111"/>
      <c r="K156" s="110"/>
    </row>
    <row r="157" spans="3:11" s="94" customFormat="1">
      <c r="C157" s="95"/>
      <c r="D157" s="96"/>
      <c r="E157" s="96"/>
      <c r="F157" s="111"/>
      <c r="G157" s="111"/>
      <c r="H157" s="111"/>
      <c r="I157" s="111"/>
      <c r="J157" s="111"/>
      <c r="K157" s="110"/>
    </row>
    <row r="158" spans="3:11" s="94" customFormat="1">
      <c r="C158" s="95"/>
      <c r="D158" s="96"/>
      <c r="E158" s="96"/>
      <c r="F158" s="111"/>
      <c r="G158" s="111"/>
      <c r="H158" s="111"/>
      <c r="I158" s="111"/>
      <c r="J158" s="111"/>
      <c r="K158" s="110"/>
    </row>
    <row r="159" spans="3:11" s="94" customFormat="1">
      <c r="C159" s="95"/>
      <c r="D159" s="96"/>
      <c r="E159" s="96"/>
      <c r="F159" s="111"/>
      <c r="G159" s="111"/>
      <c r="H159" s="111"/>
      <c r="I159" s="111"/>
      <c r="J159" s="111"/>
      <c r="K159" s="110"/>
    </row>
    <row r="160" spans="3:11" s="94" customFormat="1">
      <c r="C160" s="95"/>
      <c r="D160" s="96"/>
      <c r="E160" s="96"/>
      <c r="F160" s="111"/>
      <c r="G160" s="111"/>
      <c r="H160" s="111"/>
      <c r="I160" s="111"/>
      <c r="J160" s="111"/>
      <c r="K160" s="110"/>
    </row>
    <row r="161" spans="2:11" s="94" customFormat="1">
      <c r="C161" s="95"/>
      <c r="D161" s="96"/>
      <c r="E161" s="96"/>
      <c r="F161" s="111"/>
      <c r="G161" s="111"/>
      <c r="H161" s="111"/>
      <c r="I161" s="111"/>
      <c r="J161" s="111"/>
      <c r="K161" s="110"/>
    </row>
    <row r="162" spans="2:11" s="94" customFormat="1" ht="40.5" customHeight="1">
      <c r="C162" s="95"/>
      <c r="D162" s="96"/>
      <c r="E162" s="96"/>
      <c r="F162" s="111"/>
      <c r="G162" s="111"/>
      <c r="H162" s="111"/>
      <c r="I162" s="111"/>
      <c r="J162" s="111"/>
      <c r="K162" s="110"/>
    </row>
    <row r="163" spans="2:11" s="94" customFormat="1" ht="19.5" customHeight="1">
      <c r="C163" s="95"/>
      <c r="D163" s="96"/>
      <c r="E163" s="96"/>
      <c r="F163" s="111"/>
      <c r="G163" s="111"/>
      <c r="H163" s="111"/>
      <c r="I163" s="111"/>
      <c r="J163" s="111"/>
      <c r="K163" s="110"/>
    </row>
    <row r="164" spans="2:11" s="94" customFormat="1" ht="20.25" customHeight="1">
      <c r="C164" s="95"/>
      <c r="D164" s="96"/>
      <c r="E164" s="96"/>
      <c r="F164" s="111"/>
      <c r="G164" s="111"/>
      <c r="H164" s="111"/>
      <c r="I164" s="111"/>
      <c r="J164" s="111"/>
      <c r="K164" s="110"/>
    </row>
    <row r="165" spans="2:11" s="94" customFormat="1" ht="18" customHeight="1">
      <c r="C165" s="95"/>
      <c r="D165" s="96"/>
      <c r="E165" s="96"/>
      <c r="F165" s="111"/>
      <c r="G165" s="111"/>
      <c r="H165" s="111"/>
      <c r="I165" s="111"/>
      <c r="J165" s="111"/>
      <c r="K165" s="110"/>
    </row>
    <row r="166" spans="2:11" s="100" customFormat="1" ht="18.75" customHeight="1">
      <c r="B166" s="94"/>
      <c r="C166" s="95"/>
      <c r="D166" s="96"/>
      <c r="E166" s="96"/>
      <c r="F166" s="111"/>
      <c r="G166" s="111"/>
      <c r="H166" s="111"/>
      <c r="I166" s="111"/>
      <c r="J166" s="111"/>
      <c r="K166" s="110"/>
    </row>
    <row r="167" spans="2:11" s="100" customFormat="1" ht="19.5" customHeight="1">
      <c r="B167" s="94"/>
      <c r="C167" s="95"/>
      <c r="D167" s="96"/>
      <c r="E167" s="96"/>
      <c r="F167" s="111"/>
      <c r="G167" s="111"/>
      <c r="H167" s="111"/>
      <c r="I167" s="111"/>
      <c r="J167" s="111"/>
      <c r="K167" s="110"/>
    </row>
    <row r="168" spans="2:11" s="100" customFormat="1" ht="18" customHeight="1">
      <c r="B168" s="94"/>
      <c r="C168" s="95"/>
      <c r="D168" s="96"/>
      <c r="E168" s="96"/>
      <c r="F168" s="111"/>
      <c r="G168" s="111"/>
      <c r="H168" s="111"/>
      <c r="I168" s="111"/>
      <c r="J168" s="111"/>
      <c r="K168" s="110"/>
    </row>
    <row r="169" spans="2:11" s="100" customFormat="1">
      <c r="B169" s="94"/>
      <c r="C169" s="95"/>
      <c r="D169" s="96"/>
      <c r="E169" s="96"/>
      <c r="F169" s="111"/>
      <c r="G169" s="111"/>
      <c r="H169" s="111"/>
      <c r="I169" s="111"/>
      <c r="J169" s="111"/>
      <c r="K169" s="110"/>
    </row>
    <row r="170" spans="2:11" s="100" customFormat="1">
      <c r="B170" s="94"/>
      <c r="C170" s="95"/>
      <c r="D170" s="96"/>
      <c r="E170" s="96"/>
      <c r="F170" s="111"/>
      <c r="G170" s="111"/>
      <c r="H170" s="111"/>
      <c r="I170" s="111"/>
      <c r="J170" s="111"/>
      <c r="K170" s="110"/>
    </row>
    <row r="171" spans="2:11" s="100" customFormat="1">
      <c r="B171" s="94"/>
      <c r="C171" s="95"/>
      <c r="D171" s="96"/>
      <c r="E171" s="96"/>
      <c r="F171" s="111"/>
      <c r="G171" s="111"/>
      <c r="H171" s="111"/>
      <c r="I171" s="111"/>
      <c r="J171" s="111"/>
      <c r="K171" s="110"/>
    </row>
    <row r="172" spans="2:11" s="100" customFormat="1">
      <c r="B172" s="94"/>
      <c r="C172" s="95"/>
      <c r="D172" s="96"/>
      <c r="E172" s="96"/>
      <c r="F172" s="111"/>
      <c r="G172" s="111"/>
      <c r="H172" s="111"/>
      <c r="I172" s="111"/>
      <c r="J172" s="111"/>
      <c r="K172" s="110"/>
    </row>
    <row r="173" spans="2:11" s="100" customFormat="1">
      <c r="B173" s="94"/>
      <c r="C173" s="95"/>
      <c r="D173" s="96"/>
      <c r="E173" s="96"/>
      <c r="F173" s="111"/>
      <c r="G173" s="111"/>
      <c r="H173" s="111"/>
      <c r="I173" s="111"/>
      <c r="J173" s="111"/>
      <c r="K173" s="110"/>
    </row>
    <row r="174" spans="2:11" s="100" customFormat="1">
      <c r="B174" s="94"/>
      <c r="C174" s="95"/>
      <c r="D174" s="96"/>
      <c r="E174" s="96"/>
      <c r="F174" s="111"/>
      <c r="G174" s="111"/>
      <c r="H174" s="111"/>
      <c r="I174" s="111"/>
      <c r="J174" s="111"/>
      <c r="K174" s="110"/>
    </row>
    <row r="175" spans="2:11" s="100" customFormat="1">
      <c r="B175" s="94"/>
      <c r="C175" s="95"/>
      <c r="D175" s="96"/>
      <c r="E175" s="96"/>
      <c r="F175" s="111"/>
      <c r="G175" s="111"/>
      <c r="H175" s="111"/>
      <c r="I175" s="111"/>
      <c r="J175" s="111"/>
      <c r="K175" s="110"/>
    </row>
    <row r="176" spans="2:11" s="100" customFormat="1">
      <c r="B176" s="94"/>
      <c r="C176" s="95"/>
      <c r="D176" s="96"/>
      <c r="E176" s="96"/>
      <c r="F176" s="111"/>
      <c r="G176" s="111"/>
      <c r="H176" s="111"/>
      <c r="I176" s="111"/>
      <c r="J176" s="111"/>
      <c r="K176" s="110"/>
    </row>
    <row r="177" spans="2:11" s="100" customFormat="1">
      <c r="B177" s="94"/>
      <c r="C177" s="95"/>
      <c r="D177" s="96"/>
      <c r="E177" s="96"/>
      <c r="F177" s="111"/>
      <c r="G177" s="111"/>
      <c r="H177" s="111"/>
      <c r="I177" s="111"/>
      <c r="J177" s="111"/>
      <c r="K177" s="110"/>
    </row>
    <row r="178" spans="2:11" s="100" customFormat="1">
      <c r="B178" s="94"/>
      <c r="C178" s="95"/>
      <c r="D178" s="96"/>
      <c r="E178" s="96"/>
      <c r="F178" s="111"/>
      <c r="G178" s="111"/>
      <c r="H178" s="111"/>
      <c r="I178" s="111"/>
      <c r="J178" s="111"/>
      <c r="K178" s="110"/>
    </row>
    <row r="179" spans="2:11" s="100" customFormat="1">
      <c r="B179" s="94"/>
      <c r="C179" s="95"/>
      <c r="D179" s="96"/>
      <c r="E179" s="96"/>
      <c r="F179" s="111"/>
      <c r="G179" s="111"/>
      <c r="H179" s="111"/>
      <c r="I179" s="111"/>
      <c r="J179" s="111"/>
      <c r="K179" s="110"/>
    </row>
    <row r="180" spans="2:11" s="100" customFormat="1">
      <c r="B180" s="94"/>
      <c r="C180" s="95"/>
      <c r="D180" s="96"/>
      <c r="E180" s="96"/>
      <c r="F180" s="111"/>
      <c r="G180" s="111"/>
      <c r="H180" s="111"/>
      <c r="I180" s="111"/>
      <c r="J180" s="111"/>
      <c r="K180" s="110"/>
    </row>
    <row r="181" spans="2:11" s="100" customFormat="1">
      <c r="B181" s="94"/>
      <c r="C181" s="95"/>
      <c r="D181" s="96"/>
      <c r="E181" s="96"/>
      <c r="F181" s="111"/>
      <c r="G181" s="111"/>
      <c r="H181" s="111"/>
      <c r="I181" s="111"/>
      <c r="J181" s="111"/>
      <c r="K181" s="110"/>
    </row>
    <row r="182" spans="2:11" s="100" customFormat="1">
      <c r="B182" s="94"/>
      <c r="C182" s="95"/>
      <c r="D182" s="96"/>
      <c r="E182" s="96"/>
      <c r="F182" s="111"/>
      <c r="G182" s="111"/>
      <c r="H182" s="111"/>
      <c r="I182" s="111"/>
      <c r="J182" s="111"/>
      <c r="K182" s="110"/>
    </row>
    <row r="183" spans="2:11" s="100" customFormat="1">
      <c r="B183" s="94"/>
      <c r="C183" s="95"/>
      <c r="D183" s="96"/>
      <c r="E183" s="96"/>
      <c r="F183" s="111"/>
      <c r="G183" s="111"/>
      <c r="H183" s="111"/>
      <c r="I183" s="111"/>
      <c r="J183" s="111"/>
      <c r="K183" s="110"/>
    </row>
    <row r="184" spans="2:11" s="100" customFormat="1">
      <c r="B184" s="94"/>
      <c r="C184" s="95"/>
      <c r="D184" s="96"/>
      <c r="E184" s="96"/>
      <c r="F184" s="111"/>
      <c r="G184" s="111"/>
      <c r="H184" s="111"/>
      <c r="I184" s="111"/>
      <c r="J184" s="111"/>
      <c r="K184" s="110"/>
    </row>
    <row r="185" spans="2:11" s="100" customFormat="1">
      <c r="B185" s="94"/>
      <c r="C185" s="95"/>
      <c r="D185" s="96"/>
      <c r="E185" s="96"/>
      <c r="F185" s="111"/>
      <c r="G185" s="111"/>
      <c r="H185" s="111"/>
      <c r="I185" s="111"/>
      <c r="J185" s="111"/>
      <c r="K185" s="110"/>
    </row>
    <row r="186" spans="2:11" s="100" customFormat="1">
      <c r="B186" s="94"/>
      <c r="C186" s="95"/>
      <c r="D186" s="96"/>
      <c r="E186" s="96"/>
      <c r="F186" s="111"/>
      <c r="G186" s="111"/>
      <c r="H186" s="111"/>
      <c r="I186" s="111"/>
      <c r="J186" s="111"/>
      <c r="K186" s="110"/>
    </row>
    <row r="187" spans="2:11" s="100" customFormat="1">
      <c r="B187" s="33"/>
      <c r="C187" s="95"/>
      <c r="D187" s="96"/>
      <c r="E187" s="96"/>
      <c r="F187" s="111"/>
      <c r="G187" s="111"/>
      <c r="H187" s="111"/>
      <c r="I187" s="111"/>
      <c r="J187" s="111"/>
      <c r="K187" s="111"/>
    </row>
    <row r="188" spans="2:11" s="100" customFormat="1">
      <c r="B188" s="33"/>
      <c r="C188" s="95"/>
      <c r="D188" s="96"/>
      <c r="E188" s="96"/>
      <c r="F188" s="111"/>
      <c r="G188" s="111"/>
      <c r="H188" s="111"/>
      <c r="I188" s="111"/>
      <c r="J188" s="111"/>
      <c r="K188" s="111"/>
    </row>
    <row r="189" spans="2:11" s="100" customFormat="1">
      <c r="B189" s="33"/>
      <c r="C189" s="95"/>
      <c r="D189" s="96"/>
      <c r="E189" s="96"/>
      <c r="F189" s="111"/>
      <c r="G189" s="111"/>
      <c r="H189" s="111"/>
      <c r="I189" s="111"/>
      <c r="J189" s="111"/>
      <c r="K189" s="111"/>
    </row>
    <row r="190" spans="2:11" s="100" customFormat="1">
      <c r="B190" s="33"/>
      <c r="C190" s="95"/>
      <c r="D190" s="96"/>
      <c r="E190" s="96"/>
      <c r="F190" s="111"/>
      <c r="G190" s="111"/>
      <c r="H190" s="111"/>
      <c r="I190" s="111"/>
      <c r="J190" s="111"/>
      <c r="K190" s="111"/>
    </row>
    <row r="191" spans="2:11" s="100" customFormat="1">
      <c r="B191" s="33"/>
      <c r="C191" s="95"/>
      <c r="D191" s="96"/>
      <c r="E191" s="96"/>
      <c r="F191" s="111"/>
      <c r="G191" s="111"/>
      <c r="H191" s="111"/>
      <c r="I191" s="111"/>
      <c r="J191" s="111"/>
      <c r="K191" s="111"/>
    </row>
    <row r="192" spans="2:11" s="100" customFormat="1">
      <c r="B192" s="33"/>
      <c r="C192" s="95"/>
      <c r="D192" s="96"/>
      <c r="E192" s="96"/>
      <c r="F192" s="111"/>
      <c r="G192" s="111"/>
      <c r="H192" s="111"/>
      <c r="I192" s="111"/>
      <c r="J192" s="111"/>
      <c r="K192" s="111"/>
    </row>
    <row r="193" spans="1:20" s="100" customFormat="1">
      <c r="B193" s="33"/>
      <c r="C193" s="95"/>
      <c r="D193" s="96"/>
      <c r="E193" s="96"/>
      <c r="F193" s="111"/>
      <c r="G193" s="111"/>
      <c r="H193" s="111"/>
      <c r="I193" s="111"/>
      <c r="J193" s="111"/>
      <c r="K193" s="111"/>
    </row>
    <row r="194" spans="1:20" s="100" customFormat="1">
      <c r="B194" s="33"/>
      <c r="C194" s="95"/>
      <c r="D194" s="96"/>
      <c r="E194" s="96"/>
      <c r="F194" s="111"/>
      <c r="G194" s="111"/>
      <c r="H194" s="111"/>
      <c r="I194" s="111"/>
      <c r="J194" s="111"/>
      <c r="K194" s="111"/>
    </row>
    <row r="195" spans="1:20" s="100" customFormat="1">
      <c r="B195" s="33"/>
      <c r="C195" s="95"/>
      <c r="D195" s="96"/>
      <c r="E195" s="96"/>
      <c r="F195" s="111"/>
      <c r="G195" s="111"/>
      <c r="H195" s="111"/>
      <c r="I195" s="111"/>
      <c r="J195" s="111"/>
      <c r="K195" s="111"/>
    </row>
    <row r="196" spans="1:20" s="100" customFormat="1">
      <c r="B196" s="33"/>
      <c r="C196" s="95"/>
      <c r="D196" s="96"/>
      <c r="E196" s="96"/>
      <c r="F196" s="111"/>
      <c r="G196" s="111"/>
      <c r="H196" s="111"/>
      <c r="I196" s="111"/>
      <c r="J196" s="111"/>
      <c r="K196" s="111"/>
    </row>
    <row r="197" spans="1:20" s="100" customFormat="1">
      <c r="B197" s="33"/>
      <c r="C197" s="95"/>
      <c r="D197" s="96"/>
      <c r="E197" s="96"/>
      <c r="F197" s="111"/>
      <c r="G197" s="111"/>
      <c r="H197" s="111"/>
      <c r="I197" s="111"/>
      <c r="J197" s="111"/>
      <c r="K197" s="111"/>
    </row>
    <row r="198" spans="1:20">
      <c r="B198" s="33"/>
      <c r="C198" s="95"/>
      <c r="D198" s="96"/>
      <c r="E198" s="96"/>
      <c r="K198" s="111"/>
    </row>
    <row r="199" spans="1:20">
      <c r="B199" s="33"/>
      <c r="C199" s="95"/>
      <c r="D199" s="96"/>
      <c r="E199" s="96"/>
      <c r="K199" s="111"/>
    </row>
    <row r="200" spans="1:20" s="101" customFormat="1">
      <c r="A200" s="98"/>
      <c r="B200" s="33"/>
      <c r="C200" s="95"/>
      <c r="D200" s="96"/>
      <c r="E200" s="96"/>
      <c r="F200" s="111"/>
      <c r="G200" s="111"/>
      <c r="H200" s="111"/>
      <c r="I200" s="111"/>
      <c r="J200" s="111"/>
      <c r="K200" s="111"/>
      <c r="L200" s="33"/>
      <c r="M200" s="33"/>
      <c r="N200" s="33"/>
      <c r="O200" s="33"/>
      <c r="P200" s="33"/>
      <c r="Q200" s="33"/>
      <c r="R200" s="33"/>
      <c r="S200" s="33"/>
      <c r="T200" s="33"/>
    </row>
    <row r="201" spans="1:20" s="101" customFormat="1">
      <c r="A201" s="98"/>
      <c r="B201" s="33"/>
      <c r="C201" s="95"/>
      <c r="D201" s="96"/>
      <c r="E201" s="96"/>
      <c r="F201" s="111"/>
      <c r="G201" s="111"/>
      <c r="H201" s="111"/>
      <c r="I201" s="111"/>
      <c r="J201" s="111"/>
      <c r="K201" s="111"/>
      <c r="L201" s="33"/>
      <c r="M201" s="33"/>
      <c r="N201" s="33"/>
      <c r="O201" s="33"/>
      <c r="P201" s="33"/>
      <c r="Q201" s="33"/>
      <c r="R201" s="33"/>
      <c r="S201" s="33"/>
      <c r="T201" s="33"/>
    </row>
    <row r="202" spans="1:20" s="101" customFormat="1">
      <c r="A202" s="98"/>
      <c r="B202" s="33"/>
      <c r="C202" s="95"/>
      <c r="D202" s="96"/>
      <c r="E202" s="96"/>
      <c r="F202" s="111"/>
      <c r="G202" s="111"/>
      <c r="H202" s="111"/>
      <c r="I202" s="111"/>
      <c r="J202" s="111"/>
      <c r="K202" s="111"/>
      <c r="L202" s="33"/>
      <c r="M202" s="33"/>
      <c r="N202" s="33"/>
      <c r="O202" s="33"/>
      <c r="P202" s="33"/>
      <c r="Q202" s="33"/>
      <c r="R202" s="33"/>
      <c r="S202" s="33"/>
      <c r="T202" s="33"/>
    </row>
    <row r="203" spans="1:20" s="101" customFormat="1">
      <c r="A203" s="98"/>
      <c r="B203" s="33"/>
      <c r="C203" s="95"/>
      <c r="D203" s="96"/>
      <c r="E203" s="96"/>
      <c r="F203" s="111"/>
      <c r="G203" s="111"/>
      <c r="H203" s="111"/>
      <c r="I203" s="111"/>
      <c r="J203" s="111"/>
      <c r="K203" s="111"/>
      <c r="L203" s="33"/>
      <c r="M203" s="33"/>
      <c r="N203" s="33"/>
      <c r="O203" s="33"/>
      <c r="P203" s="33"/>
      <c r="Q203" s="33"/>
      <c r="R203" s="33"/>
      <c r="S203" s="33"/>
      <c r="T203" s="33"/>
    </row>
    <row r="204" spans="1:20" s="101" customFormat="1">
      <c r="A204" s="98"/>
      <c r="B204" s="33"/>
      <c r="C204" s="95"/>
      <c r="D204" s="96"/>
      <c r="E204" s="96"/>
      <c r="F204" s="111"/>
      <c r="G204" s="111"/>
      <c r="H204" s="111"/>
      <c r="I204" s="111"/>
      <c r="J204" s="111"/>
      <c r="K204" s="111"/>
      <c r="L204" s="33"/>
      <c r="M204" s="33"/>
      <c r="N204" s="33"/>
      <c r="O204" s="33"/>
      <c r="P204" s="33"/>
      <c r="Q204" s="33"/>
      <c r="R204" s="33"/>
      <c r="S204" s="33"/>
      <c r="T204" s="33"/>
    </row>
    <row r="205" spans="1:20" s="101" customFormat="1">
      <c r="A205" s="98"/>
      <c r="B205" s="33"/>
      <c r="C205" s="95"/>
      <c r="D205" s="96"/>
      <c r="E205" s="96"/>
      <c r="F205" s="111"/>
      <c r="G205" s="111"/>
      <c r="H205" s="111"/>
      <c r="I205" s="111"/>
      <c r="J205" s="111"/>
      <c r="K205" s="111"/>
      <c r="L205" s="33"/>
      <c r="M205" s="33"/>
      <c r="N205" s="33"/>
      <c r="O205" s="33"/>
      <c r="P205" s="33"/>
      <c r="Q205" s="33"/>
      <c r="R205" s="33"/>
      <c r="S205" s="33"/>
      <c r="T205" s="33"/>
    </row>
    <row r="206" spans="1:20" s="101" customFormat="1">
      <c r="A206" s="98"/>
      <c r="B206" s="33"/>
      <c r="C206" s="95"/>
      <c r="D206" s="96"/>
      <c r="E206" s="96"/>
      <c r="F206" s="111"/>
      <c r="G206" s="111"/>
      <c r="H206" s="111"/>
      <c r="I206" s="111"/>
      <c r="J206" s="111"/>
      <c r="K206" s="111"/>
      <c r="L206" s="33"/>
      <c r="M206" s="33"/>
      <c r="N206" s="33"/>
      <c r="O206" s="33"/>
      <c r="P206" s="33"/>
      <c r="Q206" s="33"/>
      <c r="R206" s="33"/>
      <c r="S206" s="33"/>
      <c r="T206" s="33"/>
    </row>
    <row r="207" spans="1:20" s="101" customFormat="1">
      <c r="A207" s="98"/>
      <c r="B207" s="33"/>
      <c r="C207" s="95"/>
      <c r="D207" s="96"/>
      <c r="E207" s="96"/>
      <c r="F207" s="111"/>
      <c r="G207" s="111"/>
      <c r="H207" s="111"/>
      <c r="I207" s="111"/>
      <c r="J207" s="111"/>
      <c r="K207" s="111"/>
      <c r="L207" s="33"/>
      <c r="M207" s="33"/>
      <c r="N207" s="33"/>
      <c r="O207" s="33"/>
      <c r="P207" s="33"/>
      <c r="Q207" s="33"/>
      <c r="R207" s="33"/>
      <c r="S207" s="33"/>
      <c r="T207" s="33"/>
    </row>
    <row r="208" spans="1:20" s="101" customFormat="1">
      <c r="A208" s="98"/>
      <c r="B208" s="33"/>
      <c r="C208" s="95"/>
      <c r="D208" s="96"/>
      <c r="E208" s="96"/>
      <c r="F208" s="111"/>
      <c r="G208" s="111"/>
      <c r="H208" s="111"/>
      <c r="I208" s="111"/>
      <c r="J208" s="111"/>
      <c r="K208" s="111"/>
      <c r="L208" s="33"/>
      <c r="M208" s="33"/>
      <c r="N208" s="33"/>
      <c r="O208" s="33"/>
      <c r="P208" s="33"/>
      <c r="Q208" s="33"/>
      <c r="R208" s="33"/>
      <c r="S208" s="33"/>
      <c r="T208" s="33"/>
    </row>
    <row r="209" spans="1:20" s="101" customFormat="1">
      <c r="A209" s="98"/>
      <c r="B209" s="33"/>
      <c r="C209" s="95"/>
      <c r="D209" s="96"/>
      <c r="E209" s="96"/>
      <c r="F209" s="111"/>
      <c r="G209" s="111"/>
      <c r="H209" s="111"/>
      <c r="I209" s="111"/>
      <c r="J209" s="111"/>
      <c r="K209" s="111"/>
      <c r="L209" s="33"/>
      <c r="M209" s="33"/>
      <c r="N209" s="33"/>
      <c r="O209" s="33"/>
      <c r="P209" s="33"/>
      <c r="Q209" s="33"/>
      <c r="R209" s="33"/>
      <c r="S209" s="33"/>
      <c r="T209" s="33"/>
    </row>
    <row r="210" spans="1:20" s="101" customFormat="1">
      <c r="A210" s="98"/>
      <c r="B210" s="33"/>
      <c r="C210" s="95"/>
      <c r="D210" s="96"/>
      <c r="E210" s="96"/>
      <c r="F210" s="111"/>
      <c r="G210" s="111"/>
      <c r="H210" s="111"/>
      <c r="I210" s="111"/>
      <c r="J210" s="111"/>
      <c r="K210" s="111"/>
      <c r="L210" s="33"/>
      <c r="M210" s="33"/>
      <c r="N210" s="33"/>
      <c r="O210" s="33"/>
      <c r="P210" s="33"/>
      <c r="Q210" s="33"/>
      <c r="R210" s="33"/>
      <c r="S210" s="33"/>
      <c r="T210" s="33"/>
    </row>
    <row r="211" spans="1:20" s="101" customFormat="1">
      <c r="A211" s="98"/>
      <c r="B211" s="33"/>
      <c r="C211" s="95"/>
      <c r="D211" s="96"/>
      <c r="E211" s="96"/>
      <c r="F211" s="111"/>
      <c r="G211" s="111"/>
      <c r="H211" s="111"/>
      <c r="I211" s="111"/>
      <c r="J211" s="111"/>
      <c r="K211" s="111"/>
      <c r="L211" s="33"/>
      <c r="M211" s="33"/>
      <c r="N211" s="33"/>
      <c r="O211" s="33"/>
      <c r="P211" s="33"/>
      <c r="Q211" s="33"/>
      <c r="R211" s="33"/>
      <c r="S211" s="33"/>
      <c r="T211" s="33"/>
    </row>
    <row r="212" spans="1:20" s="101" customFormat="1">
      <c r="A212" s="98"/>
      <c r="B212" s="33"/>
      <c r="C212" s="95"/>
      <c r="D212" s="96"/>
      <c r="E212" s="96"/>
      <c r="F212" s="111"/>
      <c r="G212" s="111"/>
      <c r="H212" s="111"/>
      <c r="I212" s="111"/>
      <c r="J212" s="111"/>
      <c r="K212" s="111"/>
      <c r="L212" s="33"/>
      <c r="M212" s="33"/>
      <c r="N212" s="33"/>
      <c r="O212" s="33"/>
      <c r="P212" s="33"/>
      <c r="Q212" s="33"/>
      <c r="R212" s="33"/>
      <c r="S212" s="33"/>
      <c r="T212" s="33"/>
    </row>
    <row r="213" spans="1:20" s="101" customFormat="1">
      <c r="A213" s="98"/>
      <c r="B213" s="33"/>
      <c r="C213" s="95"/>
      <c r="D213" s="96"/>
      <c r="E213" s="96"/>
      <c r="F213" s="111"/>
      <c r="G213" s="111"/>
      <c r="H213" s="111"/>
      <c r="I213" s="111"/>
      <c r="J213" s="111"/>
      <c r="K213" s="111"/>
      <c r="L213" s="33"/>
      <c r="M213" s="33"/>
      <c r="N213" s="33"/>
      <c r="O213" s="33"/>
      <c r="P213" s="33"/>
      <c r="Q213" s="33"/>
      <c r="R213" s="33"/>
      <c r="S213" s="33"/>
      <c r="T213" s="33"/>
    </row>
    <row r="214" spans="1:20" s="101" customFormat="1">
      <c r="A214" s="98"/>
      <c r="B214" s="33"/>
      <c r="C214" s="95"/>
      <c r="D214" s="96"/>
      <c r="E214" s="96"/>
      <c r="F214" s="111"/>
      <c r="G214" s="111"/>
      <c r="H214" s="111"/>
      <c r="I214" s="111"/>
      <c r="J214" s="111"/>
      <c r="K214" s="111"/>
      <c r="L214" s="33"/>
      <c r="M214" s="33"/>
      <c r="N214" s="33"/>
      <c r="O214" s="33"/>
      <c r="P214" s="33"/>
      <c r="Q214" s="33"/>
      <c r="R214" s="33"/>
      <c r="S214" s="33"/>
      <c r="T214" s="33"/>
    </row>
    <row r="215" spans="1:20" s="101" customFormat="1">
      <c r="A215" s="98"/>
      <c r="B215" s="33"/>
      <c r="C215" s="95"/>
      <c r="D215" s="96"/>
      <c r="E215" s="96"/>
      <c r="F215" s="111"/>
      <c r="G215" s="111"/>
      <c r="H215" s="111"/>
      <c r="I215" s="111"/>
      <c r="J215" s="111"/>
      <c r="K215" s="111"/>
      <c r="L215" s="33"/>
      <c r="M215" s="33"/>
      <c r="N215" s="33"/>
      <c r="O215" s="33"/>
      <c r="P215" s="33"/>
      <c r="Q215" s="33"/>
      <c r="R215" s="33"/>
      <c r="S215" s="33"/>
      <c r="T215" s="33"/>
    </row>
    <row r="216" spans="1:20" s="101" customFormat="1">
      <c r="A216" s="98"/>
      <c r="B216" s="33"/>
      <c r="C216" s="95"/>
      <c r="D216" s="96"/>
      <c r="E216" s="96"/>
      <c r="F216" s="111"/>
      <c r="G216" s="111"/>
      <c r="H216" s="111"/>
      <c r="I216" s="111"/>
      <c r="J216" s="111"/>
      <c r="K216" s="111"/>
      <c r="L216" s="33"/>
      <c r="M216" s="33"/>
      <c r="N216" s="33"/>
      <c r="O216" s="33"/>
      <c r="P216" s="33"/>
      <c r="Q216" s="33"/>
      <c r="R216" s="33"/>
      <c r="S216" s="33"/>
      <c r="T216" s="33"/>
    </row>
    <row r="217" spans="1:20" s="101" customFormat="1">
      <c r="A217" s="98"/>
      <c r="B217" s="33"/>
      <c r="C217" s="95"/>
      <c r="D217" s="96"/>
      <c r="E217" s="96"/>
      <c r="F217" s="111"/>
      <c r="G217" s="111"/>
      <c r="H217" s="111"/>
      <c r="I217" s="111"/>
      <c r="J217" s="111"/>
      <c r="K217" s="111"/>
      <c r="L217" s="33"/>
      <c r="M217" s="33"/>
      <c r="N217" s="33"/>
      <c r="O217" s="33"/>
      <c r="P217" s="33"/>
      <c r="Q217" s="33"/>
      <c r="R217" s="33"/>
      <c r="S217" s="33"/>
      <c r="T217" s="33"/>
    </row>
    <row r="218" spans="1:20" s="101" customFormat="1">
      <c r="A218" s="98"/>
      <c r="B218" s="33"/>
      <c r="C218" s="95"/>
      <c r="D218" s="96"/>
      <c r="E218" s="96"/>
      <c r="F218" s="111"/>
      <c r="G218" s="111"/>
      <c r="H218" s="111"/>
      <c r="I218" s="111"/>
      <c r="J218" s="111"/>
      <c r="K218" s="111"/>
      <c r="L218" s="33"/>
      <c r="M218" s="33"/>
      <c r="N218" s="33"/>
      <c r="O218" s="33"/>
      <c r="P218" s="33"/>
      <c r="Q218" s="33"/>
      <c r="R218" s="33"/>
      <c r="S218" s="33"/>
      <c r="T218" s="33"/>
    </row>
    <row r="219" spans="1:20" s="101" customFormat="1">
      <c r="A219" s="98"/>
      <c r="B219" s="33"/>
      <c r="C219" s="95"/>
      <c r="D219" s="96"/>
      <c r="E219" s="96"/>
      <c r="F219" s="111"/>
      <c r="G219" s="111"/>
      <c r="H219" s="111"/>
      <c r="I219" s="111"/>
      <c r="J219" s="111"/>
      <c r="K219" s="111"/>
      <c r="L219" s="33"/>
      <c r="M219" s="33"/>
      <c r="N219" s="33"/>
      <c r="O219" s="33"/>
      <c r="P219" s="33"/>
      <c r="Q219" s="33"/>
      <c r="R219" s="33"/>
      <c r="S219" s="33"/>
      <c r="T219" s="33"/>
    </row>
    <row r="220" spans="1:20" s="101" customFormat="1">
      <c r="A220" s="98"/>
      <c r="B220" s="33"/>
      <c r="C220" s="95"/>
      <c r="D220" s="96"/>
      <c r="E220" s="96"/>
      <c r="F220" s="111"/>
      <c r="G220" s="111"/>
      <c r="H220" s="111"/>
      <c r="I220" s="111"/>
      <c r="J220" s="111"/>
      <c r="K220" s="111"/>
      <c r="L220" s="33"/>
      <c r="M220" s="33"/>
      <c r="N220" s="33"/>
      <c r="O220" s="33"/>
      <c r="P220" s="33"/>
      <c r="Q220" s="33"/>
      <c r="R220" s="33"/>
      <c r="S220" s="33"/>
      <c r="T220" s="33"/>
    </row>
    <row r="221" spans="1:20" s="101" customFormat="1">
      <c r="A221" s="98"/>
      <c r="B221" s="33"/>
      <c r="C221" s="95"/>
      <c r="D221" s="96"/>
      <c r="E221" s="96"/>
      <c r="F221" s="111"/>
      <c r="G221" s="111"/>
      <c r="H221" s="111"/>
      <c r="I221" s="111"/>
      <c r="J221" s="111"/>
      <c r="K221" s="111"/>
      <c r="L221" s="33"/>
      <c r="M221" s="33"/>
      <c r="N221" s="33"/>
      <c r="O221" s="33"/>
      <c r="P221" s="33"/>
      <c r="Q221" s="33"/>
      <c r="R221" s="33"/>
      <c r="S221" s="33"/>
      <c r="T221" s="33"/>
    </row>
    <row r="222" spans="1:20" s="101" customFormat="1">
      <c r="A222" s="98"/>
      <c r="B222" s="33"/>
      <c r="C222" s="95"/>
      <c r="D222" s="96"/>
      <c r="E222" s="96"/>
      <c r="F222" s="111"/>
      <c r="G222" s="111"/>
      <c r="H222" s="111"/>
      <c r="I222" s="111"/>
      <c r="J222" s="111"/>
      <c r="K222" s="111"/>
      <c r="L222" s="33"/>
      <c r="M222" s="33"/>
      <c r="N222" s="33"/>
      <c r="O222" s="33"/>
      <c r="P222" s="33"/>
      <c r="Q222" s="33"/>
      <c r="R222" s="33"/>
      <c r="S222" s="33"/>
      <c r="T222" s="33"/>
    </row>
    <row r="223" spans="1:20" s="101" customFormat="1">
      <c r="A223" s="98"/>
      <c r="B223" s="33"/>
      <c r="C223" s="95"/>
      <c r="D223" s="96"/>
      <c r="E223" s="96"/>
      <c r="F223" s="111"/>
      <c r="G223" s="111"/>
      <c r="H223" s="111"/>
      <c r="I223" s="111"/>
      <c r="J223" s="111"/>
      <c r="K223" s="111"/>
      <c r="L223" s="33"/>
      <c r="M223" s="33"/>
      <c r="N223" s="33"/>
      <c r="O223" s="33"/>
      <c r="P223" s="33"/>
      <c r="Q223" s="33"/>
      <c r="R223" s="33"/>
      <c r="S223" s="33"/>
      <c r="T223" s="33"/>
    </row>
    <row r="224" spans="1:20" s="101" customFormat="1">
      <c r="A224" s="98"/>
      <c r="B224" s="33"/>
      <c r="C224" s="95"/>
      <c r="D224" s="96"/>
      <c r="E224" s="96"/>
      <c r="F224" s="111"/>
      <c r="G224" s="111"/>
      <c r="H224" s="111"/>
      <c r="I224" s="111"/>
      <c r="J224" s="111"/>
      <c r="K224" s="111"/>
      <c r="L224" s="33"/>
      <c r="M224" s="33"/>
      <c r="N224" s="33"/>
      <c r="O224" s="33"/>
      <c r="P224" s="33"/>
      <c r="Q224" s="33"/>
      <c r="R224" s="33"/>
      <c r="S224" s="33"/>
      <c r="T224" s="33"/>
    </row>
    <row r="225" spans="1:20" s="101" customFormat="1">
      <c r="A225" s="98"/>
      <c r="B225" s="33"/>
      <c r="C225" s="95"/>
      <c r="D225" s="96"/>
      <c r="E225" s="96"/>
      <c r="F225" s="111"/>
      <c r="G225" s="111"/>
      <c r="H225" s="111"/>
      <c r="I225" s="111"/>
      <c r="J225" s="111"/>
      <c r="K225" s="111"/>
      <c r="L225" s="33"/>
      <c r="M225" s="33"/>
      <c r="N225" s="33"/>
      <c r="O225" s="33"/>
      <c r="P225" s="33"/>
      <c r="Q225" s="33"/>
      <c r="R225" s="33"/>
      <c r="S225" s="33"/>
      <c r="T225" s="33"/>
    </row>
    <row r="226" spans="1:20" s="101" customFormat="1">
      <c r="A226" s="98"/>
      <c r="B226" s="33"/>
      <c r="C226" s="95"/>
      <c r="D226" s="96"/>
      <c r="E226" s="96"/>
      <c r="F226" s="111"/>
      <c r="G226" s="111"/>
      <c r="H226" s="111"/>
      <c r="I226" s="111"/>
      <c r="J226" s="111"/>
      <c r="K226" s="111"/>
      <c r="L226" s="33"/>
      <c r="M226" s="33"/>
      <c r="N226" s="33"/>
      <c r="O226" s="33"/>
      <c r="P226" s="33"/>
      <c r="Q226" s="33"/>
      <c r="R226" s="33"/>
      <c r="S226" s="33"/>
      <c r="T226" s="33"/>
    </row>
    <row r="227" spans="1:20" s="101" customFormat="1">
      <c r="A227" s="98"/>
      <c r="B227" s="33"/>
      <c r="C227" s="95"/>
      <c r="D227" s="96"/>
      <c r="E227" s="96"/>
      <c r="F227" s="111"/>
      <c r="G227" s="111"/>
      <c r="H227" s="111"/>
      <c r="I227" s="111"/>
      <c r="J227" s="111"/>
      <c r="K227" s="111"/>
      <c r="L227" s="33"/>
      <c r="M227" s="33"/>
      <c r="N227" s="33"/>
      <c r="O227" s="33"/>
      <c r="P227" s="33"/>
      <c r="Q227" s="33"/>
      <c r="R227" s="33"/>
      <c r="S227" s="33"/>
      <c r="T227" s="33"/>
    </row>
    <row r="228" spans="1:20" s="101" customFormat="1">
      <c r="A228" s="98"/>
      <c r="B228" s="33"/>
      <c r="C228" s="95"/>
      <c r="D228" s="96"/>
      <c r="E228" s="96"/>
      <c r="F228" s="111"/>
      <c r="G228" s="111"/>
      <c r="H228" s="111"/>
      <c r="I228" s="111"/>
      <c r="J228" s="111"/>
      <c r="K228" s="111"/>
      <c r="L228" s="33"/>
      <c r="M228" s="33"/>
      <c r="N228" s="33"/>
      <c r="O228" s="33"/>
      <c r="P228" s="33"/>
      <c r="Q228" s="33"/>
      <c r="R228" s="33"/>
      <c r="S228" s="33"/>
      <c r="T228" s="33"/>
    </row>
    <row r="229" spans="1:20" s="101" customFormat="1">
      <c r="A229" s="98"/>
      <c r="B229" s="33"/>
      <c r="C229" s="95"/>
      <c r="D229" s="96"/>
      <c r="E229" s="96"/>
      <c r="F229" s="111"/>
      <c r="G229" s="111"/>
      <c r="H229" s="111"/>
      <c r="I229" s="111"/>
      <c r="J229" s="111"/>
      <c r="K229" s="111"/>
      <c r="L229" s="33"/>
      <c r="M229" s="33"/>
      <c r="N229" s="33"/>
      <c r="O229" s="33"/>
      <c r="P229" s="33"/>
      <c r="Q229" s="33"/>
      <c r="R229" s="33"/>
      <c r="S229" s="33"/>
      <c r="T229" s="33"/>
    </row>
    <row r="230" spans="1:20" s="101" customFormat="1">
      <c r="A230" s="98"/>
      <c r="B230" s="33"/>
      <c r="C230" s="95"/>
      <c r="D230" s="96"/>
      <c r="E230" s="96"/>
      <c r="F230" s="111"/>
      <c r="G230" s="111"/>
      <c r="H230" s="111"/>
      <c r="I230" s="111"/>
      <c r="J230" s="111"/>
      <c r="K230" s="111"/>
      <c r="L230" s="33"/>
      <c r="M230" s="33"/>
      <c r="N230" s="33"/>
      <c r="O230" s="33"/>
      <c r="P230" s="33"/>
      <c r="Q230" s="33"/>
      <c r="R230" s="33"/>
      <c r="S230" s="33"/>
      <c r="T230" s="33"/>
    </row>
    <row r="231" spans="1:20" s="101" customFormat="1">
      <c r="A231" s="98"/>
      <c r="B231" s="33"/>
      <c r="C231" s="95"/>
      <c r="D231" s="96"/>
      <c r="E231" s="96"/>
      <c r="F231" s="111"/>
      <c r="G231" s="111"/>
      <c r="H231" s="111"/>
      <c r="I231" s="111"/>
      <c r="J231" s="111"/>
      <c r="K231" s="111"/>
      <c r="L231" s="33"/>
      <c r="M231" s="33"/>
      <c r="N231" s="33"/>
      <c r="O231" s="33"/>
      <c r="P231" s="33"/>
      <c r="Q231" s="33"/>
      <c r="R231" s="33"/>
      <c r="S231" s="33"/>
      <c r="T231" s="33"/>
    </row>
    <row r="232" spans="1:20" s="101" customFormat="1">
      <c r="A232" s="98"/>
      <c r="B232" s="33"/>
      <c r="C232" s="95"/>
      <c r="D232" s="96"/>
      <c r="E232" s="96"/>
      <c r="F232" s="111"/>
      <c r="G232" s="111"/>
      <c r="H232" s="111"/>
      <c r="I232" s="111"/>
      <c r="J232" s="111"/>
      <c r="K232" s="111"/>
      <c r="L232" s="33"/>
      <c r="M232" s="33"/>
      <c r="N232" s="33"/>
      <c r="O232" s="33"/>
      <c r="P232" s="33"/>
      <c r="Q232" s="33"/>
      <c r="R232" s="33"/>
      <c r="S232" s="33"/>
      <c r="T232" s="33"/>
    </row>
    <row r="233" spans="1:20" s="101" customFormat="1">
      <c r="A233" s="98"/>
      <c r="B233" s="33"/>
      <c r="C233" s="95"/>
      <c r="D233" s="96"/>
      <c r="E233" s="96"/>
      <c r="F233" s="111"/>
      <c r="G233" s="111"/>
      <c r="H233" s="111"/>
      <c r="I233" s="111"/>
      <c r="J233" s="111"/>
      <c r="K233" s="111"/>
      <c r="L233" s="33"/>
      <c r="M233" s="33"/>
      <c r="N233" s="33"/>
      <c r="O233" s="33"/>
      <c r="P233" s="33"/>
      <c r="Q233" s="33"/>
      <c r="R233" s="33"/>
      <c r="S233" s="33"/>
      <c r="T233" s="33"/>
    </row>
    <row r="234" spans="1:20" s="101" customFormat="1">
      <c r="A234" s="98"/>
      <c r="B234" s="33"/>
      <c r="C234" s="95"/>
      <c r="D234" s="96"/>
      <c r="E234" s="96"/>
      <c r="F234" s="111"/>
      <c r="G234" s="111"/>
      <c r="H234" s="111"/>
      <c r="I234" s="111"/>
      <c r="J234" s="111"/>
      <c r="K234" s="111"/>
      <c r="L234" s="33"/>
      <c r="M234" s="33"/>
      <c r="N234" s="33"/>
      <c r="O234" s="33"/>
      <c r="P234" s="33"/>
      <c r="Q234" s="33"/>
      <c r="R234" s="33"/>
      <c r="S234" s="33"/>
      <c r="T234" s="33"/>
    </row>
    <row r="235" spans="1:20" s="101" customFormat="1">
      <c r="A235" s="98"/>
      <c r="B235" s="33"/>
      <c r="C235" s="95"/>
      <c r="D235" s="96"/>
      <c r="E235" s="96"/>
      <c r="F235" s="111"/>
      <c r="G235" s="111"/>
      <c r="H235" s="111"/>
      <c r="I235" s="111"/>
      <c r="J235" s="111"/>
      <c r="K235" s="111"/>
      <c r="L235" s="33"/>
      <c r="M235" s="33"/>
      <c r="N235" s="33"/>
      <c r="O235" s="33"/>
      <c r="P235" s="33"/>
      <c r="Q235" s="33"/>
      <c r="R235" s="33"/>
      <c r="S235" s="33"/>
      <c r="T235" s="33"/>
    </row>
    <row r="236" spans="1:20" s="101" customFormat="1">
      <c r="A236" s="98"/>
      <c r="B236" s="33"/>
      <c r="C236" s="95"/>
      <c r="D236" s="96"/>
      <c r="E236" s="96"/>
      <c r="F236" s="111"/>
      <c r="G236" s="111"/>
      <c r="H236" s="111"/>
      <c r="I236" s="111"/>
      <c r="J236" s="111"/>
      <c r="K236" s="111"/>
      <c r="L236" s="33"/>
      <c r="M236" s="33"/>
      <c r="N236" s="33"/>
      <c r="O236" s="33"/>
      <c r="P236" s="33"/>
      <c r="Q236" s="33"/>
      <c r="R236" s="33"/>
      <c r="S236" s="33"/>
      <c r="T236" s="33"/>
    </row>
    <row r="237" spans="1:20" s="101" customFormat="1">
      <c r="A237" s="98"/>
      <c r="B237" s="33"/>
      <c r="C237" s="95"/>
      <c r="D237" s="96"/>
      <c r="E237" s="96"/>
      <c r="F237" s="111"/>
      <c r="G237" s="111"/>
      <c r="H237" s="111"/>
      <c r="I237" s="111"/>
      <c r="J237" s="111"/>
      <c r="K237" s="111"/>
      <c r="L237" s="33"/>
      <c r="M237" s="33"/>
      <c r="N237" s="33"/>
      <c r="O237" s="33"/>
      <c r="P237" s="33"/>
      <c r="Q237" s="33"/>
      <c r="R237" s="33"/>
      <c r="S237" s="33"/>
      <c r="T237" s="33"/>
    </row>
    <row r="238" spans="1:20" s="101" customFormat="1">
      <c r="A238" s="98"/>
      <c r="B238" s="33"/>
      <c r="C238" s="95"/>
      <c r="D238" s="96"/>
      <c r="E238" s="96"/>
      <c r="F238" s="111"/>
      <c r="G238" s="111"/>
      <c r="H238" s="111"/>
      <c r="I238" s="111"/>
      <c r="J238" s="111"/>
      <c r="K238" s="111"/>
      <c r="L238" s="33"/>
      <c r="M238" s="33"/>
      <c r="N238" s="33"/>
      <c r="O238" s="33"/>
      <c r="P238" s="33"/>
      <c r="Q238" s="33"/>
      <c r="R238" s="33"/>
      <c r="S238" s="33"/>
      <c r="T238" s="33"/>
    </row>
    <row r="239" spans="1:20" s="101" customFormat="1">
      <c r="A239" s="98"/>
      <c r="B239" s="33"/>
      <c r="C239" s="95"/>
      <c r="D239" s="96"/>
      <c r="E239" s="96"/>
      <c r="F239" s="111"/>
      <c r="G239" s="111"/>
      <c r="H239" s="111"/>
      <c r="I239" s="111"/>
      <c r="J239" s="111"/>
      <c r="K239" s="111"/>
      <c r="L239" s="33"/>
      <c r="M239" s="33"/>
      <c r="N239" s="33"/>
      <c r="O239" s="33"/>
      <c r="P239" s="33"/>
      <c r="Q239" s="33"/>
      <c r="R239" s="33"/>
      <c r="S239" s="33"/>
      <c r="T239" s="33"/>
    </row>
    <row r="240" spans="1:20" s="101" customFormat="1">
      <c r="A240" s="98"/>
      <c r="B240" s="33"/>
      <c r="C240" s="95"/>
      <c r="D240" s="96"/>
      <c r="E240" s="96"/>
      <c r="F240" s="111"/>
      <c r="G240" s="111"/>
      <c r="H240" s="111"/>
      <c r="I240" s="111"/>
      <c r="J240" s="111"/>
      <c r="K240" s="111"/>
      <c r="L240" s="33"/>
      <c r="M240" s="33"/>
      <c r="N240" s="33"/>
      <c r="O240" s="33"/>
      <c r="P240" s="33"/>
      <c r="Q240" s="33"/>
      <c r="R240" s="33"/>
      <c r="S240" s="33"/>
      <c r="T240" s="33"/>
    </row>
    <row r="241" spans="1:20" s="101" customFormat="1">
      <c r="A241" s="98"/>
      <c r="B241" s="33"/>
      <c r="C241" s="95"/>
      <c r="D241" s="96"/>
      <c r="E241" s="96"/>
      <c r="F241" s="111"/>
      <c r="G241" s="111"/>
      <c r="H241" s="111"/>
      <c r="I241" s="111"/>
      <c r="J241" s="111"/>
      <c r="K241" s="111"/>
      <c r="L241" s="33"/>
      <c r="M241" s="33"/>
      <c r="N241" s="33"/>
      <c r="O241" s="33"/>
      <c r="P241" s="33"/>
      <c r="Q241" s="33"/>
      <c r="R241" s="33"/>
      <c r="S241" s="33"/>
      <c r="T241" s="33"/>
    </row>
    <row r="242" spans="1:20" s="101" customFormat="1">
      <c r="A242" s="98"/>
      <c r="B242" s="33"/>
      <c r="C242" s="95"/>
      <c r="D242" s="96"/>
      <c r="E242" s="96"/>
      <c r="F242" s="111"/>
      <c r="G242" s="111"/>
      <c r="H242" s="111"/>
      <c r="I242" s="111"/>
      <c r="J242" s="111"/>
      <c r="K242" s="111"/>
      <c r="L242" s="33"/>
      <c r="M242" s="33"/>
      <c r="N242" s="33"/>
      <c r="O242" s="33"/>
      <c r="P242" s="33"/>
      <c r="Q242" s="33"/>
      <c r="R242" s="33"/>
      <c r="S242" s="33"/>
      <c r="T242" s="33"/>
    </row>
    <row r="243" spans="1:20" s="101" customFormat="1">
      <c r="A243" s="98"/>
      <c r="B243" s="33"/>
      <c r="C243" s="95"/>
      <c r="D243" s="96"/>
      <c r="E243" s="96"/>
      <c r="F243" s="111"/>
      <c r="G243" s="111"/>
      <c r="H243" s="111"/>
      <c r="I243" s="111"/>
      <c r="J243" s="111"/>
      <c r="K243" s="111"/>
      <c r="L243" s="33"/>
      <c r="M243" s="33"/>
      <c r="N243" s="33"/>
      <c r="O243" s="33"/>
      <c r="P243" s="33"/>
      <c r="Q243" s="33"/>
      <c r="R243" s="33"/>
      <c r="S243" s="33"/>
      <c r="T243" s="33"/>
    </row>
    <row r="244" spans="1:20" s="101" customFormat="1">
      <c r="A244" s="98"/>
      <c r="B244" s="33"/>
      <c r="C244" s="95"/>
      <c r="D244" s="96"/>
      <c r="E244" s="96"/>
      <c r="F244" s="111"/>
      <c r="G244" s="111"/>
      <c r="H244" s="111"/>
      <c r="I244" s="111"/>
      <c r="J244" s="111"/>
      <c r="K244" s="111"/>
      <c r="L244" s="33"/>
      <c r="M244" s="33"/>
      <c r="N244" s="33"/>
      <c r="O244" s="33"/>
      <c r="P244" s="33"/>
      <c r="Q244" s="33"/>
      <c r="R244" s="33"/>
      <c r="S244" s="33"/>
      <c r="T244" s="33"/>
    </row>
    <row r="245" spans="1:20" s="101" customFormat="1">
      <c r="A245" s="98"/>
      <c r="B245" s="33"/>
      <c r="C245" s="95"/>
      <c r="D245" s="96"/>
      <c r="E245" s="96"/>
      <c r="F245" s="111"/>
      <c r="G245" s="111"/>
      <c r="H245" s="111"/>
      <c r="I245" s="111"/>
      <c r="J245" s="111"/>
      <c r="K245" s="111"/>
      <c r="L245" s="33"/>
      <c r="M245" s="33"/>
      <c r="N245" s="33"/>
      <c r="O245" s="33"/>
      <c r="P245" s="33"/>
      <c r="Q245" s="33"/>
      <c r="R245" s="33"/>
      <c r="S245" s="33"/>
      <c r="T245" s="33"/>
    </row>
    <row r="246" spans="1:20" s="101" customFormat="1">
      <c r="A246" s="98"/>
      <c r="B246" s="33"/>
      <c r="C246" s="95"/>
      <c r="D246" s="96"/>
      <c r="E246" s="96"/>
      <c r="F246" s="111"/>
      <c r="G246" s="111"/>
      <c r="H246" s="111"/>
      <c r="I246" s="111"/>
      <c r="J246" s="111"/>
      <c r="K246" s="111"/>
      <c r="L246" s="33"/>
      <c r="M246" s="33"/>
      <c r="N246" s="33"/>
      <c r="O246" s="33"/>
      <c r="P246" s="33"/>
      <c r="Q246" s="33"/>
      <c r="R246" s="33"/>
      <c r="S246" s="33"/>
      <c r="T246" s="33"/>
    </row>
    <row r="247" spans="1:20" s="101" customFormat="1">
      <c r="A247" s="98"/>
      <c r="B247" s="33"/>
      <c r="C247" s="95"/>
      <c r="D247" s="96"/>
      <c r="E247" s="96"/>
      <c r="F247" s="111"/>
      <c r="G247" s="111"/>
      <c r="H247" s="111"/>
      <c r="I247" s="111"/>
      <c r="J247" s="111"/>
      <c r="K247" s="111"/>
      <c r="L247" s="33"/>
      <c r="M247" s="33"/>
      <c r="N247" s="33"/>
      <c r="O247" s="33"/>
      <c r="P247" s="33"/>
      <c r="Q247" s="33"/>
      <c r="R247" s="33"/>
      <c r="S247" s="33"/>
      <c r="T247" s="33"/>
    </row>
    <row r="248" spans="1:20" s="101" customFormat="1">
      <c r="A248" s="98"/>
      <c r="B248" s="33"/>
      <c r="C248" s="95"/>
      <c r="D248" s="96"/>
      <c r="E248" s="96"/>
      <c r="F248" s="111"/>
      <c r="G248" s="111"/>
      <c r="H248" s="111"/>
      <c r="I248" s="111"/>
      <c r="J248" s="111"/>
      <c r="K248" s="111"/>
      <c r="L248" s="33"/>
      <c r="M248" s="33"/>
      <c r="N248" s="33"/>
      <c r="O248" s="33"/>
      <c r="P248" s="33"/>
      <c r="Q248" s="33"/>
      <c r="R248" s="33"/>
      <c r="S248" s="33"/>
      <c r="T248" s="33"/>
    </row>
    <row r="249" spans="1:20" s="101" customFormat="1">
      <c r="A249" s="98"/>
      <c r="B249" s="33"/>
      <c r="C249" s="95"/>
      <c r="D249" s="96"/>
      <c r="E249" s="96"/>
      <c r="F249" s="111"/>
      <c r="G249" s="111"/>
      <c r="H249" s="111"/>
      <c r="I249" s="111"/>
      <c r="J249" s="111"/>
      <c r="K249" s="111"/>
      <c r="L249" s="33"/>
      <c r="M249" s="33"/>
      <c r="N249" s="33"/>
      <c r="O249" s="33"/>
      <c r="P249" s="33"/>
      <c r="Q249" s="33"/>
      <c r="R249" s="33"/>
      <c r="S249" s="33"/>
      <c r="T249" s="33"/>
    </row>
    <row r="250" spans="1:20" s="101" customFormat="1">
      <c r="A250" s="98"/>
      <c r="B250" s="33"/>
      <c r="C250" s="95"/>
      <c r="D250" s="96"/>
      <c r="E250" s="96"/>
      <c r="F250" s="111"/>
      <c r="G250" s="111"/>
      <c r="H250" s="111"/>
      <c r="I250" s="111"/>
      <c r="J250" s="111"/>
      <c r="K250" s="111"/>
      <c r="L250" s="33"/>
      <c r="M250" s="33"/>
      <c r="N250" s="33"/>
      <c r="O250" s="33"/>
      <c r="P250" s="33"/>
      <c r="Q250" s="33"/>
      <c r="R250" s="33"/>
      <c r="S250" s="33"/>
      <c r="T250" s="33"/>
    </row>
    <row r="251" spans="1:20" s="101" customFormat="1">
      <c r="A251" s="98"/>
      <c r="B251" s="33"/>
      <c r="C251" s="95"/>
      <c r="D251" s="96"/>
      <c r="E251" s="96"/>
      <c r="F251" s="111"/>
      <c r="G251" s="111"/>
      <c r="H251" s="111"/>
      <c r="I251" s="111"/>
      <c r="J251" s="111"/>
      <c r="K251" s="111"/>
      <c r="L251" s="33"/>
      <c r="M251" s="33"/>
      <c r="N251" s="33"/>
      <c r="O251" s="33"/>
      <c r="P251" s="33"/>
      <c r="Q251" s="33"/>
      <c r="R251" s="33"/>
      <c r="S251" s="33"/>
      <c r="T251" s="33"/>
    </row>
    <row r="252" spans="1:20" s="101" customFormat="1">
      <c r="A252" s="98"/>
      <c r="B252" s="33"/>
      <c r="C252" s="95"/>
      <c r="D252" s="96"/>
      <c r="E252" s="96"/>
      <c r="F252" s="111"/>
      <c r="G252" s="111"/>
      <c r="H252" s="111"/>
      <c r="I252" s="111"/>
      <c r="J252" s="111"/>
      <c r="K252" s="111"/>
      <c r="L252" s="33"/>
      <c r="M252" s="33"/>
      <c r="N252" s="33"/>
      <c r="O252" s="33"/>
      <c r="P252" s="33"/>
      <c r="Q252" s="33"/>
      <c r="R252" s="33"/>
      <c r="S252" s="33"/>
      <c r="T252" s="33"/>
    </row>
    <row r="253" spans="1:20" s="101" customFormat="1">
      <c r="A253" s="98"/>
      <c r="B253" s="33"/>
      <c r="C253" s="95"/>
      <c r="D253" s="102"/>
      <c r="E253" s="102"/>
      <c r="F253" s="111"/>
      <c r="G253" s="111"/>
      <c r="H253" s="111"/>
      <c r="I253" s="111"/>
      <c r="J253" s="111"/>
      <c r="K253" s="111"/>
      <c r="L253" s="33"/>
      <c r="M253" s="33"/>
      <c r="N253" s="33"/>
      <c r="O253" s="33"/>
      <c r="P253" s="33"/>
      <c r="Q253" s="33"/>
      <c r="R253" s="33"/>
      <c r="S253" s="33"/>
      <c r="T253" s="33"/>
    </row>
    <row r="254" spans="1:20" s="101" customFormat="1">
      <c r="A254" s="98"/>
      <c r="B254" s="33"/>
      <c r="C254" s="95"/>
      <c r="D254" s="102"/>
      <c r="E254" s="102"/>
      <c r="F254" s="111"/>
      <c r="G254" s="111"/>
      <c r="H254" s="111"/>
      <c r="I254" s="111"/>
      <c r="J254" s="111"/>
      <c r="K254" s="111"/>
      <c r="L254" s="33"/>
      <c r="M254" s="33"/>
      <c r="N254" s="33"/>
      <c r="O254" s="33"/>
      <c r="P254" s="33"/>
      <c r="Q254" s="33"/>
      <c r="R254" s="33"/>
      <c r="S254" s="33"/>
      <c r="T254" s="33"/>
    </row>
    <row r="255" spans="1:20" s="101" customFormat="1">
      <c r="A255" s="98"/>
      <c r="B255" s="33"/>
      <c r="C255" s="95"/>
      <c r="D255" s="102"/>
      <c r="E255" s="102"/>
      <c r="F255" s="111"/>
      <c r="G255" s="111"/>
      <c r="H255" s="111"/>
      <c r="I255" s="111"/>
      <c r="J255" s="111"/>
      <c r="K255" s="111"/>
      <c r="L255" s="33"/>
      <c r="M255" s="33"/>
      <c r="N255" s="33"/>
      <c r="O255" s="33"/>
      <c r="P255" s="33"/>
      <c r="Q255" s="33"/>
      <c r="R255" s="33"/>
      <c r="S255" s="33"/>
      <c r="T255" s="33"/>
    </row>
    <row r="256" spans="1:20" s="101" customFormat="1">
      <c r="A256" s="98"/>
      <c r="B256" s="33"/>
      <c r="C256" s="95"/>
      <c r="D256" s="102"/>
      <c r="E256" s="102"/>
      <c r="F256" s="111"/>
      <c r="G256" s="111"/>
      <c r="H256" s="111"/>
      <c r="I256" s="111"/>
      <c r="J256" s="111"/>
      <c r="K256" s="111"/>
      <c r="L256" s="33"/>
      <c r="M256" s="33"/>
      <c r="N256" s="33"/>
      <c r="O256" s="33"/>
      <c r="P256" s="33"/>
      <c r="Q256" s="33"/>
      <c r="R256" s="33"/>
      <c r="S256" s="33"/>
      <c r="T256" s="33"/>
    </row>
    <row r="257" spans="1:20" s="101" customFormat="1">
      <c r="A257" s="98"/>
      <c r="B257" s="33"/>
      <c r="C257" s="95"/>
      <c r="D257" s="102"/>
      <c r="E257" s="102"/>
      <c r="F257" s="111"/>
      <c r="G257" s="111"/>
      <c r="H257" s="111"/>
      <c r="I257" s="111"/>
      <c r="J257" s="111"/>
      <c r="K257" s="111"/>
      <c r="L257" s="33"/>
      <c r="M257" s="33"/>
      <c r="N257" s="33"/>
      <c r="O257" s="33"/>
      <c r="P257" s="33"/>
      <c r="Q257" s="33"/>
      <c r="R257" s="33"/>
      <c r="S257" s="33"/>
      <c r="T257" s="33"/>
    </row>
    <row r="258" spans="1:20" s="101" customFormat="1">
      <c r="A258" s="98"/>
      <c r="B258" s="33"/>
      <c r="C258" s="95"/>
      <c r="D258" s="102"/>
      <c r="E258" s="102"/>
      <c r="F258" s="111"/>
      <c r="G258" s="111"/>
      <c r="H258" s="111"/>
      <c r="I258" s="111"/>
      <c r="J258" s="111"/>
      <c r="K258" s="111"/>
      <c r="L258" s="33"/>
      <c r="M258" s="33"/>
      <c r="N258" s="33"/>
      <c r="O258" s="33"/>
      <c r="P258" s="33"/>
      <c r="Q258" s="33"/>
      <c r="R258" s="33"/>
      <c r="S258" s="33"/>
      <c r="T258" s="33"/>
    </row>
    <row r="259" spans="1:20" s="101" customFormat="1">
      <c r="A259" s="98"/>
      <c r="B259" s="33"/>
      <c r="C259" s="95"/>
      <c r="D259" s="102"/>
      <c r="E259" s="102"/>
      <c r="F259" s="111"/>
      <c r="G259" s="111"/>
      <c r="H259" s="111"/>
      <c r="I259" s="111"/>
      <c r="J259" s="111"/>
      <c r="K259" s="111"/>
      <c r="L259" s="33"/>
      <c r="M259" s="33"/>
      <c r="N259" s="33"/>
      <c r="O259" s="33"/>
      <c r="P259" s="33"/>
      <c r="Q259" s="33"/>
      <c r="R259" s="33"/>
      <c r="S259" s="33"/>
      <c r="T259" s="33"/>
    </row>
    <row r="260" spans="1:20" s="101" customFormat="1">
      <c r="A260" s="98"/>
      <c r="B260" s="33"/>
      <c r="C260" s="95"/>
      <c r="D260" s="102"/>
      <c r="E260" s="102"/>
      <c r="F260" s="111"/>
      <c r="G260" s="111"/>
      <c r="H260" s="111"/>
      <c r="I260" s="111"/>
      <c r="J260" s="111"/>
      <c r="K260" s="111"/>
      <c r="L260" s="33"/>
      <c r="M260" s="33"/>
      <c r="N260" s="33"/>
      <c r="O260" s="33"/>
      <c r="P260" s="33"/>
      <c r="Q260" s="33"/>
      <c r="R260" s="33"/>
      <c r="S260" s="33"/>
      <c r="T260" s="33"/>
    </row>
    <row r="261" spans="1:20" s="101" customFormat="1">
      <c r="A261" s="98"/>
      <c r="B261" s="33"/>
      <c r="C261" s="95"/>
      <c r="D261" s="96"/>
      <c r="E261" s="96"/>
      <c r="F261" s="111"/>
      <c r="G261" s="111"/>
      <c r="H261" s="111"/>
      <c r="I261" s="111"/>
      <c r="J261" s="111"/>
      <c r="K261" s="111"/>
      <c r="L261" s="33"/>
      <c r="M261" s="33"/>
      <c r="N261" s="33"/>
      <c r="O261" s="33"/>
      <c r="P261" s="33"/>
      <c r="Q261" s="33"/>
      <c r="R261" s="33"/>
      <c r="S261" s="33"/>
      <c r="T261" s="33"/>
    </row>
    <row r="262" spans="1:20" s="101" customFormat="1">
      <c r="A262" s="98"/>
      <c r="B262" s="33"/>
      <c r="C262" s="95"/>
      <c r="D262" s="96"/>
      <c r="E262" s="96"/>
      <c r="F262" s="111"/>
      <c r="G262" s="111"/>
      <c r="H262" s="111"/>
      <c r="I262" s="111"/>
      <c r="J262" s="111"/>
      <c r="K262" s="111"/>
      <c r="L262" s="33"/>
      <c r="M262" s="33"/>
      <c r="N262" s="33"/>
      <c r="O262" s="33"/>
      <c r="P262" s="33"/>
      <c r="Q262" s="33"/>
      <c r="R262" s="33"/>
      <c r="S262" s="33"/>
      <c r="T262" s="33"/>
    </row>
    <row r="263" spans="1:20" s="101" customFormat="1">
      <c r="A263" s="98"/>
      <c r="B263" s="33"/>
      <c r="C263" s="95"/>
      <c r="D263" s="96"/>
      <c r="E263" s="96"/>
      <c r="F263" s="111"/>
      <c r="G263" s="111"/>
      <c r="H263" s="111"/>
      <c r="I263" s="111"/>
      <c r="J263" s="111"/>
      <c r="K263" s="111"/>
      <c r="L263" s="33"/>
      <c r="M263" s="33"/>
      <c r="N263" s="33"/>
      <c r="O263" s="33"/>
      <c r="P263" s="33"/>
      <c r="Q263" s="33"/>
      <c r="R263" s="33"/>
      <c r="S263" s="33"/>
      <c r="T263" s="33"/>
    </row>
    <row r="264" spans="1:20" s="101" customFormat="1">
      <c r="A264" s="98"/>
      <c r="B264" s="33"/>
      <c r="C264" s="95"/>
      <c r="D264" s="103"/>
      <c r="E264" s="103"/>
      <c r="F264" s="111"/>
      <c r="G264" s="111"/>
      <c r="H264" s="111"/>
      <c r="I264" s="111"/>
      <c r="J264" s="111"/>
      <c r="K264" s="111"/>
      <c r="L264" s="33"/>
      <c r="M264" s="33"/>
      <c r="N264" s="33"/>
      <c r="O264" s="33"/>
      <c r="P264" s="33"/>
      <c r="Q264" s="33"/>
      <c r="R264" s="33"/>
      <c r="S264" s="33"/>
      <c r="T264" s="33"/>
    </row>
    <row r="265" spans="1:20" s="101" customFormat="1">
      <c r="A265" s="98"/>
      <c r="B265" s="33"/>
      <c r="C265" s="95"/>
      <c r="D265" s="102"/>
      <c r="E265" s="102"/>
      <c r="F265" s="111"/>
      <c r="G265" s="111"/>
      <c r="H265" s="111"/>
      <c r="I265" s="111"/>
      <c r="J265" s="111"/>
      <c r="K265" s="111"/>
      <c r="L265" s="33"/>
      <c r="M265" s="33"/>
      <c r="N265" s="33"/>
      <c r="O265" s="33"/>
      <c r="P265" s="33"/>
      <c r="Q265" s="33"/>
      <c r="R265" s="33"/>
      <c r="S265" s="33"/>
      <c r="T265" s="33"/>
    </row>
    <row r="266" spans="1:20" s="101" customFormat="1">
      <c r="A266" s="98"/>
      <c r="B266" s="33"/>
      <c r="C266" s="95"/>
      <c r="D266" s="102"/>
      <c r="E266" s="102"/>
      <c r="F266" s="111"/>
      <c r="G266" s="111"/>
      <c r="H266" s="111"/>
      <c r="I266" s="111"/>
      <c r="J266" s="111"/>
      <c r="K266" s="111"/>
      <c r="L266" s="33"/>
      <c r="M266" s="33"/>
      <c r="N266" s="33"/>
      <c r="O266" s="33"/>
      <c r="P266" s="33"/>
      <c r="Q266" s="33"/>
      <c r="R266" s="33"/>
      <c r="S266" s="33"/>
      <c r="T266" s="33"/>
    </row>
    <row r="267" spans="1:20" s="101" customFormat="1">
      <c r="A267" s="98"/>
      <c r="B267" s="33"/>
      <c r="C267" s="95"/>
      <c r="D267" s="96"/>
      <c r="E267" s="96"/>
      <c r="F267" s="111"/>
      <c r="G267" s="111"/>
      <c r="H267" s="111"/>
      <c r="I267" s="111"/>
      <c r="J267" s="111"/>
      <c r="K267" s="111"/>
      <c r="L267" s="33"/>
      <c r="M267" s="33"/>
      <c r="N267" s="33"/>
      <c r="O267" s="33"/>
      <c r="P267" s="33"/>
      <c r="Q267" s="33"/>
      <c r="R267" s="33"/>
      <c r="S267" s="33"/>
      <c r="T267" s="33"/>
    </row>
    <row r="268" spans="1:20" s="101" customFormat="1">
      <c r="A268" s="98"/>
      <c r="B268" s="33"/>
      <c r="C268" s="95"/>
      <c r="D268" s="96"/>
      <c r="E268" s="96"/>
      <c r="F268" s="111"/>
      <c r="G268" s="111"/>
      <c r="H268" s="111"/>
      <c r="I268" s="111"/>
      <c r="J268" s="111"/>
      <c r="K268" s="111"/>
      <c r="L268" s="33"/>
      <c r="M268" s="33"/>
      <c r="N268" s="33"/>
      <c r="O268" s="33"/>
      <c r="P268" s="33"/>
      <c r="Q268" s="33"/>
      <c r="R268" s="33"/>
      <c r="S268" s="33"/>
      <c r="T268" s="33"/>
    </row>
    <row r="269" spans="1:20" s="101" customFormat="1">
      <c r="A269" s="98"/>
      <c r="B269" s="33"/>
      <c r="C269" s="95"/>
      <c r="D269" s="96"/>
      <c r="E269" s="96"/>
      <c r="F269" s="111"/>
      <c r="G269" s="111"/>
      <c r="H269" s="111"/>
      <c r="I269" s="111"/>
      <c r="J269" s="111"/>
      <c r="K269" s="111"/>
      <c r="L269" s="33"/>
      <c r="M269" s="33"/>
      <c r="N269" s="33"/>
      <c r="O269" s="33"/>
      <c r="P269" s="33"/>
      <c r="Q269" s="33"/>
      <c r="R269" s="33"/>
      <c r="S269" s="33"/>
      <c r="T269" s="33"/>
    </row>
    <row r="270" spans="1:20" s="101" customFormat="1">
      <c r="A270" s="98"/>
      <c r="B270" s="33"/>
      <c r="C270" s="95"/>
      <c r="D270" s="104"/>
      <c r="E270" s="104"/>
      <c r="F270" s="111"/>
      <c r="G270" s="111"/>
      <c r="H270" s="111"/>
      <c r="I270" s="111"/>
      <c r="J270" s="111"/>
      <c r="K270" s="111"/>
      <c r="L270" s="33"/>
      <c r="M270" s="33"/>
      <c r="N270" s="33"/>
      <c r="O270" s="33"/>
      <c r="P270" s="33"/>
      <c r="Q270" s="33"/>
      <c r="R270" s="33"/>
      <c r="S270" s="33"/>
      <c r="T270" s="33"/>
    </row>
    <row r="271" spans="1:20" s="101" customFormat="1">
      <c r="A271" s="98"/>
      <c r="B271" s="33"/>
      <c r="C271" s="95"/>
      <c r="D271" s="104"/>
      <c r="E271" s="104"/>
      <c r="F271" s="111"/>
      <c r="G271" s="111"/>
      <c r="H271" s="111"/>
      <c r="I271" s="111"/>
      <c r="J271" s="111"/>
      <c r="K271" s="111"/>
      <c r="L271" s="33"/>
      <c r="M271" s="33"/>
      <c r="N271" s="33"/>
      <c r="O271" s="33"/>
      <c r="P271" s="33"/>
      <c r="Q271" s="33"/>
      <c r="R271" s="33"/>
      <c r="S271" s="33"/>
      <c r="T271" s="33"/>
    </row>
    <row r="272" spans="1:20" s="101" customFormat="1">
      <c r="A272" s="98"/>
      <c r="B272" s="33"/>
      <c r="C272" s="95"/>
      <c r="D272" s="104"/>
      <c r="E272" s="300"/>
      <c r="F272" s="111"/>
      <c r="G272" s="111"/>
      <c r="H272" s="111"/>
      <c r="I272" s="111"/>
      <c r="J272" s="111"/>
      <c r="K272" s="111"/>
      <c r="L272" s="33"/>
      <c r="M272" s="33"/>
      <c r="N272" s="33"/>
      <c r="O272" s="33"/>
      <c r="P272" s="33"/>
      <c r="Q272" s="33"/>
      <c r="R272" s="33"/>
      <c r="S272" s="33"/>
      <c r="T272" s="33"/>
    </row>
    <row r="273" spans="1:20" s="101" customFormat="1">
      <c r="A273" s="98"/>
      <c r="B273" s="33"/>
      <c r="C273" s="95"/>
      <c r="D273" s="104"/>
      <c r="E273" s="300"/>
      <c r="F273" s="111"/>
      <c r="G273" s="111"/>
      <c r="H273" s="111"/>
      <c r="I273" s="111"/>
      <c r="J273" s="111"/>
      <c r="K273" s="111"/>
      <c r="L273" s="33"/>
      <c r="M273" s="33"/>
      <c r="N273" s="33"/>
      <c r="O273" s="33"/>
      <c r="P273" s="33"/>
      <c r="Q273" s="33"/>
      <c r="R273" s="33"/>
      <c r="S273" s="33"/>
      <c r="T273" s="33"/>
    </row>
    <row r="274" spans="1:20" s="101" customFormat="1">
      <c r="A274" s="98"/>
      <c r="B274" s="33"/>
      <c r="C274" s="95"/>
      <c r="D274" s="104"/>
      <c r="E274" s="104"/>
      <c r="F274" s="111"/>
      <c r="G274" s="111"/>
      <c r="H274" s="111"/>
      <c r="I274" s="111"/>
      <c r="J274" s="111"/>
      <c r="K274" s="111"/>
      <c r="L274" s="33"/>
      <c r="M274" s="33"/>
      <c r="N274" s="33"/>
      <c r="O274" s="33"/>
      <c r="P274" s="33"/>
      <c r="Q274" s="33"/>
      <c r="R274" s="33"/>
      <c r="S274" s="33"/>
      <c r="T274" s="33"/>
    </row>
    <row r="275" spans="1:20" s="101" customFormat="1">
      <c r="A275" s="98"/>
      <c r="B275" s="33"/>
      <c r="C275" s="95"/>
      <c r="D275" s="102"/>
      <c r="E275" s="102"/>
      <c r="F275" s="111"/>
      <c r="G275" s="111"/>
      <c r="H275" s="111"/>
      <c r="I275" s="111"/>
      <c r="J275" s="111"/>
      <c r="K275" s="111"/>
      <c r="L275" s="33"/>
      <c r="M275" s="33"/>
      <c r="N275" s="33"/>
      <c r="O275" s="33"/>
      <c r="P275" s="33"/>
      <c r="Q275" s="33"/>
      <c r="R275" s="33"/>
      <c r="S275" s="33"/>
      <c r="T275" s="33"/>
    </row>
    <row r="276" spans="1:20" s="101" customFormat="1">
      <c r="A276" s="98"/>
      <c r="B276" s="33"/>
      <c r="C276" s="95"/>
      <c r="D276" s="102"/>
      <c r="E276" s="102"/>
      <c r="F276" s="111"/>
      <c r="G276" s="111"/>
      <c r="H276" s="111"/>
      <c r="I276" s="111"/>
      <c r="J276" s="111"/>
      <c r="K276" s="111"/>
      <c r="L276" s="33"/>
      <c r="M276" s="33"/>
      <c r="N276" s="33"/>
      <c r="O276" s="33"/>
      <c r="P276" s="33"/>
      <c r="Q276" s="33"/>
      <c r="R276" s="33"/>
      <c r="S276" s="33"/>
      <c r="T276" s="33"/>
    </row>
    <row r="277" spans="1:20" s="101" customFormat="1">
      <c r="A277" s="98"/>
      <c r="B277" s="33"/>
      <c r="C277" s="95"/>
      <c r="D277" s="98"/>
      <c r="E277" s="98"/>
      <c r="F277" s="111"/>
      <c r="G277" s="111"/>
      <c r="H277" s="111"/>
      <c r="I277" s="111"/>
      <c r="J277" s="111"/>
      <c r="K277" s="111"/>
      <c r="L277" s="33"/>
      <c r="M277" s="33"/>
      <c r="N277" s="33"/>
      <c r="O277" s="33"/>
      <c r="P277" s="33"/>
      <c r="Q277" s="33"/>
      <c r="R277" s="33"/>
      <c r="S277" s="33"/>
      <c r="T277" s="33"/>
    </row>
  </sheetData>
  <mergeCells count="2">
    <mergeCell ref="E272:E273"/>
    <mergeCell ref="B1:K1"/>
  </mergeCells>
  <conditionalFormatting sqref="E23:E25 E40:E55 C23:C25 E105:E121 C40:C51 C110:C112">
    <cfRule type="cellIs" dxfId="3" priority="5" stopIfTrue="1" operator="equal">
      <formula>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U303"/>
  <sheetViews>
    <sheetView workbookViewId="0">
      <selection activeCell="C162" sqref="C162"/>
    </sheetView>
  </sheetViews>
  <sheetFormatPr defaultColWidth="8" defaultRowHeight="15"/>
  <cols>
    <col min="1" max="1" width="8" style="130"/>
    <col min="2" max="2" width="4.7109375" style="179" customWidth="1"/>
    <col min="3" max="3" width="66.140625" style="179" customWidth="1"/>
    <col min="4" max="4" width="10.28515625" style="201" customWidth="1"/>
    <col min="5" max="5" width="8.7109375" style="191" customWidth="1"/>
    <col min="6" max="6" width="17.140625" style="195" customWidth="1"/>
    <col min="7" max="10" width="17.140625" style="185" customWidth="1"/>
    <col min="11" max="11" width="18.140625" style="204" customWidth="1"/>
    <col min="12" max="16384" width="8" style="130"/>
  </cols>
  <sheetData>
    <row r="1" spans="1:11" ht="27" customHeight="1">
      <c r="B1" s="303" t="s">
        <v>224</v>
      </c>
      <c r="C1" s="303"/>
      <c r="D1" s="303"/>
      <c r="E1" s="303"/>
      <c r="F1" s="303"/>
      <c r="G1" s="303"/>
      <c r="H1" s="303"/>
      <c r="I1" s="303"/>
      <c r="J1" s="303"/>
      <c r="K1" s="303"/>
    </row>
    <row r="2" spans="1:11" s="133" customFormat="1" ht="18.75" customHeight="1">
      <c r="A2" s="133" t="s">
        <v>5</v>
      </c>
      <c r="B2" s="131" t="s">
        <v>2</v>
      </c>
      <c r="C2" s="131" t="s">
        <v>67</v>
      </c>
      <c r="D2" s="196" t="s">
        <v>3</v>
      </c>
      <c r="E2" s="131" t="s">
        <v>68</v>
      </c>
      <c r="F2" s="192" t="s">
        <v>69</v>
      </c>
      <c r="G2" s="132" t="s">
        <v>35</v>
      </c>
      <c r="H2" s="132" t="s">
        <v>36</v>
      </c>
      <c r="I2" s="132" t="s">
        <v>37</v>
      </c>
      <c r="J2" s="132" t="s">
        <v>10</v>
      </c>
      <c r="K2" s="192" t="s">
        <v>220</v>
      </c>
    </row>
    <row r="3" spans="1:11" s="133" customFormat="1" ht="51.75" customHeight="1">
      <c r="A3" s="133">
        <v>2</v>
      </c>
      <c r="B3" s="134">
        <v>1</v>
      </c>
      <c r="C3" s="135" t="s">
        <v>71</v>
      </c>
      <c r="D3" s="137"/>
      <c r="E3" s="136"/>
      <c r="F3" s="193"/>
      <c r="G3" s="138"/>
      <c r="H3" s="138"/>
      <c r="I3" s="138"/>
      <c r="J3" s="138"/>
      <c r="K3" s="202"/>
    </row>
    <row r="4" spans="1:11" s="133" customFormat="1" ht="22.5" customHeight="1">
      <c r="A4" s="133">
        <v>3</v>
      </c>
      <c r="B4" s="134" t="s">
        <v>40</v>
      </c>
      <c r="C4" s="135" t="s">
        <v>72</v>
      </c>
      <c r="D4" s="137"/>
      <c r="E4" s="136"/>
      <c r="F4" s="193"/>
      <c r="G4" s="138"/>
      <c r="H4" s="138"/>
      <c r="I4" s="138"/>
      <c r="J4" s="138"/>
      <c r="K4" s="202"/>
    </row>
    <row r="5" spans="1:11" s="133" customFormat="1" ht="20.25" customHeight="1">
      <c r="A5" s="133">
        <v>4</v>
      </c>
      <c r="B5" s="134" t="s">
        <v>73</v>
      </c>
      <c r="C5" s="139" t="s">
        <v>74</v>
      </c>
      <c r="D5" s="197">
        <v>18173</v>
      </c>
      <c r="E5" s="140" t="s">
        <v>75</v>
      </c>
      <c r="F5" s="113">
        <v>265</v>
      </c>
      <c r="G5" s="46"/>
      <c r="H5" s="46"/>
      <c r="I5" s="46"/>
      <c r="J5" s="46"/>
      <c r="K5" s="202">
        <f>D5*F5</f>
        <v>4815845</v>
      </c>
    </row>
    <row r="6" spans="1:11" s="133" customFormat="1" ht="20.25" customHeight="1">
      <c r="A6" s="133">
        <v>4</v>
      </c>
      <c r="B6" s="134" t="s">
        <v>76</v>
      </c>
      <c r="C6" s="139" t="s">
        <v>77</v>
      </c>
      <c r="D6" s="197">
        <v>14076</v>
      </c>
      <c r="E6" s="140" t="s">
        <v>75</v>
      </c>
      <c r="F6" s="113">
        <v>305</v>
      </c>
      <c r="G6" s="46"/>
      <c r="H6" s="46"/>
      <c r="I6" s="46"/>
      <c r="J6" s="46"/>
      <c r="K6" s="202">
        <f t="shared" ref="K6:K69" si="0">D6*F6</f>
        <v>4293180</v>
      </c>
    </row>
    <row r="7" spans="1:11" s="133" customFormat="1" ht="18" customHeight="1">
      <c r="A7" s="133">
        <v>4</v>
      </c>
      <c r="B7" s="134" t="s">
        <v>78</v>
      </c>
      <c r="C7" s="139" t="s">
        <v>79</v>
      </c>
      <c r="D7" s="197">
        <v>7374</v>
      </c>
      <c r="E7" s="140" t="s">
        <v>75</v>
      </c>
      <c r="F7" s="113">
        <v>340</v>
      </c>
      <c r="G7" s="46"/>
      <c r="H7" s="46"/>
      <c r="I7" s="46"/>
      <c r="J7" s="46"/>
      <c r="K7" s="202">
        <f t="shared" si="0"/>
        <v>2507160</v>
      </c>
    </row>
    <row r="8" spans="1:11" s="133" customFormat="1" ht="30" customHeight="1">
      <c r="A8" s="133">
        <v>4</v>
      </c>
      <c r="B8" s="134" t="s">
        <v>80</v>
      </c>
      <c r="C8" s="139" t="s">
        <v>81</v>
      </c>
      <c r="D8" s="197">
        <v>1351</v>
      </c>
      <c r="E8" s="140" t="s">
        <v>75</v>
      </c>
      <c r="F8" s="113">
        <v>400</v>
      </c>
      <c r="G8" s="46"/>
      <c r="H8" s="46"/>
      <c r="I8" s="46"/>
      <c r="J8" s="46"/>
      <c r="K8" s="202">
        <f t="shared" si="0"/>
        <v>540400</v>
      </c>
    </row>
    <row r="9" spans="1:11" s="133" customFormat="1" ht="19.5" customHeight="1">
      <c r="A9" s="133">
        <v>4</v>
      </c>
      <c r="B9" s="134" t="s">
        <v>132</v>
      </c>
      <c r="C9" s="139" t="s">
        <v>225</v>
      </c>
      <c r="D9" s="197">
        <v>20</v>
      </c>
      <c r="E9" s="140" t="s">
        <v>75</v>
      </c>
      <c r="F9" s="113">
        <v>500</v>
      </c>
      <c r="G9" s="46"/>
      <c r="H9" s="46"/>
      <c r="I9" s="46"/>
      <c r="J9" s="46"/>
      <c r="K9" s="202">
        <f t="shared" si="0"/>
        <v>10000</v>
      </c>
    </row>
    <row r="10" spans="1:11" s="133" customFormat="1" ht="31.5" customHeight="1">
      <c r="A10" s="133">
        <v>3</v>
      </c>
      <c r="B10" s="134" t="s">
        <v>41</v>
      </c>
      <c r="C10" s="135" t="s">
        <v>82</v>
      </c>
      <c r="D10" s="197"/>
      <c r="E10" s="141"/>
      <c r="F10" s="113"/>
      <c r="G10" s="46"/>
      <c r="H10" s="46"/>
      <c r="I10" s="46"/>
      <c r="J10" s="46"/>
      <c r="K10" s="202">
        <f t="shared" si="0"/>
        <v>0</v>
      </c>
    </row>
    <row r="11" spans="1:11" s="133" customFormat="1" ht="31.5" customHeight="1">
      <c r="A11" s="133">
        <v>4</v>
      </c>
      <c r="B11" s="134" t="s">
        <v>73</v>
      </c>
      <c r="C11" s="139" t="s">
        <v>74</v>
      </c>
      <c r="D11" s="197">
        <v>4544</v>
      </c>
      <c r="E11" s="141" t="s">
        <v>75</v>
      </c>
      <c r="F11" s="113">
        <v>345</v>
      </c>
      <c r="G11" s="46"/>
      <c r="H11" s="46"/>
      <c r="I11" s="46"/>
      <c r="J11" s="46"/>
      <c r="K11" s="202">
        <f t="shared" si="0"/>
        <v>1567680</v>
      </c>
    </row>
    <row r="12" spans="1:11" s="133" customFormat="1" ht="30" customHeight="1">
      <c r="A12" s="133">
        <v>4</v>
      </c>
      <c r="B12" s="134" t="s">
        <v>76</v>
      </c>
      <c r="C12" s="139" t="s">
        <v>77</v>
      </c>
      <c r="D12" s="197">
        <v>3521</v>
      </c>
      <c r="E12" s="141" t="s">
        <v>75</v>
      </c>
      <c r="F12" s="113">
        <v>392</v>
      </c>
      <c r="G12" s="46"/>
      <c r="H12" s="46"/>
      <c r="I12" s="46"/>
      <c r="J12" s="46"/>
      <c r="K12" s="202">
        <f t="shared" si="0"/>
        <v>1380232</v>
      </c>
    </row>
    <row r="13" spans="1:11" s="133" customFormat="1" ht="22.5" customHeight="1">
      <c r="A13" s="133">
        <v>4</v>
      </c>
      <c r="B13" s="134" t="s">
        <v>78</v>
      </c>
      <c r="C13" s="139" t="s">
        <v>79</v>
      </c>
      <c r="D13" s="197">
        <v>1845</v>
      </c>
      <c r="E13" s="141" t="s">
        <v>75</v>
      </c>
      <c r="F13" s="113">
        <v>442</v>
      </c>
      <c r="G13" s="46"/>
      <c r="H13" s="46"/>
      <c r="I13" s="46"/>
      <c r="J13" s="46"/>
      <c r="K13" s="202">
        <f t="shared" si="0"/>
        <v>815490</v>
      </c>
    </row>
    <row r="14" spans="1:11" s="133" customFormat="1" ht="44.25" customHeight="1">
      <c r="A14" s="133">
        <v>4</v>
      </c>
      <c r="B14" s="134" t="s">
        <v>80</v>
      </c>
      <c r="C14" s="139" t="s">
        <v>81</v>
      </c>
      <c r="D14" s="197">
        <v>338</v>
      </c>
      <c r="E14" s="140" t="s">
        <v>75</v>
      </c>
      <c r="F14" s="113">
        <v>493</v>
      </c>
      <c r="G14" s="46"/>
      <c r="H14" s="46"/>
      <c r="I14" s="46"/>
      <c r="J14" s="46"/>
      <c r="K14" s="202">
        <f t="shared" si="0"/>
        <v>166634</v>
      </c>
    </row>
    <row r="15" spans="1:11" s="133" customFormat="1" ht="36" customHeight="1">
      <c r="A15" s="133">
        <v>4</v>
      </c>
      <c r="B15" s="134" t="s">
        <v>132</v>
      </c>
      <c r="C15" s="139" t="s">
        <v>225</v>
      </c>
      <c r="D15" s="197">
        <v>5</v>
      </c>
      <c r="E15" s="140" t="s">
        <v>75</v>
      </c>
      <c r="F15" s="113">
        <v>700</v>
      </c>
      <c r="G15" s="46"/>
      <c r="H15" s="46"/>
      <c r="I15" s="46"/>
      <c r="J15" s="46"/>
      <c r="K15" s="202">
        <f t="shared" si="0"/>
        <v>3500</v>
      </c>
    </row>
    <row r="16" spans="1:11" s="133" customFormat="1" ht="42.75" customHeight="1">
      <c r="A16" s="133">
        <v>3</v>
      </c>
      <c r="B16" s="134" t="s">
        <v>42</v>
      </c>
      <c r="C16" s="135" t="s">
        <v>83</v>
      </c>
      <c r="D16" s="197"/>
      <c r="E16" s="141"/>
      <c r="F16" s="113"/>
      <c r="G16" s="46"/>
      <c r="H16" s="46"/>
      <c r="I16" s="46"/>
      <c r="J16" s="46"/>
      <c r="K16" s="202">
        <f t="shared" si="0"/>
        <v>0</v>
      </c>
    </row>
    <row r="17" spans="1:11" s="133" customFormat="1" ht="30" customHeight="1">
      <c r="A17" s="133">
        <v>4</v>
      </c>
      <c r="B17" s="134" t="s">
        <v>73</v>
      </c>
      <c r="C17" s="139" t="s">
        <v>74</v>
      </c>
      <c r="D17" s="197">
        <v>2500</v>
      </c>
      <c r="E17" s="141" t="s">
        <v>75</v>
      </c>
      <c r="F17" s="113">
        <v>1240</v>
      </c>
      <c r="G17" s="46"/>
      <c r="H17" s="46"/>
      <c r="I17" s="46"/>
      <c r="J17" s="46"/>
      <c r="K17" s="202">
        <f t="shared" si="0"/>
        <v>3100000</v>
      </c>
    </row>
    <row r="18" spans="1:11" s="133" customFormat="1" ht="30.75" customHeight="1">
      <c r="A18" s="133">
        <v>4</v>
      </c>
      <c r="B18" s="134" t="s">
        <v>76</v>
      </c>
      <c r="C18" s="139" t="s">
        <v>77</v>
      </c>
      <c r="D18" s="197">
        <v>1937</v>
      </c>
      <c r="E18" s="141" t="s">
        <v>75</v>
      </c>
      <c r="F18" s="113">
        <v>1600</v>
      </c>
      <c r="G18" s="46"/>
      <c r="H18" s="46"/>
      <c r="I18" s="46"/>
      <c r="J18" s="46"/>
      <c r="K18" s="202">
        <f t="shared" si="0"/>
        <v>3099200</v>
      </c>
    </row>
    <row r="19" spans="1:11" s="133" customFormat="1" ht="42" customHeight="1">
      <c r="A19" s="133">
        <v>4</v>
      </c>
      <c r="B19" s="134" t="s">
        <v>78</v>
      </c>
      <c r="C19" s="139" t="s">
        <v>79</v>
      </c>
      <c r="D19" s="197">
        <v>1016</v>
      </c>
      <c r="E19" s="141" t="s">
        <v>75</v>
      </c>
      <c r="F19" s="113">
        <v>2100</v>
      </c>
      <c r="G19" s="46"/>
      <c r="H19" s="46"/>
      <c r="I19" s="46"/>
      <c r="J19" s="46"/>
      <c r="K19" s="202">
        <f t="shared" si="0"/>
        <v>2133600</v>
      </c>
    </row>
    <row r="20" spans="1:11" s="133" customFormat="1" ht="41.25" customHeight="1">
      <c r="A20" s="133">
        <v>4</v>
      </c>
      <c r="B20" s="134" t="s">
        <v>80</v>
      </c>
      <c r="C20" s="139" t="s">
        <v>81</v>
      </c>
      <c r="D20" s="197">
        <v>186</v>
      </c>
      <c r="E20" s="140" t="s">
        <v>75</v>
      </c>
      <c r="F20" s="113">
        <v>2400</v>
      </c>
      <c r="G20" s="46"/>
      <c r="H20" s="46"/>
      <c r="I20" s="46"/>
      <c r="J20" s="46"/>
      <c r="K20" s="202">
        <f t="shared" si="0"/>
        <v>446400</v>
      </c>
    </row>
    <row r="21" spans="1:11" s="133" customFormat="1" ht="57" customHeight="1">
      <c r="A21" s="133">
        <v>4</v>
      </c>
      <c r="B21" s="134" t="s">
        <v>132</v>
      </c>
      <c r="C21" s="139" t="s">
        <v>225</v>
      </c>
      <c r="D21" s="197">
        <v>5</v>
      </c>
      <c r="E21" s="140" t="s">
        <v>75</v>
      </c>
      <c r="F21" s="113">
        <v>3200</v>
      </c>
      <c r="G21" s="46"/>
      <c r="H21" s="46"/>
      <c r="I21" s="46"/>
      <c r="J21" s="46"/>
      <c r="K21" s="202">
        <f t="shared" si="0"/>
        <v>16000</v>
      </c>
    </row>
    <row r="22" spans="1:11" s="133" customFormat="1" ht="43.5" customHeight="1">
      <c r="A22" s="133">
        <v>3</v>
      </c>
      <c r="B22" s="134" t="s">
        <v>43</v>
      </c>
      <c r="C22" s="139" t="s">
        <v>84</v>
      </c>
      <c r="D22" s="197">
        <v>2050</v>
      </c>
      <c r="E22" s="140" t="s">
        <v>75</v>
      </c>
      <c r="F22" s="113">
        <v>4400</v>
      </c>
      <c r="G22" s="46"/>
      <c r="H22" s="46"/>
      <c r="I22" s="46"/>
      <c r="J22" s="46"/>
      <c r="K22" s="202">
        <f t="shared" si="0"/>
        <v>9020000</v>
      </c>
    </row>
    <row r="23" spans="1:11" s="133" customFormat="1" ht="48.75" customHeight="1">
      <c r="A23" s="133">
        <v>2</v>
      </c>
      <c r="B23" s="134">
        <v>2</v>
      </c>
      <c r="C23" s="135" t="s">
        <v>85</v>
      </c>
      <c r="D23" s="197">
        <v>9317</v>
      </c>
      <c r="E23" s="141" t="s">
        <v>86</v>
      </c>
      <c r="F23" s="113">
        <v>44</v>
      </c>
      <c r="G23" s="46"/>
      <c r="H23" s="46"/>
      <c r="I23" s="46"/>
      <c r="J23" s="46"/>
      <c r="K23" s="202">
        <f t="shared" si="0"/>
        <v>409948</v>
      </c>
    </row>
    <row r="24" spans="1:11" s="133" customFormat="1" ht="45.75" customHeight="1">
      <c r="A24" s="133">
        <v>2</v>
      </c>
      <c r="B24" s="134">
        <v>3</v>
      </c>
      <c r="C24" s="139" t="s">
        <v>87</v>
      </c>
      <c r="D24" s="197">
        <v>45207</v>
      </c>
      <c r="E24" s="141" t="s">
        <v>75</v>
      </c>
      <c r="F24" s="113">
        <v>110</v>
      </c>
      <c r="G24" s="46"/>
      <c r="H24" s="46"/>
      <c r="I24" s="46"/>
      <c r="J24" s="46"/>
      <c r="K24" s="202">
        <f t="shared" si="0"/>
        <v>4972770</v>
      </c>
    </row>
    <row r="25" spans="1:11" s="133" customFormat="1" ht="45" customHeight="1">
      <c r="A25" s="133">
        <v>2</v>
      </c>
      <c r="B25" s="134">
        <v>4</v>
      </c>
      <c r="C25" s="139" t="s">
        <v>88</v>
      </c>
      <c r="D25" s="197">
        <v>14369</v>
      </c>
      <c r="E25" s="140" t="s">
        <v>75</v>
      </c>
      <c r="F25" s="113">
        <v>52</v>
      </c>
      <c r="G25" s="46"/>
      <c r="H25" s="46"/>
      <c r="I25" s="46"/>
      <c r="J25" s="46"/>
      <c r="K25" s="202">
        <f t="shared" si="0"/>
        <v>747188</v>
      </c>
    </row>
    <row r="26" spans="1:11" s="133" customFormat="1" ht="33" customHeight="1">
      <c r="A26" s="133">
        <v>3</v>
      </c>
      <c r="B26" s="134" t="s">
        <v>40</v>
      </c>
      <c r="C26" s="142" t="s">
        <v>89</v>
      </c>
      <c r="D26" s="197">
        <v>6944</v>
      </c>
      <c r="E26" s="143" t="s">
        <v>75</v>
      </c>
      <c r="F26" s="113">
        <v>77</v>
      </c>
      <c r="G26" s="46"/>
      <c r="H26" s="46"/>
      <c r="I26" s="46"/>
      <c r="J26" s="46"/>
      <c r="K26" s="202">
        <f t="shared" si="0"/>
        <v>534688</v>
      </c>
    </row>
    <row r="27" spans="1:11" s="133" customFormat="1" ht="61.5" customHeight="1">
      <c r="A27" s="133">
        <v>3</v>
      </c>
      <c r="B27" s="134" t="s">
        <v>41</v>
      </c>
      <c r="C27" s="142" t="s">
        <v>90</v>
      </c>
      <c r="D27" s="197">
        <v>4285</v>
      </c>
      <c r="E27" s="143" t="s">
        <v>75</v>
      </c>
      <c r="F27" s="113">
        <v>104</v>
      </c>
      <c r="G27" s="46"/>
      <c r="H27" s="46"/>
      <c r="I27" s="46"/>
      <c r="J27" s="46"/>
      <c r="K27" s="202">
        <f t="shared" si="0"/>
        <v>445640</v>
      </c>
    </row>
    <row r="28" spans="1:11" s="133" customFormat="1">
      <c r="A28" s="133">
        <v>3</v>
      </c>
      <c r="B28" s="134" t="s">
        <v>42</v>
      </c>
      <c r="C28" s="142" t="s">
        <v>91</v>
      </c>
      <c r="D28" s="197">
        <v>796</v>
      </c>
      <c r="E28" s="143" t="s">
        <v>75</v>
      </c>
      <c r="F28" s="113">
        <v>130</v>
      </c>
      <c r="G28" s="46"/>
      <c r="H28" s="46"/>
      <c r="I28" s="46"/>
      <c r="J28" s="46"/>
      <c r="K28" s="202">
        <f t="shared" si="0"/>
        <v>103480</v>
      </c>
    </row>
    <row r="29" spans="1:11" s="133" customFormat="1" ht="32.25" customHeight="1">
      <c r="A29" s="133">
        <v>3</v>
      </c>
      <c r="B29" s="134" t="s">
        <v>43</v>
      </c>
      <c r="C29" s="142" t="s">
        <v>226</v>
      </c>
      <c r="D29" s="197">
        <v>3</v>
      </c>
      <c r="E29" s="143" t="s">
        <v>75</v>
      </c>
      <c r="F29" s="113">
        <v>200</v>
      </c>
      <c r="G29" s="46"/>
      <c r="H29" s="46"/>
      <c r="I29" s="46"/>
      <c r="J29" s="46"/>
      <c r="K29" s="202">
        <f t="shared" si="0"/>
        <v>600</v>
      </c>
    </row>
    <row r="30" spans="1:11" s="133" customFormat="1" ht="46.5" customHeight="1">
      <c r="A30" s="133">
        <v>2</v>
      </c>
      <c r="B30" s="134">
        <v>5</v>
      </c>
      <c r="C30" s="144" t="s">
        <v>92</v>
      </c>
      <c r="D30" s="197"/>
      <c r="E30" s="141"/>
      <c r="F30" s="113"/>
      <c r="G30" s="46"/>
      <c r="H30" s="46"/>
      <c r="I30" s="46"/>
      <c r="J30" s="46"/>
      <c r="K30" s="202">
        <f t="shared" si="0"/>
        <v>0</v>
      </c>
    </row>
    <row r="31" spans="1:11" s="133" customFormat="1" ht="44.25" customHeight="1">
      <c r="A31" s="133">
        <v>3</v>
      </c>
      <c r="B31" s="134" t="s">
        <v>40</v>
      </c>
      <c r="C31" s="144" t="s">
        <v>93</v>
      </c>
      <c r="D31" s="197">
        <v>1670</v>
      </c>
      <c r="E31" s="145" t="s">
        <v>75</v>
      </c>
      <c r="F31" s="113">
        <v>759</v>
      </c>
      <c r="G31" s="46"/>
      <c r="H31" s="46"/>
      <c r="I31" s="46"/>
      <c r="J31" s="46"/>
      <c r="K31" s="202">
        <f t="shared" si="0"/>
        <v>1267530</v>
      </c>
    </row>
    <row r="32" spans="1:11" s="133" customFormat="1" ht="42.75" customHeight="1">
      <c r="A32" s="133">
        <v>3</v>
      </c>
      <c r="B32" s="134" t="s">
        <v>41</v>
      </c>
      <c r="C32" s="144" t="s">
        <v>94</v>
      </c>
      <c r="D32" s="197">
        <v>419</v>
      </c>
      <c r="E32" s="145" t="s">
        <v>75</v>
      </c>
      <c r="F32" s="113">
        <v>1200</v>
      </c>
      <c r="G32" s="46"/>
      <c r="H32" s="46"/>
      <c r="I32" s="46"/>
      <c r="J32" s="46"/>
      <c r="K32" s="202">
        <f t="shared" si="0"/>
        <v>502800</v>
      </c>
    </row>
    <row r="33" spans="1:15" s="133" customFormat="1" ht="30" customHeight="1">
      <c r="A33" s="133">
        <v>2</v>
      </c>
      <c r="B33" s="134">
        <v>6</v>
      </c>
      <c r="C33" s="146" t="s">
        <v>95</v>
      </c>
      <c r="D33" s="197"/>
      <c r="E33" s="140"/>
      <c r="F33" s="113"/>
      <c r="G33" s="46"/>
      <c r="H33" s="46"/>
      <c r="I33" s="46"/>
      <c r="J33" s="46"/>
      <c r="K33" s="202">
        <f t="shared" si="0"/>
        <v>0</v>
      </c>
    </row>
    <row r="34" spans="1:15" s="133" customFormat="1" ht="30" customHeight="1">
      <c r="A34" s="133">
        <v>3</v>
      </c>
      <c r="B34" s="134" t="s">
        <v>40</v>
      </c>
      <c r="C34" s="147" t="s">
        <v>96</v>
      </c>
      <c r="D34" s="197">
        <v>219</v>
      </c>
      <c r="E34" s="140" t="s">
        <v>75</v>
      </c>
      <c r="F34" s="113">
        <v>4000</v>
      </c>
      <c r="G34" s="46"/>
      <c r="H34" s="46"/>
      <c r="I34" s="46"/>
      <c r="J34" s="46"/>
      <c r="K34" s="202">
        <f t="shared" si="0"/>
        <v>876000</v>
      </c>
    </row>
    <row r="35" spans="1:15" s="133" customFormat="1" ht="36.75" customHeight="1">
      <c r="A35" s="133">
        <v>2</v>
      </c>
      <c r="B35" s="134">
        <v>7</v>
      </c>
      <c r="C35" s="146" t="s">
        <v>227</v>
      </c>
      <c r="D35" s="197">
        <v>154</v>
      </c>
      <c r="E35" s="140" t="s">
        <v>75</v>
      </c>
      <c r="F35" s="113">
        <v>6160</v>
      </c>
      <c r="G35" s="46"/>
      <c r="H35" s="46"/>
      <c r="I35" s="46"/>
      <c r="J35" s="46"/>
      <c r="K35" s="202">
        <f t="shared" si="0"/>
        <v>948640</v>
      </c>
    </row>
    <row r="36" spans="1:15" s="133" customFormat="1" ht="30" customHeight="1">
      <c r="A36" s="133">
        <v>2</v>
      </c>
      <c r="B36" s="134">
        <v>8</v>
      </c>
      <c r="C36" s="147" t="s">
        <v>98</v>
      </c>
      <c r="D36" s="197">
        <v>1263</v>
      </c>
      <c r="E36" s="148" t="s">
        <v>75</v>
      </c>
      <c r="F36" s="113">
        <v>5000</v>
      </c>
      <c r="G36" s="46"/>
      <c r="H36" s="46"/>
      <c r="I36" s="46"/>
      <c r="J36" s="46"/>
      <c r="K36" s="202">
        <f t="shared" si="0"/>
        <v>6315000</v>
      </c>
    </row>
    <row r="37" spans="1:15" s="133" customFormat="1" ht="30" customHeight="1">
      <c r="A37" s="133">
        <v>2</v>
      </c>
      <c r="B37" s="149">
        <v>9</v>
      </c>
      <c r="C37" s="147" t="s">
        <v>99</v>
      </c>
      <c r="D37" s="197">
        <v>61925</v>
      </c>
      <c r="E37" s="140" t="s">
        <v>100</v>
      </c>
      <c r="F37" s="114">
        <v>49</v>
      </c>
      <c r="G37" s="56"/>
      <c r="H37" s="56"/>
      <c r="I37" s="56"/>
      <c r="J37" s="56"/>
      <c r="K37" s="202">
        <f t="shared" si="0"/>
        <v>3034325</v>
      </c>
    </row>
    <row r="38" spans="1:15" s="133" customFormat="1" ht="23.25" customHeight="1">
      <c r="A38" s="133">
        <v>2</v>
      </c>
      <c r="B38" s="134">
        <v>10</v>
      </c>
      <c r="C38" s="150" t="s">
        <v>196</v>
      </c>
      <c r="D38" s="197">
        <v>150</v>
      </c>
      <c r="E38" s="141" t="s">
        <v>75</v>
      </c>
      <c r="F38" s="113">
        <v>3650</v>
      </c>
      <c r="G38" s="46"/>
      <c r="H38" s="46"/>
      <c r="I38" s="46"/>
      <c r="J38" s="46"/>
      <c r="K38" s="202">
        <f t="shared" si="0"/>
        <v>547500</v>
      </c>
    </row>
    <row r="39" spans="1:15" s="133" customFormat="1" ht="24" customHeight="1">
      <c r="A39" s="133">
        <v>2</v>
      </c>
      <c r="B39" s="134" t="s">
        <v>102</v>
      </c>
      <c r="C39" s="151" t="s">
        <v>103</v>
      </c>
      <c r="D39" s="197">
        <v>30</v>
      </c>
      <c r="E39" s="141" t="s">
        <v>75</v>
      </c>
      <c r="F39" s="113">
        <v>5550</v>
      </c>
      <c r="G39" s="46"/>
      <c r="H39" s="46"/>
      <c r="I39" s="46"/>
      <c r="J39" s="46"/>
      <c r="K39" s="202">
        <f t="shared" si="0"/>
        <v>166500</v>
      </c>
    </row>
    <row r="40" spans="1:15" s="133" customFormat="1" ht="15.75" customHeight="1">
      <c r="A40" s="133">
        <v>2</v>
      </c>
      <c r="B40" s="134" t="s">
        <v>41</v>
      </c>
      <c r="C40" s="151" t="s">
        <v>104</v>
      </c>
      <c r="D40" s="197">
        <v>281</v>
      </c>
      <c r="E40" s="141" t="s">
        <v>105</v>
      </c>
      <c r="F40" s="113">
        <v>45</v>
      </c>
      <c r="G40" s="46"/>
      <c r="H40" s="46"/>
      <c r="I40" s="46"/>
      <c r="J40" s="46"/>
      <c r="K40" s="202">
        <f t="shared" si="0"/>
        <v>12645</v>
      </c>
    </row>
    <row r="41" spans="1:15" s="133" customFormat="1" ht="21.75" customHeight="1">
      <c r="A41" s="133">
        <v>2</v>
      </c>
      <c r="B41" s="134" t="s">
        <v>42</v>
      </c>
      <c r="C41" s="151" t="s">
        <v>106</v>
      </c>
      <c r="D41" s="197">
        <v>71</v>
      </c>
      <c r="E41" s="141" t="s">
        <v>107</v>
      </c>
      <c r="F41" s="113">
        <v>5550</v>
      </c>
      <c r="G41" s="46"/>
      <c r="H41" s="46"/>
      <c r="I41" s="46"/>
      <c r="J41" s="46"/>
      <c r="K41" s="202">
        <f t="shared" si="0"/>
        <v>394050</v>
      </c>
      <c r="L41" s="152"/>
    </row>
    <row r="42" spans="1:15" s="133" customFormat="1" ht="19.5" customHeight="1">
      <c r="A42" s="133">
        <v>2</v>
      </c>
      <c r="B42" s="134">
        <v>12</v>
      </c>
      <c r="C42" s="150" t="s">
        <v>198</v>
      </c>
      <c r="D42" s="197">
        <v>17343</v>
      </c>
      <c r="E42" s="141" t="s">
        <v>107</v>
      </c>
      <c r="F42" s="113">
        <v>460</v>
      </c>
      <c r="G42" s="46"/>
      <c r="H42" s="46"/>
      <c r="I42" s="46"/>
      <c r="J42" s="46"/>
      <c r="K42" s="202">
        <f t="shared" si="0"/>
        <v>7977780</v>
      </c>
    </row>
    <row r="43" spans="1:15" s="133" customFormat="1" ht="16.5" customHeight="1">
      <c r="A43" s="133">
        <v>2</v>
      </c>
      <c r="B43" s="134">
        <v>13</v>
      </c>
      <c r="C43" s="153" t="s">
        <v>109</v>
      </c>
      <c r="D43" s="197">
        <v>4337</v>
      </c>
      <c r="E43" s="141" t="s">
        <v>107</v>
      </c>
      <c r="F43" s="113">
        <v>660</v>
      </c>
      <c r="G43" s="46"/>
      <c r="H43" s="46"/>
      <c r="I43" s="46"/>
      <c r="J43" s="46"/>
      <c r="K43" s="202">
        <f t="shared" si="0"/>
        <v>2862420</v>
      </c>
    </row>
    <row r="44" spans="1:15" s="133" customFormat="1" ht="20.25" customHeight="1">
      <c r="A44" s="133">
        <v>2</v>
      </c>
      <c r="B44" s="134">
        <v>14</v>
      </c>
      <c r="C44" s="60" t="s">
        <v>110</v>
      </c>
      <c r="D44" s="197"/>
      <c r="E44" s="143"/>
      <c r="F44" s="113"/>
      <c r="G44" s="46"/>
      <c r="H44" s="46"/>
      <c r="I44" s="46"/>
      <c r="J44" s="46"/>
      <c r="K44" s="202">
        <f t="shared" si="0"/>
        <v>0</v>
      </c>
    </row>
    <row r="45" spans="1:15" s="133" customFormat="1" ht="30" customHeight="1">
      <c r="A45" s="133">
        <v>3</v>
      </c>
      <c r="B45" s="134" t="s">
        <v>40</v>
      </c>
      <c r="C45" s="154" t="s">
        <v>199</v>
      </c>
      <c r="D45" s="197">
        <v>2098</v>
      </c>
      <c r="E45" s="143" t="s">
        <v>86</v>
      </c>
      <c r="F45" s="113">
        <v>1750</v>
      </c>
      <c r="G45" s="46"/>
      <c r="H45" s="46"/>
      <c r="I45" s="46"/>
      <c r="J45" s="46"/>
      <c r="K45" s="202">
        <f t="shared" si="0"/>
        <v>3671500</v>
      </c>
    </row>
    <row r="46" spans="1:15" s="133" customFormat="1" ht="21" customHeight="1">
      <c r="A46" s="133">
        <v>3</v>
      </c>
      <c r="B46" s="134" t="s">
        <v>41</v>
      </c>
      <c r="C46" s="155" t="s">
        <v>111</v>
      </c>
      <c r="D46" s="197">
        <v>905</v>
      </c>
      <c r="E46" s="143" t="s">
        <v>86</v>
      </c>
      <c r="F46" s="113">
        <v>2800</v>
      </c>
      <c r="G46" s="46"/>
      <c r="H46" s="46"/>
      <c r="I46" s="46"/>
      <c r="J46" s="46"/>
      <c r="K46" s="202">
        <f t="shared" si="0"/>
        <v>2534000</v>
      </c>
    </row>
    <row r="47" spans="1:15" s="133" customFormat="1" ht="33" customHeight="1">
      <c r="A47" s="133">
        <v>3</v>
      </c>
      <c r="B47" s="134" t="s">
        <v>42</v>
      </c>
      <c r="C47" s="155" t="s">
        <v>200</v>
      </c>
      <c r="D47" s="197">
        <v>85</v>
      </c>
      <c r="E47" s="143" t="s">
        <v>86</v>
      </c>
      <c r="F47" s="113">
        <v>8000</v>
      </c>
      <c r="G47" s="46"/>
      <c r="H47" s="46"/>
      <c r="I47" s="46"/>
      <c r="J47" s="46"/>
      <c r="K47" s="202">
        <f t="shared" si="0"/>
        <v>680000</v>
      </c>
      <c r="L47" s="156"/>
      <c r="M47" s="156"/>
      <c r="N47" s="156"/>
      <c r="O47" s="156"/>
    </row>
    <row r="48" spans="1:15" s="133" customFormat="1" ht="28.5" customHeight="1">
      <c r="A48" s="133">
        <v>2</v>
      </c>
      <c r="B48" s="134">
        <v>15</v>
      </c>
      <c r="C48" s="60" t="s">
        <v>113</v>
      </c>
      <c r="D48" s="197"/>
      <c r="E48" s="143"/>
      <c r="F48" s="113"/>
      <c r="G48" s="46"/>
      <c r="H48" s="46"/>
      <c r="I48" s="46"/>
      <c r="J48" s="46"/>
      <c r="K48" s="202">
        <f t="shared" si="0"/>
        <v>0</v>
      </c>
      <c r="L48" s="156"/>
      <c r="M48" s="156"/>
      <c r="N48" s="156"/>
      <c r="O48" s="156"/>
    </row>
    <row r="49" spans="1:14" s="133" customFormat="1" ht="27" customHeight="1">
      <c r="A49" s="133">
        <v>3</v>
      </c>
      <c r="B49" s="134" t="s">
        <v>40</v>
      </c>
      <c r="C49" s="155">
        <v>300</v>
      </c>
      <c r="D49" s="197">
        <v>900</v>
      </c>
      <c r="E49" s="143" t="s">
        <v>86</v>
      </c>
      <c r="F49" s="113">
        <v>2250</v>
      </c>
      <c r="G49" s="46"/>
      <c r="H49" s="46"/>
      <c r="I49" s="46"/>
      <c r="J49" s="46"/>
      <c r="K49" s="202">
        <f t="shared" si="0"/>
        <v>2025000</v>
      </c>
    </row>
    <row r="50" spans="1:14" s="133" customFormat="1" ht="30" customHeight="1">
      <c r="A50" s="133">
        <v>3</v>
      </c>
      <c r="B50" s="134" t="s">
        <v>41</v>
      </c>
      <c r="C50" s="155">
        <v>350</v>
      </c>
      <c r="D50" s="197">
        <v>516</v>
      </c>
      <c r="E50" s="143" t="s">
        <v>86</v>
      </c>
      <c r="F50" s="113">
        <v>2800</v>
      </c>
      <c r="G50" s="46"/>
      <c r="H50" s="46"/>
      <c r="I50" s="46"/>
      <c r="J50" s="46"/>
      <c r="K50" s="202">
        <f t="shared" si="0"/>
        <v>1444800</v>
      </c>
    </row>
    <row r="51" spans="1:14" s="133" customFormat="1" ht="30" customHeight="1">
      <c r="A51" s="133">
        <v>3</v>
      </c>
      <c r="B51" s="134" t="s">
        <v>42</v>
      </c>
      <c r="C51" s="155">
        <v>400</v>
      </c>
      <c r="D51" s="197">
        <v>388</v>
      </c>
      <c r="E51" s="143" t="s">
        <v>86</v>
      </c>
      <c r="F51" s="113">
        <v>3350</v>
      </c>
      <c r="G51" s="46"/>
      <c r="H51" s="46"/>
      <c r="I51" s="46"/>
      <c r="J51" s="46"/>
      <c r="K51" s="202">
        <f t="shared" si="0"/>
        <v>1299800</v>
      </c>
    </row>
    <row r="52" spans="1:14" s="133" customFormat="1" ht="30" customHeight="1">
      <c r="A52" s="133">
        <v>3</v>
      </c>
      <c r="B52" s="134" t="s">
        <v>43</v>
      </c>
      <c r="C52" s="155">
        <v>600</v>
      </c>
      <c r="D52" s="197">
        <v>763</v>
      </c>
      <c r="E52" s="143" t="s">
        <v>86</v>
      </c>
      <c r="F52" s="113">
        <v>5000</v>
      </c>
      <c r="G52" s="46"/>
      <c r="H52" s="46"/>
      <c r="I52" s="46"/>
      <c r="J52" s="46"/>
      <c r="K52" s="202">
        <f t="shared" si="0"/>
        <v>3815000</v>
      </c>
    </row>
    <row r="53" spans="1:14" s="133" customFormat="1" ht="24" customHeight="1">
      <c r="A53" s="133">
        <v>3</v>
      </c>
      <c r="B53" s="134" t="s">
        <v>44</v>
      </c>
      <c r="C53" s="155">
        <v>700</v>
      </c>
      <c r="D53" s="197">
        <v>1141</v>
      </c>
      <c r="E53" s="143" t="s">
        <v>86</v>
      </c>
      <c r="F53" s="113">
        <v>5900</v>
      </c>
      <c r="G53" s="46"/>
      <c r="H53" s="46"/>
      <c r="I53" s="46"/>
      <c r="J53" s="46"/>
      <c r="K53" s="202">
        <f t="shared" si="0"/>
        <v>6731900</v>
      </c>
    </row>
    <row r="54" spans="1:14" s="133" customFormat="1" ht="30" customHeight="1">
      <c r="A54" s="133">
        <v>3</v>
      </c>
      <c r="B54" s="134" t="s">
        <v>228</v>
      </c>
      <c r="C54" s="155">
        <v>800</v>
      </c>
      <c r="D54" s="197">
        <v>780</v>
      </c>
      <c r="E54" s="143" t="s">
        <v>86</v>
      </c>
      <c r="F54" s="113">
        <v>7800</v>
      </c>
      <c r="G54" s="46"/>
      <c r="H54" s="46"/>
      <c r="I54" s="46"/>
      <c r="J54" s="46"/>
      <c r="K54" s="202">
        <f t="shared" si="0"/>
        <v>6084000</v>
      </c>
    </row>
    <row r="55" spans="1:14" s="133" customFormat="1" ht="21" customHeight="1">
      <c r="A55" s="133">
        <v>3</v>
      </c>
      <c r="B55" s="134" t="s">
        <v>229</v>
      </c>
      <c r="C55" s="155">
        <v>900</v>
      </c>
      <c r="D55" s="197">
        <v>597</v>
      </c>
      <c r="E55" s="143" t="s">
        <v>86</v>
      </c>
      <c r="F55" s="113">
        <v>8600</v>
      </c>
      <c r="G55" s="46"/>
      <c r="H55" s="46"/>
      <c r="I55" s="46"/>
      <c r="J55" s="46"/>
      <c r="K55" s="202">
        <f t="shared" si="0"/>
        <v>5134200</v>
      </c>
    </row>
    <row r="56" spans="1:14" s="133" customFormat="1" ht="24" customHeight="1">
      <c r="A56" s="133">
        <v>2</v>
      </c>
      <c r="B56" s="134">
        <v>16</v>
      </c>
      <c r="C56" s="60" t="s">
        <v>114</v>
      </c>
      <c r="D56" s="197"/>
      <c r="E56" s="143"/>
      <c r="F56" s="113"/>
      <c r="G56" s="46"/>
      <c r="H56" s="46"/>
      <c r="I56" s="46"/>
      <c r="J56" s="46"/>
      <c r="K56" s="202">
        <f t="shared" si="0"/>
        <v>0</v>
      </c>
    </row>
    <row r="57" spans="1:14" s="133" customFormat="1" ht="22.5" customHeight="1">
      <c r="A57" s="133">
        <v>3</v>
      </c>
      <c r="B57" s="134" t="s">
        <v>40</v>
      </c>
      <c r="C57" s="155" t="s">
        <v>115</v>
      </c>
      <c r="D57" s="197">
        <v>150</v>
      </c>
      <c r="E57" s="143" t="s">
        <v>86</v>
      </c>
      <c r="F57" s="113">
        <v>3200</v>
      </c>
      <c r="G57" s="46"/>
      <c r="H57" s="46"/>
      <c r="I57" s="46"/>
      <c r="J57" s="46"/>
      <c r="K57" s="202">
        <f t="shared" si="0"/>
        <v>480000</v>
      </c>
    </row>
    <row r="58" spans="1:14" s="133" customFormat="1" ht="20.25" customHeight="1">
      <c r="A58" s="133">
        <v>3</v>
      </c>
      <c r="B58" s="134" t="s">
        <v>41</v>
      </c>
      <c r="C58" s="155" t="s">
        <v>116</v>
      </c>
      <c r="D58" s="197">
        <v>30</v>
      </c>
      <c r="E58" s="143" t="s">
        <v>86</v>
      </c>
      <c r="F58" s="113">
        <v>3450</v>
      </c>
      <c r="G58" s="46"/>
      <c r="H58" s="46"/>
      <c r="I58" s="46"/>
      <c r="J58" s="46"/>
      <c r="K58" s="202">
        <f t="shared" si="0"/>
        <v>103500</v>
      </c>
    </row>
    <row r="59" spans="1:14" s="133" customFormat="1" ht="16.5" customHeight="1">
      <c r="A59" s="133">
        <v>3</v>
      </c>
      <c r="B59" s="134" t="s">
        <v>42</v>
      </c>
      <c r="C59" s="157" t="s">
        <v>117</v>
      </c>
      <c r="D59" s="197">
        <v>60</v>
      </c>
      <c r="E59" s="143" t="s">
        <v>86</v>
      </c>
      <c r="F59" s="113">
        <v>4800</v>
      </c>
      <c r="G59" s="46"/>
      <c r="H59" s="46"/>
      <c r="I59" s="46"/>
      <c r="J59" s="46"/>
      <c r="K59" s="202">
        <f t="shared" si="0"/>
        <v>288000</v>
      </c>
    </row>
    <row r="60" spans="1:14" s="133" customFormat="1" ht="16.5" customHeight="1">
      <c r="A60" s="133">
        <v>3</v>
      </c>
      <c r="B60" s="134" t="s">
        <v>43</v>
      </c>
      <c r="C60" s="157" t="s">
        <v>202</v>
      </c>
      <c r="D60" s="197">
        <v>40</v>
      </c>
      <c r="E60" s="143" t="s">
        <v>86</v>
      </c>
      <c r="F60" s="113">
        <v>8900</v>
      </c>
      <c r="G60" s="46"/>
      <c r="H60" s="46"/>
      <c r="I60" s="46"/>
      <c r="J60" s="46"/>
      <c r="K60" s="202">
        <f t="shared" si="0"/>
        <v>356000</v>
      </c>
      <c r="N60" s="158"/>
    </row>
    <row r="61" spans="1:14" s="133" customFormat="1" ht="21.75" customHeight="1">
      <c r="A61" s="133">
        <v>3</v>
      </c>
      <c r="B61" s="134" t="s">
        <v>44</v>
      </c>
      <c r="C61" s="157" t="s">
        <v>119</v>
      </c>
      <c r="D61" s="197">
        <v>50</v>
      </c>
      <c r="E61" s="143" t="s">
        <v>86</v>
      </c>
      <c r="F61" s="113">
        <v>10900</v>
      </c>
      <c r="G61" s="46"/>
      <c r="H61" s="46"/>
      <c r="I61" s="46"/>
      <c r="J61" s="46"/>
      <c r="K61" s="202">
        <f t="shared" si="0"/>
        <v>545000</v>
      </c>
      <c r="N61" s="158"/>
    </row>
    <row r="62" spans="1:14" s="133" customFormat="1" ht="54.75" customHeight="1">
      <c r="A62" s="133">
        <v>3</v>
      </c>
      <c r="B62" s="159" t="s">
        <v>228</v>
      </c>
      <c r="C62" s="157" t="s">
        <v>230</v>
      </c>
      <c r="D62" s="197">
        <v>30</v>
      </c>
      <c r="E62" s="143" t="s">
        <v>86</v>
      </c>
      <c r="F62" s="113">
        <v>14800</v>
      </c>
      <c r="G62" s="46"/>
      <c r="H62" s="46"/>
      <c r="I62" s="46"/>
      <c r="J62" s="46"/>
      <c r="K62" s="202">
        <f t="shared" si="0"/>
        <v>444000</v>
      </c>
      <c r="N62" s="158"/>
    </row>
    <row r="63" spans="1:14" s="133" customFormat="1" ht="16.5" customHeight="1">
      <c r="A63" s="133">
        <v>3</v>
      </c>
      <c r="B63" s="159" t="s">
        <v>229</v>
      </c>
      <c r="C63" s="157" t="s">
        <v>231</v>
      </c>
      <c r="D63" s="197">
        <v>30</v>
      </c>
      <c r="E63" s="143" t="s">
        <v>86</v>
      </c>
      <c r="F63" s="113">
        <v>17900</v>
      </c>
      <c r="G63" s="46"/>
      <c r="H63" s="46"/>
      <c r="I63" s="46"/>
      <c r="J63" s="46"/>
      <c r="K63" s="202">
        <f t="shared" si="0"/>
        <v>537000</v>
      </c>
      <c r="N63" s="158"/>
    </row>
    <row r="64" spans="1:14" s="133" customFormat="1" ht="13.5" customHeight="1">
      <c r="A64" s="133">
        <v>2</v>
      </c>
      <c r="B64" s="160">
        <v>17</v>
      </c>
      <c r="C64" s="146" t="s">
        <v>120</v>
      </c>
      <c r="D64" s="197"/>
      <c r="E64" s="141"/>
      <c r="F64" s="113"/>
      <c r="G64" s="46"/>
      <c r="H64" s="46"/>
      <c r="I64" s="46"/>
      <c r="J64" s="46"/>
      <c r="K64" s="202">
        <f t="shared" si="0"/>
        <v>0</v>
      </c>
    </row>
    <row r="65" spans="1:15" s="133" customFormat="1" ht="13.5" customHeight="1">
      <c r="A65" s="133">
        <v>3</v>
      </c>
      <c r="B65" s="161" t="s">
        <v>40</v>
      </c>
      <c r="C65" s="162" t="s">
        <v>121</v>
      </c>
      <c r="D65" s="197"/>
      <c r="E65" s="163"/>
      <c r="F65" s="113"/>
      <c r="G65" s="46"/>
      <c r="H65" s="46"/>
      <c r="I65" s="46"/>
      <c r="J65" s="46"/>
      <c r="K65" s="202">
        <f t="shared" si="0"/>
        <v>0</v>
      </c>
    </row>
    <row r="66" spans="1:15" s="133" customFormat="1" ht="15" customHeight="1">
      <c r="A66" s="133">
        <v>4</v>
      </c>
      <c r="B66" s="164" t="s">
        <v>73</v>
      </c>
      <c r="C66" s="139" t="s">
        <v>122</v>
      </c>
      <c r="D66" s="197">
        <v>7</v>
      </c>
      <c r="E66" s="163" t="s">
        <v>123</v>
      </c>
      <c r="F66" s="113">
        <v>49000</v>
      </c>
      <c r="G66" s="46"/>
      <c r="H66" s="46"/>
      <c r="I66" s="46"/>
      <c r="J66" s="46"/>
      <c r="K66" s="202">
        <f t="shared" si="0"/>
        <v>343000</v>
      </c>
    </row>
    <row r="67" spans="1:15" s="133" customFormat="1" ht="13.5" customHeight="1">
      <c r="A67" s="133">
        <v>4</v>
      </c>
      <c r="B67" s="164" t="s">
        <v>76</v>
      </c>
      <c r="C67" s="139" t="s">
        <v>124</v>
      </c>
      <c r="D67" s="197">
        <v>68</v>
      </c>
      <c r="E67" s="163" t="s">
        <v>123</v>
      </c>
      <c r="F67" s="113">
        <v>1800</v>
      </c>
      <c r="G67" s="46"/>
      <c r="H67" s="46"/>
      <c r="I67" s="46"/>
      <c r="J67" s="46"/>
      <c r="K67" s="202">
        <f t="shared" si="0"/>
        <v>122400</v>
      </c>
      <c r="L67" s="156"/>
      <c r="M67" s="156"/>
      <c r="N67" s="156"/>
      <c r="O67" s="156"/>
    </row>
    <row r="68" spans="1:15" s="133" customFormat="1" ht="17.25" customHeight="1">
      <c r="A68" s="133">
        <v>4</v>
      </c>
      <c r="B68" s="164" t="s">
        <v>78</v>
      </c>
      <c r="C68" s="139" t="s">
        <v>125</v>
      </c>
      <c r="D68" s="197">
        <v>19</v>
      </c>
      <c r="E68" s="163" t="s">
        <v>123</v>
      </c>
      <c r="F68" s="113">
        <v>68000</v>
      </c>
      <c r="G68" s="46"/>
      <c r="H68" s="46"/>
      <c r="I68" s="46"/>
      <c r="J68" s="46"/>
      <c r="K68" s="202">
        <f t="shared" si="0"/>
        <v>1292000</v>
      </c>
      <c r="L68" s="156"/>
      <c r="M68" s="156"/>
      <c r="N68" s="156"/>
      <c r="O68" s="156"/>
    </row>
    <row r="69" spans="1:15" s="133" customFormat="1" ht="14.25" customHeight="1">
      <c r="A69" s="133">
        <v>4</v>
      </c>
      <c r="B69" s="164" t="s">
        <v>80</v>
      </c>
      <c r="C69" s="139" t="s">
        <v>126</v>
      </c>
      <c r="D69" s="197">
        <v>36</v>
      </c>
      <c r="E69" s="163" t="s">
        <v>123</v>
      </c>
      <c r="F69" s="113">
        <v>1900</v>
      </c>
      <c r="G69" s="46"/>
      <c r="H69" s="46"/>
      <c r="I69" s="46"/>
      <c r="J69" s="46"/>
      <c r="K69" s="202">
        <f t="shared" si="0"/>
        <v>68400</v>
      </c>
    </row>
    <row r="70" spans="1:15" ht="16.5" customHeight="1">
      <c r="A70" s="130">
        <v>3</v>
      </c>
      <c r="B70" s="161" t="s">
        <v>41</v>
      </c>
      <c r="C70" s="162" t="s">
        <v>127</v>
      </c>
      <c r="D70" s="197"/>
      <c r="E70" s="163"/>
      <c r="F70" s="113"/>
      <c r="G70" s="46"/>
      <c r="H70" s="46"/>
      <c r="I70" s="46"/>
      <c r="J70" s="46"/>
      <c r="K70" s="202">
        <f t="shared" ref="K70:K133" si="1">D70*F70</f>
        <v>0</v>
      </c>
    </row>
    <row r="71" spans="1:15" ht="16.5" customHeight="1">
      <c r="A71" s="130">
        <v>4</v>
      </c>
      <c r="B71" s="164" t="s">
        <v>73</v>
      </c>
      <c r="C71" s="139" t="s">
        <v>128</v>
      </c>
      <c r="D71" s="197">
        <v>39</v>
      </c>
      <c r="E71" s="163" t="s">
        <v>123</v>
      </c>
      <c r="F71" s="114">
        <v>74000</v>
      </c>
      <c r="G71" s="56"/>
      <c r="H71" s="56"/>
      <c r="I71" s="56"/>
      <c r="J71" s="56"/>
      <c r="K71" s="202">
        <f t="shared" si="1"/>
        <v>2886000</v>
      </c>
    </row>
    <row r="72" spans="1:15" ht="14.25" customHeight="1">
      <c r="A72" s="130">
        <v>4</v>
      </c>
      <c r="B72" s="164" t="s">
        <v>76</v>
      </c>
      <c r="C72" s="139" t="s">
        <v>129</v>
      </c>
      <c r="D72" s="197">
        <v>287</v>
      </c>
      <c r="E72" s="163" t="s">
        <v>123</v>
      </c>
      <c r="F72" s="114">
        <v>2200</v>
      </c>
      <c r="G72" s="56"/>
      <c r="H72" s="56"/>
      <c r="I72" s="56"/>
      <c r="J72" s="56"/>
      <c r="K72" s="202">
        <f t="shared" si="1"/>
        <v>631400</v>
      </c>
    </row>
    <row r="73" spans="1:15" ht="30" customHeight="1">
      <c r="A73" s="130">
        <v>4</v>
      </c>
      <c r="B73" s="164" t="s">
        <v>78</v>
      </c>
      <c r="C73" s="139" t="s">
        <v>130</v>
      </c>
      <c r="D73" s="197">
        <v>41</v>
      </c>
      <c r="E73" s="163" t="s">
        <v>123</v>
      </c>
      <c r="F73" s="114">
        <v>98000</v>
      </c>
      <c r="G73" s="56"/>
      <c r="H73" s="56"/>
      <c r="I73" s="56"/>
      <c r="J73" s="56"/>
      <c r="K73" s="202">
        <f t="shared" si="1"/>
        <v>4018000</v>
      </c>
    </row>
    <row r="74" spans="1:15" ht="17.25" customHeight="1">
      <c r="A74" s="130">
        <v>4</v>
      </c>
      <c r="B74" s="164" t="s">
        <v>80</v>
      </c>
      <c r="C74" s="139" t="s">
        <v>131</v>
      </c>
      <c r="D74" s="197">
        <v>279</v>
      </c>
      <c r="E74" s="163" t="s">
        <v>123</v>
      </c>
      <c r="F74" s="114">
        <v>2225</v>
      </c>
      <c r="G74" s="56"/>
      <c r="H74" s="56"/>
      <c r="I74" s="56"/>
      <c r="J74" s="56"/>
      <c r="K74" s="202">
        <f t="shared" si="1"/>
        <v>620775</v>
      </c>
    </row>
    <row r="75" spans="1:15" ht="17.25" customHeight="1">
      <c r="A75" s="130">
        <v>4</v>
      </c>
      <c r="B75" s="165" t="s">
        <v>132</v>
      </c>
      <c r="C75" s="139" t="s">
        <v>133</v>
      </c>
      <c r="D75" s="197">
        <v>17</v>
      </c>
      <c r="E75" s="163" t="s">
        <v>123</v>
      </c>
      <c r="F75" s="114">
        <v>116000</v>
      </c>
      <c r="G75" s="56"/>
      <c r="H75" s="56"/>
      <c r="I75" s="56"/>
      <c r="J75" s="56"/>
      <c r="K75" s="202">
        <f t="shared" si="1"/>
        <v>1972000</v>
      </c>
    </row>
    <row r="76" spans="1:15" ht="21.75" customHeight="1">
      <c r="A76" s="130">
        <v>4</v>
      </c>
      <c r="B76" s="165" t="s">
        <v>134</v>
      </c>
      <c r="C76" s="139" t="s">
        <v>135</v>
      </c>
      <c r="D76" s="197">
        <v>89</v>
      </c>
      <c r="E76" s="163" t="s">
        <v>123</v>
      </c>
      <c r="F76" s="114">
        <v>2250</v>
      </c>
      <c r="G76" s="56"/>
      <c r="H76" s="56"/>
      <c r="I76" s="56"/>
      <c r="J76" s="56"/>
      <c r="K76" s="202">
        <f t="shared" si="1"/>
        <v>200250</v>
      </c>
    </row>
    <row r="77" spans="1:15" ht="15" customHeight="1">
      <c r="A77" s="130">
        <v>4</v>
      </c>
      <c r="B77" s="164" t="s">
        <v>136</v>
      </c>
      <c r="C77" s="139" t="s">
        <v>137</v>
      </c>
      <c r="D77" s="197">
        <v>16</v>
      </c>
      <c r="E77" s="163" t="s">
        <v>123</v>
      </c>
      <c r="F77" s="114">
        <v>125000</v>
      </c>
      <c r="G77" s="56"/>
      <c r="H77" s="56"/>
      <c r="I77" s="56"/>
      <c r="J77" s="56"/>
      <c r="K77" s="202">
        <f t="shared" si="1"/>
        <v>2000000</v>
      </c>
    </row>
    <row r="78" spans="1:15" ht="15" customHeight="1">
      <c r="A78" s="130">
        <v>4</v>
      </c>
      <c r="B78" s="164" t="s">
        <v>138</v>
      </c>
      <c r="C78" s="139" t="s">
        <v>139</v>
      </c>
      <c r="D78" s="197">
        <v>87</v>
      </c>
      <c r="E78" s="163" t="s">
        <v>123</v>
      </c>
      <c r="F78" s="114">
        <v>2250</v>
      </c>
      <c r="G78" s="56"/>
      <c r="H78" s="56"/>
      <c r="I78" s="56"/>
      <c r="J78" s="56"/>
      <c r="K78" s="202">
        <f t="shared" si="1"/>
        <v>195750</v>
      </c>
    </row>
    <row r="79" spans="1:15" ht="49.5" customHeight="1">
      <c r="A79" s="130">
        <v>3</v>
      </c>
      <c r="B79" s="161" t="s">
        <v>42</v>
      </c>
      <c r="C79" s="162" t="s">
        <v>140</v>
      </c>
      <c r="D79" s="197"/>
      <c r="E79" s="163"/>
      <c r="F79" s="113"/>
      <c r="G79" s="46"/>
      <c r="H79" s="46"/>
      <c r="I79" s="46"/>
      <c r="J79" s="46"/>
      <c r="K79" s="202">
        <f t="shared" si="1"/>
        <v>0</v>
      </c>
    </row>
    <row r="80" spans="1:15" ht="18.75" customHeight="1">
      <c r="A80" s="130">
        <v>4</v>
      </c>
      <c r="B80" s="164" t="s">
        <v>73</v>
      </c>
      <c r="C80" s="139" t="s">
        <v>133</v>
      </c>
      <c r="D80" s="197">
        <v>1</v>
      </c>
      <c r="E80" s="163" t="s">
        <v>123</v>
      </c>
      <c r="F80" s="114">
        <v>140000</v>
      </c>
      <c r="G80" s="56"/>
      <c r="H80" s="56"/>
      <c r="I80" s="56"/>
      <c r="J80" s="56"/>
      <c r="K80" s="202">
        <f t="shared" si="1"/>
        <v>140000</v>
      </c>
    </row>
    <row r="81" spans="1:11" ht="15.75" customHeight="1">
      <c r="A81" s="130">
        <v>4</v>
      </c>
      <c r="B81" s="164" t="s">
        <v>76</v>
      </c>
      <c r="C81" s="139" t="s">
        <v>135</v>
      </c>
      <c r="D81" s="197">
        <v>8</v>
      </c>
      <c r="E81" s="163" t="s">
        <v>123</v>
      </c>
      <c r="F81" s="114">
        <v>2700</v>
      </c>
      <c r="G81" s="56"/>
      <c r="H81" s="56"/>
      <c r="I81" s="56"/>
      <c r="J81" s="56"/>
      <c r="K81" s="202">
        <f t="shared" si="1"/>
        <v>21600</v>
      </c>
    </row>
    <row r="82" spans="1:11" ht="17.25" customHeight="1">
      <c r="A82" s="130">
        <v>4</v>
      </c>
      <c r="B82" s="164" t="s">
        <v>78</v>
      </c>
      <c r="C82" s="139" t="s">
        <v>137</v>
      </c>
      <c r="D82" s="197">
        <v>5</v>
      </c>
      <c r="E82" s="163" t="s">
        <v>123</v>
      </c>
      <c r="F82" s="114">
        <v>170000</v>
      </c>
      <c r="G82" s="56"/>
      <c r="H82" s="56"/>
      <c r="I82" s="56"/>
      <c r="J82" s="56"/>
      <c r="K82" s="202">
        <f t="shared" si="1"/>
        <v>850000</v>
      </c>
    </row>
    <row r="83" spans="1:11" ht="16.5" customHeight="1">
      <c r="A83" s="130">
        <v>4</v>
      </c>
      <c r="B83" s="164" t="s">
        <v>80</v>
      </c>
      <c r="C83" s="139" t="s">
        <v>139</v>
      </c>
      <c r="D83" s="197">
        <v>27</v>
      </c>
      <c r="E83" s="163" t="s">
        <v>123</v>
      </c>
      <c r="F83" s="114">
        <v>3000</v>
      </c>
      <c r="G83" s="56"/>
      <c r="H83" s="56"/>
      <c r="I83" s="56"/>
      <c r="J83" s="56"/>
      <c r="K83" s="202">
        <f t="shared" si="1"/>
        <v>81000</v>
      </c>
    </row>
    <row r="84" spans="1:11" ht="48" customHeight="1">
      <c r="A84" s="130">
        <v>4</v>
      </c>
      <c r="B84" s="165" t="s">
        <v>132</v>
      </c>
      <c r="C84" s="139" t="s">
        <v>141</v>
      </c>
      <c r="D84" s="197">
        <v>12</v>
      </c>
      <c r="E84" s="163" t="s">
        <v>123</v>
      </c>
      <c r="F84" s="114">
        <v>195000</v>
      </c>
      <c r="G84" s="56"/>
      <c r="H84" s="56"/>
      <c r="I84" s="56"/>
      <c r="J84" s="56"/>
      <c r="K84" s="202">
        <f t="shared" si="1"/>
        <v>2340000</v>
      </c>
    </row>
    <row r="85" spans="1:11" ht="15.75" customHeight="1">
      <c r="A85" s="130">
        <v>4</v>
      </c>
      <c r="B85" s="165" t="s">
        <v>134</v>
      </c>
      <c r="C85" s="139" t="s">
        <v>142</v>
      </c>
      <c r="D85" s="197">
        <v>69</v>
      </c>
      <c r="E85" s="163" t="s">
        <v>123</v>
      </c>
      <c r="F85" s="114">
        <v>2600</v>
      </c>
      <c r="G85" s="56"/>
      <c r="H85" s="56"/>
      <c r="I85" s="56"/>
      <c r="J85" s="56"/>
      <c r="K85" s="202">
        <f t="shared" si="1"/>
        <v>179400</v>
      </c>
    </row>
    <row r="86" spans="1:11" ht="14.25" customHeight="1">
      <c r="A86" s="130">
        <v>4</v>
      </c>
      <c r="B86" s="164" t="s">
        <v>136</v>
      </c>
      <c r="C86" s="139" t="s">
        <v>203</v>
      </c>
      <c r="D86" s="197">
        <v>3</v>
      </c>
      <c r="E86" s="163" t="s">
        <v>123</v>
      </c>
      <c r="F86" s="114">
        <v>210000</v>
      </c>
      <c r="G86" s="56"/>
      <c r="H86" s="56"/>
      <c r="I86" s="56"/>
      <c r="J86" s="56"/>
      <c r="K86" s="202">
        <f t="shared" si="1"/>
        <v>630000</v>
      </c>
    </row>
    <row r="87" spans="1:11" ht="18" customHeight="1">
      <c r="A87" s="130">
        <v>4</v>
      </c>
      <c r="B87" s="164" t="s">
        <v>138</v>
      </c>
      <c r="C87" s="139" t="s">
        <v>204</v>
      </c>
      <c r="D87" s="197">
        <v>18</v>
      </c>
      <c r="E87" s="163" t="s">
        <v>123</v>
      </c>
      <c r="F87" s="114">
        <v>2800</v>
      </c>
      <c r="G87" s="56"/>
      <c r="H87" s="56"/>
      <c r="I87" s="56"/>
      <c r="J87" s="56"/>
      <c r="K87" s="202">
        <f t="shared" si="1"/>
        <v>50400</v>
      </c>
    </row>
    <row r="88" spans="1:11" ht="15.75" customHeight="1">
      <c r="A88" s="130">
        <v>3</v>
      </c>
      <c r="B88" s="161" t="s">
        <v>43</v>
      </c>
      <c r="C88" s="162" t="s">
        <v>232</v>
      </c>
      <c r="D88" s="197"/>
      <c r="E88" s="163"/>
      <c r="F88" s="114"/>
      <c r="G88" s="56"/>
      <c r="H88" s="56"/>
      <c r="I88" s="56"/>
      <c r="J88" s="56"/>
      <c r="K88" s="202">
        <f t="shared" si="1"/>
        <v>0</v>
      </c>
    </row>
    <row r="89" spans="1:11" ht="16.5" customHeight="1">
      <c r="A89" s="130">
        <v>4</v>
      </c>
      <c r="B89" s="164" t="s">
        <v>73</v>
      </c>
      <c r="C89" s="139" t="s">
        <v>141</v>
      </c>
      <c r="D89" s="197">
        <v>2</v>
      </c>
      <c r="E89" s="163" t="s">
        <v>123</v>
      </c>
      <c r="F89" s="114">
        <v>255000</v>
      </c>
      <c r="G89" s="56"/>
      <c r="H89" s="56"/>
      <c r="I89" s="56"/>
      <c r="J89" s="56"/>
      <c r="K89" s="202">
        <f t="shared" si="1"/>
        <v>510000</v>
      </c>
    </row>
    <row r="90" spans="1:11" ht="17.25" customHeight="1">
      <c r="A90" s="130">
        <v>4</v>
      </c>
      <c r="B90" s="164" t="s">
        <v>76</v>
      </c>
      <c r="C90" s="139" t="s">
        <v>142</v>
      </c>
      <c r="D90" s="197">
        <v>7</v>
      </c>
      <c r="E90" s="163" t="s">
        <v>123</v>
      </c>
      <c r="F90" s="114">
        <v>3600</v>
      </c>
      <c r="G90" s="56"/>
      <c r="H90" s="56"/>
      <c r="I90" s="56"/>
      <c r="J90" s="56"/>
      <c r="K90" s="202">
        <f t="shared" si="1"/>
        <v>25200</v>
      </c>
    </row>
    <row r="91" spans="1:11" ht="38.25" customHeight="1">
      <c r="A91" s="130">
        <v>2</v>
      </c>
      <c r="B91" s="160">
        <v>18</v>
      </c>
      <c r="C91" s="146" t="s">
        <v>143</v>
      </c>
      <c r="D91" s="197"/>
      <c r="E91" s="141"/>
      <c r="F91" s="113"/>
      <c r="G91" s="46"/>
      <c r="H91" s="46"/>
      <c r="I91" s="46"/>
      <c r="J91" s="46"/>
      <c r="K91" s="202">
        <f t="shared" si="1"/>
        <v>0</v>
      </c>
    </row>
    <row r="92" spans="1:11" ht="23.25" customHeight="1">
      <c r="A92" s="130">
        <v>3</v>
      </c>
      <c r="B92" s="161" t="s">
        <v>40</v>
      </c>
      <c r="C92" s="162" t="s">
        <v>121</v>
      </c>
      <c r="D92" s="197"/>
      <c r="E92" s="163"/>
      <c r="F92" s="113"/>
      <c r="G92" s="46"/>
      <c r="H92" s="46"/>
      <c r="I92" s="46"/>
      <c r="J92" s="46"/>
      <c r="K92" s="202">
        <f t="shared" si="1"/>
        <v>0</v>
      </c>
    </row>
    <row r="93" spans="1:11" ht="24" customHeight="1">
      <c r="A93" s="130">
        <v>4</v>
      </c>
      <c r="B93" s="164" t="s">
        <v>73</v>
      </c>
      <c r="C93" s="139" t="s">
        <v>122</v>
      </c>
      <c r="D93" s="197">
        <v>10</v>
      </c>
      <c r="E93" s="163" t="s">
        <v>123</v>
      </c>
      <c r="F93" s="113">
        <v>47500</v>
      </c>
      <c r="G93" s="46"/>
      <c r="H93" s="46"/>
      <c r="I93" s="46"/>
      <c r="J93" s="46"/>
      <c r="K93" s="202">
        <f t="shared" si="1"/>
        <v>475000</v>
      </c>
    </row>
    <row r="94" spans="1:11" ht="15" customHeight="1">
      <c r="A94" s="130">
        <v>4</v>
      </c>
      <c r="B94" s="164" t="s">
        <v>76</v>
      </c>
      <c r="C94" s="139" t="s">
        <v>205</v>
      </c>
      <c r="D94" s="197">
        <v>89</v>
      </c>
      <c r="E94" s="163" t="s">
        <v>123</v>
      </c>
      <c r="F94" s="113">
        <v>1800</v>
      </c>
      <c r="G94" s="46"/>
      <c r="H94" s="46"/>
      <c r="I94" s="46"/>
      <c r="J94" s="46"/>
      <c r="K94" s="202">
        <f t="shared" si="1"/>
        <v>160200</v>
      </c>
    </row>
    <row r="95" spans="1:11" ht="15.75" customHeight="1">
      <c r="A95" s="130">
        <v>4</v>
      </c>
      <c r="B95" s="164" t="s">
        <v>78</v>
      </c>
      <c r="C95" s="139" t="s">
        <v>125</v>
      </c>
      <c r="D95" s="197">
        <v>4</v>
      </c>
      <c r="E95" s="163" t="s">
        <v>123</v>
      </c>
      <c r="F95" s="113">
        <v>68000</v>
      </c>
      <c r="G95" s="46"/>
      <c r="H95" s="46"/>
      <c r="I95" s="46"/>
      <c r="J95" s="46"/>
      <c r="K95" s="202">
        <f t="shared" si="1"/>
        <v>272000</v>
      </c>
    </row>
    <row r="96" spans="1:11" ht="18" customHeight="1">
      <c r="A96" s="130">
        <v>4</v>
      </c>
      <c r="B96" s="164" t="s">
        <v>80</v>
      </c>
      <c r="C96" s="139" t="s">
        <v>126</v>
      </c>
      <c r="D96" s="197">
        <v>7</v>
      </c>
      <c r="E96" s="163" t="s">
        <v>123</v>
      </c>
      <c r="F96" s="113">
        <v>1800</v>
      </c>
      <c r="G96" s="46"/>
      <c r="H96" s="46"/>
      <c r="I96" s="46"/>
      <c r="J96" s="46"/>
      <c r="K96" s="202">
        <f t="shared" si="1"/>
        <v>12600</v>
      </c>
    </row>
    <row r="97" spans="1:11" ht="13.5" customHeight="1">
      <c r="A97" s="130">
        <v>3</v>
      </c>
      <c r="B97" s="161" t="s">
        <v>41</v>
      </c>
      <c r="C97" s="162" t="s">
        <v>127</v>
      </c>
      <c r="D97" s="197"/>
      <c r="E97" s="163"/>
      <c r="F97" s="113"/>
      <c r="G97" s="46"/>
      <c r="H97" s="46"/>
      <c r="I97" s="46"/>
      <c r="J97" s="46"/>
      <c r="K97" s="202">
        <f t="shared" si="1"/>
        <v>0</v>
      </c>
    </row>
    <row r="98" spans="1:11" ht="26.25" customHeight="1">
      <c r="A98" s="130">
        <v>4</v>
      </c>
      <c r="B98" s="164" t="s">
        <v>73</v>
      </c>
      <c r="C98" s="139" t="s">
        <v>128</v>
      </c>
      <c r="D98" s="197">
        <v>2</v>
      </c>
      <c r="E98" s="163" t="s">
        <v>123</v>
      </c>
      <c r="F98" s="114">
        <v>74000</v>
      </c>
      <c r="G98" s="56"/>
      <c r="H98" s="56"/>
      <c r="I98" s="56"/>
      <c r="J98" s="56"/>
      <c r="K98" s="202">
        <f t="shared" si="1"/>
        <v>148000</v>
      </c>
    </row>
    <row r="99" spans="1:11" ht="28.5" customHeight="1">
      <c r="A99" s="130">
        <v>4</v>
      </c>
      <c r="B99" s="164" t="s">
        <v>76</v>
      </c>
      <c r="C99" s="139" t="s">
        <v>129</v>
      </c>
      <c r="D99" s="197">
        <v>14</v>
      </c>
      <c r="E99" s="163" t="s">
        <v>123</v>
      </c>
      <c r="F99" s="114">
        <v>1900</v>
      </c>
      <c r="G99" s="56"/>
      <c r="H99" s="56"/>
      <c r="I99" s="56"/>
      <c r="J99" s="56"/>
      <c r="K99" s="202">
        <f t="shared" si="1"/>
        <v>26600</v>
      </c>
    </row>
    <row r="100" spans="1:11" ht="60.75" customHeight="1">
      <c r="A100" s="130">
        <v>4</v>
      </c>
      <c r="B100" s="164" t="s">
        <v>78</v>
      </c>
      <c r="C100" s="139" t="s">
        <v>130</v>
      </c>
      <c r="D100" s="197">
        <v>12</v>
      </c>
      <c r="E100" s="163" t="s">
        <v>123</v>
      </c>
      <c r="F100" s="114">
        <v>93000</v>
      </c>
      <c r="G100" s="56"/>
      <c r="H100" s="56"/>
      <c r="I100" s="56"/>
      <c r="J100" s="56"/>
      <c r="K100" s="202">
        <f t="shared" si="1"/>
        <v>1116000</v>
      </c>
    </row>
    <row r="101" spans="1:11" ht="84.75" customHeight="1">
      <c r="A101" s="130">
        <v>4</v>
      </c>
      <c r="B101" s="164" t="s">
        <v>80</v>
      </c>
      <c r="C101" s="139" t="s">
        <v>131</v>
      </c>
      <c r="D101" s="197">
        <v>50</v>
      </c>
      <c r="E101" s="163" t="s">
        <v>123</v>
      </c>
      <c r="F101" s="114">
        <v>2200</v>
      </c>
      <c r="G101" s="56"/>
      <c r="H101" s="56"/>
      <c r="I101" s="56"/>
      <c r="J101" s="56"/>
      <c r="K101" s="202">
        <f t="shared" si="1"/>
        <v>110000</v>
      </c>
    </row>
    <row r="102" spans="1:11" ht="66.75" customHeight="1">
      <c r="A102" s="130">
        <v>4</v>
      </c>
      <c r="B102" s="164" t="s">
        <v>132</v>
      </c>
      <c r="C102" s="139" t="s">
        <v>133</v>
      </c>
      <c r="D102" s="197">
        <v>11</v>
      </c>
      <c r="E102" s="163" t="s">
        <v>123</v>
      </c>
      <c r="F102" s="114">
        <v>130000</v>
      </c>
      <c r="G102" s="56"/>
      <c r="H102" s="56"/>
      <c r="I102" s="56"/>
      <c r="J102" s="56"/>
      <c r="K102" s="202">
        <f t="shared" si="1"/>
        <v>1430000</v>
      </c>
    </row>
    <row r="103" spans="1:11" ht="69.75" customHeight="1">
      <c r="A103" s="130">
        <v>4</v>
      </c>
      <c r="B103" s="164" t="s">
        <v>134</v>
      </c>
      <c r="C103" s="139" t="s">
        <v>135</v>
      </c>
      <c r="D103" s="197">
        <v>72</v>
      </c>
      <c r="E103" s="163" t="s">
        <v>123</v>
      </c>
      <c r="F103" s="114">
        <v>3000</v>
      </c>
      <c r="G103" s="56"/>
      <c r="H103" s="56"/>
      <c r="I103" s="56"/>
      <c r="J103" s="56"/>
      <c r="K103" s="202">
        <f t="shared" si="1"/>
        <v>216000</v>
      </c>
    </row>
    <row r="104" spans="1:11" ht="58.5" customHeight="1">
      <c r="A104" s="130">
        <v>4</v>
      </c>
      <c r="B104" s="164" t="s">
        <v>136</v>
      </c>
      <c r="C104" s="139" t="s">
        <v>137</v>
      </c>
      <c r="D104" s="197">
        <v>3</v>
      </c>
      <c r="E104" s="163" t="s">
        <v>123</v>
      </c>
      <c r="F104" s="114">
        <v>142000</v>
      </c>
      <c r="G104" s="56"/>
      <c r="H104" s="56"/>
      <c r="I104" s="56"/>
      <c r="J104" s="56"/>
      <c r="K104" s="202">
        <f t="shared" si="1"/>
        <v>426000</v>
      </c>
    </row>
    <row r="105" spans="1:11" ht="69" customHeight="1">
      <c r="A105" s="130">
        <v>4</v>
      </c>
      <c r="B105" s="164" t="s">
        <v>138</v>
      </c>
      <c r="C105" s="139" t="s">
        <v>139</v>
      </c>
      <c r="D105" s="197">
        <v>14</v>
      </c>
      <c r="E105" s="163" t="s">
        <v>123</v>
      </c>
      <c r="F105" s="114">
        <v>3200</v>
      </c>
      <c r="G105" s="56"/>
      <c r="H105" s="56"/>
      <c r="I105" s="56"/>
      <c r="J105" s="56"/>
      <c r="K105" s="202">
        <f t="shared" si="1"/>
        <v>44800</v>
      </c>
    </row>
    <row r="106" spans="1:11" ht="54.75" customHeight="1">
      <c r="A106" s="130">
        <v>3</v>
      </c>
      <c r="B106" s="166" t="s">
        <v>42</v>
      </c>
      <c r="C106" s="162" t="s">
        <v>140</v>
      </c>
      <c r="D106" s="197"/>
      <c r="E106" s="163"/>
      <c r="F106" s="114"/>
      <c r="G106" s="56"/>
      <c r="H106" s="56"/>
      <c r="I106" s="56"/>
      <c r="J106" s="56"/>
      <c r="K106" s="202">
        <f t="shared" si="1"/>
        <v>0</v>
      </c>
    </row>
    <row r="107" spans="1:11" ht="60.75" customHeight="1">
      <c r="A107" s="130">
        <v>4</v>
      </c>
      <c r="B107" s="164" t="s">
        <v>73</v>
      </c>
      <c r="C107" s="139" t="s">
        <v>133</v>
      </c>
      <c r="D107" s="197">
        <v>4</v>
      </c>
      <c r="E107" s="163" t="s">
        <v>123</v>
      </c>
      <c r="F107" s="114">
        <v>150000</v>
      </c>
      <c r="G107" s="56"/>
      <c r="H107" s="56"/>
      <c r="I107" s="56"/>
      <c r="J107" s="56"/>
      <c r="K107" s="202">
        <f t="shared" si="1"/>
        <v>600000</v>
      </c>
    </row>
    <row r="108" spans="1:11" ht="60.75" customHeight="1">
      <c r="A108" s="130">
        <v>4</v>
      </c>
      <c r="B108" s="164" t="s">
        <v>76</v>
      </c>
      <c r="C108" s="139" t="s">
        <v>135</v>
      </c>
      <c r="D108" s="197">
        <v>37</v>
      </c>
      <c r="E108" s="163" t="s">
        <v>123</v>
      </c>
      <c r="F108" s="114">
        <v>3000</v>
      </c>
      <c r="G108" s="56"/>
      <c r="H108" s="56"/>
      <c r="I108" s="56"/>
      <c r="J108" s="56"/>
      <c r="K108" s="202">
        <f t="shared" si="1"/>
        <v>111000</v>
      </c>
    </row>
    <row r="109" spans="1:11" ht="58.5" customHeight="1">
      <c r="A109" s="130">
        <v>4</v>
      </c>
      <c r="B109" s="164" t="s">
        <v>78</v>
      </c>
      <c r="C109" s="139" t="s">
        <v>137</v>
      </c>
      <c r="D109" s="197">
        <v>2</v>
      </c>
      <c r="E109" s="163" t="s">
        <v>123</v>
      </c>
      <c r="F109" s="114">
        <v>180000</v>
      </c>
      <c r="G109" s="56"/>
      <c r="H109" s="56"/>
      <c r="I109" s="56"/>
      <c r="J109" s="56"/>
      <c r="K109" s="202">
        <f t="shared" si="1"/>
        <v>360000</v>
      </c>
    </row>
    <row r="110" spans="1:11" ht="21.75" customHeight="1">
      <c r="A110" s="130">
        <v>4</v>
      </c>
      <c r="B110" s="164" t="s">
        <v>80</v>
      </c>
      <c r="C110" s="139" t="s">
        <v>139</v>
      </c>
      <c r="D110" s="197">
        <v>3</v>
      </c>
      <c r="E110" s="163" t="s">
        <v>123</v>
      </c>
      <c r="F110" s="114">
        <v>3300</v>
      </c>
      <c r="G110" s="56"/>
      <c r="H110" s="56"/>
      <c r="I110" s="56"/>
      <c r="J110" s="56"/>
      <c r="K110" s="202">
        <f t="shared" si="1"/>
        <v>9900</v>
      </c>
    </row>
    <row r="111" spans="1:11" ht="18.75" customHeight="1">
      <c r="A111" s="130">
        <v>4</v>
      </c>
      <c r="B111" s="136" t="s">
        <v>132</v>
      </c>
      <c r="C111" s="139" t="s">
        <v>141</v>
      </c>
      <c r="D111" s="197">
        <v>3</v>
      </c>
      <c r="E111" s="163" t="s">
        <v>123</v>
      </c>
      <c r="F111" s="114">
        <v>210000</v>
      </c>
      <c r="G111" s="56"/>
      <c r="H111" s="56"/>
      <c r="I111" s="56"/>
      <c r="J111" s="56"/>
      <c r="K111" s="202">
        <f t="shared" si="1"/>
        <v>630000</v>
      </c>
    </row>
    <row r="112" spans="1:11" ht="16.5" customHeight="1">
      <c r="A112" s="130">
        <v>4</v>
      </c>
      <c r="B112" s="136" t="s">
        <v>134</v>
      </c>
      <c r="C112" s="139" t="s">
        <v>142</v>
      </c>
      <c r="D112" s="197">
        <v>11</v>
      </c>
      <c r="E112" s="163" t="s">
        <v>123</v>
      </c>
      <c r="F112" s="114">
        <v>3300</v>
      </c>
      <c r="G112" s="56"/>
      <c r="H112" s="56"/>
      <c r="I112" s="56"/>
      <c r="J112" s="56"/>
      <c r="K112" s="202">
        <f t="shared" si="1"/>
        <v>36300</v>
      </c>
    </row>
    <row r="113" spans="1:11" ht="44.25" customHeight="1">
      <c r="A113" s="130">
        <v>4</v>
      </c>
      <c r="B113" s="136" t="s">
        <v>136</v>
      </c>
      <c r="C113" s="139" t="s">
        <v>203</v>
      </c>
      <c r="D113" s="197">
        <v>2</v>
      </c>
      <c r="E113" s="163" t="s">
        <v>123</v>
      </c>
      <c r="F113" s="114">
        <v>212000</v>
      </c>
      <c r="G113" s="56"/>
      <c r="H113" s="56"/>
      <c r="I113" s="56"/>
      <c r="J113" s="56"/>
      <c r="K113" s="202">
        <f t="shared" si="1"/>
        <v>424000</v>
      </c>
    </row>
    <row r="114" spans="1:11" ht="36.75" customHeight="1">
      <c r="A114" s="130">
        <v>4</v>
      </c>
      <c r="B114" s="136" t="s">
        <v>138</v>
      </c>
      <c r="C114" s="139" t="s">
        <v>204</v>
      </c>
      <c r="D114" s="197">
        <v>10</v>
      </c>
      <c r="E114" s="163" t="s">
        <v>123</v>
      </c>
      <c r="F114" s="114">
        <v>3300</v>
      </c>
      <c r="G114" s="56"/>
      <c r="H114" s="56"/>
      <c r="I114" s="56"/>
      <c r="J114" s="56"/>
      <c r="K114" s="202">
        <f t="shared" si="1"/>
        <v>33000</v>
      </c>
    </row>
    <row r="115" spans="1:11" ht="28.5" customHeight="1">
      <c r="A115" s="130">
        <v>2</v>
      </c>
      <c r="B115" s="164">
        <v>19</v>
      </c>
      <c r="C115" s="139" t="s">
        <v>144</v>
      </c>
      <c r="D115" s="197"/>
      <c r="E115" s="163"/>
      <c r="F115" s="114"/>
      <c r="G115" s="56"/>
      <c r="H115" s="56"/>
      <c r="I115" s="56"/>
      <c r="J115" s="56"/>
      <c r="K115" s="202">
        <f t="shared" si="1"/>
        <v>0</v>
      </c>
    </row>
    <row r="116" spans="1:11" ht="17.25" customHeight="1">
      <c r="A116" s="130">
        <v>3</v>
      </c>
      <c r="B116" s="164" t="s">
        <v>40</v>
      </c>
      <c r="C116" s="167" t="s">
        <v>145</v>
      </c>
      <c r="D116" s="197">
        <v>46</v>
      </c>
      <c r="E116" s="163" t="s">
        <v>86</v>
      </c>
      <c r="F116" s="114">
        <v>8420</v>
      </c>
      <c r="G116" s="56"/>
      <c r="H116" s="56"/>
      <c r="I116" s="56"/>
      <c r="J116" s="56"/>
      <c r="K116" s="202">
        <f t="shared" si="1"/>
        <v>387320</v>
      </c>
    </row>
    <row r="117" spans="1:11" ht="18.75" customHeight="1">
      <c r="A117" s="130">
        <v>3</v>
      </c>
      <c r="B117" s="164" t="s">
        <v>41</v>
      </c>
      <c r="C117" s="167" t="s">
        <v>146</v>
      </c>
      <c r="D117" s="197">
        <v>28</v>
      </c>
      <c r="E117" s="163" t="s">
        <v>86</v>
      </c>
      <c r="F117" s="114">
        <v>13140</v>
      </c>
      <c r="G117" s="56"/>
      <c r="H117" s="56"/>
      <c r="I117" s="56"/>
      <c r="J117" s="56"/>
      <c r="K117" s="202">
        <f t="shared" si="1"/>
        <v>367920</v>
      </c>
    </row>
    <row r="118" spans="1:11" ht="14.25" customHeight="1">
      <c r="A118" s="130">
        <v>3</v>
      </c>
      <c r="B118" s="164" t="s">
        <v>42</v>
      </c>
      <c r="C118" s="167" t="s">
        <v>147</v>
      </c>
      <c r="D118" s="197">
        <v>30</v>
      </c>
      <c r="E118" s="163" t="s">
        <v>86</v>
      </c>
      <c r="F118" s="114">
        <v>26325</v>
      </c>
      <c r="G118" s="56"/>
      <c r="H118" s="56"/>
      <c r="I118" s="56"/>
      <c r="J118" s="56"/>
      <c r="K118" s="202">
        <f t="shared" si="1"/>
        <v>789750</v>
      </c>
    </row>
    <row r="119" spans="1:11" ht="28.5" customHeight="1">
      <c r="A119" s="130">
        <v>3</v>
      </c>
      <c r="B119" s="164" t="s">
        <v>43</v>
      </c>
      <c r="C119" s="167" t="s">
        <v>233</v>
      </c>
      <c r="D119" s="197">
        <v>21</v>
      </c>
      <c r="E119" s="163" t="s">
        <v>86</v>
      </c>
      <c r="F119" s="114">
        <v>40700</v>
      </c>
      <c r="G119" s="56"/>
      <c r="H119" s="56"/>
      <c r="I119" s="56"/>
      <c r="J119" s="56"/>
      <c r="K119" s="202">
        <f t="shared" si="1"/>
        <v>854700</v>
      </c>
    </row>
    <row r="120" spans="1:11" ht="17.25" customHeight="1">
      <c r="A120" s="130">
        <v>2</v>
      </c>
      <c r="B120" s="168">
        <v>20</v>
      </c>
      <c r="C120" s="146" t="s">
        <v>148</v>
      </c>
      <c r="D120" s="197">
        <v>1344</v>
      </c>
      <c r="E120" s="141" t="s">
        <v>149</v>
      </c>
      <c r="F120" s="113">
        <v>185</v>
      </c>
      <c r="G120" s="46"/>
      <c r="H120" s="46"/>
      <c r="I120" s="46"/>
      <c r="J120" s="46"/>
      <c r="K120" s="202">
        <f t="shared" si="1"/>
        <v>248640</v>
      </c>
    </row>
    <row r="121" spans="1:11" ht="18" customHeight="1">
      <c r="A121" s="130">
        <v>2</v>
      </c>
      <c r="B121" s="168">
        <f t="shared" ref="B121:B127" si="2">B120+1</f>
        <v>21</v>
      </c>
      <c r="C121" s="146" t="s">
        <v>150</v>
      </c>
      <c r="D121" s="197">
        <v>1344</v>
      </c>
      <c r="E121" s="141" t="s">
        <v>149</v>
      </c>
      <c r="F121" s="113">
        <v>525</v>
      </c>
      <c r="G121" s="46"/>
      <c r="H121" s="46"/>
      <c r="I121" s="46"/>
      <c r="J121" s="46"/>
      <c r="K121" s="202">
        <f t="shared" si="1"/>
        <v>705600</v>
      </c>
    </row>
    <row r="122" spans="1:11" ht="16.5" customHeight="1">
      <c r="A122" s="130">
        <v>2</v>
      </c>
      <c r="B122" s="168">
        <f t="shared" si="2"/>
        <v>22</v>
      </c>
      <c r="C122" s="146" t="s">
        <v>206</v>
      </c>
      <c r="D122" s="197">
        <v>88</v>
      </c>
      <c r="E122" s="141" t="s">
        <v>123</v>
      </c>
      <c r="F122" s="113">
        <v>380</v>
      </c>
      <c r="G122" s="46"/>
      <c r="H122" s="46"/>
      <c r="I122" s="46"/>
      <c r="J122" s="46"/>
      <c r="K122" s="202">
        <f t="shared" si="1"/>
        <v>33440</v>
      </c>
    </row>
    <row r="123" spans="1:11" s="133" customFormat="1" ht="15.75" customHeight="1">
      <c r="A123" s="133">
        <v>2</v>
      </c>
      <c r="B123" s="168">
        <f t="shared" si="2"/>
        <v>23</v>
      </c>
      <c r="C123" s="169" t="s">
        <v>152</v>
      </c>
      <c r="D123" s="197">
        <v>105</v>
      </c>
      <c r="E123" s="148" t="s">
        <v>75</v>
      </c>
      <c r="F123" s="113">
        <v>1000</v>
      </c>
      <c r="G123" s="46"/>
      <c r="H123" s="46"/>
      <c r="I123" s="46"/>
      <c r="J123" s="46"/>
      <c r="K123" s="202">
        <f t="shared" si="1"/>
        <v>105000</v>
      </c>
    </row>
    <row r="124" spans="1:11" s="133" customFormat="1" ht="17.25" customHeight="1">
      <c r="A124" s="133">
        <v>2</v>
      </c>
      <c r="B124" s="168">
        <f t="shared" si="2"/>
        <v>24</v>
      </c>
      <c r="C124" s="169" t="s">
        <v>153</v>
      </c>
      <c r="D124" s="197">
        <v>30</v>
      </c>
      <c r="E124" s="148" t="s">
        <v>75</v>
      </c>
      <c r="F124" s="113">
        <v>3650</v>
      </c>
      <c r="G124" s="46"/>
      <c r="H124" s="46"/>
      <c r="I124" s="46"/>
      <c r="J124" s="46"/>
      <c r="K124" s="202">
        <f t="shared" si="1"/>
        <v>109500</v>
      </c>
    </row>
    <row r="125" spans="1:11" s="133" customFormat="1" ht="16.5" customHeight="1">
      <c r="A125" s="133">
        <v>2</v>
      </c>
      <c r="B125" s="168">
        <v>25</v>
      </c>
      <c r="C125" s="169" t="s">
        <v>154</v>
      </c>
      <c r="D125" s="197">
        <v>154</v>
      </c>
      <c r="E125" s="148" t="s">
        <v>75</v>
      </c>
      <c r="F125" s="113">
        <v>1000</v>
      </c>
      <c r="G125" s="46"/>
      <c r="H125" s="46"/>
      <c r="I125" s="46"/>
      <c r="J125" s="46"/>
      <c r="K125" s="202">
        <f t="shared" si="1"/>
        <v>154000</v>
      </c>
    </row>
    <row r="126" spans="1:11" s="133" customFormat="1" ht="13.5" customHeight="1">
      <c r="A126" s="133">
        <v>2</v>
      </c>
      <c r="B126" s="168">
        <v>26</v>
      </c>
      <c r="C126" s="169" t="s">
        <v>155</v>
      </c>
      <c r="D126" s="197">
        <v>75</v>
      </c>
      <c r="E126" s="141" t="s">
        <v>75</v>
      </c>
      <c r="F126" s="113">
        <v>3650</v>
      </c>
      <c r="G126" s="46"/>
      <c r="H126" s="46"/>
      <c r="I126" s="46"/>
      <c r="J126" s="46"/>
      <c r="K126" s="202">
        <f t="shared" si="1"/>
        <v>273750</v>
      </c>
    </row>
    <row r="127" spans="1:11" s="133" customFormat="1" ht="34.5" customHeight="1">
      <c r="A127" s="133">
        <v>2</v>
      </c>
      <c r="B127" s="168">
        <f t="shared" si="2"/>
        <v>27</v>
      </c>
      <c r="C127" s="146" t="s">
        <v>156</v>
      </c>
      <c r="D127" s="197">
        <v>252</v>
      </c>
      <c r="E127" s="141" t="s">
        <v>75</v>
      </c>
      <c r="F127" s="113">
        <v>785</v>
      </c>
      <c r="G127" s="46"/>
      <c r="H127" s="46"/>
      <c r="I127" s="46"/>
      <c r="J127" s="46"/>
      <c r="K127" s="202">
        <f t="shared" si="1"/>
        <v>197820</v>
      </c>
    </row>
    <row r="128" spans="1:11" s="133" customFormat="1" ht="19.5" customHeight="1">
      <c r="A128" s="133">
        <v>2</v>
      </c>
      <c r="B128" s="168">
        <v>28</v>
      </c>
      <c r="C128" s="146" t="s">
        <v>157</v>
      </c>
      <c r="D128" s="197">
        <v>6020</v>
      </c>
      <c r="E128" s="141" t="s">
        <v>75</v>
      </c>
      <c r="F128" s="113">
        <v>421</v>
      </c>
      <c r="G128" s="46"/>
      <c r="H128" s="46"/>
      <c r="I128" s="46"/>
      <c r="J128" s="46"/>
      <c r="K128" s="202">
        <f t="shared" si="1"/>
        <v>2534420</v>
      </c>
    </row>
    <row r="129" spans="1:11" s="133" customFormat="1" ht="60.75" customHeight="1">
      <c r="A129" s="133">
        <v>2</v>
      </c>
      <c r="B129" s="168" t="s">
        <v>158</v>
      </c>
      <c r="C129" s="146" t="s">
        <v>159</v>
      </c>
      <c r="D129" s="197">
        <v>2998</v>
      </c>
      <c r="E129" s="141" t="s">
        <v>86</v>
      </c>
      <c r="F129" s="113">
        <v>18</v>
      </c>
      <c r="G129" s="46"/>
      <c r="H129" s="46"/>
      <c r="I129" s="46"/>
      <c r="J129" s="46"/>
      <c r="K129" s="202">
        <f t="shared" si="1"/>
        <v>53964</v>
      </c>
    </row>
    <row r="130" spans="1:11" s="133" customFormat="1" ht="18.75" customHeight="1">
      <c r="A130" s="133">
        <v>2</v>
      </c>
      <c r="B130" s="168" t="s">
        <v>41</v>
      </c>
      <c r="C130" s="146" t="s">
        <v>160</v>
      </c>
      <c r="D130" s="197">
        <v>5175</v>
      </c>
      <c r="E130" s="141" t="s">
        <v>86</v>
      </c>
      <c r="F130" s="113">
        <v>25</v>
      </c>
      <c r="G130" s="46"/>
      <c r="H130" s="46"/>
      <c r="I130" s="46"/>
      <c r="J130" s="46"/>
      <c r="K130" s="202">
        <f t="shared" si="1"/>
        <v>129375</v>
      </c>
    </row>
    <row r="131" spans="1:11" s="133" customFormat="1" ht="48" customHeight="1">
      <c r="A131" s="133">
        <v>2</v>
      </c>
      <c r="B131" s="168">
        <v>30</v>
      </c>
      <c r="C131" s="147" t="s">
        <v>161</v>
      </c>
      <c r="D131" s="197">
        <v>3</v>
      </c>
      <c r="E131" s="141" t="s">
        <v>123</v>
      </c>
      <c r="F131" s="113">
        <v>21000</v>
      </c>
      <c r="G131" s="46"/>
      <c r="H131" s="46"/>
      <c r="I131" s="46"/>
      <c r="J131" s="46"/>
      <c r="K131" s="202">
        <f t="shared" si="1"/>
        <v>63000</v>
      </c>
    </row>
    <row r="132" spans="1:11" s="133" customFormat="1" ht="44.25" customHeight="1">
      <c r="A132" s="133">
        <v>2</v>
      </c>
      <c r="B132" s="168">
        <f>B131+1</f>
        <v>31</v>
      </c>
      <c r="C132" s="73" t="s">
        <v>162</v>
      </c>
      <c r="D132" s="197">
        <v>2037</v>
      </c>
      <c r="E132" s="170" t="s">
        <v>75</v>
      </c>
      <c r="F132" s="113">
        <v>480</v>
      </c>
      <c r="G132" s="46"/>
      <c r="H132" s="46"/>
      <c r="I132" s="46"/>
      <c r="J132" s="46"/>
      <c r="K132" s="202">
        <f t="shared" si="1"/>
        <v>977760</v>
      </c>
    </row>
    <row r="133" spans="1:11" s="133" customFormat="1" ht="108.75" customHeight="1">
      <c r="A133" s="133">
        <v>2</v>
      </c>
      <c r="B133" s="168">
        <f>B132+1</f>
        <v>32</v>
      </c>
      <c r="C133" s="73" t="s">
        <v>163</v>
      </c>
      <c r="D133" s="197">
        <v>492</v>
      </c>
      <c r="E133" s="170" t="s">
        <v>75</v>
      </c>
      <c r="F133" s="113">
        <v>795</v>
      </c>
      <c r="G133" s="46"/>
      <c r="H133" s="46"/>
      <c r="I133" s="46"/>
      <c r="J133" s="46"/>
      <c r="K133" s="202">
        <f t="shared" si="1"/>
        <v>391140</v>
      </c>
    </row>
    <row r="134" spans="1:11" s="133" customFormat="1" ht="20.25" customHeight="1">
      <c r="A134" s="133">
        <v>2</v>
      </c>
      <c r="B134" s="168">
        <v>33</v>
      </c>
      <c r="C134" s="75" t="s">
        <v>164</v>
      </c>
      <c r="D134" s="197">
        <v>247</v>
      </c>
      <c r="E134" s="170" t="s">
        <v>75</v>
      </c>
      <c r="F134" s="113">
        <v>209</v>
      </c>
      <c r="G134" s="46"/>
      <c r="H134" s="46"/>
      <c r="I134" s="46"/>
      <c r="J134" s="46"/>
      <c r="K134" s="202">
        <f t="shared" ref="K134:K161" si="3">D134*F134</f>
        <v>51623</v>
      </c>
    </row>
    <row r="135" spans="1:11" s="133" customFormat="1" ht="72" customHeight="1">
      <c r="A135" s="133">
        <v>2</v>
      </c>
      <c r="B135" s="168">
        <v>34</v>
      </c>
      <c r="C135" s="75" t="s">
        <v>165</v>
      </c>
      <c r="D135" s="197">
        <v>75</v>
      </c>
      <c r="E135" s="170" t="s">
        <v>75</v>
      </c>
      <c r="F135" s="113">
        <v>220</v>
      </c>
      <c r="G135" s="46"/>
      <c r="H135" s="46"/>
      <c r="I135" s="46"/>
      <c r="J135" s="46"/>
      <c r="K135" s="202">
        <f t="shared" si="3"/>
        <v>16500</v>
      </c>
    </row>
    <row r="136" spans="1:11" s="133" customFormat="1" ht="18.75" customHeight="1">
      <c r="A136" s="133">
        <v>2</v>
      </c>
      <c r="B136" s="168">
        <v>35</v>
      </c>
      <c r="C136" s="75" t="s">
        <v>234</v>
      </c>
      <c r="D136" s="197">
        <v>75</v>
      </c>
      <c r="E136" s="170" t="s">
        <v>75</v>
      </c>
      <c r="F136" s="113">
        <v>5820</v>
      </c>
      <c r="G136" s="46"/>
      <c r="H136" s="46"/>
      <c r="I136" s="46"/>
      <c r="J136" s="46"/>
      <c r="K136" s="202">
        <f t="shared" si="3"/>
        <v>436500</v>
      </c>
    </row>
    <row r="137" spans="1:11" s="133" customFormat="1" ht="16.5" customHeight="1">
      <c r="A137" s="133">
        <v>2</v>
      </c>
      <c r="B137" s="170">
        <v>36</v>
      </c>
      <c r="C137" s="76" t="s">
        <v>167</v>
      </c>
      <c r="D137" s="197">
        <v>375</v>
      </c>
      <c r="E137" s="170" t="s">
        <v>107</v>
      </c>
      <c r="F137" s="113">
        <v>55</v>
      </c>
      <c r="G137" s="46"/>
      <c r="H137" s="46"/>
      <c r="I137" s="46"/>
      <c r="J137" s="46"/>
      <c r="K137" s="202">
        <f t="shared" si="3"/>
        <v>20625</v>
      </c>
    </row>
    <row r="138" spans="1:11" s="133" customFormat="1" ht="18" customHeight="1">
      <c r="A138" s="133">
        <v>2</v>
      </c>
      <c r="B138" s="170">
        <v>37</v>
      </c>
      <c r="C138" s="76" t="s">
        <v>168</v>
      </c>
      <c r="D138" s="197">
        <v>375</v>
      </c>
      <c r="E138" s="170" t="s">
        <v>107</v>
      </c>
      <c r="F138" s="113">
        <v>67</v>
      </c>
      <c r="G138" s="46"/>
      <c r="H138" s="46"/>
      <c r="I138" s="46"/>
      <c r="J138" s="46"/>
      <c r="K138" s="202">
        <f t="shared" si="3"/>
        <v>25125</v>
      </c>
    </row>
    <row r="139" spans="1:11" s="133" customFormat="1" ht="77.25" customHeight="1">
      <c r="A139" s="133">
        <v>2</v>
      </c>
      <c r="B139" s="170">
        <v>38</v>
      </c>
      <c r="C139" s="77" t="s">
        <v>169</v>
      </c>
      <c r="D139" s="197">
        <v>300</v>
      </c>
      <c r="E139" s="170" t="s">
        <v>107</v>
      </c>
      <c r="F139" s="113">
        <v>548</v>
      </c>
      <c r="G139" s="46"/>
      <c r="H139" s="46"/>
      <c r="I139" s="46"/>
      <c r="J139" s="46"/>
      <c r="K139" s="202">
        <f t="shared" si="3"/>
        <v>164400</v>
      </c>
    </row>
    <row r="140" spans="1:11" s="133" customFormat="1" ht="69" customHeight="1">
      <c r="A140" s="133">
        <v>2</v>
      </c>
      <c r="B140" s="170">
        <v>39</v>
      </c>
      <c r="C140" s="171" t="s">
        <v>170</v>
      </c>
      <c r="D140" s="197">
        <v>15</v>
      </c>
      <c r="E140" s="172" t="s">
        <v>171</v>
      </c>
      <c r="F140" s="113">
        <v>6290</v>
      </c>
      <c r="G140" s="46"/>
      <c r="H140" s="46"/>
      <c r="I140" s="46"/>
      <c r="J140" s="46"/>
      <c r="K140" s="202">
        <f t="shared" si="3"/>
        <v>94350</v>
      </c>
    </row>
    <row r="141" spans="1:11" s="133" customFormat="1" ht="35.25" customHeight="1">
      <c r="A141" s="133">
        <v>2</v>
      </c>
      <c r="B141" s="170">
        <v>40</v>
      </c>
      <c r="C141" s="173" t="s">
        <v>172</v>
      </c>
      <c r="D141" s="197">
        <v>43</v>
      </c>
      <c r="E141" s="172" t="s">
        <v>123</v>
      </c>
      <c r="F141" s="113">
        <v>180</v>
      </c>
      <c r="G141" s="46"/>
      <c r="H141" s="46"/>
      <c r="I141" s="46"/>
      <c r="J141" s="46"/>
      <c r="K141" s="202">
        <f t="shared" si="3"/>
        <v>7740</v>
      </c>
    </row>
    <row r="142" spans="1:11" s="133" customFormat="1" ht="38.25" customHeight="1">
      <c r="A142" s="133">
        <v>2</v>
      </c>
      <c r="B142" s="170">
        <v>41</v>
      </c>
      <c r="C142" s="174" t="s">
        <v>173</v>
      </c>
      <c r="D142" s="197">
        <v>43</v>
      </c>
      <c r="E142" s="172" t="s">
        <v>123</v>
      </c>
      <c r="F142" s="113">
        <v>2000</v>
      </c>
      <c r="G142" s="46"/>
      <c r="H142" s="46"/>
      <c r="I142" s="46"/>
      <c r="J142" s="46"/>
      <c r="K142" s="202">
        <f t="shared" si="3"/>
        <v>86000</v>
      </c>
    </row>
    <row r="143" spans="1:11" s="133" customFormat="1" ht="36" customHeight="1">
      <c r="A143" s="133">
        <v>2</v>
      </c>
      <c r="B143" s="170">
        <v>42</v>
      </c>
      <c r="C143" s="174" t="s">
        <v>208</v>
      </c>
      <c r="D143" s="197">
        <v>5960</v>
      </c>
      <c r="E143" s="172" t="s">
        <v>105</v>
      </c>
      <c r="F143" s="113">
        <v>58</v>
      </c>
      <c r="G143" s="46"/>
      <c r="H143" s="46"/>
      <c r="I143" s="46"/>
      <c r="J143" s="46"/>
      <c r="K143" s="202">
        <f t="shared" si="3"/>
        <v>345680</v>
      </c>
    </row>
    <row r="144" spans="1:11" s="133" customFormat="1" ht="35.25" customHeight="1">
      <c r="A144" s="133">
        <v>2</v>
      </c>
      <c r="B144" s="170" t="s">
        <v>209</v>
      </c>
      <c r="C144" s="174" t="s">
        <v>210</v>
      </c>
      <c r="D144" s="197">
        <v>596</v>
      </c>
      <c r="E144" s="172" t="s">
        <v>107</v>
      </c>
      <c r="F144" s="113">
        <v>900</v>
      </c>
      <c r="G144" s="46"/>
      <c r="H144" s="46"/>
      <c r="I144" s="46"/>
      <c r="J144" s="46"/>
      <c r="K144" s="202">
        <f t="shared" si="3"/>
        <v>536400</v>
      </c>
    </row>
    <row r="145" spans="1:11" s="133" customFormat="1" ht="18" customHeight="1">
      <c r="A145" s="133">
        <v>2</v>
      </c>
      <c r="B145" s="170" t="s">
        <v>41</v>
      </c>
      <c r="C145" s="174" t="s">
        <v>211</v>
      </c>
      <c r="D145" s="197">
        <v>5364</v>
      </c>
      <c r="E145" s="172" t="s">
        <v>107</v>
      </c>
      <c r="F145" s="113">
        <v>450</v>
      </c>
      <c r="G145" s="46"/>
      <c r="H145" s="46"/>
      <c r="I145" s="46"/>
      <c r="J145" s="46"/>
      <c r="K145" s="202">
        <f t="shared" si="3"/>
        <v>2413800</v>
      </c>
    </row>
    <row r="146" spans="1:11" s="133" customFormat="1" ht="54" customHeight="1">
      <c r="A146" s="133">
        <v>2</v>
      </c>
      <c r="B146" s="170">
        <v>44</v>
      </c>
      <c r="C146" s="174" t="s">
        <v>174</v>
      </c>
      <c r="D146" s="197"/>
      <c r="E146" s="172"/>
      <c r="F146" s="113"/>
      <c r="G146" s="46"/>
      <c r="H146" s="46"/>
      <c r="I146" s="46"/>
      <c r="J146" s="46"/>
      <c r="K146" s="202">
        <f t="shared" si="3"/>
        <v>0</v>
      </c>
    </row>
    <row r="147" spans="1:11" s="133" customFormat="1" ht="45.75" customHeight="1">
      <c r="A147" s="133">
        <v>3</v>
      </c>
      <c r="B147" s="170" t="s">
        <v>40</v>
      </c>
      <c r="C147" s="174" t="s">
        <v>175</v>
      </c>
      <c r="D147" s="197">
        <v>15</v>
      </c>
      <c r="E147" s="172" t="s">
        <v>123</v>
      </c>
      <c r="F147" s="113">
        <v>76</v>
      </c>
      <c r="G147" s="46"/>
      <c r="H147" s="46"/>
      <c r="I147" s="46"/>
      <c r="J147" s="46"/>
      <c r="K147" s="202">
        <f t="shared" si="3"/>
        <v>1140</v>
      </c>
    </row>
    <row r="148" spans="1:11" s="133" customFormat="1" ht="18" customHeight="1">
      <c r="A148" s="133">
        <v>3</v>
      </c>
      <c r="B148" s="170" t="s">
        <v>41</v>
      </c>
      <c r="C148" s="174" t="s">
        <v>176</v>
      </c>
      <c r="D148" s="197">
        <v>15</v>
      </c>
      <c r="E148" s="172" t="s">
        <v>123</v>
      </c>
      <c r="F148" s="113">
        <v>98</v>
      </c>
      <c r="G148" s="46"/>
      <c r="H148" s="46"/>
      <c r="I148" s="46"/>
      <c r="J148" s="46"/>
      <c r="K148" s="202">
        <f t="shared" si="3"/>
        <v>1470</v>
      </c>
    </row>
    <row r="149" spans="1:11" s="133" customFormat="1" ht="113.25" customHeight="1">
      <c r="A149" s="133">
        <v>2</v>
      </c>
      <c r="B149" s="134">
        <v>45</v>
      </c>
      <c r="C149" s="150" t="s">
        <v>177</v>
      </c>
      <c r="D149" s="197">
        <v>2034</v>
      </c>
      <c r="E149" s="141" t="s">
        <v>75</v>
      </c>
      <c r="F149" s="113">
        <v>185</v>
      </c>
      <c r="G149" s="46"/>
      <c r="H149" s="46"/>
      <c r="I149" s="46"/>
      <c r="J149" s="46"/>
      <c r="K149" s="202">
        <f t="shared" si="3"/>
        <v>376290</v>
      </c>
    </row>
    <row r="150" spans="1:11" s="133" customFormat="1" ht="112.5" customHeight="1">
      <c r="A150" s="133">
        <v>2</v>
      </c>
      <c r="B150" s="134">
        <v>46</v>
      </c>
      <c r="C150" s="150" t="s">
        <v>178</v>
      </c>
      <c r="D150" s="197">
        <v>2034</v>
      </c>
      <c r="E150" s="141" t="s">
        <v>75</v>
      </c>
      <c r="F150" s="113">
        <v>800</v>
      </c>
      <c r="G150" s="46"/>
      <c r="H150" s="46"/>
      <c r="I150" s="46"/>
      <c r="J150" s="46"/>
      <c r="K150" s="202">
        <f t="shared" si="3"/>
        <v>1627200</v>
      </c>
    </row>
    <row r="151" spans="1:11" s="133" customFormat="1" ht="87.75" customHeight="1">
      <c r="A151" s="133">
        <v>2</v>
      </c>
      <c r="B151" s="134">
        <v>47</v>
      </c>
      <c r="C151" s="150" t="s">
        <v>179</v>
      </c>
      <c r="D151" s="197">
        <v>2034</v>
      </c>
      <c r="E151" s="141" t="s">
        <v>75</v>
      </c>
      <c r="F151" s="113">
        <v>1425</v>
      </c>
      <c r="G151" s="46"/>
      <c r="H151" s="46"/>
      <c r="I151" s="46"/>
      <c r="J151" s="46"/>
      <c r="K151" s="202">
        <f t="shared" si="3"/>
        <v>2898450</v>
      </c>
    </row>
    <row r="152" spans="1:11" s="133" customFormat="1" ht="33.75" customHeight="1">
      <c r="A152" s="133">
        <v>2</v>
      </c>
      <c r="B152" s="175">
        <v>48</v>
      </c>
      <c r="C152" s="176" t="s">
        <v>180</v>
      </c>
      <c r="D152" s="197">
        <v>204</v>
      </c>
      <c r="E152" s="175" t="s">
        <v>75</v>
      </c>
      <c r="F152" s="113">
        <v>1600</v>
      </c>
      <c r="G152" s="46"/>
      <c r="H152" s="46"/>
      <c r="I152" s="46"/>
      <c r="J152" s="46"/>
      <c r="K152" s="202">
        <f t="shared" si="3"/>
        <v>326400</v>
      </c>
    </row>
    <row r="153" spans="1:11" s="133" customFormat="1" ht="20.25" customHeight="1">
      <c r="A153" s="133">
        <v>2</v>
      </c>
      <c r="B153" s="134">
        <v>49</v>
      </c>
      <c r="C153" s="150" t="s">
        <v>181</v>
      </c>
      <c r="D153" s="197">
        <v>815</v>
      </c>
      <c r="E153" s="141" t="s">
        <v>75</v>
      </c>
      <c r="F153" s="113">
        <v>1700</v>
      </c>
      <c r="G153" s="46"/>
      <c r="H153" s="46"/>
      <c r="I153" s="46"/>
      <c r="J153" s="46"/>
      <c r="K153" s="202">
        <f t="shared" si="3"/>
        <v>1385500</v>
      </c>
    </row>
    <row r="154" spans="1:11" s="133" customFormat="1" ht="15" customHeight="1">
      <c r="A154" s="133">
        <v>2</v>
      </c>
      <c r="B154" s="134">
        <v>50</v>
      </c>
      <c r="C154" s="150" t="s">
        <v>182</v>
      </c>
      <c r="D154" s="197">
        <v>5422</v>
      </c>
      <c r="E154" s="141" t="s">
        <v>107</v>
      </c>
      <c r="F154" s="113">
        <v>25</v>
      </c>
      <c r="G154" s="46"/>
      <c r="H154" s="46"/>
      <c r="I154" s="46"/>
      <c r="J154" s="46"/>
      <c r="K154" s="202">
        <f t="shared" si="3"/>
        <v>135550</v>
      </c>
    </row>
    <row r="155" spans="1:11" s="133" customFormat="1" ht="15.75" customHeight="1">
      <c r="A155" s="133">
        <v>2</v>
      </c>
      <c r="B155" s="134">
        <v>51</v>
      </c>
      <c r="C155" s="150" t="s">
        <v>183</v>
      </c>
      <c r="D155" s="197">
        <v>5422</v>
      </c>
      <c r="E155" s="141" t="s">
        <v>107</v>
      </c>
      <c r="F155" s="113">
        <v>11</v>
      </c>
      <c r="G155" s="46"/>
      <c r="H155" s="46"/>
      <c r="I155" s="46"/>
      <c r="J155" s="46"/>
      <c r="K155" s="202">
        <f t="shared" si="3"/>
        <v>59642</v>
      </c>
    </row>
    <row r="156" spans="1:11" s="133" customFormat="1" ht="15.75" customHeight="1">
      <c r="A156" s="133">
        <v>2</v>
      </c>
      <c r="B156" s="134">
        <v>52</v>
      </c>
      <c r="C156" s="150" t="s">
        <v>184</v>
      </c>
      <c r="D156" s="197">
        <v>1357</v>
      </c>
      <c r="E156" s="141" t="s">
        <v>107</v>
      </c>
      <c r="F156" s="113">
        <v>17</v>
      </c>
      <c r="G156" s="46"/>
      <c r="H156" s="46"/>
      <c r="I156" s="46"/>
      <c r="J156" s="46"/>
      <c r="K156" s="202">
        <f t="shared" si="3"/>
        <v>23069</v>
      </c>
    </row>
    <row r="157" spans="1:11" s="133" customFormat="1" ht="15.75" customHeight="1">
      <c r="A157" s="133">
        <v>2</v>
      </c>
      <c r="B157" s="134">
        <v>53</v>
      </c>
      <c r="C157" s="150" t="s">
        <v>185</v>
      </c>
      <c r="D157" s="197">
        <v>273</v>
      </c>
      <c r="E157" s="163" t="s">
        <v>75</v>
      </c>
      <c r="F157" s="113">
        <v>6000</v>
      </c>
      <c r="G157" s="46"/>
      <c r="H157" s="46"/>
      <c r="I157" s="46"/>
      <c r="J157" s="46"/>
      <c r="K157" s="202">
        <f t="shared" si="3"/>
        <v>1638000</v>
      </c>
    </row>
    <row r="158" spans="1:11" s="133" customFormat="1" ht="23.25" customHeight="1">
      <c r="A158" s="133">
        <v>2</v>
      </c>
      <c r="B158" s="134">
        <v>54</v>
      </c>
      <c r="C158" s="177" t="s">
        <v>186</v>
      </c>
      <c r="D158" s="197">
        <v>137</v>
      </c>
      <c r="E158" s="163" t="s">
        <v>75</v>
      </c>
      <c r="F158" s="113">
        <v>7000</v>
      </c>
      <c r="G158" s="46"/>
      <c r="H158" s="46"/>
      <c r="I158" s="46"/>
      <c r="J158" s="46"/>
      <c r="K158" s="202">
        <f t="shared" si="3"/>
        <v>959000</v>
      </c>
    </row>
    <row r="159" spans="1:11" s="133" customFormat="1" ht="27.75" customHeight="1">
      <c r="A159" s="133">
        <v>2</v>
      </c>
      <c r="B159" s="134">
        <v>55</v>
      </c>
      <c r="C159" s="150" t="s">
        <v>187</v>
      </c>
      <c r="D159" s="197">
        <v>69</v>
      </c>
      <c r="E159" s="141" t="s">
        <v>75</v>
      </c>
      <c r="F159" s="113">
        <v>8000</v>
      </c>
      <c r="G159" s="46"/>
      <c r="H159" s="46"/>
      <c r="I159" s="46"/>
      <c r="J159" s="46"/>
      <c r="K159" s="202">
        <f t="shared" si="3"/>
        <v>552000</v>
      </c>
    </row>
    <row r="160" spans="1:11" s="133" customFormat="1" ht="18" customHeight="1">
      <c r="A160" s="133">
        <v>2</v>
      </c>
      <c r="B160" s="134">
        <v>56</v>
      </c>
      <c r="C160" s="150" t="s">
        <v>188</v>
      </c>
      <c r="D160" s="197">
        <v>227</v>
      </c>
      <c r="E160" s="141" t="s">
        <v>75</v>
      </c>
      <c r="F160" s="113">
        <v>4700</v>
      </c>
      <c r="G160" s="46"/>
      <c r="H160" s="46"/>
      <c r="I160" s="46"/>
      <c r="J160" s="46"/>
      <c r="K160" s="202">
        <f t="shared" si="3"/>
        <v>1066900</v>
      </c>
    </row>
    <row r="161" spans="1:11" s="133" customFormat="1" ht="19.5" customHeight="1">
      <c r="A161" s="133">
        <v>2</v>
      </c>
      <c r="B161" s="134">
        <v>57</v>
      </c>
      <c r="C161" s="147" t="s">
        <v>189</v>
      </c>
      <c r="D161" s="197">
        <v>453</v>
      </c>
      <c r="E161" s="141" t="s">
        <v>75</v>
      </c>
      <c r="F161" s="113">
        <v>6300</v>
      </c>
      <c r="G161" s="46"/>
      <c r="H161" s="46"/>
      <c r="I161" s="46"/>
      <c r="J161" s="46"/>
      <c r="K161" s="202">
        <f t="shared" si="3"/>
        <v>2853900</v>
      </c>
    </row>
    <row r="162" spans="1:11" s="133" customFormat="1" ht="21" customHeight="1">
      <c r="B162" s="131"/>
      <c r="C162" s="178" t="s">
        <v>235</v>
      </c>
      <c r="D162" s="137"/>
      <c r="E162" s="141"/>
      <c r="F162" s="193"/>
      <c r="G162" s="138"/>
      <c r="H162" s="138"/>
      <c r="I162" s="138"/>
      <c r="J162" s="138"/>
      <c r="K162" s="29">
        <f>SUM(K5:K161)</f>
        <v>154507853</v>
      </c>
    </row>
    <row r="163" spans="1:11" s="133" customFormat="1" ht="16.5" customHeight="1">
      <c r="B163" s="179"/>
      <c r="C163" s="180"/>
      <c r="D163" s="189"/>
      <c r="E163" s="181"/>
      <c r="F163" s="194"/>
      <c r="G163" s="182"/>
      <c r="H163" s="182"/>
      <c r="I163" s="182"/>
      <c r="J163" s="182"/>
      <c r="K163" s="203"/>
    </row>
    <row r="164" spans="1:11" s="133" customFormat="1" ht="30" customHeight="1">
      <c r="B164" s="179"/>
      <c r="C164" s="180"/>
      <c r="D164" s="198"/>
      <c r="E164" s="184"/>
      <c r="F164" s="194"/>
      <c r="G164" s="182"/>
      <c r="H164" s="182"/>
      <c r="I164" s="182"/>
      <c r="J164" s="182"/>
      <c r="K164" s="204"/>
    </row>
    <row r="165" spans="1:11" s="133" customFormat="1" ht="17.25" customHeight="1">
      <c r="B165" s="179"/>
      <c r="C165" s="180"/>
      <c r="D165" s="198"/>
      <c r="E165" s="184"/>
      <c r="F165" s="194"/>
      <c r="G165" s="182"/>
      <c r="H165" s="182"/>
      <c r="I165" s="182"/>
      <c r="J165" s="182"/>
      <c r="K165" s="204"/>
    </row>
    <row r="166" spans="1:11" s="133" customFormat="1" ht="21" customHeight="1">
      <c r="B166" s="179"/>
      <c r="C166" s="180"/>
      <c r="D166" s="198"/>
      <c r="E166" s="184"/>
      <c r="F166" s="194"/>
      <c r="G166" s="182"/>
      <c r="H166" s="182"/>
      <c r="I166" s="182"/>
      <c r="J166" s="182"/>
      <c r="K166" s="204"/>
    </row>
    <row r="167" spans="1:11" s="133" customFormat="1" ht="19.5" customHeight="1">
      <c r="B167" s="179"/>
      <c r="C167" s="180"/>
      <c r="D167" s="198"/>
      <c r="E167" s="184"/>
      <c r="F167" s="194"/>
      <c r="G167" s="182"/>
      <c r="H167" s="182"/>
      <c r="I167" s="182"/>
      <c r="J167" s="182"/>
      <c r="K167" s="204"/>
    </row>
    <row r="168" spans="1:11" s="133" customFormat="1" ht="17.25" customHeight="1">
      <c r="B168" s="179"/>
      <c r="C168" s="180"/>
      <c r="D168" s="198"/>
      <c r="E168" s="184"/>
      <c r="F168" s="194"/>
      <c r="G168" s="182"/>
      <c r="H168" s="182"/>
      <c r="I168" s="182"/>
      <c r="J168" s="182"/>
      <c r="K168" s="204"/>
    </row>
    <row r="169" spans="1:11" s="133" customFormat="1" ht="18" customHeight="1">
      <c r="B169" s="179"/>
      <c r="C169" s="180"/>
      <c r="D169" s="198"/>
      <c r="E169" s="184"/>
      <c r="F169" s="194"/>
      <c r="G169" s="182"/>
      <c r="H169" s="182"/>
      <c r="I169" s="182"/>
      <c r="J169" s="182"/>
      <c r="K169" s="204"/>
    </row>
    <row r="170" spans="1:11" s="133" customFormat="1" ht="20.25" customHeight="1">
      <c r="B170" s="179"/>
      <c r="C170" s="180"/>
      <c r="D170" s="198"/>
      <c r="E170" s="184"/>
      <c r="F170" s="194"/>
      <c r="G170" s="182"/>
      <c r="H170" s="182"/>
      <c r="I170" s="182"/>
      <c r="J170" s="182"/>
      <c r="K170" s="204"/>
    </row>
    <row r="171" spans="1:11">
      <c r="C171" s="180"/>
      <c r="D171" s="189"/>
      <c r="E171" s="181"/>
    </row>
    <row r="172" spans="1:11" ht="43.15" customHeight="1">
      <c r="C172" s="180"/>
      <c r="D172" s="189"/>
      <c r="E172" s="181"/>
    </row>
    <row r="173" spans="1:11">
      <c r="C173" s="180"/>
      <c r="D173" s="189"/>
      <c r="E173" s="181"/>
    </row>
    <row r="174" spans="1:11">
      <c r="C174" s="180"/>
      <c r="D174" s="189"/>
      <c r="E174" s="181"/>
    </row>
    <row r="175" spans="1:11">
      <c r="C175" s="180"/>
      <c r="D175" s="189"/>
      <c r="E175" s="181"/>
    </row>
    <row r="176" spans="1:11" s="179" customFormat="1">
      <c r="C176" s="180"/>
      <c r="D176" s="189"/>
      <c r="E176" s="181"/>
      <c r="F176" s="195"/>
      <c r="G176" s="185"/>
      <c r="H176" s="185"/>
      <c r="I176" s="185"/>
      <c r="J176" s="185"/>
      <c r="K176" s="204"/>
    </row>
    <row r="177" spans="2:11" s="179" customFormat="1">
      <c r="C177" s="180"/>
      <c r="D177" s="189"/>
      <c r="E177" s="181"/>
      <c r="F177" s="195"/>
      <c r="G177" s="185"/>
      <c r="H177" s="185"/>
      <c r="I177" s="185"/>
      <c r="J177" s="185"/>
      <c r="K177" s="204"/>
    </row>
    <row r="178" spans="2:11" s="179" customFormat="1">
      <c r="C178" s="180"/>
      <c r="D178" s="189"/>
      <c r="E178" s="181"/>
      <c r="F178" s="195"/>
      <c r="G178" s="185"/>
      <c r="H178" s="185"/>
      <c r="I178" s="185"/>
      <c r="J178" s="185"/>
      <c r="K178" s="204"/>
    </row>
    <row r="179" spans="2:11" s="179" customFormat="1">
      <c r="C179" s="180"/>
      <c r="D179" s="189"/>
      <c r="E179" s="181"/>
      <c r="F179" s="195"/>
      <c r="G179" s="185"/>
      <c r="H179" s="185"/>
      <c r="I179" s="185"/>
      <c r="J179" s="185"/>
      <c r="K179" s="204"/>
    </row>
    <row r="180" spans="2:11" s="179" customFormat="1">
      <c r="C180" s="180"/>
      <c r="D180" s="189"/>
      <c r="E180" s="181"/>
      <c r="F180" s="195"/>
      <c r="G180" s="185"/>
      <c r="H180" s="185"/>
      <c r="I180" s="185"/>
      <c r="J180" s="185"/>
      <c r="K180" s="204"/>
    </row>
    <row r="181" spans="2:11" s="179" customFormat="1">
      <c r="C181" s="180"/>
      <c r="D181" s="189"/>
      <c r="E181" s="181"/>
      <c r="F181" s="195"/>
      <c r="G181" s="185"/>
      <c r="H181" s="185"/>
      <c r="I181" s="185"/>
      <c r="J181" s="185"/>
      <c r="K181" s="204"/>
    </row>
    <row r="182" spans="2:11" s="179" customFormat="1">
      <c r="C182" s="180"/>
      <c r="D182" s="189"/>
      <c r="E182" s="181"/>
      <c r="F182" s="195"/>
      <c r="G182" s="185"/>
      <c r="H182" s="185"/>
      <c r="I182" s="185"/>
      <c r="J182" s="185"/>
      <c r="K182" s="204"/>
    </row>
    <row r="183" spans="2:11" s="179" customFormat="1">
      <c r="C183" s="180"/>
      <c r="D183" s="189"/>
      <c r="E183" s="181"/>
      <c r="F183" s="195"/>
      <c r="G183" s="185"/>
      <c r="H183" s="185"/>
      <c r="I183" s="185"/>
      <c r="J183" s="185"/>
      <c r="K183" s="204"/>
    </row>
    <row r="184" spans="2:11" s="179" customFormat="1">
      <c r="C184" s="180"/>
      <c r="D184" s="189"/>
      <c r="E184" s="181"/>
      <c r="F184" s="195"/>
      <c r="G184" s="185"/>
      <c r="H184" s="185"/>
      <c r="I184" s="185"/>
      <c r="J184" s="185"/>
      <c r="K184" s="204"/>
    </row>
    <row r="185" spans="2:11" s="179" customFormat="1">
      <c r="C185" s="180"/>
      <c r="D185" s="189"/>
      <c r="E185" s="181"/>
      <c r="F185" s="195"/>
      <c r="G185" s="185"/>
      <c r="H185" s="185"/>
      <c r="I185" s="185"/>
      <c r="J185" s="185"/>
      <c r="K185" s="204"/>
    </row>
    <row r="186" spans="2:11" s="179" customFormat="1">
      <c r="C186" s="180"/>
      <c r="D186" s="189"/>
      <c r="E186" s="181"/>
      <c r="F186" s="195"/>
      <c r="G186" s="185"/>
      <c r="H186" s="185"/>
      <c r="I186" s="185"/>
      <c r="J186" s="185"/>
      <c r="K186" s="204"/>
    </row>
    <row r="187" spans="2:11" s="179" customFormat="1">
      <c r="C187" s="180"/>
      <c r="D187" s="189"/>
      <c r="E187" s="181"/>
      <c r="F187" s="195"/>
      <c r="G187" s="185"/>
      <c r="H187" s="185"/>
      <c r="I187" s="185"/>
      <c r="J187" s="185"/>
      <c r="K187" s="204"/>
    </row>
    <row r="188" spans="2:11" s="179" customFormat="1">
      <c r="C188" s="180"/>
      <c r="D188" s="189"/>
      <c r="E188" s="181"/>
      <c r="F188" s="195"/>
      <c r="G188" s="185"/>
      <c r="H188" s="185"/>
      <c r="I188" s="185"/>
      <c r="J188" s="185"/>
      <c r="K188" s="204"/>
    </row>
    <row r="189" spans="2:11" s="179" customFormat="1">
      <c r="C189" s="180"/>
      <c r="D189" s="189"/>
      <c r="E189" s="181"/>
      <c r="F189" s="195"/>
      <c r="G189" s="185"/>
      <c r="H189" s="185"/>
      <c r="I189" s="185"/>
      <c r="J189" s="185"/>
      <c r="K189" s="204"/>
    </row>
    <row r="190" spans="2:11" s="179" customFormat="1">
      <c r="C190" s="180"/>
      <c r="D190" s="189"/>
      <c r="E190" s="181"/>
      <c r="F190" s="195"/>
      <c r="G190" s="185"/>
      <c r="H190" s="185"/>
      <c r="I190" s="185"/>
      <c r="J190" s="185"/>
      <c r="K190" s="204"/>
    </row>
    <row r="191" spans="2:11" s="179" customFormat="1">
      <c r="C191" s="180"/>
      <c r="D191" s="189"/>
      <c r="E191" s="181"/>
      <c r="F191" s="195"/>
      <c r="G191" s="185"/>
      <c r="H191" s="185"/>
      <c r="I191" s="185"/>
      <c r="J191" s="185"/>
      <c r="K191" s="204"/>
    </row>
    <row r="192" spans="2:11" s="186" customFormat="1">
      <c r="B192" s="179"/>
      <c r="C192" s="180"/>
      <c r="D192" s="189"/>
      <c r="E192" s="181"/>
      <c r="F192" s="195"/>
      <c r="G192" s="185"/>
      <c r="H192" s="185"/>
      <c r="I192" s="185"/>
      <c r="J192" s="185"/>
      <c r="K192" s="204"/>
    </row>
    <row r="193" spans="2:11" s="186" customFormat="1">
      <c r="B193" s="179"/>
      <c r="C193" s="180"/>
      <c r="D193" s="189"/>
      <c r="E193" s="181"/>
      <c r="F193" s="195"/>
      <c r="G193" s="185"/>
      <c r="H193" s="185"/>
      <c r="I193" s="185"/>
      <c r="J193" s="185"/>
      <c r="K193" s="204"/>
    </row>
    <row r="194" spans="2:11" s="186" customFormat="1">
      <c r="B194" s="179"/>
      <c r="C194" s="180"/>
      <c r="D194" s="189"/>
      <c r="E194" s="181"/>
      <c r="F194" s="195"/>
      <c r="G194" s="185"/>
      <c r="H194" s="185"/>
      <c r="I194" s="185"/>
      <c r="J194" s="185"/>
      <c r="K194" s="204"/>
    </row>
    <row r="195" spans="2:11" s="186" customFormat="1">
      <c r="B195" s="179"/>
      <c r="C195" s="180"/>
      <c r="D195" s="189"/>
      <c r="E195" s="181"/>
      <c r="F195" s="195"/>
      <c r="G195" s="185"/>
      <c r="H195" s="185"/>
      <c r="I195" s="185"/>
      <c r="J195" s="185"/>
      <c r="K195" s="204"/>
    </row>
    <row r="196" spans="2:11" s="186" customFormat="1">
      <c r="B196" s="179"/>
      <c r="C196" s="180"/>
      <c r="D196" s="189"/>
      <c r="E196" s="181"/>
      <c r="F196" s="195"/>
      <c r="G196" s="185"/>
      <c r="H196" s="185"/>
      <c r="I196" s="185"/>
      <c r="J196" s="185"/>
      <c r="K196" s="204"/>
    </row>
    <row r="197" spans="2:11" s="186" customFormat="1">
      <c r="B197" s="179"/>
      <c r="C197" s="180"/>
      <c r="D197" s="189"/>
      <c r="E197" s="181"/>
      <c r="F197" s="195"/>
      <c r="G197" s="185"/>
      <c r="H197" s="185"/>
      <c r="I197" s="185"/>
      <c r="J197" s="185"/>
      <c r="K197" s="204"/>
    </row>
    <row r="198" spans="2:11" s="186" customFormat="1">
      <c r="B198" s="179"/>
      <c r="C198" s="180"/>
      <c r="D198" s="189"/>
      <c r="E198" s="181"/>
      <c r="F198" s="195"/>
      <c r="G198" s="185"/>
      <c r="H198" s="185"/>
      <c r="I198" s="185"/>
      <c r="J198" s="185"/>
      <c r="K198" s="204"/>
    </row>
    <row r="199" spans="2:11" s="186" customFormat="1">
      <c r="B199" s="179"/>
      <c r="C199" s="180"/>
      <c r="D199" s="189"/>
      <c r="E199" s="181"/>
      <c r="F199" s="195"/>
      <c r="G199" s="185"/>
      <c r="H199" s="185"/>
      <c r="I199" s="185"/>
      <c r="J199" s="185"/>
      <c r="K199" s="204"/>
    </row>
    <row r="200" spans="2:11" s="186" customFormat="1">
      <c r="B200" s="179"/>
      <c r="C200" s="180"/>
      <c r="D200" s="189"/>
      <c r="E200" s="181"/>
      <c r="F200" s="195"/>
      <c r="G200" s="185"/>
      <c r="H200" s="185"/>
      <c r="I200" s="185"/>
      <c r="J200" s="185"/>
      <c r="K200" s="204"/>
    </row>
    <row r="201" spans="2:11" s="186" customFormat="1">
      <c r="B201" s="179"/>
      <c r="C201" s="180"/>
      <c r="D201" s="189"/>
      <c r="E201" s="181"/>
      <c r="F201" s="195"/>
      <c r="G201" s="185"/>
      <c r="H201" s="185"/>
      <c r="I201" s="185"/>
      <c r="J201" s="185"/>
      <c r="K201" s="204"/>
    </row>
    <row r="202" spans="2:11" s="186" customFormat="1">
      <c r="B202" s="179"/>
      <c r="C202" s="180"/>
      <c r="D202" s="189"/>
      <c r="E202" s="181"/>
      <c r="F202" s="195"/>
      <c r="G202" s="185"/>
      <c r="H202" s="185"/>
      <c r="I202" s="185"/>
      <c r="J202" s="185"/>
      <c r="K202" s="204"/>
    </row>
    <row r="203" spans="2:11" s="186" customFormat="1">
      <c r="B203" s="179"/>
      <c r="C203" s="180"/>
      <c r="D203" s="189"/>
      <c r="E203" s="181"/>
      <c r="F203" s="195"/>
      <c r="G203" s="185"/>
      <c r="H203" s="185"/>
      <c r="I203" s="185"/>
      <c r="J203" s="185"/>
      <c r="K203" s="204"/>
    </row>
    <row r="204" spans="2:11" s="186" customFormat="1">
      <c r="B204" s="179"/>
      <c r="C204" s="180"/>
      <c r="D204" s="189"/>
      <c r="E204" s="181"/>
      <c r="F204" s="195"/>
      <c r="G204" s="185"/>
      <c r="H204" s="185"/>
      <c r="I204" s="185"/>
      <c r="J204" s="185"/>
      <c r="K204" s="204"/>
    </row>
    <row r="205" spans="2:11" s="186" customFormat="1">
      <c r="B205" s="179"/>
      <c r="C205" s="180"/>
      <c r="D205" s="189"/>
      <c r="E205" s="181"/>
      <c r="F205" s="195"/>
      <c r="G205" s="185"/>
      <c r="H205" s="185"/>
      <c r="I205" s="185"/>
      <c r="J205" s="185"/>
      <c r="K205" s="204"/>
    </row>
    <row r="206" spans="2:11" s="186" customFormat="1">
      <c r="B206" s="179"/>
      <c r="C206" s="180"/>
      <c r="D206" s="189"/>
      <c r="E206" s="181"/>
      <c r="F206" s="195"/>
      <c r="G206" s="185"/>
      <c r="H206" s="185"/>
      <c r="I206" s="185"/>
      <c r="J206" s="185"/>
      <c r="K206" s="204"/>
    </row>
    <row r="207" spans="2:11" s="186" customFormat="1">
      <c r="B207" s="179"/>
      <c r="C207" s="180"/>
      <c r="D207" s="189"/>
      <c r="E207" s="181"/>
      <c r="F207" s="195"/>
      <c r="G207" s="185"/>
      <c r="H207" s="185"/>
      <c r="I207" s="185"/>
      <c r="J207" s="185"/>
      <c r="K207" s="204"/>
    </row>
    <row r="208" spans="2:11" s="186" customFormat="1">
      <c r="B208" s="179"/>
      <c r="C208" s="180"/>
      <c r="D208" s="189"/>
      <c r="E208" s="181"/>
      <c r="F208" s="195"/>
      <c r="G208" s="185"/>
      <c r="H208" s="185"/>
      <c r="I208" s="185"/>
      <c r="J208" s="185"/>
      <c r="K208" s="204"/>
    </row>
    <row r="209" spans="2:11" s="186" customFormat="1">
      <c r="B209" s="179"/>
      <c r="C209" s="180"/>
      <c r="D209" s="189"/>
      <c r="E209" s="181"/>
      <c r="F209" s="195"/>
      <c r="G209" s="185"/>
      <c r="H209" s="185"/>
      <c r="I209" s="185"/>
      <c r="J209" s="185"/>
      <c r="K209" s="204"/>
    </row>
    <row r="210" spans="2:11" s="186" customFormat="1">
      <c r="B210" s="179"/>
      <c r="C210" s="180"/>
      <c r="D210" s="189"/>
      <c r="E210" s="181"/>
      <c r="F210" s="195"/>
      <c r="G210" s="185"/>
      <c r="H210" s="185"/>
      <c r="I210" s="185"/>
      <c r="J210" s="185"/>
      <c r="K210" s="204"/>
    </row>
    <row r="211" spans="2:11" s="186" customFormat="1">
      <c r="B211" s="179"/>
      <c r="C211" s="180"/>
      <c r="D211" s="189"/>
      <c r="E211" s="181"/>
      <c r="F211" s="195"/>
      <c r="G211" s="185"/>
      <c r="H211" s="185"/>
      <c r="I211" s="185"/>
      <c r="J211" s="185"/>
      <c r="K211" s="204"/>
    </row>
    <row r="212" spans="2:11" s="186" customFormat="1">
      <c r="B212" s="179"/>
      <c r="C212" s="180"/>
      <c r="D212" s="189"/>
      <c r="E212" s="181"/>
      <c r="F212" s="195"/>
      <c r="G212" s="185"/>
      <c r="H212" s="185"/>
      <c r="I212" s="185"/>
      <c r="J212" s="185"/>
      <c r="K212" s="204"/>
    </row>
    <row r="213" spans="2:11" s="186" customFormat="1">
      <c r="B213" s="130"/>
      <c r="C213" s="180"/>
      <c r="D213" s="189"/>
      <c r="E213" s="181"/>
      <c r="F213" s="195"/>
      <c r="G213" s="185"/>
      <c r="H213" s="185"/>
      <c r="I213" s="185"/>
      <c r="J213" s="185"/>
      <c r="K213" s="195"/>
    </row>
    <row r="214" spans="2:11" s="186" customFormat="1">
      <c r="B214" s="130"/>
      <c r="C214" s="180"/>
      <c r="D214" s="189"/>
      <c r="E214" s="181"/>
      <c r="F214" s="195"/>
      <c r="G214" s="185"/>
      <c r="H214" s="185"/>
      <c r="I214" s="185"/>
      <c r="J214" s="185"/>
      <c r="K214" s="195"/>
    </row>
    <row r="215" spans="2:11" s="186" customFormat="1">
      <c r="B215" s="130"/>
      <c r="C215" s="180"/>
      <c r="D215" s="189"/>
      <c r="E215" s="181"/>
      <c r="F215" s="195"/>
      <c r="G215" s="185"/>
      <c r="H215" s="185"/>
      <c r="I215" s="185"/>
      <c r="J215" s="185"/>
      <c r="K215" s="195"/>
    </row>
    <row r="216" spans="2:11" s="186" customFormat="1">
      <c r="B216" s="130"/>
      <c r="C216" s="180"/>
      <c r="D216" s="189"/>
      <c r="E216" s="181"/>
      <c r="F216" s="195"/>
      <c r="G216" s="185"/>
      <c r="H216" s="185"/>
      <c r="I216" s="185"/>
      <c r="J216" s="185"/>
      <c r="K216" s="195"/>
    </row>
    <row r="217" spans="2:11" s="186" customFormat="1">
      <c r="B217" s="130"/>
      <c r="C217" s="180"/>
      <c r="D217" s="189"/>
      <c r="E217" s="181"/>
      <c r="F217" s="195"/>
      <c r="G217" s="185"/>
      <c r="H217" s="185"/>
      <c r="I217" s="185"/>
      <c r="J217" s="185"/>
      <c r="K217" s="195"/>
    </row>
    <row r="218" spans="2:11" s="186" customFormat="1">
      <c r="B218" s="130"/>
      <c r="C218" s="180"/>
      <c r="D218" s="189"/>
      <c r="E218" s="181"/>
      <c r="F218" s="195"/>
      <c r="G218" s="185"/>
      <c r="H218" s="185"/>
      <c r="I218" s="185"/>
      <c r="J218" s="185"/>
      <c r="K218" s="195"/>
    </row>
    <row r="219" spans="2:11" s="186" customFormat="1">
      <c r="B219" s="130"/>
      <c r="C219" s="180"/>
      <c r="D219" s="189"/>
      <c r="E219" s="181"/>
      <c r="F219" s="195"/>
      <c r="G219" s="185"/>
      <c r="H219" s="185"/>
      <c r="I219" s="185"/>
      <c r="J219" s="185"/>
      <c r="K219" s="195"/>
    </row>
    <row r="220" spans="2:11" s="186" customFormat="1">
      <c r="B220" s="130"/>
      <c r="C220" s="180"/>
      <c r="D220" s="189"/>
      <c r="E220" s="181"/>
      <c r="F220" s="195"/>
      <c r="G220" s="185"/>
      <c r="H220" s="185"/>
      <c r="I220" s="185"/>
      <c r="J220" s="185"/>
      <c r="K220" s="195"/>
    </row>
    <row r="221" spans="2:11" s="186" customFormat="1">
      <c r="B221" s="130"/>
      <c r="C221" s="180"/>
      <c r="D221" s="189"/>
      <c r="E221" s="181"/>
      <c r="F221" s="195"/>
      <c r="G221" s="185"/>
      <c r="H221" s="185"/>
      <c r="I221" s="185"/>
      <c r="J221" s="185"/>
      <c r="K221" s="195"/>
    </row>
    <row r="222" spans="2:11" s="186" customFormat="1">
      <c r="B222" s="130"/>
      <c r="C222" s="180"/>
      <c r="D222" s="189"/>
      <c r="E222" s="181"/>
      <c r="F222" s="195"/>
      <c r="G222" s="185"/>
      <c r="H222" s="185"/>
      <c r="I222" s="185"/>
      <c r="J222" s="185"/>
      <c r="K222" s="195"/>
    </row>
    <row r="223" spans="2:11" s="186" customFormat="1">
      <c r="B223" s="130"/>
      <c r="C223" s="180"/>
      <c r="D223" s="189"/>
      <c r="E223" s="181"/>
      <c r="F223" s="195"/>
      <c r="G223" s="185"/>
      <c r="H223" s="185"/>
      <c r="I223" s="185"/>
      <c r="J223" s="185"/>
      <c r="K223" s="195"/>
    </row>
    <row r="224" spans="2:11">
      <c r="B224" s="130"/>
      <c r="C224" s="180"/>
      <c r="D224" s="189"/>
      <c r="E224" s="181"/>
      <c r="K224" s="195"/>
    </row>
    <row r="225" spans="1:21">
      <c r="B225" s="130"/>
      <c r="C225" s="180"/>
      <c r="D225" s="189"/>
      <c r="E225" s="181"/>
      <c r="K225" s="195"/>
    </row>
    <row r="226" spans="1:21" s="187" customFormat="1">
      <c r="A226" s="184"/>
      <c r="B226" s="130"/>
      <c r="C226" s="180"/>
      <c r="D226" s="189"/>
      <c r="E226" s="181"/>
      <c r="F226" s="195"/>
      <c r="G226" s="185"/>
      <c r="H226" s="185"/>
      <c r="I226" s="185"/>
      <c r="J226" s="185"/>
      <c r="K226" s="195"/>
      <c r="L226" s="130"/>
      <c r="M226" s="130"/>
      <c r="N226" s="130"/>
      <c r="O226" s="130"/>
      <c r="P226" s="130"/>
      <c r="Q226" s="130"/>
      <c r="R226" s="130"/>
      <c r="S226" s="130"/>
      <c r="T226" s="130"/>
      <c r="U226" s="130"/>
    </row>
    <row r="227" spans="1:21" s="187" customFormat="1">
      <c r="A227" s="184"/>
      <c r="B227" s="130"/>
      <c r="C227" s="180"/>
      <c r="D227" s="189"/>
      <c r="E227" s="181"/>
      <c r="F227" s="195"/>
      <c r="G227" s="185"/>
      <c r="H227" s="185"/>
      <c r="I227" s="185"/>
      <c r="J227" s="185"/>
      <c r="K227" s="195"/>
      <c r="L227" s="130"/>
      <c r="M227" s="130"/>
      <c r="N227" s="130"/>
      <c r="O227" s="130"/>
      <c r="P227" s="130"/>
      <c r="Q227" s="130"/>
      <c r="R227" s="130"/>
      <c r="S227" s="130"/>
      <c r="T227" s="130"/>
      <c r="U227" s="130"/>
    </row>
    <row r="228" spans="1:21" s="187" customFormat="1">
      <c r="A228" s="184"/>
      <c r="B228" s="130"/>
      <c r="C228" s="180"/>
      <c r="D228" s="189"/>
      <c r="E228" s="181"/>
      <c r="F228" s="195"/>
      <c r="G228" s="185"/>
      <c r="H228" s="185"/>
      <c r="I228" s="185"/>
      <c r="J228" s="185"/>
      <c r="K228" s="195"/>
      <c r="L228" s="130"/>
      <c r="M228" s="130"/>
      <c r="N228" s="130"/>
      <c r="O228" s="130"/>
      <c r="P228" s="130"/>
      <c r="Q228" s="130"/>
      <c r="R228" s="130"/>
      <c r="S228" s="130"/>
      <c r="T228" s="130"/>
      <c r="U228" s="130"/>
    </row>
    <row r="229" spans="1:21" s="187" customFormat="1">
      <c r="A229" s="184"/>
      <c r="B229" s="130"/>
      <c r="C229" s="180"/>
      <c r="D229" s="189"/>
      <c r="E229" s="181"/>
      <c r="F229" s="195"/>
      <c r="G229" s="185"/>
      <c r="H229" s="185"/>
      <c r="I229" s="185"/>
      <c r="J229" s="185"/>
      <c r="K229" s="195"/>
      <c r="L229" s="130"/>
      <c r="M229" s="130"/>
      <c r="N229" s="130"/>
      <c r="O229" s="130"/>
      <c r="P229" s="130"/>
      <c r="Q229" s="130"/>
      <c r="R229" s="130"/>
      <c r="S229" s="130"/>
      <c r="T229" s="130"/>
      <c r="U229" s="130"/>
    </row>
    <row r="230" spans="1:21" s="187" customFormat="1">
      <c r="A230" s="184"/>
      <c r="B230" s="130"/>
      <c r="C230" s="180"/>
      <c r="D230" s="189"/>
      <c r="E230" s="181"/>
      <c r="F230" s="195"/>
      <c r="G230" s="185"/>
      <c r="H230" s="185"/>
      <c r="I230" s="185"/>
      <c r="J230" s="185"/>
      <c r="K230" s="195"/>
      <c r="L230" s="130"/>
      <c r="M230" s="130"/>
      <c r="N230" s="130"/>
      <c r="O230" s="130"/>
      <c r="P230" s="130"/>
      <c r="Q230" s="130"/>
      <c r="R230" s="130"/>
      <c r="S230" s="130"/>
      <c r="T230" s="130"/>
      <c r="U230" s="130"/>
    </row>
    <row r="231" spans="1:21" s="187" customFormat="1">
      <c r="A231" s="184"/>
      <c r="B231" s="130"/>
      <c r="C231" s="180"/>
      <c r="D231" s="189"/>
      <c r="E231" s="181"/>
      <c r="F231" s="195"/>
      <c r="G231" s="185"/>
      <c r="H231" s="185"/>
      <c r="I231" s="185"/>
      <c r="J231" s="185"/>
      <c r="K231" s="195"/>
      <c r="L231" s="130"/>
      <c r="M231" s="130"/>
      <c r="N231" s="130"/>
      <c r="O231" s="130"/>
      <c r="P231" s="130"/>
      <c r="Q231" s="130"/>
      <c r="R231" s="130"/>
      <c r="S231" s="130"/>
      <c r="T231" s="130"/>
      <c r="U231" s="130"/>
    </row>
    <row r="232" spans="1:21" s="187" customFormat="1">
      <c r="A232" s="184"/>
      <c r="B232" s="130"/>
      <c r="C232" s="180"/>
      <c r="D232" s="189"/>
      <c r="E232" s="181"/>
      <c r="F232" s="195"/>
      <c r="G232" s="185"/>
      <c r="H232" s="185"/>
      <c r="I232" s="185"/>
      <c r="J232" s="185"/>
      <c r="K232" s="195"/>
      <c r="L232" s="130"/>
      <c r="M232" s="130"/>
      <c r="N232" s="130"/>
      <c r="O232" s="130"/>
      <c r="P232" s="130"/>
      <c r="Q232" s="130"/>
      <c r="R232" s="130"/>
      <c r="S232" s="130"/>
      <c r="T232" s="130"/>
      <c r="U232" s="130"/>
    </row>
    <row r="233" spans="1:21" s="187" customFormat="1">
      <c r="A233" s="184"/>
      <c r="B233" s="130"/>
      <c r="C233" s="180"/>
      <c r="D233" s="189"/>
      <c r="E233" s="181"/>
      <c r="F233" s="195"/>
      <c r="G233" s="185"/>
      <c r="H233" s="185"/>
      <c r="I233" s="185"/>
      <c r="J233" s="185"/>
      <c r="K233" s="195"/>
      <c r="L233" s="130"/>
      <c r="M233" s="130"/>
      <c r="N233" s="130"/>
      <c r="O233" s="130"/>
      <c r="P233" s="130"/>
      <c r="Q233" s="130"/>
      <c r="R233" s="130"/>
      <c r="S233" s="130"/>
      <c r="T233" s="130"/>
      <c r="U233" s="130"/>
    </row>
    <row r="234" spans="1:21" s="187" customFormat="1">
      <c r="A234" s="184"/>
      <c r="B234" s="130"/>
      <c r="C234" s="180"/>
      <c r="D234" s="189"/>
      <c r="E234" s="181"/>
      <c r="F234" s="195"/>
      <c r="G234" s="185"/>
      <c r="H234" s="185"/>
      <c r="I234" s="185"/>
      <c r="J234" s="185"/>
      <c r="K234" s="195"/>
      <c r="L234" s="130"/>
      <c r="M234" s="130"/>
      <c r="N234" s="130"/>
      <c r="O234" s="130"/>
      <c r="P234" s="130"/>
      <c r="Q234" s="130"/>
      <c r="R234" s="130"/>
      <c r="S234" s="130"/>
      <c r="T234" s="130"/>
      <c r="U234" s="130"/>
    </row>
    <row r="235" spans="1:21" s="187" customFormat="1">
      <c r="A235" s="184"/>
      <c r="B235" s="130"/>
      <c r="C235" s="180"/>
      <c r="D235" s="189"/>
      <c r="E235" s="181"/>
      <c r="F235" s="195"/>
      <c r="G235" s="185"/>
      <c r="H235" s="185"/>
      <c r="I235" s="185"/>
      <c r="J235" s="185"/>
      <c r="K235" s="195"/>
      <c r="L235" s="130"/>
      <c r="M235" s="130"/>
      <c r="N235" s="130"/>
      <c r="O235" s="130"/>
      <c r="P235" s="130"/>
      <c r="Q235" s="130"/>
      <c r="R235" s="130"/>
      <c r="S235" s="130"/>
      <c r="T235" s="130"/>
      <c r="U235" s="130"/>
    </row>
    <row r="236" spans="1:21" s="187" customFormat="1">
      <c r="A236" s="184"/>
      <c r="B236" s="130"/>
      <c r="C236" s="180"/>
      <c r="D236" s="189"/>
      <c r="E236" s="181"/>
      <c r="F236" s="195"/>
      <c r="G236" s="185"/>
      <c r="H236" s="185"/>
      <c r="I236" s="185"/>
      <c r="J236" s="185"/>
      <c r="K236" s="195"/>
      <c r="L236" s="130"/>
      <c r="M236" s="130"/>
      <c r="N236" s="130"/>
      <c r="O236" s="130"/>
      <c r="P236" s="130"/>
      <c r="Q236" s="130"/>
      <c r="R236" s="130"/>
      <c r="S236" s="130"/>
      <c r="T236" s="130"/>
      <c r="U236" s="130"/>
    </row>
    <row r="237" spans="1:21" s="187" customFormat="1">
      <c r="A237" s="184"/>
      <c r="B237" s="130"/>
      <c r="C237" s="180"/>
      <c r="D237" s="189"/>
      <c r="E237" s="181"/>
      <c r="F237" s="195"/>
      <c r="G237" s="185"/>
      <c r="H237" s="185"/>
      <c r="I237" s="185"/>
      <c r="J237" s="185"/>
      <c r="K237" s="195"/>
      <c r="L237" s="130"/>
      <c r="M237" s="130"/>
      <c r="N237" s="130"/>
      <c r="O237" s="130"/>
      <c r="P237" s="130"/>
      <c r="Q237" s="130"/>
      <c r="R237" s="130"/>
      <c r="S237" s="130"/>
      <c r="T237" s="130"/>
      <c r="U237" s="130"/>
    </row>
    <row r="238" spans="1:21" s="187" customFormat="1">
      <c r="A238" s="184"/>
      <c r="B238" s="130"/>
      <c r="C238" s="180"/>
      <c r="D238" s="189"/>
      <c r="E238" s="181"/>
      <c r="F238" s="195"/>
      <c r="G238" s="185"/>
      <c r="H238" s="185"/>
      <c r="I238" s="185"/>
      <c r="J238" s="185"/>
      <c r="K238" s="195"/>
      <c r="L238" s="130"/>
      <c r="M238" s="130"/>
      <c r="N238" s="130"/>
      <c r="O238" s="130"/>
      <c r="P238" s="130"/>
      <c r="Q238" s="130"/>
      <c r="R238" s="130"/>
      <c r="S238" s="130"/>
      <c r="T238" s="130"/>
      <c r="U238" s="130"/>
    </row>
    <row r="239" spans="1:21" s="187" customFormat="1">
      <c r="A239" s="184"/>
      <c r="B239" s="130"/>
      <c r="C239" s="180"/>
      <c r="D239" s="189"/>
      <c r="E239" s="181"/>
      <c r="F239" s="195"/>
      <c r="G239" s="185"/>
      <c r="H239" s="185"/>
      <c r="I239" s="185"/>
      <c r="J239" s="185"/>
      <c r="K239" s="195"/>
      <c r="L239" s="130"/>
      <c r="M239" s="130"/>
      <c r="N239" s="130"/>
      <c r="O239" s="130"/>
      <c r="P239" s="130"/>
      <c r="Q239" s="130"/>
      <c r="R239" s="130"/>
      <c r="S239" s="130"/>
      <c r="T239" s="130"/>
      <c r="U239" s="130"/>
    </row>
    <row r="240" spans="1:21" s="187" customFormat="1">
      <c r="A240" s="184"/>
      <c r="B240" s="130"/>
      <c r="C240" s="180"/>
      <c r="D240" s="189"/>
      <c r="E240" s="181"/>
      <c r="F240" s="195"/>
      <c r="G240" s="185"/>
      <c r="H240" s="185"/>
      <c r="I240" s="185"/>
      <c r="J240" s="185"/>
      <c r="K240" s="195"/>
      <c r="L240" s="130"/>
      <c r="M240" s="130"/>
      <c r="N240" s="130"/>
      <c r="O240" s="130"/>
      <c r="P240" s="130"/>
      <c r="Q240" s="130"/>
      <c r="R240" s="130"/>
      <c r="S240" s="130"/>
      <c r="T240" s="130"/>
      <c r="U240" s="130"/>
    </row>
    <row r="241" spans="1:21" s="187" customFormat="1">
      <c r="A241" s="184"/>
      <c r="B241" s="130"/>
      <c r="C241" s="180"/>
      <c r="D241" s="189"/>
      <c r="E241" s="181"/>
      <c r="F241" s="195"/>
      <c r="G241" s="185"/>
      <c r="H241" s="185"/>
      <c r="I241" s="185"/>
      <c r="J241" s="185"/>
      <c r="K241" s="195"/>
      <c r="L241" s="130"/>
      <c r="M241" s="130"/>
      <c r="N241" s="130"/>
      <c r="O241" s="130"/>
      <c r="P241" s="130"/>
      <c r="Q241" s="130"/>
      <c r="R241" s="130"/>
      <c r="S241" s="130"/>
      <c r="T241" s="130"/>
      <c r="U241" s="130"/>
    </row>
    <row r="242" spans="1:21" s="187" customFormat="1">
      <c r="A242" s="184"/>
      <c r="B242" s="130"/>
      <c r="C242" s="180"/>
      <c r="D242" s="189"/>
      <c r="E242" s="181"/>
      <c r="F242" s="195"/>
      <c r="G242" s="185"/>
      <c r="H242" s="185"/>
      <c r="I242" s="185"/>
      <c r="J242" s="185"/>
      <c r="K242" s="195"/>
      <c r="L242" s="130"/>
      <c r="M242" s="130"/>
      <c r="N242" s="130"/>
      <c r="O242" s="130"/>
      <c r="P242" s="130"/>
      <c r="Q242" s="130"/>
      <c r="R242" s="130"/>
      <c r="S242" s="130"/>
      <c r="T242" s="130"/>
      <c r="U242" s="130"/>
    </row>
    <row r="243" spans="1:21" s="187" customFormat="1">
      <c r="A243" s="184"/>
      <c r="B243" s="130"/>
      <c r="C243" s="180"/>
      <c r="D243" s="189"/>
      <c r="E243" s="181"/>
      <c r="F243" s="195"/>
      <c r="G243" s="185"/>
      <c r="H243" s="185"/>
      <c r="I243" s="185"/>
      <c r="J243" s="185"/>
      <c r="K243" s="195"/>
      <c r="L243" s="130"/>
      <c r="M243" s="130"/>
      <c r="N243" s="130"/>
      <c r="O243" s="130"/>
      <c r="P243" s="130"/>
      <c r="Q243" s="130"/>
      <c r="R243" s="130"/>
      <c r="S243" s="130"/>
      <c r="T243" s="130"/>
      <c r="U243" s="130"/>
    </row>
    <row r="244" spans="1:21" s="187" customFormat="1">
      <c r="A244" s="184"/>
      <c r="B244" s="130"/>
      <c r="C244" s="180"/>
      <c r="D244" s="189"/>
      <c r="E244" s="181"/>
      <c r="F244" s="195"/>
      <c r="G244" s="185"/>
      <c r="H244" s="185"/>
      <c r="I244" s="185"/>
      <c r="J244" s="185"/>
      <c r="K244" s="195"/>
      <c r="L244" s="130"/>
      <c r="M244" s="130"/>
      <c r="N244" s="130"/>
      <c r="O244" s="130"/>
      <c r="P244" s="130"/>
      <c r="Q244" s="130"/>
      <c r="R244" s="130"/>
      <c r="S244" s="130"/>
      <c r="T244" s="130"/>
      <c r="U244" s="130"/>
    </row>
    <row r="245" spans="1:21" s="187" customFormat="1">
      <c r="A245" s="184"/>
      <c r="B245" s="130"/>
      <c r="C245" s="180"/>
      <c r="D245" s="189"/>
      <c r="E245" s="181"/>
      <c r="F245" s="195"/>
      <c r="G245" s="185"/>
      <c r="H245" s="185"/>
      <c r="I245" s="185"/>
      <c r="J245" s="185"/>
      <c r="K245" s="195"/>
      <c r="L245" s="130"/>
      <c r="M245" s="130"/>
      <c r="N245" s="130"/>
      <c r="O245" s="130"/>
      <c r="P245" s="130"/>
      <c r="Q245" s="130"/>
      <c r="R245" s="130"/>
      <c r="S245" s="130"/>
      <c r="T245" s="130"/>
      <c r="U245" s="130"/>
    </row>
    <row r="246" spans="1:21" s="187" customFormat="1">
      <c r="A246" s="184"/>
      <c r="B246" s="130"/>
      <c r="C246" s="180"/>
      <c r="D246" s="189"/>
      <c r="E246" s="181"/>
      <c r="F246" s="195"/>
      <c r="G246" s="185"/>
      <c r="H246" s="185"/>
      <c r="I246" s="185"/>
      <c r="J246" s="185"/>
      <c r="K246" s="195"/>
      <c r="L246" s="130"/>
      <c r="M246" s="130"/>
      <c r="N246" s="130"/>
      <c r="O246" s="130"/>
      <c r="P246" s="130"/>
      <c r="Q246" s="130"/>
      <c r="R246" s="130"/>
      <c r="S246" s="130"/>
      <c r="T246" s="130"/>
      <c r="U246" s="130"/>
    </row>
    <row r="247" spans="1:21" s="187" customFormat="1">
      <c r="A247" s="184"/>
      <c r="B247" s="130"/>
      <c r="C247" s="180"/>
      <c r="D247" s="189"/>
      <c r="E247" s="181"/>
      <c r="F247" s="195"/>
      <c r="G247" s="185"/>
      <c r="H247" s="185"/>
      <c r="I247" s="185"/>
      <c r="J247" s="185"/>
      <c r="K247" s="195"/>
      <c r="L247" s="130"/>
      <c r="M247" s="130"/>
      <c r="N247" s="130"/>
      <c r="O247" s="130"/>
      <c r="P247" s="130"/>
      <c r="Q247" s="130"/>
      <c r="R247" s="130"/>
      <c r="S247" s="130"/>
      <c r="T247" s="130"/>
      <c r="U247" s="130"/>
    </row>
    <row r="248" spans="1:21" s="187" customFormat="1">
      <c r="A248" s="184"/>
      <c r="B248" s="130"/>
      <c r="C248" s="180"/>
      <c r="D248" s="189"/>
      <c r="E248" s="181"/>
      <c r="F248" s="195"/>
      <c r="G248" s="185"/>
      <c r="H248" s="185"/>
      <c r="I248" s="185"/>
      <c r="J248" s="185"/>
      <c r="K248" s="195"/>
      <c r="L248" s="130"/>
      <c r="M248" s="130"/>
      <c r="N248" s="130"/>
      <c r="O248" s="130"/>
      <c r="P248" s="130"/>
      <c r="Q248" s="130"/>
      <c r="R248" s="130"/>
      <c r="S248" s="130"/>
      <c r="T248" s="130"/>
      <c r="U248" s="130"/>
    </row>
    <row r="249" spans="1:21" s="187" customFormat="1">
      <c r="A249" s="184"/>
      <c r="B249" s="130"/>
      <c r="C249" s="180"/>
      <c r="D249" s="189"/>
      <c r="E249" s="181"/>
      <c r="F249" s="195"/>
      <c r="G249" s="185"/>
      <c r="H249" s="185"/>
      <c r="I249" s="185"/>
      <c r="J249" s="185"/>
      <c r="K249" s="195"/>
      <c r="L249" s="130"/>
      <c r="M249" s="130"/>
      <c r="N249" s="130"/>
      <c r="O249" s="130"/>
      <c r="P249" s="130"/>
      <c r="Q249" s="130"/>
      <c r="R249" s="130"/>
      <c r="S249" s="130"/>
      <c r="T249" s="130"/>
      <c r="U249" s="130"/>
    </row>
    <row r="250" spans="1:21" s="187" customFormat="1">
      <c r="A250" s="184"/>
      <c r="B250" s="130"/>
      <c r="C250" s="180"/>
      <c r="D250" s="189"/>
      <c r="E250" s="181"/>
      <c r="F250" s="195"/>
      <c r="G250" s="185"/>
      <c r="H250" s="185"/>
      <c r="I250" s="185"/>
      <c r="J250" s="185"/>
      <c r="K250" s="195"/>
      <c r="L250" s="130"/>
      <c r="M250" s="130"/>
      <c r="N250" s="130"/>
      <c r="O250" s="130"/>
      <c r="P250" s="130"/>
      <c r="Q250" s="130"/>
      <c r="R250" s="130"/>
      <c r="S250" s="130"/>
      <c r="T250" s="130"/>
      <c r="U250" s="130"/>
    </row>
    <row r="251" spans="1:21" s="187" customFormat="1">
      <c r="A251" s="184"/>
      <c r="B251" s="130"/>
      <c r="C251" s="180"/>
      <c r="D251" s="189"/>
      <c r="E251" s="181"/>
      <c r="F251" s="195"/>
      <c r="G251" s="185"/>
      <c r="H251" s="185"/>
      <c r="I251" s="185"/>
      <c r="J251" s="185"/>
      <c r="K251" s="195"/>
      <c r="L251" s="130"/>
      <c r="M251" s="130"/>
      <c r="N251" s="130"/>
      <c r="O251" s="130"/>
      <c r="P251" s="130"/>
      <c r="Q251" s="130"/>
      <c r="R251" s="130"/>
      <c r="S251" s="130"/>
      <c r="T251" s="130"/>
      <c r="U251" s="130"/>
    </row>
    <row r="252" spans="1:21" s="187" customFormat="1">
      <c r="A252" s="184"/>
      <c r="B252" s="130"/>
      <c r="C252" s="180"/>
      <c r="D252" s="189"/>
      <c r="E252" s="181"/>
      <c r="F252" s="195"/>
      <c r="G252" s="185"/>
      <c r="H252" s="185"/>
      <c r="I252" s="185"/>
      <c r="J252" s="185"/>
      <c r="K252" s="195"/>
      <c r="L252" s="130"/>
      <c r="M252" s="130"/>
      <c r="N252" s="130"/>
      <c r="O252" s="130"/>
      <c r="P252" s="130"/>
      <c r="Q252" s="130"/>
      <c r="R252" s="130"/>
      <c r="S252" s="130"/>
      <c r="T252" s="130"/>
      <c r="U252" s="130"/>
    </row>
    <row r="253" spans="1:21" s="187" customFormat="1">
      <c r="A253" s="184"/>
      <c r="B253" s="130"/>
      <c r="C253" s="180"/>
      <c r="D253" s="189"/>
      <c r="E253" s="181"/>
      <c r="F253" s="195"/>
      <c r="G253" s="185"/>
      <c r="H253" s="185"/>
      <c r="I253" s="185"/>
      <c r="J253" s="185"/>
      <c r="K253" s="195"/>
      <c r="L253" s="130"/>
      <c r="M253" s="130"/>
      <c r="N253" s="130"/>
      <c r="O253" s="130"/>
      <c r="P253" s="130"/>
      <c r="Q253" s="130"/>
      <c r="R253" s="130"/>
      <c r="S253" s="130"/>
      <c r="T253" s="130"/>
      <c r="U253" s="130"/>
    </row>
    <row r="254" spans="1:21" s="187" customFormat="1">
      <c r="A254" s="184"/>
      <c r="B254" s="130"/>
      <c r="C254" s="180"/>
      <c r="D254" s="189"/>
      <c r="E254" s="181"/>
      <c r="F254" s="195"/>
      <c r="G254" s="185"/>
      <c r="H254" s="185"/>
      <c r="I254" s="185"/>
      <c r="J254" s="185"/>
      <c r="K254" s="195"/>
      <c r="L254" s="130"/>
      <c r="M254" s="130"/>
      <c r="N254" s="130"/>
      <c r="O254" s="130"/>
      <c r="P254" s="130"/>
      <c r="Q254" s="130"/>
      <c r="R254" s="130"/>
      <c r="S254" s="130"/>
      <c r="T254" s="130"/>
      <c r="U254" s="130"/>
    </row>
    <row r="255" spans="1:21" s="187" customFormat="1">
      <c r="A255" s="184"/>
      <c r="B255" s="130"/>
      <c r="C255" s="180"/>
      <c r="D255" s="189"/>
      <c r="E255" s="181"/>
      <c r="F255" s="195"/>
      <c r="G255" s="185"/>
      <c r="H255" s="185"/>
      <c r="I255" s="185"/>
      <c r="J255" s="185"/>
      <c r="K255" s="195"/>
      <c r="L255" s="130"/>
      <c r="M255" s="130"/>
      <c r="N255" s="130"/>
      <c r="O255" s="130"/>
      <c r="P255" s="130"/>
      <c r="Q255" s="130"/>
      <c r="R255" s="130"/>
      <c r="S255" s="130"/>
      <c r="T255" s="130"/>
      <c r="U255" s="130"/>
    </row>
    <row r="256" spans="1:21" s="187" customFormat="1">
      <c r="A256" s="184"/>
      <c r="B256" s="130"/>
      <c r="C256" s="180"/>
      <c r="D256" s="189"/>
      <c r="E256" s="181"/>
      <c r="F256" s="195"/>
      <c r="G256" s="185"/>
      <c r="H256" s="185"/>
      <c r="I256" s="185"/>
      <c r="J256" s="185"/>
      <c r="K256" s="195"/>
      <c r="L256" s="130"/>
      <c r="M256" s="130"/>
      <c r="N256" s="130"/>
      <c r="O256" s="130"/>
      <c r="P256" s="130"/>
      <c r="Q256" s="130"/>
      <c r="R256" s="130"/>
      <c r="S256" s="130"/>
      <c r="T256" s="130"/>
      <c r="U256" s="130"/>
    </row>
    <row r="257" spans="1:21" s="187" customFormat="1">
      <c r="A257" s="184"/>
      <c r="B257" s="130"/>
      <c r="C257" s="180"/>
      <c r="D257" s="189"/>
      <c r="E257" s="181"/>
      <c r="F257" s="195"/>
      <c r="G257" s="185"/>
      <c r="H257" s="185"/>
      <c r="I257" s="185"/>
      <c r="J257" s="185"/>
      <c r="K257" s="195"/>
      <c r="L257" s="130"/>
      <c r="M257" s="130"/>
      <c r="N257" s="130"/>
      <c r="O257" s="130"/>
      <c r="P257" s="130"/>
      <c r="Q257" s="130"/>
      <c r="R257" s="130"/>
      <c r="S257" s="130"/>
      <c r="T257" s="130"/>
      <c r="U257" s="130"/>
    </row>
    <row r="258" spans="1:21" s="187" customFormat="1">
      <c r="A258" s="184"/>
      <c r="B258" s="130"/>
      <c r="C258" s="180"/>
      <c r="D258" s="189"/>
      <c r="E258" s="181"/>
      <c r="F258" s="195"/>
      <c r="G258" s="185"/>
      <c r="H258" s="185"/>
      <c r="I258" s="185"/>
      <c r="J258" s="185"/>
      <c r="K258" s="195"/>
      <c r="L258" s="130"/>
      <c r="M258" s="130"/>
      <c r="N258" s="130"/>
      <c r="O258" s="130"/>
      <c r="P258" s="130"/>
      <c r="Q258" s="130"/>
      <c r="R258" s="130"/>
      <c r="S258" s="130"/>
      <c r="T258" s="130"/>
      <c r="U258" s="130"/>
    </row>
    <row r="259" spans="1:21" s="187" customFormat="1">
      <c r="A259" s="184"/>
      <c r="B259" s="130"/>
      <c r="C259" s="180"/>
      <c r="D259" s="189"/>
      <c r="E259" s="181"/>
      <c r="F259" s="195"/>
      <c r="G259" s="185"/>
      <c r="H259" s="185"/>
      <c r="I259" s="185"/>
      <c r="J259" s="185"/>
      <c r="K259" s="195"/>
      <c r="L259" s="130"/>
      <c r="M259" s="130"/>
      <c r="N259" s="130"/>
      <c r="O259" s="130"/>
      <c r="P259" s="130"/>
      <c r="Q259" s="130"/>
      <c r="R259" s="130"/>
      <c r="S259" s="130"/>
      <c r="T259" s="130"/>
      <c r="U259" s="130"/>
    </row>
    <row r="260" spans="1:21" s="187" customFormat="1">
      <c r="A260" s="184"/>
      <c r="B260" s="130"/>
      <c r="C260" s="180"/>
      <c r="D260" s="189"/>
      <c r="E260" s="181"/>
      <c r="F260" s="195"/>
      <c r="G260" s="185"/>
      <c r="H260" s="185"/>
      <c r="I260" s="185"/>
      <c r="J260" s="185"/>
      <c r="K260" s="195"/>
      <c r="L260" s="130"/>
      <c r="M260" s="130"/>
      <c r="N260" s="130"/>
      <c r="O260" s="130"/>
      <c r="P260" s="130"/>
      <c r="Q260" s="130"/>
      <c r="R260" s="130"/>
      <c r="S260" s="130"/>
      <c r="T260" s="130"/>
      <c r="U260" s="130"/>
    </row>
    <row r="261" spans="1:21" s="187" customFormat="1">
      <c r="A261" s="184"/>
      <c r="B261" s="130"/>
      <c r="C261" s="180"/>
      <c r="D261" s="189"/>
      <c r="E261" s="181"/>
      <c r="F261" s="195"/>
      <c r="G261" s="185"/>
      <c r="H261" s="185"/>
      <c r="I261" s="185"/>
      <c r="J261" s="185"/>
      <c r="K261" s="195"/>
      <c r="L261" s="130"/>
      <c r="M261" s="130"/>
      <c r="N261" s="130"/>
      <c r="O261" s="130"/>
      <c r="P261" s="130"/>
      <c r="Q261" s="130"/>
      <c r="R261" s="130"/>
      <c r="S261" s="130"/>
      <c r="T261" s="130"/>
      <c r="U261" s="130"/>
    </row>
    <row r="262" spans="1:21" s="187" customFormat="1">
      <c r="A262" s="184"/>
      <c r="B262" s="130"/>
      <c r="C262" s="180"/>
      <c r="D262" s="189"/>
      <c r="E262" s="181"/>
      <c r="F262" s="195"/>
      <c r="G262" s="185"/>
      <c r="H262" s="185"/>
      <c r="I262" s="185"/>
      <c r="J262" s="185"/>
      <c r="K262" s="195"/>
      <c r="L262" s="130"/>
      <c r="M262" s="130"/>
      <c r="N262" s="130"/>
      <c r="O262" s="130"/>
      <c r="P262" s="130"/>
      <c r="Q262" s="130"/>
      <c r="R262" s="130"/>
      <c r="S262" s="130"/>
      <c r="T262" s="130"/>
      <c r="U262" s="130"/>
    </row>
    <row r="263" spans="1:21" s="187" customFormat="1">
      <c r="A263" s="184"/>
      <c r="B263" s="130"/>
      <c r="C263" s="180"/>
      <c r="D263" s="189"/>
      <c r="E263" s="181"/>
      <c r="F263" s="195"/>
      <c r="G263" s="185"/>
      <c r="H263" s="185"/>
      <c r="I263" s="185"/>
      <c r="J263" s="185"/>
      <c r="K263" s="195"/>
      <c r="L263" s="130"/>
      <c r="M263" s="130"/>
      <c r="N263" s="130"/>
      <c r="O263" s="130"/>
      <c r="P263" s="130"/>
      <c r="Q263" s="130"/>
      <c r="R263" s="130"/>
      <c r="S263" s="130"/>
      <c r="T263" s="130"/>
      <c r="U263" s="130"/>
    </row>
    <row r="264" spans="1:21" s="187" customFormat="1">
      <c r="A264" s="184"/>
      <c r="B264" s="130"/>
      <c r="C264" s="180"/>
      <c r="D264" s="189"/>
      <c r="E264" s="181"/>
      <c r="F264" s="195"/>
      <c r="G264" s="185"/>
      <c r="H264" s="185"/>
      <c r="I264" s="185"/>
      <c r="J264" s="185"/>
      <c r="K264" s="195"/>
      <c r="L264" s="130"/>
      <c r="M264" s="130"/>
      <c r="N264" s="130"/>
      <c r="O264" s="130"/>
      <c r="P264" s="130"/>
      <c r="Q264" s="130"/>
      <c r="R264" s="130"/>
      <c r="S264" s="130"/>
      <c r="T264" s="130"/>
      <c r="U264" s="130"/>
    </row>
    <row r="265" spans="1:21" s="187" customFormat="1">
      <c r="A265" s="184"/>
      <c r="B265" s="130"/>
      <c r="C265" s="180"/>
      <c r="D265" s="189"/>
      <c r="E265" s="181"/>
      <c r="F265" s="195"/>
      <c r="G265" s="185"/>
      <c r="H265" s="185"/>
      <c r="I265" s="185"/>
      <c r="J265" s="185"/>
      <c r="K265" s="195"/>
      <c r="L265" s="130"/>
      <c r="M265" s="130"/>
      <c r="N265" s="130"/>
      <c r="O265" s="130"/>
      <c r="P265" s="130"/>
      <c r="Q265" s="130"/>
      <c r="R265" s="130"/>
      <c r="S265" s="130"/>
      <c r="T265" s="130"/>
      <c r="U265" s="130"/>
    </row>
    <row r="266" spans="1:21" s="187" customFormat="1">
      <c r="A266" s="184"/>
      <c r="B266" s="130"/>
      <c r="C266" s="180"/>
      <c r="D266" s="189"/>
      <c r="E266" s="181"/>
      <c r="F266" s="195"/>
      <c r="G266" s="185"/>
      <c r="H266" s="185"/>
      <c r="I266" s="185"/>
      <c r="J266" s="185"/>
      <c r="K266" s="195"/>
      <c r="L266" s="130"/>
      <c r="M266" s="130"/>
      <c r="N266" s="130"/>
      <c r="O266" s="130"/>
      <c r="P266" s="130"/>
      <c r="Q266" s="130"/>
      <c r="R266" s="130"/>
      <c r="S266" s="130"/>
      <c r="T266" s="130"/>
      <c r="U266" s="130"/>
    </row>
    <row r="267" spans="1:21" s="187" customFormat="1">
      <c r="A267" s="184"/>
      <c r="B267" s="130"/>
      <c r="C267" s="180"/>
      <c r="D267" s="189"/>
      <c r="E267" s="181"/>
      <c r="F267" s="195"/>
      <c r="G267" s="185"/>
      <c r="H267" s="185"/>
      <c r="I267" s="185"/>
      <c r="J267" s="185"/>
      <c r="K267" s="195"/>
      <c r="L267" s="130"/>
      <c r="M267" s="130"/>
      <c r="N267" s="130"/>
      <c r="O267" s="130"/>
      <c r="P267" s="130"/>
      <c r="Q267" s="130"/>
      <c r="R267" s="130"/>
      <c r="S267" s="130"/>
      <c r="T267" s="130"/>
      <c r="U267" s="130"/>
    </row>
    <row r="268" spans="1:21" s="187" customFormat="1">
      <c r="A268" s="184"/>
      <c r="B268" s="130"/>
      <c r="C268" s="180"/>
      <c r="D268" s="189"/>
      <c r="E268" s="181"/>
      <c r="F268" s="195"/>
      <c r="G268" s="185"/>
      <c r="H268" s="185"/>
      <c r="I268" s="185"/>
      <c r="J268" s="185"/>
      <c r="K268" s="195"/>
      <c r="L268" s="130"/>
      <c r="M268" s="130"/>
      <c r="N268" s="130"/>
      <c r="O268" s="130"/>
      <c r="P268" s="130"/>
      <c r="Q268" s="130"/>
      <c r="R268" s="130"/>
      <c r="S268" s="130"/>
      <c r="T268" s="130"/>
      <c r="U268" s="130"/>
    </row>
    <row r="269" spans="1:21" s="187" customFormat="1">
      <c r="A269" s="184"/>
      <c r="B269" s="130"/>
      <c r="C269" s="180"/>
      <c r="D269" s="189"/>
      <c r="E269" s="181"/>
      <c r="F269" s="195"/>
      <c r="G269" s="185"/>
      <c r="H269" s="185"/>
      <c r="I269" s="185"/>
      <c r="J269" s="185"/>
      <c r="K269" s="195"/>
      <c r="L269" s="130"/>
      <c r="M269" s="130"/>
      <c r="N269" s="130"/>
      <c r="O269" s="130"/>
      <c r="P269" s="130"/>
      <c r="Q269" s="130"/>
      <c r="R269" s="130"/>
      <c r="S269" s="130"/>
      <c r="T269" s="130"/>
      <c r="U269" s="130"/>
    </row>
    <row r="270" spans="1:21" s="187" customFormat="1">
      <c r="A270" s="184"/>
      <c r="B270" s="130"/>
      <c r="C270" s="180"/>
      <c r="D270" s="189"/>
      <c r="E270" s="181"/>
      <c r="F270" s="195"/>
      <c r="G270" s="185"/>
      <c r="H270" s="185"/>
      <c r="I270" s="185"/>
      <c r="J270" s="185"/>
      <c r="K270" s="195"/>
      <c r="L270" s="130"/>
      <c r="M270" s="130"/>
      <c r="N270" s="130"/>
      <c r="O270" s="130"/>
      <c r="P270" s="130"/>
      <c r="Q270" s="130"/>
      <c r="R270" s="130"/>
      <c r="S270" s="130"/>
      <c r="T270" s="130"/>
      <c r="U270" s="130"/>
    </row>
    <row r="271" spans="1:21" s="187" customFormat="1">
      <c r="A271" s="184"/>
      <c r="B271" s="130"/>
      <c r="C271" s="180"/>
      <c r="D271" s="189"/>
      <c r="E271" s="181"/>
      <c r="F271" s="195"/>
      <c r="G271" s="185"/>
      <c r="H271" s="185"/>
      <c r="I271" s="185"/>
      <c r="J271" s="185"/>
      <c r="K271" s="195"/>
      <c r="L271" s="130"/>
      <c r="M271" s="130"/>
      <c r="N271" s="130"/>
      <c r="O271" s="130"/>
      <c r="P271" s="130"/>
      <c r="Q271" s="130"/>
      <c r="R271" s="130"/>
      <c r="S271" s="130"/>
      <c r="T271" s="130"/>
      <c r="U271" s="130"/>
    </row>
    <row r="272" spans="1:21" s="187" customFormat="1">
      <c r="A272" s="184"/>
      <c r="B272" s="130"/>
      <c r="C272" s="180"/>
      <c r="D272" s="189"/>
      <c r="E272" s="181"/>
      <c r="F272" s="195"/>
      <c r="G272" s="185"/>
      <c r="H272" s="185"/>
      <c r="I272" s="185"/>
      <c r="J272" s="185"/>
      <c r="K272" s="195"/>
      <c r="L272" s="130"/>
      <c r="M272" s="130"/>
      <c r="N272" s="130"/>
      <c r="O272" s="130"/>
      <c r="P272" s="130"/>
      <c r="Q272" s="130"/>
      <c r="R272" s="130"/>
      <c r="S272" s="130"/>
      <c r="T272" s="130"/>
      <c r="U272" s="130"/>
    </row>
    <row r="273" spans="1:21" s="187" customFormat="1">
      <c r="A273" s="184"/>
      <c r="B273" s="130"/>
      <c r="C273" s="180"/>
      <c r="D273" s="189"/>
      <c r="E273" s="181"/>
      <c r="F273" s="195"/>
      <c r="G273" s="185"/>
      <c r="H273" s="185"/>
      <c r="I273" s="185"/>
      <c r="J273" s="185"/>
      <c r="K273" s="195"/>
      <c r="L273" s="130"/>
      <c r="M273" s="130"/>
      <c r="N273" s="130"/>
      <c r="O273" s="130"/>
      <c r="P273" s="130"/>
      <c r="Q273" s="130"/>
      <c r="R273" s="130"/>
      <c r="S273" s="130"/>
      <c r="T273" s="130"/>
      <c r="U273" s="130"/>
    </row>
    <row r="274" spans="1:21" s="187" customFormat="1">
      <c r="A274" s="184"/>
      <c r="B274" s="130"/>
      <c r="C274" s="180"/>
      <c r="D274" s="189"/>
      <c r="E274" s="181"/>
      <c r="F274" s="195"/>
      <c r="G274" s="185"/>
      <c r="H274" s="185"/>
      <c r="I274" s="185"/>
      <c r="J274" s="185"/>
      <c r="K274" s="195"/>
      <c r="L274" s="130"/>
      <c r="M274" s="130"/>
      <c r="N274" s="130"/>
      <c r="O274" s="130"/>
      <c r="P274" s="130"/>
      <c r="Q274" s="130"/>
      <c r="R274" s="130"/>
      <c r="S274" s="130"/>
      <c r="T274" s="130"/>
      <c r="U274" s="130"/>
    </row>
    <row r="275" spans="1:21" s="187" customFormat="1">
      <c r="A275" s="184"/>
      <c r="B275" s="130"/>
      <c r="C275" s="180"/>
      <c r="D275" s="189"/>
      <c r="E275" s="181"/>
      <c r="F275" s="195"/>
      <c r="G275" s="185"/>
      <c r="H275" s="185"/>
      <c r="I275" s="185"/>
      <c r="J275" s="185"/>
      <c r="K275" s="195"/>
      <c r="L275" s="130"/>
      <c r="M275" s="130"/>
      <c r="N275" s="130"/>
      <c r="O275" s="130"/>
      <c r="P275" s="130"/>
      <c r="Q275" s="130"/>
      <c r="R275" s="130"/>
      <c r="S275" s="130"/>
      <c r="T275" s="130"/>
      <c r="U275" s="130"/>
    </row>
    <row r="276" spans="1:21" s="187" customFormat="1">
      <c r="A276" s="184"/>
      <c r="B276" s="130"/>
      <c r="C276" s="180"/>
      <c r="D276" s="189"/>
      <c r="E276" s="181"/>
      <c r="F276" s="195"/>
      <c r="G276" s="185"/>
      <c r="H276" s="185"/>
      <c r="I276" s="185"/>
      <c r="J276" s="185"/>
      <c r="K276" s="195"/>
      <c r="L276" s="130"/>
      <c r="M276" s="130"/>
      <c r="N276" s="130"/>
      <c r="O276" s="130"/>
      <c r="P276" s="130"/>
      <c r="Q276" s="130"/>
      <c r="R276" s="130"/>
      <c r="S276" s="130"/>
      <c r="T276" s="130"/>
      <c r="U276" s="130"/>
    </row>
    <row r="277" spans="1:21" s="187" customFormat="1">
      <c r="A277" s="184"/>
      <c r="B277" s="130"/>
      <c r="C277" s="180"/>
      <c r="D277" s="189"/>
      <c r="E277" s="181"/>
      <c r="F277" s="195"/>
      <c r="G277" s="185"/>
      <c r="H277" s="185"/>
      <c r="I277" s="185"/>
      <c r="J277" s="185"/>
      <c r="K277" s="195"/>
      <c r="L277" s="130"/>
      <c r="M277" s="130"/>
      <c r="N277" s="130"/>
      <c r="O277" s="130"/>
      <c r="P277" s="130"/>
      <c r="Q277" s="130"/>
      <c r="R277" s="130"/>
      <c r="S277" s="130"/>
      <c r="T277" s="130"/>
      <c r="U277" s="130"/>
    </row>
    <row r="278" spans="1:21" s="187" customFormat="1">
      <c r="A278" s="184"/>
      <c r="B278" s="130"/>
      <c r="C278" s="180"/>
      <c r="D278" s="189"/>
      <c r="E278" s="181"/>
      <c r="F278" s="195"/>
      <c r="G278" s="185"/>
      <c r="H278" s="185"/>
      <c r="I278" s="185"/>
      <c r="J278" s="185"/>
      <c r="K278" s="195"/>
      <c r="L278" s="130"/>
      <c r="M278" s="130"/>
      <c r="N278" s="130"/>
      <c r="O278" s="130"/>
      <c r="P278" s="130"/>
      <c r="Q278" s="130"/>
      <c r="R278" s="130"/>
      <c r="S278" s="130"/>
      <c r="T278" s="130"/>
      <c r="U278" s="130"/>
    </row>
    <row r="279" spans="1:21" s="187" customFormat="1">
      <c r="A279" s="184"/>
      <c r="B279" s="130"/>
      <c r="C279" s="180"/>
      <c r="D279" s="199"/>
      <c r="E279" s="188"/>
      <c r="F279" s="195"/>
      <c r="G279" s="185"/>
      <c r="H279" s="185"/>
      <c r="I279" s="185"/>
      <c r="J279" s="185"/>
      <c r="K279" s="195"/>
      <c r="L279" s="130"/>
      <c r="M279" s="130"/>
      <c r="N279" s="130"/>
      <c r="O279" s="130"/>
      <c r="P279" s="130"/>
      <c r="Q279" s="130"/>
      <c r="R279" s="130"/>
      <c r="S279" s="130"/>
      <c r="T279" s="130"/>
      <c r="U279" s="130"/>
    </row>
    <row r="280" spans="1:21" s="187" customFormat="1">
      <c r="A280" s="184"/>
      <c r="B280" s="130"/>
      <c r="C280" s="180"/>
      <c r="D280" s="199"/>
      <c r="E280" s="188"/>
      <c r="F280" s="195"/>
      <c r="G280" s="185"/>
      <c r="H280" s="185"/>
      <c r="I280" s="185"/>
      <c r="J280" s="185"/>
      <c r="K280" s="195"/>
      <c r="L280" s="130"/>
      <c r="M280" s="130"/>
      <c r="N280" s="130"/>
      <c r="O280" s="130"/>
      <c r="P280" s="130"/>
      <c r="Q280" s="130"/>
      <c r="R280" s="130"/>
      <c r="S280" s="130"/>
      <c r="T280" s="130"/>
      <c r="U280" s="130"/>
    </row>
    <row r="281" spans="1:21" s="187" customFormat="1">
      <c r="A281" s="184"/>
      <c r="B281" s="130"/>
      <c r="C281" s="180"/>
      <c r="D281" s="199"/>
      <c r="E281" s="188"/>
      <c r="F281" s="195"/>
      <c r="G281" s="185"/>
      <c r="H281" s="185"/>
      <c r="I281" s="185"/>
      <c r="J281" s="185"/>
      <c r="K281" s="195"/>
      <c r="L281" s="130"/>
      <c r="M281" s="130"/>
      <c r="N281" s="130"/>
      <c r="O281" s="130"/>
      <c r="P281" s="130"/>
      <c r="Q281" s="130"/>
      <c r="R281" s="130"/>
      <c r="S281" s="130"/>
      <c r="T281" s="130"/>
      <c r="U281" s="130"/>
    </row>
    <row r="282" spans="1:21" s="187" customFormat="1">
      <c r="A282" s="184"/>
      <c r="B282" s="130"/>
      <c r="C282" s="180"/>
      <c r="D282" s="199"/>
      <c r="E282" s="188"/>
      <c r="F282" s="195"/>
      <c r="G282" s="185"/>
      <c r="H282" s="185"/>
      <c r="I282" s="185"/>
      <c r="J282" s="185"/>
      <c r="K282" s="195"/>
      <c r="L282" s="130"/>
      <c r="M282" s="130"/>
      <c r="N282" s="130"/>
      <c r="O282" s="130"/>
      <c r="P282" s="130"/>
      <c r="Q282" s="130"/>
      <c r="R282" s="130"/>
      <c r="S282" s="130"/>
      <c r="T282" s="130"/>
      <c r="U282" s="130"/>
    </row>
    <row r="283" spans="1:21" s="187" customFormat="1">
      <c r="A283" s="184"/>
      <c r="B283" s="130"/>
      <c r="C283" s="180"/>
      <c r="D283" s="199"/>
      <c r="E283" s="188"/>
      <c r="F283" s="195"/>
      <c r="G283" s="185"/>
      <c r="H283" s="185"/>
      <c r="I283" s="185"/>
      <c r="J283" s="185"/>
      <c r="K283" s="195"/>
      <c r="L283" s="130"/>
      <c r="M283" s="130"/>
      <c r="N283" s="130"/>
      <c r="O283" s="130"/>
      <c r="P283" s="130"/>
      <c r="Q283" s="130"/>
      <c r="R283" s="130"/>
      <c r="S283" s="130"/>
      <c r="T283" s="130"/>
      <c r="U283" s="130"/>
    </row>
    <row r="284" spans="1:21" s="187" customFormat="1">
      <c r="A284" s="184"/>
      <c r="B284" s="130"/>
      <c r="C284" s="180"/>
      <c r="D284" s="199"/>
      <c r="E284" s="188"/>
      <c r="F284" s="195"/>
      <c r="G284" s="185"/>
      <c r="H284" s="185"/>
      <c r="I284" s="185"/>
      <c r="J284" s="185"/>
      <c r="K284" s="195"/>
      <c r="L284" s="130"/>
      <c r="M284" s="130"/>
      <c r="N284" s="130"/>
      <c r="O284" s="130"/>
      <c r="P284" s="130"/>
      <c r="Q284" s="130"/>
      <c r="R284" s="130"/>
      <c r="S284" s="130"/>
      <c r="T284" s="130"/>
      <c r="U284" s="130"/>
    </row>
    <row r="285" spans="1:21" s="187" customFormat="1">
      <c r="A285" s="184"/>
      <c r="B285" s="130"/>
      <c r="C285" s="180"/>
      <c r="D285" s="199"/>
      <c r="E285" s="188"/>
      <c r="F285" s="195"/>
      <c r="G285" s="185"/>
      <c r="H285" s="185"/>
      <c r="I285" s="185"/>
      <c r="J285" s="185"/>
      <c r="K285" s="195"/>
      <c r="L285" s="130"/>
      <c r="M285" s="130"/>
      <c r="N285" s="130"/>
      <c r="O285" s="130"/>
      <c r="P285" s="130"/>
      <c r="Q285" s="130"/>
      <c r="R285" s="130"/>
      <c r="S285" s="130"/>
      <c r="T285" s="130"/>
      <c r="U285" s="130"/>
    </row>
    <row r="286" spans="1:21" s="187" customFormat="1">
      <c r="A286" s="184"/>
      <c r="B286" s="130"/>
      <c r="C286" s="180"/>
      <c r="D286" s="199"/>
      <c r="E286" s="188"/>
      <c r="F286" s="195"/>
      <c r="G286" s="185"/>
      <c r="H286" s="185"/>
      <c r="I286" s="185"/>
      <c r="J286" s="185"/>
      <c r="K286" s="195"/>
      <c r="L286" s="130"/>
      <c r="M286" s="130"/>
      <c r="N286" s="130"/>
      <c r="O286" s="130"/>
      <c r="P286" s="130"/>
      <c r="Q286" s="130"/>
      <c r="R286" s="130"/>
      <c r="S286" s="130"/>
      <c r="T286" s="130"/>
      <c r="U286" s="130"/>
    </row>
    <row r="287" spans="1:21" s="187" customFormat="1">
      <c r="A287" s="184"/>
      <c r="B287" s="130"/>
      <c r="C287" s="180"/>
      <c r="D287" s="189"/>
      <c r="E287" s="181"/>
      <c r="F287" s="195"/>
      <c r="G287" s="185"/>
      <c r="H287" s="185"/>
      <c r="I287" s="185"/>
      <c r="J287" s="185"/>
      <c r="K287" s="195"/>
      <c r="L287" s="130"/>
      <c r="M287" s="130"/>
      <c r="N287" s="130"/>
      <c r="O287" s="130"/>
      <c r="P287" s="130"/>
      <c r="Q287" s="130"/>
      <c r="R287" s="130"/>
      <c r="S287" s="130"/>
      <c r="T287" s="130"/>
      <c r="U287" s="130"/>
    </row>
    <row r="288" spans="1:21" s="187" customFormat="1">
      <c r="A288" s="184"/>
      <c r="B288" s="130"/>
      <c r="C288" s="180"/>
      <c r="D288" s="189"/>
      <c r="E288" s="181"/>
      <c r="F288" s="195"/>
      <c r="G288" s="185"/>
      <c r="H288" s="185"/>
      <c r="I288" s="185"/>
      <c r="J288" s="185"/>
      <c r="K288" s="195"/>
      <c r="L288" s="130"/>
      <c r="M288" s="130"/>
      <c r="N288" s="130"/>
      <c r="O288" s="130"/>
      <c r="P288" s="130"/>
      <c r="Q288" s="130"/>
      <c r="R288" s="130"/>
      <c r="S288" s="130"/>
      <c r="T288" s="130"/>
      <c r="U288" s="130"/>
    </row>
    <row r="289" spans="1:21" s="187" customFormat="1">
      <c r="A289" s="184"/>
      <c r="B289" s="130"/>
      <c r="C289" s="180"/>
      <c r="D289" s="189"/>
      <c r="E289" s="181"/>
      <c r="F289" s="195"/>
      <c r="G289" s="185"/>
      <c r="H289" s="185"/>
      <c r="I289" s="185"/>
      <c r="J289" s="185"/>
      <c r="K289" s="195"/>
      <c r="L289" s="130"/>
      <c r="M289" s="130"/>
      <c r="N289" s="130"/>
      <c r="O289" s="130"/>
      <c r="P289" s="130"/>
      <c r="Q289" s="130"/>
      <c r="R289" s="130"/>
      <c r="S289" s="130"/>
      <c r="T289" s="130"/>
      <c r="U289" s="130"/>
    </row>
    <row r="290" spans="1:21" s="187" customFormat="1">
      <c r="A290" s="184"/>
      <c r="B290" s="130"/>
      <c r="C290" s="180"/>
      <c r="D290" s="189"/>
      <c r="E290" s="189"/>
      <c r="F290" s="195"/>
      <c r="G290" s="185"/>
      <c r="H290" s="185"/>
      <c r="I290" s="185"/>
      <c r="J290" s="185"/>
      <c r="K290" s="195"/>
      <c r="L290" s="130"/>
      <c r="M290" s="130"/>
      <c r="N290" s="130"/>
      <c r="O290" s="130"/>
      <c r="P290" s="130"/>
      <c r="Q290" s="130"/>
      <c r="R290" s="130"/>
      <c r="S290" s="130"/>
      <c r="T290" s="130"/>
      <c r="U290" s="130"/>
    </row>
    <row r="291" spans="1:21" s="187" customFormat="1">
      <c r="A291" s="184"/>
      <c r="B291" s="130"/>
      <c r="C291" s="180"/>
      <c r="D291" s="199"/>
      <c r="E291" s="188"/>
      <c r="F291" s="195"/>
      <c r="G291" s="185"/>
      <c r="H291" s="185"/>
      <c r="I291" s="185"/>
      <c r="J291" s="185"/>
      <c r="K291" s="195"/>
      <c r="L291" s="130"/>
      <c r="M291" s="130"/>
      <c r="N291" s="130"/>
      <c r="O291" s="130"/>
      <c r="P291" s="130"/>
      <c r="Q291" s="130"/>
      <c r="R291" s="130"/>
      <c r="S291" s="130"/>
      <c r="T291" s="130"/>
      <c r="U291" s="130"/>
    </row>
    <row r="292" spans="1:21" s="187" customFormat="1">
      <c r="A292" s="184"/>
      <c r="B292" s="130"/>
      <c r="C292" s="180"/>
      <c r="D292" s="199"/>
      <c r="E292" s="188"/>
      <c r="F292" s="195"/>
      <c r="G292" s="185"/>
      <c r="H292" s="185"/>
      <c r="I292" s="185"/>
      <c r="J292" s="185"/>
      <c r="K292" s="195"/>
      <c r="L292" s="130"/>
      <c r="M292" s="130"/>
      <c r="N292" s="130"/>
      <c r="O292" s="130"/>
      <c r="P292" s="130"/>
      <c r="Q292" s="130"/>
      <c r="R292" s="130"/>
      <c r="S292" s="130"/>
      <c r="T292" s="130"/>
      <c r="U292" s="130"/>
    </row>
    <row r="293" spans="1:21" s="187" customFormat="1">
      <c r="A293" s="184"/>
      <c r="B293" s="130"/>
      <c r="C293" s="180"/>
      <c r="D293" s="189"/>
      <c r="E293" s="181"/>
      <c r="F293" s="195"/>
      <c r="G293" s="185"/>
      <c r="H293" s="185"/>
      <c r="I293" s="185"/>
      <c r="J293" s="185"/>
      <c r="K293" s="195"/>
      <c r="L293" s="130"/>
      <c r="M293" s="130"/>
      <c r="N293" s="130"/>
      <c r="O293" s="130"/>
      <c r="P293" s="130"/>
      <c r="Q293" s="130"/>
      <c r="R293" s="130"/>
      <c r="S293" s="130"/>
      <c r="T293" s="130"/>
      <c r="U293" s="130"/>
    </row>
    <row r="294" spans="1:21" s="187" customFormat="1">
      <c r="A294" s="184"/>
      <c r="B294" s="130"/>
      <c r="C294" s="180"/>
      <c r="D294" s="189"/>
      <c r="E294" s="181"/>
      <c r="F294" s="195"/>
      <c r="G294" s="185"/>
      <c r="H294" s="185"/>
      <c r="I294" s="185"/>
      <c r="J294" s="185"/>
      <c r="K294" s="195"/>
      <c r="L294" s="130"/>
      <c r="M294" s="130"/>
      <c r="N294" s="130"/>
      <c r="O294" s="130"/>
      <c r="P294" s="130"/>
      <c r="Q294" s="130"/>
      <c r="R294" s="130"/>
      <c r="S294" s="130"/>
      <c r="T294" s="130"/>
      <c r="U294" s="130"/>
    </row>
    <row r="295" spans="1:21" s="187" customFormat="1">
      <c r="A295" s="184"/>
      <c r="B295" s="130"/>
      <c r="C295" s="180"/>
      <c r="D295" s="189"/>
      <c r="E295" s="181"/>
      <c r="F295" s="195"/>
      <c r="G295" s="185"/>
      <c r="H295" s="185"/>
      <c r="I295" s="185"/>
      <c r="J295" s="185"/>
      <c r="K295" s="195"/>
      <c r="L295" s="130"/>
      <c r="M295" s="130"/>
      <c r="N295" s="130"/>
      <c r="O295" s="130"/>
      <c r="P295" s="130"/>
      <c r="Q295" s="130"/>
      <c r="R295" s="130"/>
      <c r="S295" s="130"/>
      <c r="T295" s="130"/>
      <c r="U295" s="130"/>
    </row>
    <row r="296" spans="1:21" s="187" customFormat="1">
      <c r="A296" s="184"/>
      <c r="B296" s="130"/>
      <c r="C296" s="180"/>
      <c r="D296" s="200"/>
      <c r="E296" s="190"/>
      <c r="F296" s="195"/>
      <c r="G296" s="185"/>
      <c r="H296" s="185"/>
      <c r="I296" s="185"/>
      <c r="J296" s="185"/>
      <c r="K296" s="195"/>
      <c r="L296" s="130"/>
      <c r="M296" s="130"/>
      <c r="N296" s="130"/>
      <c r="O296" s="130"/>
      <c r="P296" s="130"/>
      <c r="Q296" s="130"/>
      <c r="R296" s="130"/>
      <c r="S296" s="130"/>
      <c r="T296" s="130"/>
      <c r="U296" s="130"/>
    </row>
    <row r="297" spans="1:21" s="187" customFormat="1">
      <c r="A297" s="184"/>
      <c r="B297" s="130"/>
      <c r="C297" s="180"/>
      <c r="D297" s="200"/>
      <c r="E297" s="190"/>
      <c r="F297" s="195"/>
      <c r="G297" s="185"/>
      <c r="H297" s="185"/>
      <c r="I297" s="185"/>
      <c r="J297" s="185"/>
      <c r="K297" s="195"/>
      <c r="L297" s="130"/>
      <c r="M297" s="130"/>
      <c r="N297" s="130"/>
      <c r="O297" s="130"/>
      <c r="P297" s="130"/>
      <c r="Q297" s="130"/>
      <c r="R297" s="130"/>
      <c r="S297" s="130"/>
      <c r="T297" s="130"/>
      <c r="U297" s="130"/>
    </row>
    <row r="298" spans="1:21" s="187" customFormat="1">
      <c r="A298" s="184"/>
      <c r="B298" s="130"/>
      <c r="C298" s="180"/>
      <c r="D298" s="200"/>
      <c r="E298" s="302"/>
      <c r="F298" s="195"/>
      <c r="G298" s="185"/>
      <c r="H298" s="185"/>
      <c r="I298" s="185"/>
      <c r="J298" s="185"/>
      <c r="K298" s="195"/>
      <c r="L298" s="130"/>
      <c r="M298" s="130"/>
      <c r="N298" s="130"/>
      <c r="O298" s="130"/>
      <c r="P298" s="130"/>
      <c r="Q298" s="130"/>
      <c r="R298" s="130"/>
      <c r="S298" s="130"/>
      <c r="T298" s="130"/>
      <c r="U298" s="130"/>
    </row>
    <row r="299" spans="1:21" s="187" customFormat="1">
      <c r="A299" s="184"/>
      <c r="B299" s="130"/>
      <c r="C299" s="180"/>
      <c r="D299" s="200"/>
      <c r="E299" s="302"/>
      <c r="F299" s="195"/>
      <c r="G299" s="185"/>
      <c r="H299" s="185"/>
      <c r="I299" s="185"/>
      <c r="J299" s="185"/>
      <c r="K299" s="195"/>
      <c r="L299" s="130"/>
      <c r="M299" s="130"/>
      <c r="N299" s="130"/>
      <c r="O299" s="130"/>
      <c r="P299" s="130"/>
      <c r="Q299" s="130"/>
      <c r="R299" s="130"/>
      <c r="S299" s="130"/>
      <c r="T299" s="130"/>
      <c r="U299" s="130"/>
    </row>
    <row r="300" spans="1:21" s="187" customFormat="1">
      <c r="A300" s="184"/>
      <c r="B300" s="130"/>
      <c r="C300" s="180"/>
      <c r="D300" s="200"/>
      <c r="E300" s="190"/>
      <c r="F300" s="195"/>
      <c r="G300" s="185"/>
      <c r="H300" s="185"/>
      <c r="I300" s="185"/>
      <c r="J300" s="185"/>
      <c r="K300" s="195"/>
      <c r="L300" s="130"/>
      <c r="M300" s="130"/>
      <c r="N300" s="130"/>
      <c r="O300" s="130"/>
      <c r="P300" s="130"/>
      <c r="Q300" s="130"/>
      <c r="R300" s="130"/>
      <c r="S300" s="130"/>
      <c r="T300" s="130"/>
      <c r="U300" s="130"/>
    </row>
    <row r="301" spans="1:21" s="187" customFormat="1">
      <c r="A301" s="184"/>
      <c r="B301" s="130"/>
      <c r="C301" s="180"/>
      <c r="D301" s="199"/>
      <c r="E301" s="188"/>
      <c r="F301" s="195"/>
      <c r="G301" s="185"/>
      <c r="H301" s="185"/>
      <c r="I301" s="185"/>
      <c r="J301" s="185"/>
      <c r="K301" s="195"/>
      <c r="L301" s="130"/>
      <c r="M301" s="130"/>
      <c r="N301" s="130"/>
      <c r="O301" s="130"/>
      <c r="P301" s="130"/>
      <c r="Q301" s="130"/>
      <c r="R301" s="130"/>
      <c r="S301" s="130"/>
      <c r="T301" s="130"/>
      <c r="U301" s="130"/>
    </row>
    <row r="302" spans="1:21" s="187" customFormat="1">
      <c r="A302" s="184"/>
      <c r="B302" s="130"/>
      <c r="C302" s="180"/>
      <c r="D302" s="199"/>
      <c r="E302" s="188"/>
      <c r="F302" s="195"/>
      <c r="G302" s="185"/>
      <c r="H302" s="185"/>
      <c r="I302" s="185"/>
      <c r="J302" s="185"/>
      <c r="K302" s="195"/>
      <c r="L302" s="130"/>
      <c r="M302" s="130"/>
      <c r="N302" s="130"/>
      <c r="O302" s="130"/>
      <c r="P302" s="130"/>
      <c r="Q302" s="130"/>
      <c r="R302" s="130"/>
      <c r="S302" s="130"/>
      <c r="T302" s="130"/>
      <c r="U302" s="130"/>
    </row>
    <row r="303" spans="1:21" s="187" customFormat="1">
      <c r="A303" s="184"/>
      <c r="B303" s="130"/>
      <c r="C303" s="180"/>
      <c r="D303" s="198"/>
      <c r="E303" s="184"/>
      <c r="F303" s="195"/>
      <c r="G303" s="185"/>
      <c r="H303" s="185"/>
      <c r="I303" s="185"/>
      <c r="J303" s="185"/>
      <c r="K303" s="195"/>
      <c r="L303" s="130"/>
      <c r="M303" s="130"/>
      <c r="N303" s="130"/>
      <c r="O303" s="130"/>
      <c r="P303" s="130"/>
      <c r="Q303" s="130"/>
      <c r="R303" s="130"/>
      <c r="S303" s="130"/>
      <c r="T303" s="130"/>
      <c r="U303" s="130"/>
    </row>
  </sheetData>
  <mergeCells count="2">
    <mergeCell ref="E298:E299"/>
    <mergeCell ref="B1:K1"/>
  </mergeCells>
  <conditionalFormatting sqref="E26:E29 E44:E63 C26:C29 E132:E148 C44:C58 C137:C139">
    <cfRule type="cellIs" dxfId="2" priority="5" stopIfTrue="1" operator="equal">
      <formula>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O322"/>
  <sheetViews>
    <sheetView topLeftCell="A79" workbookViewId="0">
      <selection activeCell="B79" sqref="B79"/>
    </sheetView>
  </sheetViews>
  <sheetFormatPr defaultColWidth="8" defaultRowHeight="15"/>
  <cols>
    <col min="1" max="1" width="8" style="130"/>
    <col min="2" max="2" width="12.85546875" style="179" customWidth="1"/>
    <col min="3" max="3" width="66.140625" style="179" customWidth="1"/>
    <col min="4" max="4" width="10.28515625" style="201" customWidth="1"/>
    <col min="5" max="5" width="8.7109375" style="191" customWidth="1"/>
    <col min="6" max="6" width="16.85546875" style="195" customWidth="1"/>
    <col min="7" max="10" width="16.85546875" style="185" customWidth="1"/>
    <col min="11" max="11" width="19" style="204" customWidth="1"/>
    <col min="12" max="16384" width="8" style="130"/>
  </cols>
  <sheetData>
    <row r="1" spans="1:11" ht="39" customHeight="1">
      <c r="B1" s="303" t="s">
        <v>236</v>
      </c>
      <c r="C1" s="303"/>
      <c r="D1" s="303"/>
      <c r="E1" s="303"/>
      <c r="F1" s="303"/>
      <c r="G1" s="303"/>
      <c r="H1" s="303"/>
      <c r="I1" s="303"/>
      <c r="J1" s="303"/>
      <c r="K1" s="303"/>
    </row>
    <row r="2" spans="1:11" s="133" customFormat="1">
      <c r="A2" s="133" t="s">
        <v>5</v>
      </c>
      <c r="B2" s="131" t="s">
        <v>2</v>
      </c>
      <c r="C2" s="131" t="s">
        <v>67</v>
      </c>
      <c r="D2" s="196" t="s">
        <v>3</v>
      </c>
      <c r="E2" s="131" t="s">
        <v>68</v>
      </c>
      <c r="F2" s="192" t="s">
        <v>69</v>
      </c>
      <c r="G2" s="132" t="s">
        <v>35</v>
      </c>
      <c r="H2" s="132" t="s">
        <v>36</v>
      </c>
      <c r="I2" s="132" t="s">
        <v>37</v>
      </c>
      <c r="J2" s="132" t="s">
        <v>10</v>
      </c>
      <c r="K2" s="192" t="s">
        <v>70</v>
      </c>
    </row>
    <row r="3" spans="1:11" s="133" customFormat="1" ht="105">
      <c r="A3" s="133">
        <v>2</v>
      </c>
      <c r="B3" s="134">
        <v>1</v>
      </c>
      <c r="C3" s="135" t="s">
        <v>71</v>
      </c>
      <c r="D3" s="137"/>
      <c r="E3" s="136"/>
      <c r="F3" s="193"/>
      <c r="G3" s="138"/>
      <c r="H3" s="138"/>
      <c r="I3" s="138"/>
      <c r="J3" s="138"/>
      <c r="K3" s="202"/>
    </row>
    <row r="4" spans="1:11" s="133" customFormat="1">
      <c r="A4" s="133">
        <v>3</v>
      </c>
      <c r="B4" s="134" t="s">
        <v>40</v>
      </c>
      <c r="C4" s="135" t="s">
        <v>72</v>
      </c>
      <c r="D4" s="137"/>
      <c r="E4" s="136"/>
      <c r="F4" s="193"/>
      <c r="G4" s="138"/>
      <c r="H4" s="138"/>
      <c r="I4" s="138"/>
      <c r="J4" s="138"/>
      <c r="K4" s="202"/>
    </row>
    <row r="5" spans="1:11" s="133" customFormat="1">
      <c r="A5" s="133">
        <v>4</v>
      </c>
      <c r="B5" s="134" t="s">
        <v>73</v>
      </c>
      <c r="C5" s="139" t="s">
        <v>74</v>
      </c>
      <c r="D5" s="197">
        <v>52719</v>
      </c>
      <c r="E5" s="140" t="s">
        <v>75</v>
      </c>
      <c r="F5" s="113">
        <v>265</v>
      </c>
      <c r="G5" s="46"/>
      <c r="H5" s="46"/>
      <c r="I5" s="46"/>
      <c r="J5" s="46"/>
      <c r="K5" s="202">
        <f>D5*F5</f>
        <v>13970535</v>
      </c>
    </row>
    <row r="6" spans="1:11" s="133" customFormat="1">
      <c r="A6" s="133">
        <v>4</v>
      </c>
      <c r="B6" s="134" t="s">
        <v>76</v>
      </c>
      <c r="C6" s="139" t="s">
        <v>77</v>
      </c>
      <c r="D6" s="197">
        <v>28756</v>
      </c>
      <c r="E6" s="140" t="s">
        <v>75</v>
      </c>
      <c r="F6" s="113">
        <v>305</v>
      </c>
      <c r="G6" s="46"/>
      <c r="H6" s="46"/>
      <c r="I6" s="46"/>
      <c r="J6" s="46"/>
      <c r="K6" s="202">
        <f t="shared" ref="K6:K69" si="0">D6*F6</f>
        <v>8770580</v>
      </c>
    </row>
    <row r="7" spans="1:11" s="133" customFormat="1">
      <c r="A7" s="133">
        <v>4</v>
      </c>
      <c r="B7" s="134" t="s">
        <v>78</v>
      </c>
      <c r="C7" s="139" t="s">
        <v>79</v>
      </c>
      <c r="D7" s="197">
        <v>4577</v>
      </c>
      <c r="E7" s="140" t="s">
        <v>75</v>
      </c>
      <c r="F7" s="113">
        <v>340</v>
      </c>
      <c r="G7" s="46"/>
      <c r="H7" s="46"/>
      <c r="I7" s="46"/>
      <c r="J7" s="46"/>
      <c r="K7" s="202">
        <f t="shared" si="0"/>
        <v>1556180</v>
      </c>
    </row>
    <row r="8" spans="1:11" s="133" customFormat="1">
      <c r="A8" s="133">
        <v>4</v>
      </c>
      <c r="B8" s="134" t="s">
        <v>80</v>
      </c>
      <c r="C8" s="139" t="s">
        <v>81</v>
      </c>
      <c r="D8" s="197">
        <v>288</v>
      </c>
      <c r="E8" s="140" t="s">
        <v>75</v>
      </c>
      <c r="F8" s="113">
        <v>400</v>
      </c>
      <c r="G8" s="46"/>
      <c r="H8" s="46"/>
      <c r="I8" s="46"/>
      <c r="J8" s="46"/>
      <c r="K8" s="202">
        <f t="shared" si="0"/>
        <v>115200</v>
      </c>
    </row>
    <row r="9" spans="1:11" s="133" customFormat="1" ht="135">
      <c r="A9" s="133">
        <v>3</v>
      </c>
      <c r="B9" s="134" t="s">
        <v>41</v>
      </c>
      <c r="C9" s="135" t="s">
        <v>82</v>
      </c>
      <c r="D9" s="197"/>
      <c r="E9" s="141"/>
      <c r="F9" s="113"/>
      <c r="G9" s="46"/>
      <c r="H9" s="46"/>
      <c r="I9" s="46"/>
      <c r="J9" s="46"/>
      <c r="K9" s="202">
        <f t="shared" si="0"/>
        <v>0</v>
      </c>
    </row>
    <row r="10" spans="1:11" s="133" customFormat="1">
      <c r="A10" s="133">
        <v>4</v>
      </c>
      <c r="B10" s="134" t="s">
        <v>73</v>
      </c>
      <c r="C10" s="139" t="s">
        <v>74</v>
      </c>
      <c r="D10" s="197">
        <v>13183</v>
      </c>
      <c r="E10" s="141" t="s">
        <v>75</v>
      </c>
      <c r="F10" s="113">
        <v>340</v>
      </c>
      <c r="G10" s="46"/>
      <c r="H10" s="46"/>
      <c r="I10" s="46"/>
      <c r="J10" s="46"/>
      <c r="K10" s="202">
        <f t="shared" si="0"/>
        <v>4482220</v>
      </c>
    </row>
    <row r="11" spans="1:11" s="133" customFormat="1">
      <c r="A11" s="133">
        <v>4</v>
      </c>
      <c r="B11" s="134" t="s">
        <v>76</v>
      </c>
      <c r="C11" s="139" t="s">
        <v>77</v>
      </c>
      <c r="D11" s="197">
        <v>7191</v>
      </c>
      <c r="E11" s="141" t="s">
        <v>75</v>
      </c>
      <c r="F11" s="113">
        <v>390</v>
      </c>
      <c r="G11" s="46"/>
      <c r="H11" s="46"/>
      <c r="I11" s="46"/>
      <c r="J11" s="46"/>
      <c r="K11" s="202">
        <f t="shared" si="0"/>
        <v>2804490</v>
      </c>
    </row>
    <row r="12" spans="1:11" s="133" customFormat="1">
      <c r="A12" s="133">
        <v>4</v>
      </c>
      <c r="B12" s="134" t="s">
        <v>78</v>
      </c>
      <c r="C12" s="139" t="s">
        <v>79</v>
      </c>
      <c r="D12" s="197">
        <v>1145</v>
      </c>
      <c r="E12" s="141" t="s">
        <v>75</v>
      </c>
      <c r="F12" s="113">
        <v>440</v>
      </c>
      <c r="G12" s="46"/>
      <c r="H12" s="46"/>
      <c r="I12" s="46"/>
      <c r="J12" s="46"/>
      <c r="K12" s="202">
        <f t="shared" si="0"/>
        <v>503800</v>
      </c>
    </row>
    <row r="13" spans="1:11" s="133" customFormat="1">
      <c r="A13" s="133">
        <v>4</v>
      </c>
      <c r="B13" s="134" t="s">
        <v>80</v>
      </c>
      <c r="C13" s="139" t="s">
        <v>81</v>
      </c>
      <c r="D13" s="197">
        <v>72</v>
      </c>
      <c r="E13" s="140" t="s">
        <v>75</v>
      </c>
      <c r="F13" s="113">
        <v>490</v>
      </c>
      <c r="G13" s="46"/>
      <c r="H13" s="46"/>
      <c r="I13" s="46"/>
      <c r="J13" s="46"/>
      <c r="K13" s="202">
        <f t="shared" si="0"/>
        <v>35280</v>
      </c>
    </row>
    <row r="14" spans="1:11" s="133" customFormat="1" ht="78" customHeight="1">
      <c r="A14" s="133">
        <v>3</v>
      </c>
      <c r="B14" s="134" t="s">
        <v>42</v>
      </c>
      <c r="C14" s="135" t="s">
        <v>83</v>
      </c>
      <c r="D14" s="197"/>
      <c r="E14" s="141"/>
      <c r="F14" s="113"/>
      <c r="G14" s="46"/>
      <c r="H14" s="46"/>
      <c r="I14" s="46"/>
      <c r="J14" s="46"/>
      <c r="K14" s="202">
        <f t="shared" si="0"/>
        <v>0</v>
      </c>
    </row>
    <row r="15" spans="1:11" s="133" customFormat="1">
      <c r="A15" s="133">
        <v>4</v>
      </c>
      <c r="B15" s="134" t="s">
        <v>73</v>
      </c>
      <c r="C15" s="139" t="s">
        <v>74</v>
      </c>
      <c r="D15" s="197">
        <v>7252</v>
      </c>
      <c r="E15" s="141" t="s">
        <v>75</v>
      </c>
      <c r="F15" s="113">
        <v>1240</v>
      </c>
      <c r="G15" s="46"/>
      <c r="H15" s="46"/>
      <c r="I15" s="46"/>
      <c r="J15" s="46"/>
      <c r="K15" s="202">
        <f t="shared" si="0"/>
        <v>8992480</v>
      </c>
    </row>
    <row r="16" spans="1:11" s="133" customFormat="1">
      <c r="A16" s="133">
        <v>4</v>
      </c>
      <c r="B16" s="134" t="s">
        <v>76</v>
      </c>
      <c r="C16" s="139" t="s">
        <v>77</v>
      </c>
      <c r="D16" s="197">
        <v>3956</v>
      </c>
      <c r="E16" s="141" t="s">
        <v>75</v>
      </c>
      <c r="F16" s="113">
        <v>1700</v>
      </c>
      <c r="G16" s="46"/>
      <c r="H16" s="46"/>
      <c r="I16" s="46"/>
      <c r="J16" s="46"/>
      <c r="K16" s="202">
        <f t="shared" si="0"/>
        <v>6725200</v>
      </c>
    </row>
    <row r="17" spans="1:11" s="133" customFormat="1">
      <c r="A17" s="133">
        <v>4</v>
      </c>
      <c r="B17" s="134" t="s">
        <v>78</v>
      </c>
      <c r="C17" s="139" t="s">
        <v>79</v>
      </c>
      <c r="D17" s="197">
        <v>633</v>
      </c>
      <c r="E17" s="141" t="s">
        <v>75</v>
      </c>
      <c r="F17" s="113">
        <v>1900</v>
      </c>
      <c r="G17" s="46"/>
      <c r="H17" s="46"/>
      <c r="I17" s="46"/>
      <c r="J17" s="46"/>
      <c r="K17" s="202">
        <f t="shared" si="0"/>
        <v>1202700</v>
      </c>
    </row>
    <row r="18" spans="1:11" s="133" customFormat="1">
      <c r="A18" s="133">
        <v>4</v>
      </c>
      <c r="B18" s="134" t="s">
        <v>80</v>
      </c>
      <c r="C18" s="139" t="s">
        <v>81</v>
      </c>
      <c r="D18" s="197">
        <v>40</v>
      </c>
      <c r="E18" s="140" t="s">
        <v>75</v>
      </c>
      <c r="F18" s="113">
        <v>2200</v>
      </c>
      <c r="G18" s="46"/>
      <c r="H18" s="46"/>
      <c r="I18" s="46"/>
      <c r="J18" s="46"/>
      <c r="K18" s="202">
        <f t="shared" si="0"/>
        <v>88000</v>
      </c>
    </row>
    <row r="19" spans="1:11" s="133" customFormat="1" ht="75">
      <c r="A19" s="133">
        <v>3</v>
      </c>
      <c r="B19" s="134" t="s">
        <v>43</v>
      </c>
      <c r="C19" s="139" t="s">
        <v>84</v>
      </c>
      <c r="D19" s="197">
        <v>4321</v>
      </c>
      <c r="E19" s="140" t="s">
        <v>75</v>
      </c>
      <c r="F19" s="113">
        <v>4400</v>
      </c>
      <c r="G19" s="46"/>
      <c r="H19" s="46"/>
      <c r="I19" s="46"/>
      <c r="J19" s="46"/>
      <c r="K19" s="202">
        <f t="shared" si="0"/>
        <v>19012400</v>
      </c>
    </row>
    <row r="20" spans="1:11" s="133" customFormat="1" ht="107.25" customHeight="1">
      <c r="A20" s="133">
        <v>2</v>
      </c>
      <c r="B20" s="134">
        <v>2</v>
      </c>
      <c r="C20" s="135" t="s">
        <v>85</v>
      </c>
      <c r="D20" s="197">
        <v>21919</v>
      </c>
      <c r="E20" s="141" t="s">
        <v>86</v>
      </c>
      <c r="F20" s="113">
        <v>44</v>
      </c>
      <c r="G20" s="46"/>
      <c r="H20" s="46"/>
      <c r="I20" s="46"/>
      <c r="J20" s="46"/>
      <c r="K20" s="202">
        <f t="shared" si="0"/>
        <v>964436</v>
      </c>
    </row>
    <row r="21" spans="1:11" s="133" customFormat="1" ht="150">
      <c r="A21" s="133">
        <v>2</v>
      </c>
      <c r="B21" s="134">
        <v>3</v>
      </c>
      <c r="C21" s="139" t="s">
        <v>87</v>
      </c>
      <c r="D21" s="197">
        <v>93915</v>
      </c>
      <c r="E21" s="141" t="s">
        <v>75</v>
      </c>
      <c r="F21" s="113">
        <v>110</v>
      </c>
      <c r="G21" s="46"/>
      <c r="H21" s="46"/>
      <c r="I21" s="46"/>
      <c r="J21" s="46"/>
      <c r="K21" s="202">
        <f t="shared" si="0"/>
        <v>10330650</v>
      </c>
    </row>
    <row r="22" spans="1:11" s="133" customFormat="1" ht="75">
      <c r="A22" s="133">
        <v>2</v>
      </c>
      <c r="B22" s="134">
        <v>4</v>
      </c>
      <c r="C22" s="139" t="s">
        <v>88</v>
      </c>
      <c r="D22" s="197">
        <v>35390</v>
      </c>
      <c r="E22" s="140" t="s">
        <v>75</v>
      </c>
      <c r="F22" s="113">
        <v>52</v>
      </c>
      <c r="G22" s="46"/>
      <c r="H22" s="46"/>
      <c r="I22" s="46"/>
      <c r="J22" s="46"/>
      <c r="K22" s="202">
        <f t="shared" si="0"/>
        <v>1840280</v>
      </c>
    </row>
    <row r="23" spans="1:11" s="133" customFormat="1">
      <c r="A23" s="133">
        <v>3</v>
      </c>
      <c r="B23" s="134" t="s">
        <v>40</v>
      </c>
      <c r="C23" s="142" t="s">
        <v>89</v>
      </c>
      <c r="D23" s="197">
        <v>14325</v>
      </c>
      <c r="E23" s="143" t="s">
        <v>75</v>
      </c>
      <c r="F23" s="113">
        <v>78</v>
      </c>
      <c r="G23" s="46"/>
      <c r="H23" s="46"/>
      <c r="I23" s="46"/>
      <c r="J23" s="46"/>
      <c r="K23" s="202">
        <f t="shared" si="0"/>
        <v>1117350</v>
      </c>
    </row>
    <row r="24" spans="1:11" s="133" customFormat="1">
      <c r="A24" s="133">
        <v>3</v>
      </c>
      <c r="B24" s="134" t="s">
        <v>41</v>
      </c>
      <c r="C24" s="142" t="s">
        <v>90</v>
      </c>
      <c r="D24" s="197">
        <v>3179</v>
      </c>
      <c r="E24" s="143" t="s">
        <v>75</v>
      </c>
      <c r="F24" s="113">
        <v>104</v>
      </c>
      <c r="G24" s="46"/>
      <c r="H24" s="46"/>
      <c r="I24" s="46"/>
      <c r="J24" s="46"/>
      <c r="K24" s="202">
        <f t="shared" si="0"/>
        <v>330616</v>
      </c>
    </row>
    <row r="25" spans="1:11" s="133" customFormat="1">
      <c r="A25" s="133">
        <v>3</v>
      </c>
      <c r="B25" s="134" t="s">
        <v>42</v>
      </c>
      <c r="C25" s="142" t="s">
        <v>91</v>
      </c>
      <c r="D25" s="197">
        <v>220</v>
      </c>
      <c r="E25" s="143" t="s">
        <v>75</v>
      </c>
      <c r="F25" s="113">
        <v>130</v>
      </c>
      <c r="G25" s="46"/>
      <c r="H25" s="46"/>
      <c r="I25" s="46"/>
      <c r="J25" s="46"/>
      <c r="K25" s="202">
        <f t="shared" si="0"/>
        <v>28600</v>
      </c>
    </row>
    <row r="26" spans="1:11" s="133" customFormat="1" ht="60">
      <c r="A26" s="133">
        <v>2</v>
      </c>
      <c r="B26" s="134">
        <v>5</v>
      </c>
      <c r="C26" s="144" t="s">
        <v>92</v>
      </c>
      <c r="D26" s="197"/>
      <c r="E26" s="141"/>
      <c r="F26" s="113"/>
      <c r="G26" s="46"/>
      <c r="H26" s="46"/>
      <c r="I26" s="46"/>
      <c r="J26" s="46"/>
      <c r="K26" s="202">
        <f t="shared" si="0"/>
        <v>0</v>
      </c>
    </row>
    <row r="27" spans="1:11" s="133" customFormat="1">
      <c r="A27" s="133">
        <v>3</v>
      </c>
      <c r="B27" s="134" t="s">
        <v>40</v>
      </c>
      <c r="C27" s="144" t="s">
        <v>93</v>
      </c>
      <c r="D27" s="197">
        <v>4780</v>
      </c>
      <c r="E27" s="145" t="s">
        <v>75</v>
      </c>
      <c r="F27" s="113">
        <v>759</v>
      </c>
      <c r="G27" s="46"/>
      <c r="H27" s="46"/>
      <c r="I27" s="46"/>
      <c r="J27" s="46"/>
      <c r="K27" s="202">
        <f t="shared" si="0"/>
        <v>3628020</v>
      </c>
    </row>
    <row r="28" spans="1:11" s="133" customFormat="1">
      <c r="A28" s="133">
        <v>3</v>
      </c>
      <c r="B28" s="134" t="s">
        <v>41</v>
      </c>
      <c r="C28" s="144" t="s">
        <v>94</v>
      </c>
      <c r="D28" s="197">
        <v>1198</v>
      </c>
      <c r="E28" s="145" t="s">
        <v>75</v>
      </c>
      <c r="F28" s="113">
        <v>1400</v>
      </c>
      <c r="G28" s="46"/>
      <c r="H28" s="46"/>
      <c r="I28" s="46"/>
      <c r="J28" s="46"/>
      <c r="K28" s="202">
        <f t="shared" si="0"/>
        <v>1677200</v>
      </c>
    </row>
    <row r="29" spans="1:11" s="133" customFormat="1" ht="91.5" customHeight="1">
      <c r="A29" s="133">
        <v>2</v>
      </c>
      <c r="B29" s="134">
        <v>6</v>
      </c>
      <c r="C29" s="146" t="s">
        <v>95</v>
      </c>
      <c r="D29" s="197"/>
      <c r="E29" s="140"/>
      <c r="F29" s="113"/>
      <c r="G29" s="46"/>
      <c r="H29" s="46"/>
      <c r="I29" s="46"/>
      <c r="J29" s="46"/>
      <c r="K29" s="202">
        <f t="shared" si="0"/>
        <v>0</v>
      </c>
    </row>
    <row r="30" spans="1:11" s="133" customFormat="1">
      <c r="A30" s="133">
        <v>3</v>
      </c>
      <c r="B30" s="134" t="s">
        <v>40</v>
      </c>
      <c r="C30" s="147" t="s">
        <v>96</v>
      </c>
      <c r="D30" s="197">
        <v>1223</v>
      </c>
      <c r="E30" s="140" t="s">
        <v>75</v>
      </c>
      <c r="F30" s="113">
        <v>4000</v>
      </c>
      <c r="G30" s="46"/>
      <c r="H30" s="46"/>
      <c r="I30" s="46"/>
      <c r="J30" s="46"/>
      <c r="K30" s="202">
        <f t="shared" si="0"/>
        <v>4892000</v>
      </c>
    </row>
    <row r="31" spans="1:11" s="133" customFormat="1" ht="135">
      <c r="A31" s="133">
        <v>2</v>
      </c>
      <c r="B31" s="134">
        <v>7</v>
      </c>
      <c r="C31" s="146" t="s">
        <v>221</v>
      </c>
      <c r="D31" s="197">
        <v>360</v>
      </c>
      <c r="E31" s="140" t="s">
        <v>75</v>
      </c>
      <c r="F31" s="113">
        <v>6189</v>
      </c>
      <c r="G31" s="46"/>
      <c r="H31" s="46"/>
      <c r="I31" s="46"/>
      <c r="J31" s="46"/>
      <c r="K31" s="202">
        <f t="shared" si="0"/>
        <v>2228040</v>
      </c>
    </row>
    <row r="32" spans="1:11" s="133" customFormat="1" ht="135">
      <c r="A32" s="133">
        <v>2</v>
      </c>
      <c r="B32" s="134">
        <v>8</v>
      </c>
      <c r="C32" s="147" t="s">
        <v>98</v>
      </c>
      <c r="D32" s="197">
        <v>3648</v>
      </c>
      <c r="E32" s="148" t="s">
        <v>75</v>
      </c>
      <c r="F32" s="113">
        <v>5050</v>
      </c>
      <c r="G32" s="46"/>
      <c r="H32" s="46"/>
      <c r="I32" s="46"/>
      <c r="J32" s="46"/>
      <c r="K32" s="202">
        <f t="shared" si="0"/>
        <v>18422400</v>
      </c>
    </row>
    <row r="33" spans="1:15" s="133" customFormat="1" ht="105">
      <c r="A33" s="133">
        <v>2</v>
      </c>
      <c r="B33" s="149">
        <v>9</v>
      </c>
      <c r="C33" s="147" t="s">
        <v>99</v>
      </c>
      <c r="D33" s="197">
        <v>175200</v>
      </c>
      <c r="E33" s="140" t="s">
        <v>100</v>
      </c>
      <c r="F33" s="114">
        <v>49</v>
      </c>
      <c r="G33" s="56"/>
      <c r="H33" s="56"/>
      <c r="I33" s="56"/>
      <c r="J33" s="56"/>
      <c r="K33" s="202">
        <f t="shared" si="0"/>
        <v>8584800</v>
      </c>
    </row>
    <row r="34" spans="1:15" s="133" customFormat="1" ht="165">
      <c r="A34" s="133">
        <v>2</v>
      </c>
      <c r="B34" s="134">
        <v>10</v>
      </c>
      <c r="C34" s="150" t="s">
        <v>196</v>
      </c>
      <c r="D34" s="197">
        <v>350</v>
      </c>
      <c r="E34" s="141" t="s">
        <v>75</v>
      </c>
      <c r="F34" s="113">
        <v>3650</v>
      </c>
      <c r="G34" s="46"/>
      <c r="H34" s="46"/>
      <c r="I34" s="46"/>
      <c r="J34" s="46"/>
      <c r="K34" s="202">
        <f t="shared" si="0"/>
        <v>1277500</v>
      </c>
    </row>
    <row r="35" spans="1:15" s="133" customFormat="1" ht="151.5" customHeight="1">
      <c r="A35" s="133">
        <v>2</v>
      </c>
      <c r="B35" s="134" t="s">
        <v>102</v>
      </c>
      <c r="C35" s="151" t="s">
        <v>103</v>
      </c>
      <c r="D35" s="197">
        <v>106</v>
      </c>
      <c r="E35" s="141" t="s">
        <v>75</v>
      </c>
      <c r="F35" s="113">
        <v>5550</v>
      </c>
      <c r="G35" s="46"/>
      <c r="H35" s="46"/>
      <c r="I35" s="46"/>
      <c r="J35" s="46"/>
      <c r="K35" s="202">
        <f t="shared" si="0"/>
        <v>588300</v>
      </c>
    </row>
    <row r="36" spans="1:15" s="133" customFormat="1" ht="93.75" customHeight="1">
      <c r="A36" s="133">
        <v>2</v>
      </c>
      <c r="B36" s="134" t="s">
        <v>41</v>
      </c>
      <c r="C36" s="151" t="s">
        <v>104</v>
      </c>
      <c r="D36" s="197">
        <v>319</v>
      </c>
      <c r="E36" s="141" t="s">
        <v>105</v>
      </c>
      <c r="F36" s="113">
        <v>45</v>
      </c>
      <c r="G36" s="46"/>
      <c r="H36" s="46"/>
      <c r="I36" s="46"/>
      <c r="J36" s="46"/>
      <c r="K36" s="202">
        <f t="shared" si="0"/>
        <v>14355</v>
      </c>
    </row>
    <row r="37" spans="1:15" s="133" customFormat="1" ht="136.5" customHeight="1">
      <c r="A37" s="133">
        <v>2</v>
      </c>
      <c r="B37" s="134" t="s">
        <v>42</v>
      </c>
      <c r="C37" s="151" t="s">
        <v>106</v>
      </c>
      <c r="D37" s="197">
        <v>82</v>
      </c>
      <c r="E37" s="141" t="s">
        <v>107</v>
      </c>
      <c r="F37" s="113">
        <v>5550</v>
      </c>
      <c r="G37" s="46"/>
      <c r="H37" s="46"/>
      <c r="I37" s="46"/>
      <c r="J37" s="46"/>
      <c r="K37" s="202">
        <f t="shared" si="0"/>
        <v>455100</v>
      </c>
      <c r="L37" s="152"/>
    </row>
    <row r="38" spans="1:15" s="133" customFormat="1" ht="90">
      <c r="A38" s="133">
        <v>2</v>
      </c>
      <c r="B38" s="134">
        <v>12</v>
      </c>
      <c r="C38" s="150" t="s">
        <v>198</v>
      </c>
      <c r="D38" s="197">
        <v>26734</v>
      </c>
      <c r="E38" s="141" t="s">
        <v>107</v>
      </c>
      <c r="F38" s="113">
        <v>455</v>
      </c>
      <c r="G38" s="46"/>
      <c r="H38" s="46"/>
      <c r="I38" s="46"/>
      <c r="J38" s="46"/>
      <c r="K38" s="202">
        <f t="shared" si="0"/>
        <v>12163970</v>
      </c>
    </row>
    <row r="39" spans="1:15" s="133" customFormat="1" ht="165">
      <c r="A39" s="133">
        <v>2</v>
      </c>
      <c r="B39" s="134">
        <v>13</v>
      </c>
      <c r="C39" s="153" t="s">
        <v>109</v>
      </c>
      <c r="D39" s="197">
        <v>6685</v>
      </c>
      <c r="E39" s="141" t="s">
        <v>107</v>
      </c>
      <c r="F39" s="113">
        <v>665</v>
      </c>
      <c r="G39" s="46"/>
      <c r="H39" s="46"/>
      <c r="I39" s="46"/>
      <c r="J39" s="46"/>
      <c r="K39" s="202">
        <f t="shared" si="0"/>
        <v>4445525</v>
      </c>
    </row>
    <row r="40" spans="1:15" s="133" customFormat="1" ht="150">
      <c r="A40" s="133">
        <v>2</v>
      </c>
      <c r="B40" s="134">
        <v>14</v>
      </c>
      <c r="C40" s="60" t="s">
        <v>110</v>
      </c>
      <c r="D40" s="197"/>
      <c r="E40" s="143"/>
      <c r="F40" s="113"/>
      <c r="G40" s="46"/>
      <c r="H40" s="46"/>
      <c r="I40" s="46"/>
      <c r="J40" s="46"/>
      <c r="K40" s="202">
        <f t="shared" si="0"/>
        <v>0</v>
      </c>
    </row>
    <row r="41" spans="1:15" s="133" customFormat="1">
      <c r="A41" s="133">
        <v>3</v>
      </c>
      <c r="B41" s="134" t="s">
        <v>40</v>
      </c>
      <c r="C41" s="154" t="s">
        <v>199</v>
      </c>
      <c r="D41" s="197">
        <v>2601</v>
      </c>
      <c r="E41" s="143" t="s">
        <v>86</v>
      </c>
      <c r="F41" s="113">
        <v>1750</v>
      </c>
      <c r="G41" s="46"/>
      <c r="H41" s="46"/>
      <c r="I41" s="46"/>
      <c r="J41" s="46"/>
      <c r="K41" s="202">
        <f t="shared" si="0"/>
        <v>4551750</v>
      </c>
    </row>
    <row r="42" spans="1:15" s="133" customFormat="1">
      <c r="A42" s="133">
        <v>3</v>
      </c>
      <c r="B42" s="134" t="s">
        <v>41</v>
      </c>
      <c r="C42" s="155" t="s">
        <v>111</v>
      </c>
      <c r="D42" s="197">
        <v>4188</v>
      </c>
      <c r="E42" s="143" t="s">
        <v>86</v>
      </c>
      <c r="F42" s="113">
        <v>2800</v>
      </c>
      <c r="G42" s="46"/>
      <c r="H42" s="46"/>
      <c r="I42" s="46"/>
      <c r="J42" s="46"/>
      <c r="K42" s="202">
        <f t="shared" si="0"/>
        <v>11726400</v>
      </c>
    </row>
    <row r="43" spans="1:15" s="133" customFormat="1">
      <c r="A43" s="133">
        <v>3</v>
      </c>
      <c r="B43" s="134" t="s">
        <v>42</v>
      </c>
      <c r="C43" s="155" t="s">
        <v>112</v>
      </c>
      <c r="D43" s="197">
        <v>366</v>
      </c>
      <c r="E43" s="143" t="s">
        <v>86</v>
      </c>
      <c r="F43" s="113">
        <v>4800</v>
      </c>
      <c r="G43" s="46"/>
      <c r="H43" s="46"/>
      <c r="I43" s="46"/>
      <c r="J43" s="46"/>
      <c r="K43" s="202">
        <f t="shared" si="0"/>
        <v>1756800</v>
      </c>
      <c r="L43" s="156"/>
      <c r="M43" s="156"/>
      <c r="N43" s="156"/>
      <c r="O43" s="156"/>
    </row>
    <row r="44" spans="1:15" s="133" customFormat="1">
      <c r="A44" s="133">
        <v>3</v>
      </c>
      <c r="B44" s="134" t="s">
        <v>43</v>
      </c>
      <c r="C44" s="155" t="s">
        <v>200</v>
      </c>
      <c r="D44" s="197">
        <v>346</v>
      </c>
      <c r="E44" s="143" t="s">
        <v>86</v>
      </c>
      <c r="F44" s="113">
        <v>8000</v>
      </c>
      <c r="G44" s="46"/>
      <c r="H44" s="46"/>
      <c r="I44" s="46"/>
      <c r="J44" s="46"/>
      <c r="K44" s="202">
        <f t="shared" si="0"/>
        <v>2768000</v>
      </c>
      <c r="L44" s="156"/>
      <c r="M44" s="156"/>
      <c r="N44" s="156"/>
      <c r="O44" s="156"/>
    </row>
    <row r="45" spans="1:15" s="133" customFormat="1" ht="179.25" customHeight="1">
      <c r="A45" s="133">
        <v>2</v>
      </c>
      <c r="B45" s="134">
        <v>15</v>
      </c>
      <c r="C45" s="60" t="s">
        <v>113</v>
      </c>
      <c r="D45" s="197"/>
      <c r="E45" s="143"/>
      <c r="F45" s="113"/>
      <c r="G45" s="46"/>
      <c r="H45" s="46"/>
      <c r="I45" s="46"/>
      <c r="J45" s="46"/>
      <c r="K45" s="202">
        <f t="shared" si="0"/>
        <v>0</v>
      </c>
      <c r="L45" s="156"/>
      <c r="M45" s="156"/>
      <c r="N45" s="156"/>
      <c r="O45" s="156"/>
    </row>
    <row r="46" spans="1:15" s="133" customFormat="1">
      <c r="A46" s="133">
        <v>3</v>
      </c>
      <c r="B46" s="134" t="s">
        <v>40</v>
      </c>
      <c r="C46" s="155">
        <v>300</v>
      </c>
      <c r="D46" s="197">
        <v>1530</v>
      </c>
      <c r="E46" s="143" t="s">
        <v>86</v>
      </c>
      <c r="F46" s="113">
        <v>2250</v>
      </c>
      <c r="G46" s="46"/>
      <c r="H46" s="46"/>
      <c r="I46" s="46"/>
      <c r="J46" s="46"/>
      <c r="K46" s="202">
        <f t="shared" si="0"/>
        <v>3442500</v>
      </c>
    </row>
    <row r="47" spans="1:15" s="133" customFormat="1">
      <c r="A47" s="133">
        <v>3</v>
      </c>
      <c r="B47" s="134" t="s">
        <v>41</v>
      </c>
      <c r="C47" s="155">
        <v>350</v>
      </c>
      <c r="D47" s="197">
        <v>1670</v>
      </c>
      <c r="E47" s="143" t="s">
        <v>86</v>
      </c>
      <c r="F47" s="113">
        <v>2800</v>
      </c>
      <c r="G47" s="46"/>
      <c r="H47" s="46"/>
      <c r="I47" s="46"/>
      <c r="J47" s="46"/>
      <c r="K47" s="202">
        <f t="shared" si="0"/>
        <v>4676000</v>
      </c>
    </row>
    <row r="48" spans="1:15" s="133" customFormat="1">
      <c r="A48" s="133">
        <v>3</v>
      </c>
      <c r="B48" s="134" t="s">
        <v>42</v>
      </c>
      <c r="C48" s="155">
        <v>400</v>
      </c>
      <c r="D48" s="197">
        <v>2149</v>
      </c>
      <c r="E48" s="143" t="s">
        <v>86</v>
      </c>
      <c r="F48" s="113">
        <v>3350</v>
      </c>
      <c r="G48" s="46"/>
      <c r="H48" s="46"/>
      <c r="I48" s="46"/>
      <c r="J48" s="46"/>
      <c r="K48" s="202">
        <f t="shared" si="0"/>
        <v>7199150</v>
      </c>
    </row>
    <row r="49" spans="1:15" s="133" customFormat="1">
      <c r="A49" s="133">
        <v>3</v>
      </c>
      <c r="B49" s="134" t="s">
        <v>43</v>
      </c>
      <c r="C49" s="155">
        <v>450</v>
      </c>
      <c r="D49" s="197">
        <v>686</v>
      </c>
      <c r="E49" s="143" t="s">
        <v>86</v>
      </c>
      <c r="F49" s="113">
        <v>4100</v>
      </c>
      <c r="G49" s="46"/>
      <c r="H49" s="46"/>
      <c r="I49" s="46"/>
      <c r="J49" s="46"/>
      <c r="K49" s="202">
        <f t="shared" si="0"/>
        <v>2812600</v>
      </c>
    </row>
    <row r="50" spans="1:15" s="133" customFormat="1">
      <c r="A50" s="133">
        <v>3</v>
      </c>
      <c r="B50" s="134" t="s">
        <v>44</v>
      </c>
      <c r="C50" s="155">
        <v>500</v>
      </c>
      <c r="D50" s="197">
        <v>2973</v>
      </c>
      <c r="E50" s="143" t="s">
        <v>86</v>
      </c>
      <c r="F50" s="113">
        <v>4400</v>
      </c>
      <c r="G50" s="46"/>
      <c r="H50" s="46"/>
      <c r="I50" s="46"/>
      <c r="J50" s="46"/>
      <c r="K50" s="202">
        <f t="shared" si="0"/>
        <v>13081200</v>
      </c>
      <c r="L50" s="156"/>
      <c r="M50" s="156"/>
      <c r="N50" s="156"/>
      <c r="O50" s="156"/>
    </row>
    <row r="51" spans="1:15" s="133" customFormat="1">
      <c r="A51" s="133">
        <v>3</v>
      </c>
      <c r="B51" s="134" t="s">
        <v>228</v>
      </c>
      <c r="C51" s="155">
        <v>600</v>
      </c>
      <c r="D51" s="197">
        <v>3526</v>
      </c>
      <c r="E51" s="143" t="s">
        <v>86</v>
      </c>
      <c r="F51" s="113">
        <v>5000</v>
      </c>
      <c r="G51" s="46"/>
      <c r="H51" s="46"/>
      <c r="I51" s="46"/>
      <c r="J51" s="46"/>
      <c r="K51" s="202">
        <f t="shared" si="0"/>
        <v>17630000</v>
      </c>
    </row>
    <row r="52" spans="1:15" s="133" customFormat="1">
      <c r="A52" s="133">
        <v>3</v>
      </c>
      <c r="B52" s="134" t="s">
        <v>229</v>
      </c>
      <c r="C52" s="155">
        <v>700</v>
      </c>
      <c r="D52" s="197">
        <v>2026</v>
      </c>
      <c r="E52" s="143" t="s">
        <v>86</v>
      </c>
      <c r="F52" s="113">
        <v>5600</v>
      </c>
      <c r="G52" s="46"/>
      <c r="H52" s="46"/>
      <c r="I52" s="46"/>
      <c r="J52" s="46"/>
      <c r="K52" s="202">
        <f t="shared" si="0"/>
        <v>11345600</v>
      </c>
    </row>
    <row r="53" spans="1:15" s="133" customFormat="1">
      <c r="A53" s="133">
        <v>3</v>
      </c>
      <c r="B53" s="134" t="s">
        <v>237</v>
      </c>
      <c r="C53" s="155">
        <v>800</v>
      </c>
      <c r="D53" s="197">
        <v>670</v>
      </c>
      <c r="E53" s="143" t="s">
        <v>86</v>
      </c>
      <c r="F53" s="113">
        <v>7400</v>
      </c>
      <c r="G53" s="46"/>
      <c r="H53" s="46"/>
      <c r="I53" s="46"/>
      <c r="J53" s="46"/>
      <c r="K53" s="202">
        <f t="shared" si="0"/>
        <v>4958000</v>
      </c>
    </row>
    <row r="54" spans="1:15" s="133" customFormat="1">
      <c r="A54" s="133">
        <v>3</v>
      </c>
      <c r="B54" s="134" t="s">
        <v>73</v>
      </c>
      <c r="C54" s="155">
        <v>900</v>
      </c>
      <c r="D54" s="197">
        <v>1290</v>
      </c>
      <c r="E54" s="143" t="s">
        <v>86</v>
      </c>
      <c r="F54" s="113">
        <v>8500</v>
      </c>
      <c r="G54" s="46"/>
      <c r="H54" s="46"/>
      <c r="I54" s="46"/>
      <c r="J54" s="46"/>
      <c r="K54" s="202">
        <f t="shared" si="0"/>
        <v>10965000</v>
      </c>
    </row>
    <row r="55" spans="1:15" s="133" customFormat="1" ht="228" customHeight="1">
      <c r="A55" s="133">
        <v>2</v>
      </c>
      <c r="B55" s="134">
        <v>16</v>
      </c>
      <c r="C55" s="60" t="s">
        <v>114</v>
      </c>
      <c r="D55" s="197"/>
      <c r="E55" s="143"/>
      <c r="F55" s="113"/>
      <c r="G55" s="46"/>
      <c r="H55" s="46"/>
      <c r="I55" s="46"/>
      <c r="J55" s="46"/>
      <c r="K55" s="202">
        <f t="shared" si="0"/>
        <v>0</v>
      </c>
    </row>
    <row r="56" spans="1:15" s="133" customFormat="1">
      <c r="A56" s="133">
        <v>3</v>
      </c>
      <c r="B56" s="134" t="s">
        <v>40</v>
      </c>
      <c r="C56" s="155" t="s">
        <v>115</v>
      </c>
      <c r="D56" s="197">
        <v>250</v>
      </c>
      <c r="E56" s="143" t="s">
        <v>86</v>
      </c>
      <c r="F56" s="113">
        <v>3200</v>
      </c>
      <c r="G56" s="46"/>
      <c r="H56" s="46"/>
      <c r="I56" s="46"/>
      <c r="J56" s="46"/>
      <c r="K56" s="202">
        <f t="shared" si="0"/>
        <v>800000</v>
      </c>
    </row>
    <row r="57" spans="1:15" s="133" customFormat="1">
      <c r="A57" s="133">
        <v>3</v>
      </c>
      <c r="B57" s="134" t="s">
        <v>41</v>
      </c>
      <c r="C57" s="155" t="s">
        <v>116</v>
      </c>
      <c r="D57" s="197">
        <v>140</v>
      </c>
      <c r="E57" s="143" t="s">
        <v>86</v>
      </c>
      <c r="F57" s="113">
        <v>3450</v>
      </c>
      <c r="G57" s="46"/>
      <c r="H57" s="46"/>
      <c r="I57" s="46"/>
      <c r="J57" s="46"/>
      <c r="K57" s="202">
        <f t="shared" si="0"/>
        <v>483000</v>
      </c>
    </row>
    <row r="58" spans="1:15" s="133" customFormat="1">
      <c r="A58" s="133">
        <v>3</v>
      </c>
      <c r="B58" s="134" t="s">
        <v>42</v>
      </c>
      <c r="C58" s="157" t="s">
        <v>117</v>
      </c>
      <c r="D58" s="197">
        <v>200</v>
      </c>
      <c r="E58" s="143" t="s">
        <v>86</v>
      </c>
      <c r="F58" s="113">
        <v>4800</v>
      </c>
      <c r="G58" s="46"/>
      <c r="H58" s="46"/>
      <c r="I58" s="46"/>
      <c r="J58" s="46"/>
      <c r="K58" s="202">
        <f t="shared" si="0"/>
        <v>960000</v>
      </c>
    </row>
    <row r="59" spans="1:15" s="133" customFormat="1">
      <c r="A59" s="133">
        <v>3</v>
      </c>
      <c r="B59" s="134" t="s">
        <v>43</v>
      </c>
      <c r="C59" s="157" t="s">
        <v>238</v>
      </c>
      <c r="D59" s="197">
        <v>90</v>
      </c>
      <c r="E59" s="143" t="s">
        <v>86</v>
      </c>
      <c r="F59" s="113">
        <v>5600</v>
      </c>
      <c r="G59" s="46"/>
      <c r="H59" s="46"/>
      <c r="I59" s="46"/>
      <c r="J59" s="46"/>
      <c r="K59" s="202">
        <f t="shared" si="0"/>
        <v>504000</v>
      </c>
      <c r="N59" s="158"/>
    </row>
    <row r="60" spans="1:15" s="133" customFormat="1">
      <c r="A60" s="133">
        <v>3</v>
      </c>
      <c r="B60" s="134" t="s">
        <v>44</v>
      </c>
      <c r="C60" s="157" t="s">
        <v>118</v>
      </c>
      <c r="D60" s="197">
        <v>210</v>
      </c>
      <c r="E60" s="143" t="s">
        <v>86</v>
      </c>
      <c r="F60" s="113">
        <v>6600</v>
      </c>
      <c r="G60" s="46"/>
      <c r="H60" s="46"/>
      <c r="I60" s="46"/>
      <c r="J60" s="46"/>
      <c r="K60" s="202">
        <f t="shared" si="0"/>
        <v>1386000</v>
      </c>
      <c r="N60" s="158"/>
    </row>
    <row r="61" spans="1:15" s="133" customFormat="1">
      <c r="A61" s="133">
        <v>3</v>
      </c>
      <c r="B61" s="134" t="s">
        <v>228</v>
      </c>
      <c r="C61" s="157" t="s">
        <v>202</v>
      </c>
      <c r="D61" s="197">
        <v>280</v>
      </c>
      <c r="E61" s="143" t="s">
        <v>86</v>
      </c>
      <c r="F61" s="113">
        <v>8900</v>
      </c>
      <c r="G61" s="46"/>
      <c r="H61" s="46"/>
      <c r="I61" s="46"/>
      <c r="J61" s="46"/>
      <c r="K61" s="202">
        <f t="shared" si="0"/>
        <v>2492000</v>
      </c>
      <c r="N61" s="158"/>
    </row>
    <row r="62" spans="1:15" s="133" customFormat="1">
      <c r="A62" s="133">
        <v>3</v>
      </c>
      <c r="B62" s="134" t="s">
        <v>229</v>
      </c>
      <c r="C62" s="157" t="s">
        <v>119</v>
      </c>
      <c r="D62" s="197">
        <v>150</v>
      </c>
      <c r="E62" s="143" t="s">
        <v>86</v>
      </c>
      <c r="F62" s="113">
        <v>10900</v>
      </c>
      <c r="G62" s="46"/>
      <c r="H62" s="46"/>
      <c r="I62" s="46"/>
      <c r="J62" s="46"/>
      <c r="K62" s="202">
        <f t="shared" si="0"/>
        <v>1635000</v>
      </c>
      <c r="N62" s="158"/>
    </row>
    <row r="63" spans="1:15" s="133" customFormat="1">
      <c r="A63" s="133">
        <v>3</v>
      </c>
      <c r="B63" s="159" t="s">
        <v>237</v>
      </c>
      <c r="C63" s="157" t="s">
        <v>230</v>
      </c>
      <c r="D63" s="197">
        <v>30</v>
      </c>
      <c r="E63" s="143" t="s">
        <v>86</v>
      </c>
      <c r="F63" s="113">
        <v>15500</v>
      </c>
      <c r="G63" s="46"/>
      <c r="H63" s="46"/>
      <c r="I63" s="46"/>
      <c r="J63" s="46"/>
      <c r="K63" s="202">
        <f t="shared" si="0"/>
        <v>465000</v>
      </c>
      <c r="N63" s="158"/>
    </row>
    <row r="64" spans="1:15" s="133" customFormat="1">
      <c r="A64" s="133">
        <v>3</v>
      </c>
      <c r="B64" s="159" t="s">
        <v>73</v>
      </c>
      <c r="C64" s="157" t="s">
        <v>231</v>
      </c>
      <c r="D64" s="197">
        <v>30</v>
      </c>
      <c r="E64" s="143" t="s">
        <v>86</v>
      </c>
      <c r="F64" s="113">
        <v>18000</v>
      </c>
      <c r="G64" s="46"/>
      <c r="H64" s="46"/>
      <c r="I64" s="46"/>
      <c r="J64" s="46"/>
      <c r="K64" s="202">
        <f t="shared" si="0"/>
        <v>540000</v>
      </c>
      <c r="N64" s="158"/>
    </row>
    <row r="65" spans="1:15" s="133" customFormat="1" ht="331.5" customHeight="1">
      <c r="A65" s="133">
        <v>2</v>
      </c>
      <c r="B65" s="160">
        <v>17</v>
      </c>
      <c r="C65" s="146" t="s">
        <v>120</v>
      </c>
      <c r="D65" s="197"/>
      <c r="E65" s="141"/>
      <c r="F65" s="113"/>
      <c r="G65" s="46"/>
      <c r="H65" s="46"/>
      <c r="I65" s="46"/>
      <c r="J65" s="46"/>
      <c r="K65" s="202">
        <f t="shared" si="0"/>
        <v>0</v>
      </c>
    </row>
    <row r="66" spans="1:15" s="133" customFormat="1">
      <c r="A66" s="133">
        <v>3</v>
      </c>
      <c r="B66" s="161" t="s">
        <v>40</v>
      </c>
      <c r="C66" s="162" t="s">
        <v>121</v>
      </c>
      <c r="D66" s="197"/>
      <c r="E66" s="163"/>
      <c r="F66" s="113"/>
      <c r="G66" s="46"/>
      <c r="H66" s="46"/>
      <c r="I66" s="46"/>
      <c r="J66" s="46"/>
      <c r="K66" s="202">
        <f t="shared" si="0"/>
        <v>0</v>
      </c>
    </row>
    <row r="67" spans="1:15" s="133" customFormat="1">
      <c r="A67" s="133">
        <v>4</v>
      </c>
      <c r="B67" s="164" t="s">
        <v>73</v>
      </c>
      <c r="C67" s="139" t="s">
        <v>122</v>
      </c>
      <c r="D67" s="197">
        <v>120</v>
      </c>
      <c r="E67" s="163" t="s">
        <v>123</v>
      </c>
      <c r="F67" s="113">
        <v>49000</v>
      </c>
      <c r="G67" s="46"/>
      <c r="H67" s="46"/>
      <c r="I67" s="46"/>
      <c r="J67" s="46"/>
      <c r="K67" s="202">
        <f t="shared" si="0"/>
        <v>5880000</v>
      </c>
    </row>
    <row r="68" spans="1:15" s="133" customFormat="1">
      <c r="A68" s="133">
        <v>4</v>
      </c>
      <c r="B68" s="164" t="s">
        <v>76</v>
      </c>
      <c r="C68" s="139" t="s">
        <v>124</v>
      </c>
      <c r="D68" s="197">
        <v>997</v>
      </c>
      <c r="E68" s="163" t="s">
        <v>123</v>
      </c>
      <c r="F68" s="113">
        <v>1800</v>
      </c>
      <c r="G68" s="46"/>
      <c r="H68" s="46"/>
      <c r="I68" s="46"/>
      <c r="J68" s="46"/>
      <c r="K68" s="202">
        <f t="shared" si="0"/>
        <v>1794600</v>
      </c>
      <c r="L68" s="156"/>
      <c r="M68" s="156"/>
      <c r="N68" s="156"/>
      <c r="O68" s="156"/>
    </row>
    <row r="69" spans="1:15" s="133" customFormat="1">
      <c r="A69" s="133">
        <v>4</v>
      </c>
      <c r="B69" s="164" t="s">
        <v>78</v>
      </c>
      <c r="C69" s="139" t="s">
        <v>125</v>
      </c>
      <c r="D69" s="197">
        <v>104</v>
      </c>
      <c r="E69" s="163" t="s">
        <v>123</v>
      </c>
      <c r="F69" s="113">
        <v>68000</v>
      </c>
      <c r="G69" s="46"/>
      <c r="H69" s="46"/>
      <c r="I69" s="46"/>
      <c r="J69" s="46"/>
      <c r="K69" s="202">
        <f t="shared" si="0"/>
        <v>7072000</v>
      </c>
      <c r="L69" s="156"/>
      <c r="M69" s="156"/>
      <c r="N69" s="156"/>
      <c r="O69" s="156"/>
    </row>
    <row r="70" spans="1:15" s="133" customFormat="1">
      <c r="A70" s="133">
        <v>4</v>
      </c>
      <c r="B70" s="164" t="s">
        <v>80</v>
      </c>
      <c r="C70" s="139" t="s">
        <v>126</v>
      </c>
      <c r="D70" s="197">
        <v>199</v>
      </c>
      <c r="E70" s="163" t="s">
        <v>123</v>
      </c>
      <c r="F70" s="113">
        <v>1900</v>
      </c>
      <c r="G70" s="46"/>
      <c r="H70" s="46"/>
      <c r="I70" s="46"/>
      <c r="J70" s="46"/>
      <c r="K70" s="202">
        <f t="shared" ref="K70:K133" si="1">D70*F70</f>
        <v>378100</v>
      </c>
    </row>
    <row r="71" spans="1:15">
      <c r="A71" s="130">
        <v>3</v>
      </c>
      <c r="B71" s="161" t="s">
        <v>41</v>
      </c>
      <c r="C71" s="162" t="s">
        <v>127</v>
      </c>
      <c r="D71" s="197"/>
      <c r="E71" s="163"/>
      <c r="F71" s="113"/>
      <c r="G71" s="46"/>
      <c r="H71" s="46"/>
      <c r="I71" s="46"/>
      <c r="J71" s="46"/>
      <c r="K71" s="202">
        <f t="shared" si="1"/>
        <v>0</v>
      </c>
    </row>
    <row r="72" spans="1:15">
      <c r="A72" s="130">
        <v>4</v>
      </c>
      <c r="B72" s="164" t="s">
        <v>73</v>
      </c>
      <c r="C72" s="139" t="s">
        <v>128</v>
      </c>
      <c r="D72" s="197">
        <v>224</v>
      </c>
      <c r="E72" s="163" t="s">
        <v>123</v>
      </c>
      <c r="F72" s="114">
        <v>72000</v>
      </c>
      <c r="G72" s="56"/>
      <c r="H72" s="56"/>
      <c r="I72" s="56"/>
      <c r="J72" s="56"/>
      <c r="K72" s="202">
        <f t="shared" si="1"/>
        <v>16128000</v>
      </c>
    </row>
    <row r="73" spans="1:15">
      <c r="A73" s="130">
        <v>4</v>
      </c>
      <c r="B73" s="164" t="s">
        <v>76</v>
      </c>
      <c r="C73" s="139" t="s">
        <v>129</v>
      </c>
      <c r="D73" s="197">
        <v>1560</v>
      </c>
      <c r="E73" s="163" t="s">
        <v>123</v>
      </c>
      <c r="F73" s="114">
        <v>2100</v>
      </c>
      <c r="G73" s="56"/>
      <c r="H73" s="56"/>
      <c r="I73" s="56"/>
      <c r="J73" s="56"/>
      <c r="K73" s="202">
        <f t="shared" si="1"/>
        <v>3276000</v>
      </c>
    </row>
    <row r="74" spans="1:15">
      <c r="A74" s="130">
        <v>4</v>
      </c>
      <c r="B74" s="164" t="s">
        <v>78</v>
      </c>
      <c r="C74" s="139" t="s">
        <v>130</v>
      </c>
      <c r="D74" s="197">
        <v>130</v>
      </c>
      <c r="E74" s="163" t="s">
        <v>123</v>
      </c>
      <c r="F74" s="114">
        <v>98000</v>
      </c>
      <c r="G74" s="56"/>
      <c r="H74" s="56"/>
      <c r="I74" s="56"/>
      <c r="J74" s="56"/>
      <c r="K74" s="202">
        <f t="shared" si="1"/>
        <v>12740000</v>
      </c>
    </row>
    <row r="75" spans="1:15">
      <c r="A75" s="130">
        <v>4</v>
      </c>
      <c r="B75" s="164" t="s">
        <v>80</v>
      </c>
      <c r="C75" s="139" t="s">
        <v>131</v>
      </c>
      <c r="D75" s="197">
        <v>538</v>
      </c>
      <c r="E75" s="163" t="s">
        <v>123</v>
      </c>
      <c r="F75" s="114">
        <v>2200</v>
      </c>
      <c r="G75" s="56"/>
      <c r="H75" s="56"/>
      <c r="I75" s="56"/>
      <c r="J75" s="56"/>
      <c r="K75" s="202">
        <f t="shared" si="1"/>
        <v>1183600</v>
      </c>
    </row>
    <row r="76" spans="1:15">
      <c r="A76" s="130">
        <v>4</v>
      </c>
      <c r="B76" s="165" t="s">
        <v>132</v>
      </c>
      <c r="C76" s="139" t="s">
        <v>133</v>
      </c>
      <c r="D76" s="197">
        <v>40</v>
      </c>
      <c r="E76" s="163" t="s">
        <v>123</v>
      </c>
      <c r="F76" s="114">
        <v>112000</v>
      </c>
      <c r="G76" s="56"/>
      <c r="H76" s="56"/>
      <c r="I76" s="56"/>
      <c r="J76" s="56"/>
      <c r="K76" s="202">
        <f t="shared" si="1"/>
        <v>4480000</v>
      </c>
    </row>
    <row r="77" spans="1:15">
      <c r="A77" s="130">
        <v>4</v>
      </c>
      <c r="B77" s="165" t="s">
        <v>134</v>
      </c>
      <c r="C77" s="139" t="s">
        <v>135</v>
      </c>
      <c r="D77" s="197">
        <v>167</v>
      </c>
      <c r="E77" s="163" t="s">
        <v>123</v>
      </c>
      <c r="F77" s="114">
        <v>2250</v>
      </c>
      <c r="G77" s="56"/>
      <c r="H77" s="56"/>
      <c r="I77" s="56"/>
      <c r="J77" s="56"/>
      <c r="K77" s="202">
        <f t="shared" si="1"/>
        <v>375750</v>
      </c>
    </row>
    <row r="78" spans="1:15">
      <c r="A78" s="130">
        <v>4</v>
      </c>
      <c r="B78" s="164" t="s">
        <v>136</v>
      </c>
      <c r="C78" s="139" t="s">
        <v>137</v>
      </c>
      <c r="D78" s="197">
        <v>5</v>
      </c>
      <c r="E78" s="163" t="s">
        <v>123</v>
      </c>
      <c r="F78" s="114">
        <v>125000</v>
      </c>
      <c r="G78" s="56"/>
      <c r="H78" s="56"/>
      <c r="I78" s="56"/>
      <c r="J78" s="56"/>
      <c r="K78" s="202">
        <f t="shared" si="1"/>
        <v>625000</v>
      </c>
    </row>
    <row r="79" spans="1:15">
      <c r="A79" s="130">
        <v>4</v>
      </c>
      <c r="B79" s="164" t="s">
        <v>138</v>
      </c>
      <c r="C79" s="139" t="s">
        <v>139</v>
      </c>
      <c r="D79" s="197">
        <v>8</v>
      </c>
      <c r="E79" s="163" t="s">
        <v>123</v>
      </c>
      <c r="F79" s="114">
        <v>2250</v>
      </c>
      <c r="G79" s="56"/>
      <c r="H79" s="56"/>
      <c r="I79" s="56"/>
      <c r="J79" s="56"/>
      <c r="K79" s="202">
        <f t="shared" si="1"/>
        <v>18000</v>
      </c>
    </row>
    <row r="80" spans="1:15">
      <c r="A80" s="130">
        <v>3</v>
      </c>
      <c r="B80" s="161" t="s">
        <v>42</v>
      </c>
      <c r="C80" s="162" t="s">
        <v>232</v>
      </c>
      <c r="D80" s="197"/>
      <c r="E80" s="163"/>
      <c r="F80" s="114"/>
      <c r="G80" s="56"/>
      <c r="H80" s="56"/>
      <c r="I80" s="56"/>
      <c r="J80" s="56"/>
      <c r="K80" s="202">
        <f t="shared" si="1"/>
        <v>0</v>
      </c>
    </row>
    <row r="81" spans="1:11">
      <c r="A81" s="130">
        <v>4</v>
      </c>
      <c r="B81" s="164" t="s">
        <v>73</v>
      </c>
      <c r="C81" s="139" t="s">
        <v>141</v>
      </c>
      <c r="D81" s="197">
        <v>2</v>
      </c>
      <c r="E81" s="163" t="s">
        <v>123</v>
      </c>
      <c r="F81" s="114">
        <v>274000</v>
      </c>
      <c r="G81" s="56"/>
      <c r="H81" s="56"/>
      <c r="I81" s="56"/>
      <c r="J81" s="56"/>
      <c r="K81" s="202">
        <f t="shared" si="1"/>
        <v>548000</v>
      </c>
    </row>
    <row r="82" spans="1:11">
      <c r="A82" s="130">
        <v>4</v>
      </c>
      <c r="B82" s="164" t="s">
        <v>76</v>
      </c>
      <c r="C82" s="139" t="s">
        <v>142</v>
      </c>
      <c r="D82" s="197">
        <v>8</v>
      </c>
      <c r="E82" s="163" t="s">
        <v>123</v>
      </c>
      <c r="F82" s="114">
        <v>3800</v>
      </c>
      <c r="G82" s="56"/>
      <c r="H82" s="56"/>
      <c r="I82" s="56"/>
      <c r="J82" s="56"/>
      <c r="K82" s="202">
        <f t="shared" si="1"/>
        <v>30400</v>
      </c>
    </row>
    <row r="83" spans="1:11" ht="316.5" customHeight="1">
      <c r="A83" s="130">
        <v>2</v>
      </c>
      <c r="B83" s="160">
        <v>18</v>
      </c>
      <c r="C83" s="146" t="s">
        <v>143</v>
      </c>
      <c r="D83" s="197"/>
      <c r="E83" s="141"/>
      <c r="F83" s="113"/>
      <c r="G83" s="46"/>
      <c r="H83" s="46"/>
      <c r="I83" s="46"/>
      <c r="J83" s="46"/>
      <c r="K83" s="202">
        <f t="shared" si="1"/>
        <v>0</v>
      </c>
    </row>
    <row r="84" spans="1:11">
      <c r="A84" s="130">
        <v>3</v>
      </c>
      <c r="B84" s="161" t="s">
        <v>40</v>
      </c>
      <c r="C84" s="162" t="s">
        <v>121</v>
      </c>
      <c r="D84" s="197"/>
      <c r="E84" s="163"/>
      <c r="F84" s="113"/>
      <c r="G84" s="46"/>
      <c r="H84" s="46"/>
      <c r="I84" s="46"/>
      <c r="J84" s="46"/>
      <c r="K84" s="202">
        <f t="shared" si="1"/>
        <v>0</v>
      </c>
    </row>
    <row r="85" spans="1:11">
      <c r="A85" s="130">
        <v>4</v>
      </c>
      <c r="B85" s="164" t="s">
        <v>73</v>
      </c>
      <c r="C85" s="139" t="s">
        <v>122</v>
      </c>
      <c r="D85" s="197">
        <v>7</v>
      </c>
      <c r="E85" s="163" t="s">
        <v>123</v>
      </c>
      <c r="F85" s="113">
        <v>47000</v>
      </c>
      <c r="G85" s="46"/>
      <c r="H85" s="46"/>
      <c r="I85" s="46"/>
      <c r="J85" s="46"/>
      <c r="K85" s="202">
        <f t="shared" si="1"/>
        <v>329000</v>
      </c>
    </row>
    <row r="86" spans="1:11">
      <c r="A86" s="130">
        <v>4</v>
      </c>
      <c r="B86" s="164" t="s">
        <v>76</v>
      </c>
      <c r="C86" s="139" t="s">
        <v>205</v>
      </c>
      <c r="D86" s="197">
        <v>64</v>
      </c>
      <c r="E86" s="163" t="s">
        <v>123</v>
      </c>
      <c r="F86" s="113">
        <v>2000</v>
      </c>
      <c r="G86" s="46"/>
      <c r="H86" s="46"/>
      <c r="I86" s="46"/>
      <c r="J86" s="46"/>
      <c r="K86" s="202">
        <f t="shared" si="1"/>
        <v>128000</v>
      </c>
    </row>
    <row r="87" spans="1:11">
      <c r="A87" s="130">
        <v>4</v>
      </c>
      <c r="B87" s="164" t="s">
        <v>78</v>
      </c>
      <c r="C87" s="139" t="s">
        <v>125</v>
      </c>
      <c r="D87" s="197">
        <v>20</v>
      </c>
      <c r="E87" s="163" t="s">
        <v>123</v>
      </c>
      <c r="F87" s="113">
        <v>68000</v>
      </c>
      <c r="G87" s="46"/>
      <c r="H87" s="46"/>
      <c r="I87" s="46"/>
      <c r="J87" s="46"/>
      <c r="K87" s="202">
        <f t="shared" si="1"/>
        <v>1360000</v>
      </c>
    </row>
    <row r="88" spans="1:11">
      <c r="A88" s="130">
        <v>4</v>
      </c>
      <c r="B88" s="164" t="s">
        <v>80</v>
      </c>
      <c r="C88" s="139" t="s">
        <v>126</v>
      </c>
      <c r="D88" s="197">
        <v>43</v>
      </c>
      <c r="E88" s="163" t="s">
        <v>123</v>
      </c>
      <c r="F88" s="113">
        <v>2000</v>
      </c>
      <c r="G88" s="46"/>
      <c r="H88" s="46"/>
      <c r="I88" s="46"/>
      <c r="J88" s="46"/>
      <c r="K88" s="202">
        <f t="shared" si="1"/>
        <v>86000</v>
      </c>
    </row>
    <row r="89" spans="1:11">
      <c r="A89" s="130">
        <v>3</v>
      </c>
      <c r="B89" s="161" t="s">
        <v>41</v>
      </c>
      <c r="C89" s="162" t="s">
        <v>127</v>
      </c>
      <c r="D89" s="197"/>
      <c r="E89" s="163"/>
      <c r="F89" s="113"/>
      <c r="G89" s="46"/>
      <c r="H89" s="46"/>
      <c r="I89" s="46"/>
      <c r="J89" s="46"/>
      <c r="K89" s="202">
        <f t="shared" si="1"/>
        <v>0</v>
      </c>
    </row>
    <row r="90" spans="1:11">
      <c r="A90" s="130">
        <v>4</v>
      </c>
      <c r="B90" s="164" t="s">
        <v>73</v>
      </c>
      <c r="C90" s="139" t="s">
        <v>128</v>
      </c>
      <c r="D90" s="197">
        <v>67</v>
      </c>
      <c r="E90" s="163" t="s">
        <v>123</v>
      </c>
      <c r="F90" s="114">
        <v>74000</v>
      </c>
      <c r="G90" s="56"/>
      <c r="H90" s="56"/>
      <c r="I90" s="56"/>
      <c r="J90" s="56"/>
      <c r="K90" s="202">
        <f t="shared" si="1"/>
        <v>4958000</v>
      </c>
    </row>
    <row r="91" spans="1:11">
      <c r="A91" s="130">
        <v>4</v>
      </c>
      <c r="B91" s="164" t="s">
        <v>76</v>
      </c>
      <c r="C91" s="139" t="s">
        <v>129</v>
      </c>
      <c r="D91" s="197">
        <v>438</v>
      </c>
      <c r="E91" s="163" t="s">
        <v>123</v>
      </c>
      <c r="F91" s="114">
        <v>2100</v>
      </c>
      <c r="G91" s="56"/>
      <c r="H91" s="56"/>
      <c r="I91" s="56"/>
      <c r="J91" s="56"/>
      <c r="K91" s="202">
        <f t="shared" si="1"/>
        <v>919800</v>
      </c>
    </row>
    <row r="92" spans="1:11">
      <c r="A92" s="130">
        <v>4</v>
      </c>
      <c r="B92" s="164" t="s">
        <v>78</v>
      </c>
      <c r="C92" s="139" t="s">
        <v>130</v>
      </c>
      <c r="D92" s="197">
        <v>41</v>
      </c>
      <c r="E92" s="163" t="s">
        <v>123</v>
      </c>
      <c r="F92" s="114">
        <v>93000</v>
      </c>
      <c r="G92" s="56"/>
      <c r="H92" s="56"/>
      <c r="I92" s="56"/>
      <c r="J92" s="56"/>
      <c r="K92" s="202">
        <f t="shared" si="1"/>
        <v>3813000</v>
      </c>
    </row>
    <row r="93" spans="1:11">
      <c r="A93" s="130">
        <v>4</v>
      </c>
      <c r="B93" s="164" t="s">
        <v>80</v>
      </c>
      <c r="C93" s="139" t="s">
        <v>131</v>
      </c>
      <c r="D93" s="197">
        <v>214</v>
      </c>
      <c r="E93" s="163" t="s">
        <v>123</v>
      </c>
      <c r="F93" s="114">
        <v>2100</v>
      </c>
      <c r="G93" s="56"/>
      <c r="H93" s="56"/>
      <c r="I93" s="56"/>
      <c r="J93" s="56"/>
      <c r="K93" s="202">
        <f t="shared" si="1"/>
        <v>449400</v>
      </c>
    </row>
    <row r="94" spans="1:11">
      <c r="A94" s="130">
        <v>4</v>
      </c>
      <c r="B94" s="164" t="s">
        <v>132</v>
      </c>
      <c r="C94" s="139" t="s">
        <v>133</v>
      </c>
      <c r="D94" s="197">
        <v>30</v>
      </c>
      <c r="E94" s="163" t="s">
        <v>123</v>
      </c>
      <c r="F94" s="114">
        <v>128000</v>
      </c>
      <c r="G94" s="56"/>
      <c r="H94" s="56"/>
      <c r="I94" s="56"/>
      <c r="J94" s="56"/>
      <c r="K94" s="202">
        <f t="shared" si="1"/>
        <v>3840000</v>
      </c>
    </row>
    <row r="95" spans="1:11">
      <c r="A95" s="130">
        <v>4</v>
      </c>
      <c r="B95" s="164" t="s">
        <v>134</v>
      </c>
      <c r="C95" s="139" t="s">
        <v>135</v>
      </c>
      <c r="D95" s="197">
        <v>121</v>
      </c>
      <c r="E95" s="163" t="s">
        <v>123</v>
      </c>
      <c r="F95" s="114">
        <v>2800</v>
      </c>
      <c r="G95" s="56"/>
      <c r="H95" s="56"/>
      <c r="I95" s="56"/>
      <c r="J95" s="56"/>
      <c r="K95" s="202">
        <f t="shared" si="1"/>
        <v>338800</v>
      </c>
    </row>
    <row r="96" spans="1:11">
      <c r="A96" s="130">
        <v>4</v>
      </c>
      <c r="B96" s="164" t="s">
        <v>136</v>
      </c>
      <c r="C96" s="139" t="s">
        <v>137</v>
      </c>
      <c r="D96" s="197">
        <v>12</v>
      </c>
      <c r="E96" s="163" t="s">
        <v>123</v>
      </c>
      <c r="F96" s="114">
        <v>142000</v>
      </c>
      <c r="G96" s="56"/>
      <c r="H96" s="56"/>
      <c r="I96" s="56"/>
      <c r="J96" s="56"/>
      <c r="K96" s="202">
        <f t="shared" si="1"/>
        <v>1704000</v>
      </c>
    </row>
    <row r="97" spans="1:11">
      <c r="A97" s="130">
        <v>4</v>
      </c>
      <c r="B97" s="164" t="s">
        <v>138</v>
      </c>
      <c r="C97" s="139" t="s">
        <v>139</v>
      </c>
      <c r="D97" s="197">
        <v>54</v>
      </c>
      <c r="E97" s="163" t="s">
        <v>123</v>
      </c>
      <c r="F97" s="114">
        <v>3200</v>
      </c>
      <c r="G97" s="56"/>
      <c r="H97" s="56"/>
      <c r="I97" s="56"/>
      <c r="J97" s="56"/>
      <c r="K97" s="202">
        <f t="shared" si="1"/>
        <v>172800</v>
      </c>
    </row>
    <row r="98" spans="1:11">
      <c r="A98" s="130">
        <v>3</v>
      </c>
      <c r="B98" s="166" t="s">
        <v>42</v>
      </c>
      <c r="C98" s="162" t="s">
        <v>140</v>
      </c>
      <c r="D98" s="197"/>
      <c r="E98" s="163"/>
      <c r="F98" s="114"/>
      <c r="G98" s="56"/>
      <c r="H98" s="56"/>
      <c r="I98" s="56"/>
      <c r="J98" s="56"/>
      <c r="K98" s="202">
        <f t="shared" si="1"/>
        <v>0</v>
      </c>
    </row>
    <row r="99" spans="1:11">
      <c r="A99" s="130">
        <v>4</v>
      </c>
      <c r="B99" s="164" t="s">
        <v>73</v>
      </c>
      <c r="C99" s="139" t="s">
        <v>128</v>
      </c>
      <c r="D99" s="197">
        <v>1</v>
      </c>
      <c r="E99" s="163" t="s">
        <v>123</v>
      </c>
      <c r="F99" s="114">
        <v>93000</v>
      </c>
      <c r="G99" s="56"/>
      <c r="H99" s="56"/>
      <c r="I99" s="56"/>
      <c r="J99" s="56"/>
      <c r="K99" s="202">
        <f t="shared" si="1"/>
        <v>93000</v>
      </c>
    </row>
    <row r="100" spans="1:11">
      <c r="A100" s="130">
        <v>4</v>
      </c>
      <c r="B100" s="164" t="s">
        <v>76</v>
      </c>
      <c r="C100" s="139" t="s">
        <v>129</v>
      </c>
      <c r="D100" s="197">
        <v>10</v>
      </c>
      <c r="E100" s="163" t="s">
        <v>123</v>
      </c>
      <c r="F100" s="114">
        <v>2900</v>
      </c>
      <c r="G100" s="56"/>
      <c r="H100" s="56"/>
      <c r="I100" s="56"/>
      <c r="J100" s="56"/>
      <c r="K100" s="202">
        <f t="shared" si="1"/>
        <v>29000</v>
      </c>
    </row>
    <row r="101" spans="1:11">
      <c r="A101" s="130">
        <v>4</v>
      </c>
      <c r="B101" s="164" t="s">
        <v>78</v>
      </c>
      <c r="C101" s="139" t="s">
        <v>130</v>
      </c>
      <c r="D101" s="197">
        <v>10</v>
      </c>
      <c r="E101" s="163" t="s">
        <v>123</v>
      </c>
      <c r="F101" s="114">
        <v>120000</v>
      </c>
      <c r="G101" s="56"/>
      <c r="H101" s="56"/>
      <c r="I101" s="56"/>
      <c r="J101" s="56"/>
      <c r="K101" s="202">
        <f t="shared" si="1"/>
        <v>1200000</v>
      </c>
    </row>
    <row r="102" spans="1:11">
      <c r="A102" s="130">
        <v>4</v>
      </c>
      <c r="B102" s="164" t="s">
        <v>80</v>
      </c>
      <c r="C102" s="139" t="s">
        <v>131</v>
      </c>
      <c r="D102" s="197">
        <v>53</v>
      </c>
      <c r="E102" s="163" t="s">
        <v>123</v>
      </c>
      <c r="F102" s="114">
        <v>3000</v>
      </c>
      <c r="G102" s="56"/>
      <c r="H102" s="56"/>
      <c r="I102" s="56"/>
      <c r="J102" s="56"/>
      <c r="K102" s="202">
        <f t="shared" si="1"/>
        <v>159000</v>
      </c>
    </row>
    <row r="103" spans="1:11">
      <c r="A103" s="130">
        <v>4</v>
      </c>
      <c r="B103" s="164" t="s">
        <v>132</v>
      </c>
      <c r="C103" s="139" t="s">
        <v>133</v>
      </c>
      <c r="D103" s="197">
        <v>15</v>
      </c>
      <c r="E103" s="163" t="s">
        <v>123</v>
      </c>
      <c r="F103" s="114">
        <v>150000</v>
      </c>
      <c r="G103" s="56"/>
      <c r="H103" s="56"/>
      <c r="I103" s="56"/>
      <c r="J103" s="56"/>
      <c r="K103" s="202">
        <f t="shared" si="1"/>
        <v>2250000</v>
      </c>
    </row>
    <row r="104" spans="1:11">
      <c r="A104" s="130">
        <v>4</v>
      </c>
      <c r="B104" s="164" t="s">
        <v>134</v>
      </c>
      <c r="C104" s="139" t="s">
        <v>135</v>
      </c>
      <c r="D104" s="197">
        <v>79</v>
      </c>
      <c r="E104" s="163" t="s">
        <v>123</v>
      </c>
      <c r="F104" s="114">
        <v>3100</v>
      </c>
      <c r="G104" s="56"/>
      <c r="H104" s="56"/>
      <c r="I104" s="56"/>
      <c r="J104" s="56"/>
      <c r="K104" s="202">
        <f t="shared" si="1"/>
        <v>244900</v>
      </c>
    </row>
    <row r="105" spans="1:11">
      <c r="A105" s="130">
        <v>4</v>
      </c>
      <c r="B105" s="136" t="s">
        <v>136</v>
      </c>
      <c r="C105" s="139" t="s">
        <v>137</v>
      </c>
      <c r="D105" s="197">
        <v>1</v>
      </c>
      <c r="E105" s="163" t="s">
        <v>123</v>
      </c>
      <c r="F105" s="114">
        <v>185000</v>
      </c>
      <c r="G105" s="56"/>
      <c r="H105" s="56"/>
      <c r="I105" s="56"/>
      <c r="J105" s="56"/>
      <c r="K105" s="202">
        <f t="shared" si="1"/>
        <v>185000</v>
      </c>
    </row>
    <row r="106" spans="1:11">
      <c r="A106" s="130">
        <v>4</v>
      </c>
      <c r="B106" s="136" t="s">
        <v>138</v>
      </c>
      <c r="C106" s="139" t="s">
        <v>139</v>
      </c>
      <c r="D106" s="197">
        <v>9</v>
      </c>
      <c r="E106" s="163" t="s">
        <v>123</v>
      </c>
      <c r="F106" s="114">
        <v>3300</v>
      </c>
      <c r="G106" s="56"/>
      <c r="H106" s="56"/>
      <c r="I106" s="56"/>
      <c r="J106" s="56"/>
      <c r="K106" s="202">
        <f t="shared" si="1"/>
        <v>29700</v>
      </c>
    </row>
    <row r="107" spans="1:11">
      <c r="A107" s="130">
        <v>4</v>
      </c>
      <c r="B107" s="136" t="s">
        <v>239</v>
      </c>
      <c r="C107" s="139" t="s">
        <v>141</v>
      </c>
      <c r="D107" s="197">
        <v>2</v>
      </c>
      <c r="E107" s="163" t="s">
        <v>123</v>
      </c>
      <c r="F107" s="114">
        <v>215000</v>
      </c>
      <c r="G107" s="56"/>
      <c r="H107" s="56"/>
      <c r="I107" s="56"/>
      <c r="J107" s="56"/>
      <c r="K107" s="202">
        <f t="shared" si="1"/>
        <v>430000</v>
      </c>
    </row>
    <row r="108" spans="1:11">
      <c r="A108" s="130">
        <v>4</v>
      </c>
      <c r="B108" s="136" t="s">
        <v>240</v>
      </c>
      <c r="C108" s="139" t="s">
        <v>142</v>
      </c>
      <c r="D108" s="197">
        <v>10</v>
      </c>
      <c r="E108" s="163" t="s">
        <v>123</v>
      </c>
      <c r="F108" s="114">
        <v>5200</v>
      </c>
      <c r="G108" s="56"/>
      <c r="H108" s="56"/>
      <c r="I108" s="56"/>
      <c r="J108" s="56"/>
      <c r="K108" s="202">
        <f t="shared" si="1"/>
        <v>52000</v>
      </c>
    </row>
    <row r="109" spans="1:11" ht="180">
      <c r="A109" s="130">
        <v>2</v>
      </c>
      <c r="B109" s="164">
        <v>19</v>
      </c>
      <c r="C109" s="139" t="s">
        <v>144</v>
      </c>
      <c r="D109" s="197"/>
      <c r="E109" s="163"/>
      <c r="F109" s="114"/>
      <c r="G109" s="56"/>
      <c r="H109" s="56"/>
      <c r="I109" s="56"/>
      <c r="J109" s="56"/>
      <c r="K109" s="202">
        <f t="shared" si="1"/>
        <v>0</v>
      </c>
    </row>
    <row r="110" spans="1:11">
      <c r="A110" s="130">
        <v>3</v>
      </c>
      <c r="B110" s="164" t="s">
        <v>40</v>
      </c>
      <c r="C110" s="167" t="s">
        <v>145</v>
      </c>
      <c r="D110" s="197">
        <v>65</v>
      </c>
      <c r="E110" s="163" t="s">
        <v>86</v>
      </c>
      <c r="F110" s="114">
        <v>8420</v>
      </c>
      <c r="G110" s="56"/>
      <c r="H110" s="56"/>
      <c r="I110" s="56"/>
      <c r="J110" s="56"/>
      <c r="K110" s="202">
        <f t="shared" si="1"/>
        <v>547300</v>
      </c>
    </row>
    <row r="111" spans="1:11">
      <c r="A111" s="130">
        <v>3</v>
      </c>
      <c r="B111" s="164" t="s">
        <v>41</v>
      </c>
      <c r="C111" s="167" t="s">
        <v>146</v>
      </c>
      <c r="D111" s="197">
        <v>184</v>
      </c>
      <c r="E111" s="163" t="s">
        <v>86</v>
      </c>
      <c r="F111" s="114">
        <v>13140</v>
      </c>
      <c r="G111" s="56"/>
      <c r="H111" s="56"/>
      <c r="I111" s="56"/>
      <c r="J111" s="56"/>
      <c r="K111" s="202">
        <f t="shared" si="1"/>
        <v>2417760</v>
      </c>
    </row>
    <row r="112" spans="1:11">
      <c r="A112" s="130">
        <v>3</v>
      </c>
      <c r="B112" s="164" t="s">
        <v>42</v>
      </c>
      <c r="C112" s="167" t="s">
        <v>147</v>
      </c>
      <c r="D112" s="197">
        <v>91</v>
      </c>
      <c r="E112" s="163" t="s">
        <v>86</v>
      </c>
      <c r="F112" s="114">
        <v>26325</v>
      </c>
      <c r="G112" s="56"/>
      <c r="H112" s="56"/>
      <c r="I112" s="56"/>
      <c r="J112" s="56"/>
      <c r="K112" s="202">
        <f t="shared" si="1"/>
        <v>2395575</v>
      </c>
    </row>
    <row r="113" spans="1:11">
      <c r="A113" s="130">
        <v>3</v>
      </c>
      <c r="B113" s="164" t="s">
        <v>43</v>
      </c>
      <c r="C113" s="167" t="s">
        <v>233</v>
      </c>
      <c r="D113" s="197">
        <v>30</v>
      </c>
      <c r="E113" s="163" t="s">
        <v>86</v>
      </c>
      <c r="F113" s="114">
        <v>40700</v>
      </c>
      <c r="G113" s="56"/>
      <c r="H113" s="56"/>
      <c r="I113" s="56"/>
      <c r="J113" s="56"/>
      <c r="K113" s="202">
        <f t="shared" si="1"/>
        <v>1221000</v>
      </c>
    </row>
    <row r="114" spans="1:11" ht="77.25" customHeight="1">
      <c r="A114" s="130">
        <v>2</v>
      </c>
      <c r="B114" s="168">
        <v>20</v>
      </c>
      <c r="C114" s="146" t="s">
        <v>148</v>
      </c>
      <c r="D114" s="197">
        <v>3392</v>
      </c>
      <c r="E114" s="141" t="s">
        <v>149</v>
      </c>
      <c r="F114" s="113">
        <v>185</v>
      </c>
      <c r="G114" s="46"/>
      <c r="H114" s="46"/>
      <c r="I114" s="46"/>
      <c r="J114" s="46"/>
      <c r="K114" s="202">
        <f t="shared" si="1"/>
        <v>627520</v>
      </c>
    </row>
    <row r="115" spans="1:11" ht="60.75" customHeight="1">
      <c r="A115" s="130">
        <v>2</v>
      </c>
      <c r="B115" s="168">
        <f t="shared" ref="B115:B121" si="2">B114+1</f>
        <v>21</v>
      </c>
      <c r="C115" s="146" t="s">
        <v>150</v>
      </c>
      <c r="D115" s="197">
        <v>3392</v>
      </c>
      <c r="E115" s="141" t="s">
        <v>149</v>
      </c>
      <c r="F115" s="113">
        <v>525</v>
      </c>
      <c r="G115" s="46"/>
      <c r="H115" s="46"/>
      <c r="I115" s="46"/>
      <c r="J115" s="46"/>
      <c r="K115" s="202">
        <f t="shared" si="1"/>
        <v>1780800</v>
      </c>
    </row>
    <row r="116" spans="1:11" ht="60">
      <c r="A116" s="130">
        <v>2</v>
      </c>
      <c r="B116" s="168">
        <f t="shared" si="2"/>
        <v>22</v>
      </c>
      <c r="C116" s="146" t="s">
        <v>206</v>
      </c>
      <c r="D116" s="197">
        <v>236</v>
      </c>
      <c r="E116" s="141" t="s">
        <v>123</v>
      </c>
      <c r="F116" s="113">
        <v>380</v>
      </c>
      <c r="G116" s="46"/>
      <c r="H116" s="46"/>
      <c r="I116" s="46"/>
      <c r="J116" s="46"/>
      <c r="K116" s="202">
        <f t="shared" si="1"/>
        <v>89680</v>
      </c>
    </row>
    <row r="117" spans="1:11" s="133" customFormat="1" ht="105">
      <c r="A117" s="130">
        <v>2</v>
      </c>
      <c r="B117" s="168">
        <f t="shared" si="2"/>
        <v>23</v>
      </c>
      <c r="C117" s="169" t="s">
        <v>152</v>
      </c>
      <c r="D117" s="197">
        <v>245</v>
      </c>
      <c r="E117" s="148" t="s">
        <v>75</v>
      </c>
      <c r="F117" s="113">
        <v>1000</v>
      </c>
      <c r="G117" s="46"/>
      <c r="H117" s="46"/>
      <c r="I117" s="46"/>
      <c r="J117" s="46"/>
      <c r="K117" s="202">
        <f t="shared" si="1"/>
        <v>245000</v>
      </c>
    </row>
    <row r="118" spans="1:11" s="133" customFormat="1" ht="60.75" customHeight="1">
      <c r="A118" s="130">
        <v>2</v>
      </c>
      <c r="B118" s="168">
        <f t="shared" si="2"/>
        <v>24</v>
      </c>
      <c r="C118" s="169" t="s">
        <v>153</v>
      </c>
      <c r="D118" s="197">
        <v>70</v>
      </c>
      <c r="E118" s="148" t="s">
        <v>75</v>
      </c>
      <c r="F118" s="113">
        <v>3650</v>
      </c>
      <c r="G118" s="46"/>
      <c r="H118" s="46"/>
      <c r="I118" s="46"/>
      <c r="J118" s="46"/>
      <c r="K118" s="202">
        <f t="shared" si="1"/>
        <v>255500</v>
      </c>
    </row>
    <row r="119" spans="1:11" s="133" customFormat="1" ht="105">
      <c r="A119" s="130">
        <v>2</v>
      </c>
      <c r="B119" s="168">
        <v>25</v>
      </c>
      <c r="C119" s="169" t="s">
        <v>154</v>
      </c>
      <c r="D119" s="197">
        <v>360</v>
      </c>
      <c r="E119" s="148" t="s">
        <v>75</v>
      </c>
      <c r="F119" s="113">
        <v>1000</v>
      </c>
      <c r="G119" s="46"/>
      <c r="H119" s="46"/>
      <c r="I119" s="46"/>
      <c r="J119" s="46"/>
      <c r="K119" s="202">
        <f t="shared" si="1"/>
        <v>360000</v>
      </c>
    </row>
    <row r="120" spans="1:11" s="133" customFormat="1" ht="90">
      <c r="A120" s="130">
        <v>2</v>
      </c>
      <c r="B120" s="168">
        <v>26</v>
      </c>
      <c r="C120" s="169" t="s">
        <v>155</v>
      </c>
      <c r="D120" s="197">
        <v>175</v>
      </c>
      <c r="E120" s="141" t="s">
        <v>75</v>
      </c>
      <c r="F120" s="113">
        <v>3650</v>
      </c>
      <c r="G120" s="46"/>
      <c r="H120" s="46"/>
      <c r="I120" s="46"/>
      <c r="J120" s="46"/>
      <c r="K120" s="202">
        <f t="shared" si="1"/>
        <v>638750</v>
      </c>
    </row>
    <row r="121" spans="1:11" s="133" customFormat="1" ht="75">
      <c r="A121" s="130">
        <v>2</v>
      </c>
      <c r="B121" s="168">
        <f t="shared" si="2"/>
        <v>27</v>
      </c>
      <c r="C121" s="146" t="s">
        <v>156</v>
      </c>
      <c r="D121" s="197">
        <v>623</v>
      </c>
      <c r="E121" s="141" t="s">
        <v>75</v>
      </c>
      <c r="F121" s="113">
        <v>785</v>
      </c>
      <c r="G121" s="46"/>
      <c r="H121" s="46"/>
      <c r="I121" s="46"/>
      <c r="J121" s="46"/>
      <c r="K121" s="202">
        <f t="shared" si="1"/>
        <v>489055</v>
      </c>
    </row>
    <row r="122" spans="1:11" s="133" customFormat="1" ht="60.75" customHeight="1">
      <c r="A122" s="130">
        <v>2</v>
      </c>
      <c r="B122" s="168">
        <v>28</v>
      </c>
      <c r="C122" s="146" t="s">
        <v>241</v>
      </c>
      <c r="D122" s="197">
        <v>14016</v>
      </c>
      <c r="E122" s="141" t="s">
        <v>75</v>
      </c>
      <c r="F122" s="113">
        <v>440</v>
      </c>
      <c r="G122" s="46"/>
      <c r="H122" s="46"/>
      <c r="I122" s="46"/>
      <c r="J122" s="46"/>
      <c r="K122" s="202">
        <f t="shared" si="1"/>
        <v>6167040</v>
      </c>
    </row>
    <row r="123" spans="1:11" s="133" customFormat="1" ht="133.5" customHeight="1">
      <c r="A123" s="130">
        <v>2</v>
      </c>
      <c r="B123" s="168" t="s">
        <v>158</v>
      </c>
      <c r="C123" s="146" t="s">
        <v>242</v>
      </c>
      <c r="D123" s="197">
        <v>4131</v>
      </c>
      <c r="E123" s="141" t="s">
        <v>86</v>
      </c>
      <c r="F123" s="113">
        <v>18</v>
      </c>
      <c r="G123" s="46"/>
      <c r="H123" s="46"/>
      <c r="I123" s="46"/>
      <c r="J123" s="46"/>
      <c r="K123" s="202">
        <f t="shared" si="1"/>
        <v>74358</v>
      </c>
    </row>
    <row r="124" spans="1:11" s="133" customFormat="1">
      <c r="A124" s="130">
        <v>2</v>
      </c>
      <c r="B124" s="168" t="s">
        <v>41</v>
      </c>
      <c r="C124" s="146" t="s">
        <v>160</v>
      </c>
      <c r="D124" s="197">
        <v>19890</v>
      </c>
      <c r="E124" s="141" t="s">
        <v>86</v>
      </c>
      <c r="F124" s="113">
        <v>25</v>
      </c>
      <c r="G124" s="46"/>
      <c r="H124" s="46"/>
      <c r="I124" s="46"/>
      <c r="J124" s="46"/>
      <c r="K124" s="202">
        <f t="shared" si="1"/>
        <v>497250</v>
      </c>
    </row>
    <row r="125" spans="1:11" s="133" customFormat="1" ht="151.5" customHeight="1">
      <c r="A125" s="130">
        <v>2</v>
      </c>
      <c r="B125" s="168">
        <v>30</v>
      </c>
      <c r="C125" s="147" t="s">
        <v>161</v>
      </c>
      <c r="D125" s="197">
        <v>8</v>
      </c>
      <c r="E125" s="141" t="s">
        <v>243</v>
      </c>
      <c r="F125" s="113">
        <v>21000</v>
      </c>
      <c r="G125" s="46"/>
      <c r="H125" s="46"/>
      <c r="I125" s="46"/>
      <c r="J125" s="46"/>
      <c r="K125" s="202">
        <f t="shared" si="1"/>
        <v>168000</v>
      </c>
    </row>
    <row r="126" spans="1:11" s="133" customFormat="1" ht="60">
      <c r="A126" s="130">
        <v>2</v>
      </c>
      <c r="B126" s="168">
        <f>B125+1</f>
        <v>31</v>
      </c>
      <c r="C126" s="73" t="s">
        <v>162</v>
      </c>
      <c r="D126" s="197">
        <v>5617</v>
      </c>
      <c r="E126" s="170" t="s">
        <v>75</v>
      </c>
      <c r="F126" s="113">
        <v>480</v>
      </c>
      <c r="G126" s="46"/>
      <c r="H126" s="46"/>
      <c r="I126" s="46"/>
      <c r="J126" s="46"/>
      <c r="K126" s="202">
        <f t="shared" si="1"/>
        <v>2696160</v>
      </c>
    </row>
    <row r="127" spans="1:11" s="133" customFormat="1" ht="59.25">
      <c r="A127" s="130">
        <v>2</v>
      </c>
      <c r="B127" s="168">
        <f>B126+1</f>
        <v>32</v>
      </c>
      <c r="C127" s="73" t="s">
        <v>163</v>
      </c>
      <c r="D127" s="197">
        <v>1445</v>
      </c>
      <c r="E127" s="170" t="s">
        <v>75</v>
      </c>
      <c r="F127" s="113">
        <v>795</v>
      </c>
      <c r="G127" s="46"/>
      <c r="H127" s="46"/>
      <c r="I127" s="46"/>
      <c r="J127" s="46"/>
      <c r="K127" s="202">
        <f t="shared" si="1"/>
        <v>1148775</v>
      </c>
    </row>
    <row r="128" spans="1:11" s="133" customFormat="1" ht="45">
      <c r="A128" s="130">
        <v>2</v>
      </c>
      <c r="B128" s="168">
        <v>33</v>
      </c>
      <c r="C128" s="75" t="s">
        <v>164</v>
      </c>
      <c r="D128" s="197">
        <v>725</v>
      </c>
      <c r="E128" s="170" t="s">
        <v>75</v>
      </c>
      <c r="F128" s="113">
        <v>209</v>
      </c>
      <c r="G128" s="46"/>
      <c r="H128" s="46"/>
      <c r="I128" s="46"/>
      <c r="J128" s="46"/>
      <c r="K128" s="202">
        <f t="shared" si="1"/>
        <v>151525</v>
      </c>
    </row>
    <row r="129" spans="1:11" s="133" customFormat="1" ht="105">
      <c r="A129" s="130">
        <v>2</v>
      </c>
      <c r="B129" s="168">
        <v>34</v>
      </c>
      <c r="C129" s="75" t="s">
        <v>165</v>
      </c>
      <c r="D129" s="197">
        <v>175</v>
      </c>
      <c r="E129" s="170" t="s">
        <v>75</v>
      </c>
      <c r="F129" s="113">
        <v>220</v>
      </c>
      <c r="G129" s="46"/>
      <c r="H129" s="46"/>
      <c r="I129" s="46"/>
      <c r="J129" s="46"/>
      <c r="K129" s="202">
        <f t="shared" si="1"/>
        <v>38500</v>
      </c>
    </row>
    <row r="130" spans="1:11" s="133" customFormat="1" ht="105" customHeight="1">
      <c r="A130" s="130">
        <v>2</v>
      </c>
      <c r="B130" s="168">
        <v>35</v>
      </c>
      <c r="C130" s="75" t="s">
        <v>166</v>
      </c>
      <c r="D130" s="197">
        <v>175</v>
      </c>
      <c r="E130" s="170" t="s">
        <v>75</v>
      </c>
      <c r="F130" s="113">
        <v>5800</v>
      </c>
      <c r="G130" s="46"/>
      <c r="H130" s="46"/>
      <c r="I130" s="46"/>
      <c r="J130" s="46"/>
      <c r="K130" s="202">
        <f t="shared" si="1"/>
        <v>1015000</v>
      </c>
    </row>
    <row r="131" spans="1:11" s="133" customFormat="1" ht="30" customHeight="1">
      <c r="A131" s="130">
        <v>2</v>
      </c>
      <c r="B131" s="170">
        <v>36</v>
      </c>
      <c r="C131" s="76" t="s">
        <v>167</v>
      </c>
      <c r="D131" s="197">
        <v>875</v>
      </c>
      <c r="E131" s="170" t="s">
        <v>107</v>
      </c>
      <c r="F131" s="113">
        <v>55</v>
      </c>
      <c r="G131" s="46"/>
      <c r="H131" s="46"/>
      <c r="I131" s="46"/>
      <c r="J131" s="46"/>
      <c r="K131" s="202">
        <f t="shared" si="1"/>
        <v>48125</v>
      </c>
    </row>
    <row r="132" spans="1:11" s="133" customFormat="1" ht="44.25">
      <c r="A132" s="130">
        <v>2</v>
      </c>
      <c r="B132" s="170">
        <v>37</v>
      </c>
      <c r="C132" s="76" t="s">
        <v>168</v>
      </c>
      <c r="D132" s="197">
        <v>875</v>
      </c>
      <c r="E132" s="170" t="s">
        <v>107</v>
      </c>
      <c r="F132" s="113">
        <v>67</v>
      </c>
      <c r="G132" s="46"/>
      <c r="H132" s="46"/>
      <c r="I132" s="46"/>
      <c r="J132" s="46"/>
      <c r="K132" s="202">
        <f t="shared" si="1"/>
        <v>58625</v>
      </c>
    </row>
    <row r="133" spans="1:11" s="133" customFormat="1" ht="48" customHeight="1">
      <c r="A133" s="130">
        <v>2</v>
      </c>
      <c r="B133" s="170">
        <v>38</v>
      </c>
      <c r="C133" s="77" t="s">
        <v>169</v>
      </c>
      <c r="D133" s="197">
        <v>700</v>
      </c>
      <c r="E133" s="170" t="s">
        <v>107</v>
      </c>
      <c r="F133" s="113">
        <v>548</v>
      </c>
      <c r="G133" s="46"/>
      <c r="H133" s="46"/>
      <c r="I133" s="46"/>
      <c r="J133" s="46"/>
      <c r="K133" s="202">
        <f t="shared" si="1"/>
        <v>383600</v>
      </c>
    </row>
    <row r="134" spans="1:11" s="133" customFormat="1" ht="77.25" customHeight="1">
      <c r="A134" s="130">
        <v>2</v>
      </c>
      <c r="B134" s="170">
        <v>39</v>
      </c>
      <c r="C134" s="171" t="s">
        <v>170</v>
      </c>
      <c r="D134" s="197">
        <v>35</v>
      </c>
      <c r="E134" s="172" t="s">
        <v>171</v>
      </c>
      <c r="F134" s="113">
        <v>6290</v>
      </c>
      <c r="G134" s="46"/>
      <c r="H134" s="46"/>
      <c r="I134" s="46"/>
      <c r="J134" s="46"/>
      <c r="K134" s="202">
        <f t="shared" ref="K134:K171" si="3">D134*F134</f>
        <v>220150</v>
      </c>
    </row>
    <row r="135" spans="1:11" s="133" customFormat="1" ht="90">
      <c r="A135" s="130">
        <v>2</v>
      </c>
      <c r="B135" s="170">
        <v>40</v>
      </c>
      <c r="C135" s="173" t="s">
        <v>172</v>
      </c>
      <c r="D135" s="197">
        <v>125</v>
      </c>
      <c r="E135" s="172" t="s">
        <v>123</v>
      </c>
      <c r="F135" s="113">
        <v>180</v>
      </c>
      <c r="G135" s="46"/>
      <c r="H135" s="46"/>
      <c r="I135" s="46"/>
      <c r="J135" s="46"/>
      <c r="K135" s="202">
        <f t="shared" si="3"/>
        <v>22500</v>
      </c>
    </row>
    <row r="136" spans="1:11" s="133" customFormat="1" ht="45">
      <c r="A136" s="130">
        <v>2</v>
      </c>
      <c r="B136" s="170">
        <v>41</v>
      </c>
      <c r="C136" s="174" t="s">
        <v>173</v>
      </c>
      <c r="D136" s="197">
        <v>125</v>
      </c>
      <c r="E136" s="172" t="s">
        <v>123</v>
      </c>
      <c r="F136" s="113">
        <v>2000</v>
      </c>
      <c r="G136" s="46"/>
      <c r="H136" s="46"/>
      <c r="I136" s="46"/>
      <c r="J136" s="46"/>
      <c r="K136" s="202">
        <f t="shared" si="3"/>
        <v>250000</v>
      </c>
    </row>
    <row r="137" spans="1:11" s="133" customFormat="1" ht="45">
      <c r="A137" s="130">
        <v>2</v>
      </c>
      <c r="B137" s="170">
        <v>42</v>
      </c>
      <c r="C137" s="174" t="s">
        <v>208</v>
      </c>
      <c r="D137" s="197">
        <v>3774</v>
      </c>
      <c r="E137" s="172" t="s">
        <v>105</v>
      </c>
      <c r="F137" s="113">
        <v>56</v>
      </c>
      <c r="G137" s="46"/>
      <c r="H137" s="46"/>
      <c r="I137" s="46"/>
      <c r="J137" s="46"/>
      <c r="K137" s="202">
        <f t="shared" si="3"/>
        <v>211344</v>
      </c>
    </row>
    <row r="138" spans="1:11" s="133" customFormat="1" ht="135">
      <c r="A138" s="130">
        <v>2</v>
      </c>
      <c r="B138" s="170" t="s">
        <v>209</v>
      </c>
      <c r="C138" s="174" t="s">
        <v>210</v>
      </c>
      <c r="D138" s="197">
        <v>378</v>
      </c>
      <c r="E138" s="172" t="s">
        <v>107</v>
      </c>
      <c r="F138" s="113">
        <v>840</v>
      </c>
      <c r="G138" s="46"/>
      <c r="H138" s="46"/>
      <c r="I138" s="46"/>
      <c r="J138" s="46"/>
      <c r="K138" s="202">
        <f t="shared" si="3"/>
        <v>317520</v>
      </c>
    </row>
    <row r="139" spans="1:11" s="133" customFormat="1" ht="135">
      <c r="A139" s="130">
        <v>2</v>
      </c>
      <c r="B139" s="170" t="s">
        <v>41</v>
      </c>
      <c r="C139" s="174" t="s">
        <v>211</v>
      </c>
      <c r="D139" s="197">
        <v>3397</v>
      </c>
      <c r="E139" s="172" t="s">
        <v>107</v>
      </c>
      <c r="F139" s="113">
        <v>450</v>
      </c>
      <c r="G139" s="46"/>
      <c r="H139" s="46"/>
      <c r="I139" s="46"/>
      <c r="J139" s="46"/>
      <c r="K139" s="202">
        <f t="shared" si="3"/>
        <v>1528650</v>
      </c>
    </row>
    <row r="140" spans="1:11" s="133" customFormat="1" ht="75.75" customHeight="1">
      <c r="A140" s="130">
        <v>2</v>
      </c>
      <c r="B140" s="170">
        <v>44</v>
      </c>
      <c r="C140" s="174" t="s">
        <v>212</v>
      </c>
      <c r="D140" s="197">
        <v>4816</v>
      </c>
      <c r="E140" s="141" t="s">
        <v>75</v>
      </c>
      <c r="F140" s="113">
        <v>290</v>
      </c>
      <c r="G140" s="46"/>
      <c r="H140" s="46"/>
      <c r="I140" s="46"/>
      <c r="J140" s="46"/>
      <c r="K140" s="202">
        <f t="shared" si="3"/>
        <v>1396640</v>
      </c>
    </row>
    <row r="141" spans="1:11" s="133" customFormat="1" ht="75.75" customHeight="1">
      <c r="A141" s="130">
        <v>2</v>
      </c>
      <c r="B141" s="170">
        <v>45</v>
      </c>
      <c r="C141" s="174" t="s">
        <v>174</v>
      </c>
      <c r="D141" s="197"/>
      <c r="E141" s="141"/>
      <c r="F141" s="113"/>
      <c r="G141" s="46"/>
      <c r="H141" s="46"/>
      <c r="I141" s="46"/>
      <c r="J141" s="46"/>
      <c r="K141" s="202">
        <f t="shared" si="3"/>
        <v>0</v>
      </c>
    </row>
    <row r="142" spans="1:11" s="133" customFormat="1">
      <c r="A142" s="133">
        <v>3</v>
      </c>
      <c r="B142" s="170" t="s">
        <v>40</v>
      </c>
      <c r="C142" s="174" t="s">
        <v>175</v>
      </c>
      <c r="D142" s="197">
        <v>15</v>
      </c>
      <c r="E142" s="141" t="s">
        <v>123</v>
      </c>
      <c r="F142" s="113">
        <v>76</v>
      </c>
      <c r="G142" s="46"/>
      <c r="H142" s="46"/>
      <c r="I142" s="46"/>
      <c r="J142" s="46"/>
      <c r="K142" s="202">
        <f t="shared" si="3"/>
        <v>1140</v>
      </c>
    </row>
    <row r="143" spans="1:11" s="133" customFormat="1">
      <c r="A143" s="133">
        <v>3</v>
      </c>
      <c r="B143" s="170" t="s">
        <v>41</v>
      </c>
      <c r="C143" s="174" t="s">
        <v>176</v>
      </c>
      <c r="D143" s="197">
        <v>15</v>
      </c>
      <c r="E143" s="141" t="s">
        <v>123</v>
      </c>
      <c r="F143" s="113">
        <v>98</v>
      </c>
      <c r="G143" s="46"/>
      <c r="H143" s="46"/>
      <c r="I143" s="46"/>
      <c r="J143" s="46"/>
      <c r="K143" s="202">
        <f t="shared" si="3"/>
        <v>1470</v>
      </c>
    </row>
    <row r="144" spans="1:11" s="133" customFormat="1" ht="75">
      <c r="A144" s="133">
        <v>2</v>
      </c>
      <c r="B144" s="134">
        <v>46</v>
      </c>
      <c r="C144" s="150" t="s">
        <v>177</v>
      </c>
      <c r="D144" s="197">
        <v>5930</v>
      </c>
      <c r="E144" s="141" t="s">
        <v>75</v>
      </c>
      <c r="F144" s="113">
        <v>180</v>
      </c>
      <c r="G144" s="46"/>
      <c r="H144" s="46"/>
      <c r="I144" s="46"/>
      <c r="J144" s="46"/>
      <c r="K144" s="202">
        <f t="shared" si="3"/>
        <v>1067400</v>
      </c>
    </row>
    <row r="145" spans="1:11" s="133" customFormat="1" ht="60">
      <c r="A145" s="133">
        <v>2</v>
      </c>
      <c r="B145" s="134">
        <v>47</v>
      </c>
      <c r="C145" s="150" t="s">
        <v>178</v>
      </c>
      <c r="D145" s="197">
        <v>5930</v>
      </c>
      <c r="E145" s="141" t="s">
        <v>75</v>
      </c>
      <c r="F145" s="113">
        <v>800</v>
      </c>
      <c r="G145" s="46"/>
      <c r="H145" s="46"/>
      <c r="I145" s="46"/>
      <c r="J145" s="46"/>
      <c r="K145" s="202">
        <f t="shared" si="3"/>
        <v>4744000</v>
      </c>
    </row>
    <row r="146" spans="1:11" s="133" customFormat="1" ht="103.5" customHeight="1">
      <c r="A146" s="133">
        <v>2</v>
      </c>
      <c r="B146" s="134">
        <v>48</v>
      </c>
      <c r="C146" s="150" t="s">
        <v>179</v>
      </c>
      <c r="D146" s="197">
        <v>5930</v>
      </c>
      <c r="E146" s="141" t="s">
        <v>75</v>
      </c>
      <c r="F146" s="113">
        <v>1400</v>
      </c>
      <c r="G146" s="46"/>
      <c r="H146" s="46"/>
      <c r="I146" s="46"/>
      <c r="J146" s="46"/>
      <c r="K146" s="202">
        <f t="shared" si="3"/>
        <v>8302000</v>
      </c>
    </row>
    <row r="147" spans="1:11" s="133" customFormat="1" ht="150">
      <c r="A147" s="133">
        <v>2</v>
      </c>
      <c r="B147" s="175">
        <v>49</v>
      </c>
      <c r="C147" s="176" t="s">
        <v>180</v>
      </c>
      <c r="D147" s="197">
        <v>595</v>
      </c>
      <c r="E147" s="175" t="s">
        <v>75</v>
      </c>
      <c r="F147" s="113">
        <v>1620</v>
      </c>
      <c r="G147" s="46"/>
      <c r="H147" s="46"/>
      <c r="I147" s="46"/>
      <c r="J147" s="46"/>
      <c r="K147" s="202">
        <f t="shared" si="3"/>
        <v>963900</v>
      </c>
    </row>
    <row r="148" spans="1:11" s="133" customFormat="1" ht="120">
      <c r="A148" s="133">
        <v>2</v>
      </c>
      <c r="B148" s="134">
        <v>50</v>
      </c>
      <c r="C148" s="150" t="s">
        <v>181</v>
      </c>
      <c r="D148" s="197">
        <v>2374</v>
      </c>
      <c r="E148" s="141" t="s">
        <v>75</v>
      </c>
      <c r="F148" s="113">
        <v>1650</v>
      </c>
      <c r="G148" s="46"/>
      <c r="H148" s="46"/>
      <c r="I148" s="46"/>
      <c r="J148" s="46"/>
      <c r="K148" s="202">
        <f t="shared" si="3"/>
        <v>3917100</v>
      </c>
    </row>
    <row r="149" spans="1:11" s="133" customFormat="1" ht="75">
      <c r="A149" s="133">
        <v>2</v>
      </c>
      <c r="B149" s="134">
        <v>51</v>
      </c>
      <c r="C149" s="150" t="s">
        <v>182</v>
      </c>
      <c r="D149" s="197">
        <v>15809</v>
      </c>
      <c r="E149" s="141" t="s">
        <v>107</v>
      </c>
      <c r="F149" s="113">
        <v>25</v>
      </c>
      <c r="G149" s="46"/>
      <c r="H149" s="46"/>
      <c r="I149" s="46"/>
      <c r="J149" s="46"/>
      <c r="K149" s="202">
        <f t="shared" si="3"/>
        <v>395225</v>
      </c>
    </row>
    <row r="150" spans="1:11" s="133" customFormat="1" ht="90">
      <c r="A150" s="133">
        <v>2</v>
      </c>
      <c r="B150" s="134">
        <v>52</v>
      </c>
      <c r="C150" s="150" t="s">
        <v>183</v>
      </c>
      <c r="D150" s="197">
        <v>15809</v>
      </c>
      <c r="E150" s="141" t="s">
        <v>107</v>
      </c>
      <c r="F150" s="113">
        <v>11</v>
      </c>
      <c r="G150" s="46"/>
      <c r="H150" s="46"/>
      <c r="I150" s="46"/>
      <c r="J150" s="46"/>
      <c r="K150" s="202">
        <f t="shared" si="3"/>
        <v>173899</v>
      </c>
    </row>
    <row r="151" spans="1:11" s="133" customFormat="1" ht="87.75" customHeight="1">
      <c r="A151" s="133">
        <v>2</v>
      </c>
      <c r="B151" s="134">
        <v>53</v>
      </c>
      <c r="C151" s="150" t="s">
        <v>184</v>
      </c>
      <c r="D151" s="197">
        <v>3955</v>
      </c>
      <c r="E151" s="141" t="s">
        <v>107</v>
      </c>
      <c r="F151" s="113">
        <v>17</v>
      </c>
      <c r="G151" s="46"/>
      <c r="H151" s="46"/>
      <c r="I151" s="46"/>
      <c r="J151" s="46"/>
      <c r="K151" s="202">
        <f t="shared" si="3"/>
        <v>67235</v>
      </c>
    </row>
    <row r="152" spans="1:11" s="133" customFormat="1" ht="175.5" customHeight="1">
      <c r="A152" s="133">
        <v>2</v>
      </c>
      <c r="B152" s="134">
        <v>54</v>
      </c>
      <c r="C152" s="150" t="s">
        <v>185</v>
      </c>
      <c r="D152" s="197">
        <v>793</v>
      </c>
      <c r="E152" s="163" t="s">
        <v>75</v>
      </c>
      <c r="F152" s="113">
        <v>5800</v>
      </c>
      <c r="G152" s="46"/>
      <c r="H152" s="46"/>
      <c r="I152" s="46"/>
      <c r="J152" s="46"/>
      <c r="K152" s="202">
        <f t="shared" si="3"/>
        <v>4599400</v>
      </c>
    </row>
    <row r="153" spans="1:11" s="133" customFormat="1" ht="135">
      <c r="A153" s="133">
        <v>2</v>
      </c>
      <c r="B153" s="134">
        <v>55</v>
      </c>
      <c r="C153" s="177" t="s">
        <v>186</v>
      </c>
      <c r="D153" s="197">
        <v>398</v>
      </c>
      <c r="E153" s="163" t="s">
        <v>75</v>
      </c>
      <c r="F153" s="113">
        <v>7000</v>
      </c>
      <c r="G153" s="46"/>
      <c r="H153" s="46"/>
      <c r="I153" s="46"/>
      <c r="J153" s="46"/>
      <c r="K153" s="202">
        <f t="shared" si="3"/>
        <v>2786000</v>
      </c>
    </row>
    <row r="154" spans="1:11" s="133" customFormat="1" ht="135">
      <c r="A154" s="133">
        <v>2</v>
      </c>
      <c r="B154" s="134">
        <v>56</v>
      </c>
      <c r="C154" s="150" t="s">
        <v>187</v>
      </c>
      <c r="D154" s="197">
        <v>201</v>
      </c>
      <c r="E154" s="141" t="s">
        <v>75</v>
      </c>
      <c r="F154" s="113">
        <v>7800</v>
      </c>
      <c r="G154" s="46"/>
      <c r="H154" s="46"/>
      <c r="I154" s="46"/>
      <c r="J154" s="46"/>
      <c r="K154" s="202">
        <f t="shared" si="3"/>
        <v>1567800</v>
      </c>
    </row>
    <row r="155" spans="1:11" s="133" customFormat="1" ht="117" customHeight="1">
      <c r="A155" s="133">
        <v>2</v>
      </c>
      <c r="B155" s="134">
        <v>57</v>
      </c>
      <c r="C155" s="150" t="s">
        <v>188</v>
      </c>
      <c r="D155" s="197">
        <v>661</v>
      </c>
      <c r="E155" s="141" t="s">
        <v>75</v>
      </c>
      <c r="F155" s="113">
        <v>4600</v>
      </c>
      <c r="G155" s="46"/>
      <c r="H155" s="46"/>
      <c r="I155" s="46"/>
      <c r="J155" s="46"/>
      <c r="K155" s="202">
        <f t="shared" si="3"/>
        <v>3040600</v>
      </c>
    </row>
    <row r="156" spans="1:11" s="133" customFormat="1" ht="271.5" customHeight="1">
      <c r="A156" s="133">
        <v>2</v>
      </c>
      <c r="B156" s="134">
        <v>58</v>
      </c>
      <c r="C156" s="147" t="s">
        <v>189</v>
      </c>
      <c r="D156" s="197">
        <v>1320</v>
      </c>
      <c r="E156" s="141" t="s">
        <v>75</v>
      </c>
      <c r="F156" s="113">
        <v>6000</v>
      </c>
      <c r="G156" s="46"/>
      <c r="H156" s="46"/>
      <c r="I156" s="46"/>
      <c r="J156" s="46"/>
      <c r="K156" s="202">
        <f t="shared" si="3"/>
        <v>7920000</v>
      </c>
    </row>
    <row r="157" spans="1:11" s="133" customFormat="1" ht="102" customHeight="1">
      <c r="A157" s="133">
        <v>2</v>
      </c>
      <c r="B157" s="205">
        <v>59</v>
      </c>
      <c r="C157" s="206" t="s">
        <v>190</v>
      </c>
      <c r="D157" s="197"/>
      <c r="E157" s="141"/>
      <c r="F157" s="113"/>
      <c r="G157" s="46"/>
      <c r="H157" s="46"/>
      <c r="I157" s="46"/>
      <c r="J157" s="46"/>
      <c r="K157" s="202">
        <f t="shared" si="3"/>
        <v>0</v>
      </c>
    </row>
    <row r="158" spans="1:11" s="133" customFormat="1">
      <c r="A158" s="133">
        <v>3</v>
      </c>
      <c r="B158" s="205" t="s">
        <v>40</v>
      </c>
      <c r="C158" s="206" t="s">
        <v>213</v>
      </c>
      <c r="D158" s="197">
        <v>1</v>
      </c>
      <c r="E158" s="207" t="s">
        <v>123</v>
      </c>
      <c r="F158" s="114">
        <v>100000</v>
      </c>
      <c r="G158" s="56"/>
      <c r="H158" s="56"/>
      <c r="I158" s="56"/>
      <c r="J158" s="56"/>
      <c r="K158" s="202">
        <f t="shared" si="3"/>
        <v>100000</v>
      </c>
    </row>
    <row r="159" spans="1:11" s="133" customFormat="1">
      <c r="A159" s="133">
        <v>3</v>
      </c>
      <c r="B159" s="205" t="s">
        <v>41</v>
      </c>
      <c r="C159" s="206" t="s">
        <v>244</v>
      </c>
      <c r="D159" s="197">
        <v>2</v>
      </c>
      <c r="E159" s="207" t="s">
        <v>123</v>
      </c>
      <c r="F159" s="114">
        <v>150000</v>
      </c>
      <c r="G159" s="56"/>
      <c r="H159" s="56"/>
      <c r="I159" s="56"/>
      <c r="J159" s="56"/>
      <c r="K159" s="202">
        <f t="shared" si="3"/>
        <v>300000</v>
      </c>
    </row>
    <row r="160" spans="1:11" s="133" customFormat="1">
      <c r="A160" s="133">
        <v>3</v>
      </c>
      <c r="B160" s="205" t="s">
        <v>42</v>
      </c>
      <c r="C160" s="206" t="s">
        <v>245</v>
      </c>
      <c r="D160" s="197">
        <v>60</v>
      </c>
      <c r="E160" s="207" t="s">
        <v>123</v>
      </c>
      <c r="F160" s="114">
        <v>3000</v>
      </c>
      <c r="G160" s="56"/>
      <c r="H160" s="56"/>
      <c r="I160" s="56"/>
      <c r="J160" s="56"/>
      <c r="K160" s="202">
        <f t="shared" si="3"/>
        <v>180000</v>
      </c>
    </row>
    <row r="161" spans="1:11" s="133" customFormat="1" ht="90">
      <c r="A161" s="133">
        <v>2</v>
      </c>
      <c r="B161" s="205">
        <v>60</v>
      </c>
      <c r="C161" s="147" t="s">
        <v>192</v>
      </c>
      <c r="D161" s="197">
        <v>230</v>
      </c>
      <c r="E161" s="207" t="s">
        <v>105</v>
      </c>
      <c r="F161" s="114">
        <v>600</v>
      </c>
      <c r="G161" s="56"/>
      <c r="H161" s="56"/>
      <c r="I161" s="56"/>
      <c r="J161" s="56"/>
      <c r="K161" s="202">
        <f t="shared" si="3"/>
        <v>138000</v>
      </c>
    </row>
    <row r="162" spans="1:11" s="133" customFormat="1" ht="155.25" customHeight="1">
      <c r="A162" s="133">
        <v>2</v>
      </c>
      <c r="B162" s="205">
        <v>61</v>
      </c>
      <c r="C162" s="157" t="s">
        <v>193</v>
      </c>
      <c r="D162" s="197"/>
      <c r="E162" s="141"/>
      <c r="F162" s="113"/>
      <c r="G162" s="46"/>
      <c r="H162" s="46"/>
      <c r="I162" s="46"/>
      <c r="J162" s="46"/>
      <c r="K162" s="202">
        <f t="shared" si="3"/>
        <v>0</v>
      </c>
    </row>
    <row r="163" spans="1:11" s="133" customFormat="1">
      <c r="A163" s="133">
        <v>3</v>
      </c>
      <c r="B163" s="205" t="s">
        <v>40</v>
      </c>
      <c r="C163" s="157" t="s">
        <v>119</v>
      </c>
      <c r="D163" s="197">
        <v>90</v>
      </c>
      <c r="E163" s="141" t="s">
        <v>86</v>
      </c>
      <c r="F163" s="113">
        <v>58000</v>
      </c>
      <c r="G163" s="46"/>
      <c r="H163" s="46"/>
      <c r="I163" s="46"/>
      <c r="J163" s="46"/>
      <c r="K163" s="202">
        <f t="shared" si="3"/>
        <v>5220000</v>
      </c>
    </row>
    <row r="164" spans="1:11" s="133" customFormat="1" ht="120">
      <c r="A164" s="133">
        <v>2</v>
      </c>
      <c r="B164" s="205">
        <v>62</v>
      </c>
      <c r="C164" s="157" t="s">
        <v>214</v>
      </c>
      <c r="D164" s="197"/>
      <c r="E164" s="141"/>
      <c r="F164" s="113"/>
      <c r="G164" s="46"/>
      <c r="H164" s="46"/>
      <c r="I164" s="46"/>
      <c r="J164" s="46"/>
      <c r="K164" s="202">
        <f t="shared" si="3"/>
        <v>0</v>
      </c>
    </row>
    <row r="165" spans="1:11" s="133" customFormat="1">
      <c r="A165" s="133">
        <v>3</v>
      </c>
      <c r="B165" s="205" t="s">
        <v>40</v>
      </c>
      <c r="C165" s="157" t="s">
        <v>215</v>
      </c>
      <c r="D165" s="197">
        <v>20</v>
      </c>
      <c r="E165" s="141" t="s">
        <v>86</v>
      </c>
      <c r="F165" s="113">
        <v>102000</v>
      </c>
      <c r="G165" s="46"/>
      <c r="H165" s="46"/>
      <c r="I165" s="46"/>
      <c r="J165" s="46"/>
      <c r="K165" s="202">
        <f t="shared" si="3"/>
        <v>2040000</v>
      </c>
    </row>
    <row r="166" spans="1:11" s="133" customFormat="1">
      <c r="A166" s="133">
        <v>3</v>
      </c>
      <c r="B166" s="205" t="s">
        <v>41</v>
      </c>
      <c r="C166" s="157" t="s">
        <v>216</v>
      </c>
      <c r="D166" s="197">
        <v>20</v>
      </c>
      <c r="E166" s="141" t="s">
        <v>86</v>
      </c>
      <c r="F166" s="113">
        <v>135000</v>
      </c>
      <c r="G166" s="46"/>
      <c r="H166" s="46"/>
      <c r="I166" s="46"/>
      <c r="J166" s="46"/>
      <c r="K166" s="202">
        <f t="shared" si="3"/>
        <v>2700000</v>
      </c>
    </row>
    <row r="167" spans="1:11" s="133" customFormat="1">
      <c r="A167" s="133">
        <v>3</v>
      </c>
      <c r="B167" s="205" t="s">
        <v>42</v>
      </c>
      <c r="C167" s="206" t="s">
        <v>217</v>
      </c>
      <c r="D167" s="197">
        <v>10</v>
      </c>
      <c r="E167" s="141" t="s">
        <v>86</v>
      </c>
      <c r="F167" s="113">
        <v>180000</v>
      </c>
      <c r="G167" s="46"/>
      <c r="H167" s="46"/>
      <c r="I167" s="46"/>
      <c r="J167" s="46"/>
      <c r="K167" s="202">
        <f t="shared" si="3"/>
        <v>1800000</v>
      </c>
    </row>
    <row r="168" spans="1:11" s="133" customFormat="1" ht="363.75" customHeight="1">
      <c r="A168" s="133">
        <v>2</v>
      </c>
      <c r="B168" s="205">
        <v>63</v>
      </c>
      <c r="C168" s="157" t="s">
        <v>246</v>
      </c>
      <c r="D168" s="197"/>
      <c r="E168" s="141"/>
      <c r="F168" s="210"/>
      <c r="G168" s="208"/>
      <c r="H168" s="208"/>
      <c r="I168" s="208"/>
      <c r="J168" s="208"/>
      <c r="K168" s="202">
        <f t="shared" si="3"/>
        <v>0</v>
      </c>
    </row>
    <row r="169" spans="1:11" s="133" customFormat="1" ht="30">
      <c r="A169" s="133">
        <v>3</v>
      </c>
      <c r="B169" s="205" t="s">
        <v>40</v>
      </c>
      <c r="C169" s="206" t="s">
        <v>247</v>
      </c>
      <c r="D169" s="197">
        <v>90</v>
      </c>
      <c r="E169" s="141" t="s">
        <v>86</v>
      </c>
      <c r="F169" s="211">
        <v>62000</v>
      </c>
      <c r="G169" s="209"/>
      <c r="H169" s="209"/>
      <c r="I169" s="209"/>
      <c r="J169" s="209"/>
      <c r="K169" s="202">
        <f t="shared" si="3"/>
        <v>5580000</v>
      </c>
    </row>
    <row r="170" spans="1:11" s="133" customFormat="1" ht="87" customHeight="1">
      <c r="A170" s="133">
        <v>2</v>
      </c>
      <c r="B170" s="205">
        <v>64</v>
      </c>
      <c r="C170" s="157" t="s">
        <v>248</v>
      </c>
      <c r="D170" s="197"/>
      <c r="E170" s="141"/>
      <c r="F170" s="210"/>
      <c r="G170" s="208"/>
      <c r="H170" s="208"/>
      <c r="I170" s="208"/>
      <c r="J170" s="208"/>
      <c r="K170" s="202">
        <f t="shared" si="3"/>
        <v>0</v>
      </c>
    </row>
    <row r="171" spans="1:11" s="133" customFormat="1">
      <c r="A171" s="133">
        <v>3</v>
      </c>
      <c r="B171" s="205" t="s">
        <v>40</v>
      </c>
      <c r="C171" s="157" t="s">
        <v>249</v>
      </c>
      <c r="D171" s="197">
        <v>1</v>
      </c>
      <c r="E171" s="141" t="s">
        <v>123</v>
      </c>
      <c r="F171" s="210">
        <v>190000</v>
      </c>
      <c r="G171" s="208"/>
      <c r="H171" s="208"/>
      <c r="I171" s="208"/>
      <c r="J171" s="208"/>
      <c r="K171" s="202">
        <f t="shared" si="3"/>
        <v>190000</v>
      </c>
    </row>
    <row r="172" spans="1:11" s="133" customFormat="1" ht="28.5">
      <c r="B172" s="131"/>
      <c r="C172" s="178" t="s">
        <v>250</v>
      </c>
      <c r="D172" s="137"/>
      <c r="E172" s="141"/>
      <c r="F172" s="193"/>
      <c r="G172" s="138"/>
      <c r="H172" s="138"/>
      <c r="I172" s="138"/>
      <c r="J172" s="138"/>
      <c r="K172" s="29">
        <f>SUM(K5:K171)</f>
        <v>409983928</v>
      </c>
    </row>
    <row r="173" spans="1:11" s="133" customFormat="1">
      <c r="B173" s="179"/>
      <c r="C173" s="180"/>
      <c r="D173" s="189"/>
      <c r="E173" s="181"/>
      <c r="F173" s="194"/>
      <c r="G173" s="182"/>
      <c r="H173" s="182"/>
      <c r="I173" s="182"/>
      <c r="J173" s="182"/>
      <c r="K173" s="203"/>
    </row>
    <row r="174" spans="1:11" s="133" customFormat="1">
      <c r="B174" s="179"/>
      <c r="C174" s="180"/>
      <c r="D174" s="198"/>
      <c r="E174" s="184"/>
      <c r="F174" s="194"/>
      <c r="G174" s="182"/>
      <c r="H174" s="182"/>
      <c r="I174" s="182"/>
      <c r="J174" s="182"/>
      <c r="K174" s="204"/>
    </row>
    <row r="175" spans="1:11" s="133" customFormat="1">
      <c r="B175" s="179"/>
      <c r="C175" s="180"/>
      <c r="D175" s="198"/>
      <c r="E175" s="184"/>
      <c r="F175" s="194"/>
      <c r="G175" s="182"/>
      <c r="H175" s="182"/>
      <c r="I175" s="182"/>
      <c r="J175" s="182"/>
      <c r="K175" s="204"/>
    </row>
    <row r="176" spans="1:11" s="133" customFormat="1">
      <c r="B176" s="179"/>
      <c r="C176" s="180"/>
      <c r="D176" s="198"/>
      <c r="E176" s="184"/>
      <c r="F176" s="194"/>
      <c r="G176" s="182"/>
      <c r="H176" s="182"/>
      <c r="I176" s="182"/>
      <c r="J176" s="182"/>
      <c r="K176" s="204"/>
    </row>
    <row r="177" spans="2:11" s="133" customFormat="1">
      <c r="B177" s="179"/>
      <c r="C177" s="180"/>
      <c r="D177" s="198"/>
      <c r="E177" s="184"/>
      <c r="F177" s="194"/>
      <c r="G177" s="182"/>
      <c r="H177" s="182"/>
      <c r="I177" s="182"/>
      <c r="J177" s="182"/>
      <c r="K177" s="204"/>
    </row>
    <row r="178" spans="2:11" s="133" customFormat="1">
      <c r="B178" s="179"/>
      <c r="C178" s="180"/>
      <c r="D178" s="198"/>
      <c r="E178" s="184"/>
      <c r="F178" s="194"/>
      <c r="G178" s="182"/>
      <c r="H178" s="182"/>
      <c r="I178" s="182"/>
      <c r="J178" s="182"/>
      <c r="K178" s="204"/>
    </row>
    <row r="179" spans="2:11" s="133" customFormat="1">
      <c r="B179" s="179"/>
      <c r="C179" s="180"/>
      <c r="D179" s="198"/>
      <c r="E179" s="184"/>
      <c r="F179" s="194"/>
      <c r="G179" s="182"/>
      <c r="H179" s="182"/>
      <c r="I179" s="182"/>
      <c r="J179" s="182"/>
      <c r="K179" s="204"/>
    </row>
    <row r="180" spans="2:11" s="133" customFormat="1">
      <c r="B180" s="179"/>
      <c r="C180" s="180"/>
      <c r="D180" s="198"/>
      <c r="E180" s="184"/>
      <c r="F180" s="194"/>
      <c r="G180" s="182"/>
      <c r="H180" s="182"/>
      <c r="I180" s="182"/>
      <c r="J180" s="182"/>
      <c r="K180" s="204"/>
    </row>
    <row r="181" spans="2:11" s="133" customFormat="1">
      <c r="B181" s="179"/>
      <c r="C181" s="180"/>
      <c r="D181" s="198"/>
      <c r="E181" s="184"/>
      <c r="F181" s="194"/>
      <c r="G181" s="182"/>
      <c r="H181" s="182"/>
      <c r="I181" s="182"/>
      <c r="J181" s="182"/>
      <c r="K181" s="204"/>
    </row>
    <row r="182" spans="2:11" s="133" customFormat="1">
      <c r="B182" s="179"/>
      <c r="C182" s="180"/>
      <c r="D182" s="198"/>
      <c r="E182" s="184"/>
      <c r="F182" s="194"/>
      <c r="G182" s="182"/>
      <c r="H182" s="182"/>
      <c r="I182" s="182"/>
      <c r="J182" s="182"/>
      <c r="K182" s="204"/>
    </row>
    <row r="183" spans="2:11" s="133" customFormat="1">
      <c r="B183" s="179"/>
      <c r="C183" s="180"/>
      <c r="D183" s="198"/>
      <c r="E183" s="184"/>
      <c r="F183" s="194"/>
      <c r="G183" s="182"/>
      <c r="H183" s="182"/>
      <c r="I183" s="182"/>
      <c r="J183" s="182"/>
      <c r="K183" s="204"/>
    </row>
    <row r="184" spans="2:11" s="133" customFormat="1">
      <c r="B184" s="179"/>
      <c r="C184" s="180"/>
      <c r="D184" s="198"/>
      <c r="E184" s="184"/>
      <c r="F184" s="194"/>
      <c r="G184" s="182"/>
      <c r="H184" s="182"/>
      <c r="I184" s="182"/>
      <c r="J184" s="182"/>
      <c r="K184" s="204"/>
    </row>
    <row r="185" spans="2:11" s="133" customFormat="1">
      <c r="B185" s="179"/>
      <c r="C185" s="180"/>
      <c r="D185" s="198"/>
      <c r="E185" s="184"/>
      <c r="F185" s="194"/>
      <c r="G185" s="182"/>
      <c r="H185" s="182"/>
      <c r="I185" s="182"/>
      <c r="J185" s="182"/>
      <c r="K185" s="204"/>
    </row>
    <row r="186" spans="2:11" s="133" customFormat="1">
      <c r="B186" s="179"/>
      <c r="C186" s="180"/>
      <c r="D186" s="189"/>
      <c r="E186" s="181"/>
      <c r="F186" s="195"/>
      <c r="G186" s="185"/>
      <c r="H186" s="185"/>
      <c r="I186" s="185"/>
      <c r="J186" s="185"/>
      <c r="K186" s="204"/>
    </row>
    <row r="187" spans="2:11" s="133" customFormat="1">
      <c r="B187" s="179"/>
      <c r="C187" s="180"/>
      <c r="D187" s="189"/>
      <c r="E187" s="181"/>
      <c r="F187" s="195"/>
      <c r="G187" s="185"/>
      <c r="H187" s="185"/>
      <c r="I187" s="185"/>
      <c r="J187" s="185"/>
      <c r="K187" s="204"/>
    </row>
    <row r="188" spans="2:11" s="133" customFormat="1">
      <c r="B188" s="179"/>
      <c r="C188" s="180"/>
      <c r="D188" s="189"/>
      <c r="E188" s="181"/>
      <c r="F188" s="195"/>
      <c r="G188" s="185"/>
      <c r="H188" s="185"/>
      <c r="I188" s="185"/>
      <c r="J188" s="185"/>
      <c r="K188" s="204"/>
    </row>
    <row r="189" spans="2:11" s="133" customFormat="1" ht="18.75" customHeight="1">
      <c r="B189" s="179"/>
      <c r="C189" s="180"/>
      <c r="D189" s="189"/>
      <c r="E189" s="181"/>
      <c r="F189" s="195"/>
      <c r="G189" s="185"/>
      <c r="H189" s="185"/>
      <c r="I189" s="185"/>
      <c r="J189" s="185"/>
      <c r="K189" s="204"/>
    </row>
    <row r="190" spans="2:11">
      <c r="C190" s="180"/>
      <c r="D190" s="189"/>
      <c r="E190" s="181"/>
    </row>
    <row r="191" spans="2:11" ht="38.25" customHeight="1">
      <c r="C191" s="180"/>
      <c r="D191" s="189"/>
      <c r="E191" s="181"/>
    </row>
    <row r="192" spans="2:11">
      <c r="C192" s="180"/>
      <c r="D192" s="189"/>
      <c r="E192" s="181"/>
    </row>
    <row r="193" spans="3:11">
      <c r="C193" s="180"/>
      <c r="D193" s="189"/>
      <c r="E193" s="181"/>
    </row>
    <row r="194" spans="3:11">
      <c r="C194" s="180"/>
      <c r="D194" s="189"/>
      <c r="E194" s="181"/>
    </row>
    <row r="195" spans="3:11" s="179" customFormat="1">
      <c r="C195" s="180"/>
      <c r="D195" s="189"/>
      <c r="E195" s="181"/>
      <c r="F195" s="195"/>
      <c r="G195" s="185"/>
      <c r="H195" s="185"/>
      <c r="I195" s="185"/>
      <c r="J195" s="185"/>
      <c r="K195" s="204"/>
    </row>
    <row r="196" spans="3:11" s="179" customFormat="1">
      <c r="C196" s="180"/>
      <c r="D196" s="189"/>
      <c r="E196" s="181"/>
      <c r="F196" s="195"/>
      <c r="G196" s="185"/>
      <c r="H196" s="185"/>
      <c r="I196" s="185"/>
      <c r="J196" s="185"/>
      <c r="K196" s="204"/>
    </row>
    <row r="197" spans="3:11" s="179" customFormat="1">
      <c r="C197" s="180"/>
      <c r="D197" s="189"/>
      <c r="E197" s="181"/>
      <c r="F197" s="195"/>
      <c r="G197" s="185"/>
      <c r="H197" s="185"/>
      <c r="I197" s="185"/>
      <c r="J197" s="185"/>
      <c r="K197" s="204"/>
    </row>
    <row r="198" spans="3:11" s="179" customFormat="1">
      <c r="C198" s="180"/>
      <c r="D198" s="189"/>
      <c r="E198" s="181"/>
      <c r="F198" s="195"/>
      <c r="G198" s="185"/>
      <c r="H198" s="185"/>
      <c r="I198" s="185"/>
      <c r="J198" s="185"/>
      <c r="K198" s="204"/>
    </row>
    <row r="199" spans="3:11" s="179" customFormat="1">
      <c r="C199" s="180"/>
      <c r="D199" s="189"/>
      <c r="E199" s="181"/>
      <c r="F199" s="195"/>
      <c r="G199" s="185"/>
      <c r="H199" s="185"/>
      <c r="I199" s="185"/>
      <c r="J199" s="185"/>
      <c r="K199" s="204"/>
    </row>
    <row r="200" spans="3:11" s="179" customFormat="1">
      <c r="C200" s="180"/>
      <c r="D200" s="189"/>
      <c r="E200" s="181"/>
      <c r="F200" s="195"/>
      <c r="G200" s="185"/>
      <c r="H200" s="185"/>
      <c r="I200" s="185"/>
      <c r="J200" s="185"/>
      <c r="K200" s="204"/>
    </row>
    <row r="201" spans="3:11" s="179" customFormat="1">
      <c r="C201" s="180"/>
      <c r="D201" s="189"/>
      <c r="E201" s="181"/>
      <c r="F201" s="195"/>
      <c r="G201" s="185"/>
      <c r="H201" s="185"/>
      <c r="I201" s="185"/>
      <c r="J201" s="185"/>
      <c r="K201" s="204"/>
    </row>
    <row r="202" spans="3:11" s="179" customFormat="1">
      <c r="C202" s="180"/>
      <c r="D202" s="189"/>
      <c r="E202" s="181"/>
      <c r="F202" s="195"/>
      <c r="G202" s="185"/>
      <c r="H202" s="185"/>
      <c r="I202" s="185"/>
      <c r="J202" s="185"/>
      <c r="K202" s="204"/>
    </row>
    <row r="203" spans="3:11" s="179" customFormat="1">
      <c r="C203" s="180"/>
      <c r="D203" s="189"/>
      <c r="E203" s="181"/>
      <c r="F203" s="195"/>
      <c r="G203" s="185"/>
      <c r="H203" s="185"/>
      <c r="I203" s="185"/>
      <c r="J203" s="185"/>
      <c r="K203" s="204"/>
    </row>
    <row r="204" spans="3:11" s="179" customFormat="1">
      <c r="C204" s="180"/>
      <c r="D204" s="189"/>
      <c r="E204" s="181"/>
      <c r="F204" s="195"/>
      <c r="G204" s="185"/>
      <c r="H204" s="185"/>
      <c r="I204" s="185"/>
      <c r="J204" s="185"/>
      <c r="K204" s="204"/>
    </row>
    <row r="205" spans="3:11" s="179" customFormat="1">
      <c r="C205" s="180"/>
      <c r="D205" s="189"/>
      <c r="E205" s="181"/>
      <c r="F205" s="195"/>
      <c r="G205" s="185"/>
      <c r="H205" s="185"/>
      <c r="I205" s="185"/>
      <c r="J205" s="185"/>
      <c r="K205" s="204"/>
    </row>
    <row r="206" spans="3:11" s="179" customFormat="1">
      <c r="C206" s="180"/>
      <c r="D206" s="189"/>
      <c r="E206" s="181"/>
      <c r="F206" s="195"/>
      <c r="G206" s="185"/>
      <c r="H206" s="185"/>
      <c r="I206" s="185"/>
      <c r="J206" s="185"/>
      <c r="K206" s="204"/>
    </row>
    <row r="207" spans="3:11" s="179" customFormat="1">
      <c r="C207" s="180"/>
      <c r="D207" s="189"/>
      <c r="E207" s="181"/>
      <c r="F207" s="195"/>
      <c r="G207" s="185"/>
      <c r="H207" s="185"/>
      <c r="I207" s="185"/>
      <c r="J207" s="185"/>
      <c r="K207" s="204"/>
    </row>
    <row r="208" spans="3:11" s="179" customFormat="1">
      <c r="C208" s="180"/>
      <c r="D208" s="189"/>
      <c r="E208" s="181"/>
      <c r="F208" s="195"/>
      <c r="G208" s="185"/>
      <c r="H208" s="185"/>
      <c r="I208" s="185"/>
      <c r="J208" s="185"/>
      <c r="K208" s="204"/>
    </row>
    <row r="209" spans="2:11" s="179" customFormat="1">
      <c r="C209" s="180"/>
      <c r="D209" s="189"/>
      <c r="E209" s="181"/>
      <c r="F209" s="195"/>
      <c r="G209" s="185"/>
      <c r="H209" s="185"/>
      <c r="I209" s="185"/>
      <c r="J209" s="185"/>
      <c r="K209" s="204"/>
    </row>
    <row r="210" spans="2:11" s="179" customFormat="1">
      <c r="C210" s="180"/>
      <c r="D210" s="189"/>
      <c r="E210" s="181"/>
      <c r="F210" s="195"/>
      <c r="G210" s="185"/>
      <c r="H210" s="185"/>
      <c r="I210" s="185"/>
      <c r="J210" s="185"/>
      <c r="K210" s="204"/>
    </row>
    <row r="211" spans="2:11" s="186" customFormat="1">
      <c r="B211" s="179"/>
      <c r="C211" s="180"/>
      <c r="D211" s="189"/>
      <c r="E211" s="181"/>
      <c r="F211" s="195"/>
      <c r="G211" s="185"/>
      <c r="H211" s="185"/>
      <c r="I211" s="185"/>
      <c r="J211" s="185"/>
      <c r="K211" s="204"/>
    </row>
    <row r="212" spans="2:11" s="186" customFormat="1">
      <c r="B212" s="179"/>
      <c r="C212" s="180"/>
      <c r="D212" s="189"/>
      <c r="E212" s="181"/>
      <c r="F212" s="195"/>
      <c r="G212" s="185"/>
      <c r="H212" s="185"/>
      <c r="I212" s="185"/>
      <c r="J212" s="185"/>
      <c r="K212" s="204"/>
    </row>
    <row r="213" spans="2:11" s="186" customFormat="1">
      <c r="B213" s="179"/>
      <c r="C213" s="180"/>
      <c r="D213" s="189"/>
      <c r="E213" s="181"/>
      <c r="F213" s="195"/>
      <c r="G213" s="185"/>
      <c r="H213" s="185"/>
      <c r="I213" s="185"/>
      <c r="J213" s="185"/>
      <c r="K213" s="204"/>
    </row>
    <row r="214" spans="2:11" s="186" customFormat="1">
      <c r="B214" s="179"/>
      <c r="C214" s="180"/>
      <c r="D214" s="189"/>
      <c r="E214" s="181"/>
      <c r="F214" s="195"/>
      <c r="G214" s="185"/>
      <c r="H214" s="185"/>
      <c r="I214" s="185"/>
      <c r="J214" s="185"/>
      <c r="K214" s="204"/>
    </row>
    <row r="215" spans="2:11" s="186" customFormat="1">
      <c r="B215" s="179"/>
      <c r="C215" s="180"/>
      <c r="D215" s="189"/>
      <c r="E215" s="181"/>
      <c r="F215" s="195"/>
      <c r="G215" s="185"/>
      <c r="H215" s="185"/>
      <c r="I215" s="185"/>
      <c r="J215" s="185"/>
      <c r="K215" s="204"/>
    </row>
    <row r="216" spans="2:11" s="186" customFormat="1">
      <c r="B216" s="179"/>
      <c r="C216" s="180"/>
      <c r="D216" s="189"/>
      <c r="E216" s="181"/>
      <c r="F216" s="195"/>
      <c r="G216" s="185"/>
      <c r="H216" s="185"/>
      <c r="I216" s="185"/>
      <c r="J216" s="185"/>
      <c r="K216" s="204"/>
    </row>
    <row r="217" spans="2:11" s="186" customFormat="1">
      <c r="B217" s="179"/>
      <c r="C217" s="180"/>
      <c r="D217" s="189"/>
      <c r="E217" s="181"/>
      <c r="F217" s="195"/>
      <c r="G217" s="185"/>
      <c r="H217" s="185"/>
      <c r="I217" s="185"/>
      <c r="J217" s="185"/>
      <c r="K217" s="204"/>
    </row>
    <row r="218" spans="2:11" s="186" customFormat="1">
      <c r="B218" s="179"/>
      <c r="C218" s="180"/>
      <c r="D218" s="189"/>
      <c r="E218" s="181"/>
      <c r="F218" s="195"/>
      <c r="G218" s="185"/>
      <c r="H218" s="185"/>
      <c r="I218" s="185"/>
      <c r="J218" s="185"/>
      <c r="K218" s="204"/>
    </row>
    <row r="219" spans="2:11" s="186" customFormat="1">
      <c r="B219" s="179"/>
      <c r="C219" s="180"/>
      <c r="D219" s="189"/>
      <c r="E219" s="181"/>
      <c r="F219" s="195"/>
      <c r="G219" s="185"/>
      <c r="H219" s="185"/>
      <c r="I219" s="185"/>
      <c r="J219" s="185"/>
      <c r="K219" s="204"/>
    </row>
    <row r="220" spans="2:11" s="186" customFormat="1">
      <c r="B220" s="179"/>
      <c r="C220" s="180"/>
      <c r="D220" s="189"/>
      <c r="E220" s="181"/>
      <c r="F220" s="195"/>
      <c r="G220" s="185"/>
      <c r="H220" s="185"/>
      <c r="I220" s="185"/>
      <c r="J220" s="185"/>
      <c r="K220" s="204"/>
    </row>
    <row r="221" spans="2:11" s="186" customFormat="1">
      <c r="B221" s="179"/>
      <c r="C221" s="180"/>
      <c r="D221" s="189"/>
      <c r="E221" s="181"/>
      <c r="F221" s="195"/>
      <c r="G221" s="185"/>
      <c r="H221" s="185"/>
      <c r="I221" s="185"/>
      <c r="J221" s="185"/>
      <c r="K221" s="204"/>
    </row>
    <row r="222" spans="2:11" s="186" customFormat="1">
      <c r="B222" s="179"/>
      <c r="C222" s="180"/>
      <c r="D222" s="189"/>
      <c r="E222" s="181"/>
      <c r="F222" s="195"/>
      <c r="G222" s="185"/>
      <c r="H222" s="185"/>
      <c r="I222" s="185"/>
      <c r="J222" s="185"/>
      <c r="K222" s="204"/>
    </row>
    <row r="223" spans="2:11" s="186" customFormat="1">
      <c r="B223" s="179"/>
      <c r="C223" s="180"/>
      <c r="D223" s="189"/>
      <c r="E223" s="181"/>
      <c r="F223" s="195"/>
      <c r="G223" s="185"/>
      <c r="H223" s="185"/>
      <c r="I223" s="185"/>
      <c r="J223" s="185"/>
      <c r="K223" s="204"/>
    </row>
    <row r="224" spans="2:11" s="186" customFormat="1">
      <c r="B224" s="179"/>
      <c r="C224" s="180"/>
      <c r="D224" s="189"/>
      <c r="E224" s="181"/>
      <c r="F224" s="195"/>
      <c r="G224" s="185"/>
      <c r="H224" s="185"/>
      <c r="I224" s="185"/>
      <c r="J224" s="185"/>
      <c r="K224" s="204"/>
    </row>
    <row r="225" spans="2:11" s="186" customFormat="1">
      <c r="B225" s="179"/>
      <c r="C225" s="180"/>
      <c r="D225" s="189"/>
      <c r="E225" s="181"/>
      <c r="F225" s="195"/>
      <c r="G225" s="185"/>
      <c r="H225" s="185"/>
      <c r="I225" s="185"/>
      <c r="J225" s="185"/>
      <c r="K225" s="204"/>
    </row>
    <row r="226" spans="2:11" s="186" customFormat="1">
      <c r="B226" s="179"/>
      <c r="C226" s="180"/>
      <c r="D226" s="189"/>
      <c r="E226" s="181"/>
      <c r="F226" s="195"/>
      <c r="G226" s="185"/>
      <c r="H226" s="185"/>
      <c r="I226" s="185"/>
      <c r="J226" s="185"/>
      <c r="K226" s="204"/>
    </row>
    <row r="227" spans="2:11" s="186" customFormat="1">
      <c r="B227" s="179"/>
      <c r="C227" s="180"/>
      <c r="D227" s="189"/>
      <c r="E227" s="181"/>
      <c r="F227" s="195"/>
      <c r="G227" s="185"/>
      <c r="H227" s="185"/>
      <c r="I227" s="185"/>
      <c r="J227" s="185"/>
      <c r="K227" s="204"/>
    </row>
    <row r="228" spans="2:11" s="186" customFormat="1">
      <c r="B228" s="179"/>
      <c r="C228" s="180"/>
      <c r="D228" s="189"/>
      <c r="E228" s="181"/>
      <c r="F228" s="195"/>
      <c r="G228" s="185"/>
      <c r="H228" s="185"/>
      <c r="I228" s="185"/>
      <c r="J228" s="185"/>
      <c r="K228" s="204"/>
    </row>
    <row r="229" spans="2:11" s="186" customFormat="1">
      <c r="B229" s="179"/>
      <c r="C229" s="180"/>
      <c r="D229" s="189"/>
      <c r="E229" s="181"/>
      <c r="F229" s="195"/>
      <c r="G229" s="185"/>
      <c r="H229" s="185"/>
      <c r="I229" s="185"/>
      <c r="J229" s="185"/>
      <c r="K229" s="204"/>
    </row>
    <row r="230" spans="2:11" s="186" customFormat="1">
      <c r="B230" s="179"/>
      <c r="C230" s="180"/>
      <c r="D230" s="189"/>
      <c r="E230" s="181"/>
      <c r="F230" s="195"/>
      <c r="G230" s="185"/>
      <c r="H230" s="185"/>
      <c r="I230" s="185"/>
      <c r="J230" s="185"/>
      <c r="K230" s="204"/>
    </row>
    <row r="231" spans="2:11" s="186" customFormat="1">
      <c r="B231" s="179"/>
      <c r="C231" s="180"/>
      <c r="D231" s="189"/>
      <c r="E231" s="181"/>
      <c r="F231" s="195"/>
      <c r="G231" s="185"/>
      <c r="H231" s="185"/>
      <c r="I231" s="185"/>
      <c r="J231" s="185"/>
      <c r="K231" s="204"/>
    </row>
    <row r="232" spans="2:11" s="186" customFormat="1">
      <c r="B232" s="130"/>
      <c r="C232" s="180"/>
      <c r="D232" s="189"/>
      <c r="E232" s="181"/>
      <c r="F232" s="195"/>
      <c r="G232" s="185"/>
      <c r="H232" s="185"/>
      <c r="I232" s="185"/>
      <c r="J232" s="185"/>
      <c r="K232" s="195"/>
    </row>
    <row r="233" spans="2:11" s="186" customFormat="1">
      <c r="B233" s="130"/>
      <c r="C233" s="180"/>
      <c r="D233" s="189"/>
      <c r="E233" s="181"/>
      <c r="F233" s="195"/>
      <c r="G233" s="185"/>
      <c r="H233" s="185"/>
      <c r="I233" s="185"/>
      <c r="J233" s="185"/>
      <c r="K233" s="195"/>
    </row>
    <row r="234" spans="2:11" s="186" customFormat="1">
      <c r="B234" s="130"/>
      <c r="C234" s="180"/>
      <c r="D234" s="189"/>
      <c r="E234" s="181"/>
      <c r="F234" s="195"/>
      <c r="G234" s="185"/>
      <c r="H234" s="185"/>
      <c r="I234" s="185"/>
      <c r="J234" s="185"/>
      <c r="K234" s="195"/>
    </row>
    <row r="235" spans="2:11" s="186" customFormat="1">
      <c r="B235" s="130"/>
      <c r="C235" s="180"/>
      <c r="D235" s="189"/>
      <c r="E235" s="181"/>
      <c r="F235" s="195"/>
      <c r="G235" s="185"/>
      <c r="H235" s="185"/>
      <c r="I235" s="185"/>
      <c r="J235" s="185"/>
      <c r="K235" s="195"/>
    </row>
    <row r="236" spans="2:11" s="186" customFormat="1">
      <c r="B236" s="130"/>
      <c r="C236" s="180"/>
      <c r="D236" s="189"/>
      <c r="E236" s="181"/>
      <c r="F236" s="195"/>
      <c r="G236" s="185"/>
      <c r="H236" s="185"/>
      <c r="I236" s="185"/>
      <c r="J236" s="185"/>
      <c r="K236" s="195"/>
    </row>
    <row r="237" spans="2:11" s="186" customFormat="1">
      <c r="B237" s="130"/>
      <c r="C237" s="180"/>
      <c r="D237" s="189"/>
      <c r="E237" s="181"/>
      <c r="F237" s="195"/>
      <c r="G237" s="185"/>
      <c r="H237" s="185"/>
      <c r="I237" s="185"/>
      <c r="J237" s="185"/>
      <c r="K237" s="195"/>
    </row>
    <row r="238" spans="2:11" s="186" customFormat="1">
      <c r="B238" s="130"/>
      <c r="C238" s="180"/>
      <c r="D238" s="189"/>
      <c r="E238" s="181"/>
      <c r="F238" s="195"/>
      <c r="G238" s="185"/>
      <c r="H238" s="185"/>
      <c r="I238" s="185"/>
      <c r="J238" s="185"/>
      <c r="K238" s="195"/>
    </row>
    <row r="239" spans="2:11" s="186" customFormat="1">
      <c r="B239" s="130"/>
      <c r="C239" s="180"/>
      <c r="D239" s="189"/>
      <c r="E239" s="181"/>
      <c r="F239" s="195"/>
      <c r="G239" s="185"/>
      <c r="H239" s="185"/>
      <c r="I239" s="185"/>
      <c r="J239" s="185"/>
      <c r="K239" s="195"/>
    </row>
    <row r="240" spans="2:11" s="186" customFormat="1">
      <c r="B240" s="130"/>
      <c r="C240" s="180"/>
      <c r="D240" s="189"/>
      <c r="E240" s="181"/>
      <c r="F240" s="195"/>
      <c r="G240" s="185"/>
      <c r="H240" s="185"/>
      <c r="I240" s="185"/>
      <c r="J240" s="185"/>
      <c r="K240" s="195"/>
    </row>
    <row r="241" spans="2:11" s="186" customFormat="1">
      <c r="B241" s="130"/>
      <c r="C241" s="180"/>
      <c r="D241" s="189"/>
      <c r="E241" s="181"/>
      <c r="F241" s="195"/>
      <c r="G241" s="185"/>
      <c r="H241" s="185"/>
      <c r="I241" s="185"/>
      <c r="J241" s="185"/>
      <c r="K241" s="195"/>
    </row>
    <row r="242" spans="2:11" s="186" customFormat="1">
      <c r="B242" s="130"/>
      <c r="C242" s="180"/>
      <c r="D242" s="189"/>
      <c r="E242" s="181"/>
      <c r="F242" s="195"/>
      <c r="G242" s="185"/>
      <c r="H242" s="185"/>
      <c r="I242" s="185"/>
      <c r="J242" s="185"/>
      <c r="K242" s="195"/>
    </row>
    <row r="243" spans="2:11">
      <c r="B243" s="130"/>
      <c r="C243" s="180"/>
      <c r="D243" s="189"/>
      <c r="E243" s="181"/>
      <c r="K243" s="195"/>
    </row>
    <row r="244" spans="2:11">
      <c r="B244" s="130"/>
      <c r="C244" s="180"/>
      <c r="D244" s="189"/>
      <c r="E244" s="181"/>
      <c r="K244" s="195"/>
    </row>
    <row r="245" spans="2:11">
      <c r="B245" s="130"/>
      <c r="C245" s="180"/>
      <c r="D245" s="189"/>
      <c r="E245" s="181"/>
      <c r="K245" s="195"/>
    </row>
    <row r="246" spans="2:11">
      <c r="B246" s="130"/>
      <c r="C246" s="180"/>
      <c r="D246" s="189"/>
      <c r="E246" s="181"/>
      <c r="K246" s="195"/>
    </row>
    <row r="247" spans="2:11">
      <c r="B247" s="130"/>
      <c r="C247" s="180"/>
      <c r="D247" s="189"/>
      <c r="E247" s="181"/>
      <c r="K247" s="195"/>
    </row>
    <row r="248" spans="2:11">
      <c r="B248" s="130"/>
      <c r="C248" s="180"/>
      <c r="D248" s="189"/>
      <c r="E248" s="181"/>
      <c r="K248" s="195"/>
    </row>
    <row r="249" spans="2:11">
      <c r="B249" s="130"/>
      <c r="C249" s="180"/>
      <c r="D249" s="189"/>
      <c r="E249" s="181"/>
      <c r="K249" s="195"/>
    </row>
    <row r="250" spans="2:11">
      <c r="B250" s="130"/>
      <c r="C250" s="180"/>
      <c r="D250" s="189"/>
      <c r="E250" s="181"/>
      <c r="K250" s="195"/>
    </row>
    <row r="251" spans="2:11">
      <c r="B251" s="130"/>
      <c r="C251" s="180"/>
      <c r="D251" s="189"/>
      <c r="E251" s="181"/>
      <c r="K251" s="195"/>
    </row>
    <row r="252" spans="2:11">
      <c r="B252" s="130"/>
      <c r="C252" s="180"/>
      <c r="D252" s="189"/>
      <c r="E252" s="181"/>
      <c r="K252" s="195"/>
    </row>
    <row r="253" spans="2:11">
      <c r="B253" s="130"/>
      <c r="C253" s="180"/>
      <c r="D253" s="189"/>
      <c r="E253" s="181"/>
      <c r="K253" s="195"/>
    </row>
    <row r="254" spans="2:11">
      <c r="B254" s="130"/>
      <c r="C254" s="180"/>
      <c r="D254" s="189"/>
      <c r="E254" s="181"/>
      <c r="K254" s="195"/>
    </row>
    <row r="255" spans="2:11">
      <c r="B255" s="130"/>
      <c r="C255" s="180"/>
      <c r="D255" s="189"/>
      <c r="E255" s="181"/>
      <c r="K255" s="195"/>
    </row>
    <row r="256" spans="2:11">
      <c r="B256" s="130"/>
      <c r="C256" s="180"/>
      <c r="D256" s="189"/>
      <c r="E256" s="181"/>
      <c r="K256" s="195"/>
    </row>
    <row r="257" spans="2:11">
      <c r="B257" s="130"/>
      <c r="C257" s="180"/>
      <c r="D257" s="189"/>
      <c r="E257" s="181"/>
      <c r="K257" s="195"/>
    </row>
    <row r="258" spans="2:11">
      <c r="B258" s="130"/>
      <c r="C258" s="180"/>
      <c r="D258" s="189"/>
      <c r="E258" s="181"/>
      <c r="K258" s="195"/>
    </row>
    <row r="259" spans="2:11">
      <c r="B259" s="130"/>
      <c r="C259" s="180"/>
      <c r="D259" s="189"/>
      <c r="E259" s="181"/>
      <c r="K259" s="195"/>
    </row>
    <row r="260" spans="2:11">
      <c r="B260" s="130"/>
      <c r="C260" s="180"/>
      <c r="D260" s="189"/>
      <c r="E260" s="181"/>
      <c r="K260" s="195"/>
    </row>
    <row r="261" spans="2:11">
      <c r="B261" s="130"/>
      <c r="C261" s="180"/>
      <c r="D261" s="189"/>
      <c r="E261" s="181"/>
      <c r="K261" s="195"/>
    </row>
    <row r="262" spans="2:11">
      <c r="B262" s="130"/>
      <c r="C262" s="180"/>
      <c r="D262" s="189"/>
      <c r="E262" s="181"/>
      <c r="K262" s="195"/>
    </row>
    <row r="263" spans="2:11">
      <c r="B263" s="130"/>
      <c r="C263" s="180"/>
      <c r="D263" s="189"/>
      <c r="E263" s="181"/>
      <c r="K263" s="195"/>
    </row>
    <row r="264" spans="2:11">
      <c r="B264" s="130"/>
      <c r="C264" s="180"/>
      <c r="D264" s="189"/>
      <c r="E264" s="181"/>
      <c r="K264" s="195"/>
    </row>
    <row r="265" spans="2:11">
      <c r="B265" s="130"/>
      <c r="C265" s="180"/>
      <c r="D265" s="189"/>
      <c r="E265" s="181"/>
      <c r="K265" s="195"/>
    </row>
    <row r="266" spans="2:11">
      <c r="B266" s="130"/>
      <c r="C266" s="180"/>
      <c r="D266" s="189"/>
      <c r="E266" s="181"/>
      <c r="K266" s="195"/>
    </row>
    <row r="267" spans="2:11">
      <c r="B267" s="130"/>
      <c r="C267" s="180"/>
      <c r="D267" s="189"/>
      <c r="E267" s="181"/>
      <c r="K267" s="195"/>
    </row>
    <row r="268" spans="2:11">
      <c r="B268" s="130"/>
      <c r="C268" s="180"/>
      <c r="D268" s="189"/>
      <c r="E268" s="181"/>
      <c r="K268" s="195"/>
    </row>
    <row r="269" spans="2:11">
      <c r="B269" s="130"/>
      <c r="C269" s="180"/>
      <c r="D269" s="189"/>
      <c r="E269" s="181"/>
      <c r="K269" s="195"/>
    </row>
    <row r="270" spans="2:11">
      <c r="B270" s="130"/>
      <c r="C270" s="180"/>
      <c r="D270" s="189"/>
      <c r="E270" s="181"/>
      <c r="K270" s="195"/>
    </row>
    <row r="271" spans="2:11">
      <c r="B271" s="130"/>
      <c r="C271" s="180"/>
      <c r="D271" s="189"/>
      <c r="E271" s="181"/>
      <c r="K271" s="195"/>
    </row>
    <row r="272" spans="2:11">
      <c r="B272" s="130"/>
      <c r="C272" s="180"/>
      <c r="D272" s="189"/>
      <c r="E272" s="181"/>
      <c r="K272" s="195"/>
    </row>
    <row r="273" spans="2:11">
      <c r="B273" s="130"/>
      <c r="C273" s="180"/>
      <c r="D273" s="189"/>
      <c r="E273" s="181"/>
      <c r="K273" s="195"/>
    </row>
    <row r="274" spans="2:11">
      <c r="B274" s="130"/>
      <c r="C274" s="180"/>
      <c r="D274" s="189"/>
      <c r="E274" s="181"/>
      <c r="K274" s="195"/>
    </row>
    <row r="275" spans="2:11">
      <c r="B275" s="130"/>
      <c r="C275" s="180"/>
      <c r="D275" s="189"/>
      <c r="E275" s="181"/>
      <c r="K275" s="195"/>
    </row>
    <row r="276" spans="2:11">
      <c r="B276" s="130"/>
      <c r="C276" s="180"/>
      <c r="D276" s="189"/>
      <c r="E276" s="181"/>
      <c r="K276" s="195"/>
    </row>
    <row r="277" spans="2:11">
      <c r="B277" s="130"/>
      <c r="C277" s="180"/>
      <c r="D277" s="189"/>
      <c r="E277" s="181"/>
      <c r="K277" s="195"/>
    </row>
    <row r="278" spans="2:11">
      <c r="B278" s="130"/>
      <c r="C278" s="180"/>
      <c r="D278" s="189"/>
      <c r="E278" s="181"/>
      <c r="K278" s="195"/>
    </row>
    <row r="279" spans="2:11">
      <c r="B279" s="130"/>
      <c r="C279" s="180"/>
      <c r="D279" s="189"/>
      <c r="E279" s="181"/>
      <c r="K279" s="195"/>
    </row>
    <row r="280" spans="2:11">
      <c r="B280" s="130"/>
      <c r="C280" s="180"/>
      <c r="D280" s="189"/>
      <c r="E280" s="181"/>
      <c r="K280" s="195"/>
    </row>
    <row r="281" spans="2:11">
      <c r="B281" s="130"/>
      <c r="C281" s="180"/>
      <c r="D281" s="189"/>
      <c r="E281" s="181"/>
      <c r="K281" s="195"/>
    </row>
    <row r="282" spans="2:11">
      <c r="B282" s="130"/>
      <c r="C282" s="180"/>
      <c r="D282" s="189"/>
      <c r="E282" s="181"/>
      <c r="K282" s="195"/>
    </row>
    <row r="283" spans="2:11">
      <c r="B283" s="130"/>
      <c r="C283" s="180"/>
      <c r="D283" s="189"/>
      <c r="E283" s="181"/>
      <c r="K283" s="195"/>
    </row>
    <row r="284" spans="2:11">
      <c r="B284" s="130"/>
      <c r="C284" s="180"/>
      <c r="D284" s="189"/>
      <c r="E284" s="181"/>
      <c r="K284" s="195"/>
    </row>
    <row r="285" spans="2:11">
      <c r="B285" s="130"/>
      <c r="C285" s="180"/>
      <c r="D285" s="189"/>
      <c r="E285" s="181"/>
      <c r="K285" s="195"/>
    </row>
    <row r="286" spans="2:11">
      <c r="B286" s="130"/>
      <c r="C286" s="180"/>
      <c r="D286" s="189"/>
      <c r="E286" s="181"/>
      <c r="K286" s="195"/>
    </row>
    <row r="287" spans="2:11">
      <c r="B287" s="130"/>
      <c r="C287" s="180"/>
      <c r="D287" s="189"/>
      <c r="E287" s="181"/>
      <c r="K287" s="195"/>
    </row>
    <row r="288" spans="2:11">
      <c r="B288" s="130"/>
      <c r="C288" s="180"/>
      <c r="D288" s="189"/>
      <c r="E288" s="181"/>
      <c r="K288" s="195"/>
    </row>
    <row r="289" spans="2:11">
      <c r="B289" s="130"/>
      <c r="C289" s="180"/>
      <c r="D289" s="189"/>
      <c r="E289" s="181"/>
      <c r="K289" s="195"/>
    </row>
    <row r="290" spans="2:11">
      <c r="B290" s="130"/>
      <c r="C290" s="180"/>
      <c r="D290" s="189"/>
      <c r="E290" s="181"/>
      <c r="K290" s="195"/>
    </row>
    <row r="291" spans="2:11">
      <c r="B291" s="130"/>
      <c r="C291" s="180"/>
      <c r="D291" s="189"/>
      <c r="E291" s="181"/>
      <c r="K291" s="195"/>
    </row>
    <row r="292" spans="2:11">
      <c r="B292" s="130"/>
      <c r="C292" s="180"/>
      <c r="D292" s="189"/>
      <c r="E292" s="181"/>
      <c r="K292" s="195"/>
    </row>
    <row r="293" spans="2:11">
      <c r="B293" s="130"/>
      <c r="C293" s="180"/>
      <c r="D293" s="189"/>
      <c r="E293" s="181"/>
      <c r="K293" s="195"/>
    </row>
    <row r="294" spans="2:11">
      <c r="B294" s="130"/>
      <c r="C294" s="180"/>
      <c r="D294" s="189"/>
      <c r="E294" s="181"/>
      <c r="K294" s="195"/>
    </row>
    <row r="295" spans="2:11">
      <c r="B295" s="130"/>
      <c r="C295" s="180"/>
      <c r="D295" s="189"/>
      <c r="E295" s="181"/>
      <c r="K295" s="195"/>
    </row>
    <row r="296" spans="2:11">
      <c r="B296" s="130"/>
      <c r="C296" s="180"/>
      <c r="D296" s="189"/>
      <c r="E296" s="181"/>
      <c r="K296" s="195"/>
    </row>
    <row r="297" spans="2:11">
      <c r="B297" s="130"/>
      <c r="C297" s="180"/>
      <c r="D297" s="189"/>
      <c r="E297" s="181"/>
      <c r="K297" s="195"/>
    </row>
    <row r="298" spans="2:11">
      <c r="B298" s="130"/>
      <c r="C298" s="180"/>
      <c r="D298" s="199"/>
      <c r="E298" s="188"/>
      <c r="K298" s="195"/>
    </row>
    <row r="299" spans="2:11">
      <c r="B299" s="130"/>
      <c r="C299" s="180"/>
      <c r="D299" s="199"/>
      <c r="E299" s="188"/>
      <c r="K299" s="195"/>
    </row>
    <row r="300" spans="2:11">
      <c r="B300" s="130"/>
      <c r="C300" s="180"/>
      <c r="D300" s="199"/>
      <c r="E300" s="188"/>
      <c r="K300" s="195"/>
    </row>
    <row r="301" spans="2:11">
      <c r="B301" s="130"/>
      <c r="C301" s="180"/>
      <c r="D301" s="199"/>
      <c r="E301" s="188"/>
      <c r="K301" s="195"/>
    </row>
    <row r="302" spans="2:11">
      <c r="B302" s="130"/>
      <c r="C302" s="180"/>
      <c r="D302" s="199"/>
      <c r="E302" s="188"/>
      <c r="K302" s="195"/>
    </row>
    <row r="303" spans="2:11">
      <c r="B303" s="130"/>
      <c r="C303" s="180"/>
      <c r="D303" s="199"/>
      <c r="E303" s="188"/>
      <c r="K303" s="195"/>
    </row>
    <row r="304" spans="2:11">
      <c r="B304" s="130"/>
      <c r="C304" s="180"/>
      <c r="D304" s="199"/>
      <c r="E304" s="188"/>
      <c r="K304" s="195"/>
    </row>
    <row r="305" spans="2:11">
      <c r="B305" s="130"/>
      <c r="C305" s="180"/>
      <c r="D305" s="199"/>
      <c r="E305" s="188"/>
      <c r="K305" s="195"/>
    </row>
    <row r="306" spans="2:11">
      <c r="B306" s="130"/>
      <c r="C306" s="180"/>
      <c r="D306" s="189"/>
      <c r="E306" s="181"/>
      <c r="K306" s="195"/>
    </row>
    <row r="307" spans="2:11">
      <c r="B307" s="130"/>
      <c r="C307" s="180"/>
      <c r="D307" s="189"/>
      <c r="E307" s="181"/>
      <c r="K307" s="195"/>
    </row>
    <row r="308" spans="2:11">
      <c r="B308" s="130"/>
      <c r="C308" s="180"/>
      <c r="D308" s="189"/>
      <c r="E308" s="181"/>
      <c r="K308" s="195"/>
    </row>
    <row r="309" spans="2:11">
      <c r="B309" s="130"/>
      <c r="C309" s="180"/>
      <c r="D309" s="189"/>
      <c r="E309" s="189"/>
      <c r="K309" s="195"/>
    </row>
    <row r="310" spans="2:11">
      <c r="B310" s="130"/>
      <c r="C310" s="180"/>
      <c r="D310" s="199"/>
      <c r="E310" s="188"/>
      <c r="K310" s="195"/>
    </row>
    <row r="311" spans="2:11">
      <c r="B311" s="130"/>
      <c r="C311" s="180"/>
      <c r="D311" s="199"/>
      <c r="E311" s="188"/>
      <c r="K311" s="195"/>
    </row>
    <row r="312" spans="2:11">
      <c r="B312" s="130"/>
      <c r="C312" s="180"/>
      <c r="D312" s="189"/>
      <c r="E312" s="181"/>
      <c r="K312" s="195"/>
    </row>
    <row r="313" spans="2:11">
      <c r="B313" s="130"/>
      <c r="C313" s="180"/>
      <c r="D313" s="189"/>
      <c r="E313" s="181"/>
      <c r="K313" s="195"/>
    </row>
    <row r="314" spans="2:11">
      <c r="B314" s="130"/>
      <c r="C314" s="180"/>
      <c r="D314" s="189"/>
      <c r="E314" s="181"/>
      <c r="K314" s="195"/>
    </row>
    <row r="315" spans="2:11">
      <c r="B315" s="130"/>
      <c r="C315" s="180"/>
      <c r="D315" s="200"/>
      <c r="E315" s="190"/>
      <c r="K315" s="195"/>
    </row>
    <row r="316" spans="2:11">
      <c r="B316" s="130"/>
      <c r="C316" s="180"/>
      <c r="D316" s="200"/>
      <c r="E316" s="190"/>
      <c r="K316" s="195"/>
    </row>
    <row r="317" spans="2:11">
      <c r="B317" s="130"/>
      <c r="C317" s="180"/>
      <c r="D317" s="200"/>
      <c r="E317" s="302"/>
      <c r="K317" s="195"/>
    </row>
    <row r="318" spans="2:11">
      <c r="B318" s="130"/>
      <c r="C318" s="180"/>
      <c r="D318" s="200"/>
      <c r="E318" s="302"/>
      <c r="K318" s="195"/>
    </row>
    <row r="319" spans="2:11">
      <c r="B319" s="130"/>
      <c r="C319" s="180"/>
      <c r="D319" s="200"/>
      <c r="E319" s="190"/>
      <c r="K319" s="195"/>
    </row>
    <row r="320" spans="2:11">
      <c r="B320" s="130"/>
      <c r="C320" s="180"/>
      <c r="D320" s="199"/>
      <c r="E320" s="188"/>
      <c r="K320" s="195"/>
    </row>
    <row r="321" spans="2:11">
      <c r="B321" s="130"/>
      <c r="C321" s="180"/>
      <c r="D321" s="199"/>
      <c r="E321" s="188"/>
      <c r="K321" s="195"/>
    </row>
    <row r="322" spans="2:11">
      <c r="B322" s="130"/>
      <c r="C322" s="180"/>
      <c r="D322" s="198"/>
      <c r="E322" s="184"/>
      <c r="K322" s="195"/>
    </row>
  </sheetData>
  <mergeCells count="2">
    <mergeCell ref="B1:K1"/>
    <mergeCell ref="E317:E318"/>
  </mergeCells>
  <conditionalFormatting sqref="E23:E25 E158:E161 E40:E64 C23:C25 E126:E139 C40:C57 C131:C133">
    <cfRule type="cellIs" dxfId="1" priority="5" stopIfTrue="1" operator="equal">
      <formula>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M199"/>
  <sheetViews>
    <sheetView topLeftCell="A12" workbookViewId="0">
      <selection activeCell="F63" sqref="F63"/>
    </sheetView>
  </sheetViews>
  <sheetFormatPr defaultRowHeight="15"/>
  <cols>
    <col min="1" max="1" width="9.140625" style="239"/>
    <col min="2" max="2" width="16" style="238" customWidth="1"/>
    <col min="3" max="3" width="73.42578125" style="235" customWidth="1"/>
    <col min="4" max="4" width="10.28515625" style="248" customWidth="1"/>
    <col min="5" max="5" width="8.7109375" style="236" customWidth="1"/>
    <col min="6" max="6" width="17.42578125" style="194" customWidth="1"/>
    <col min="7" max="10" width="17.42578125" style="182" customWidth="1"/>
    <col min="11" max="11" width="19.140625" style="249" customWidth="1"/>
    <col min="12" max="16384" width="9.140625" style="239"/>
  </cols>
  <sheetData>
    <row r="1" spans="1:11" s="212" customFormat="1" ht="33.75" customHeight="1">
      <c r="B1" s="303" t="s">
        <v>59</v>
      </c>
      <c r="C1" s="303"/>
      <c r="D1" s="303"/>
      <c r="E1" s="303"/>
      <c r="F1" s="303"/>
      <c r="G1" s="303"/>
      <c r="H1" s="303"/>
      <c r="I1" s="303"/>
      <c r="J1" s="303"/>
      <c r="K1" s="303"/>
    </row>
    <row r="2" spans="1:11" s="214" customFormat="1" ht="45.75" customHeight="1">
      <c r="A2" s="214" t="s">
        <v>5</v>
      </c>
      <c r="B2" s="213" t="s">
        <v>2</v>
      </c>
      <c r="C2" s="213" t="s">
        <v>67</v>
      </c>
      <c r="D2" s="243" t="s">
        <v>3</v>
      </c>
      <c r="E2" s="213" t="s">
        <v>68</v>
      </c>
      <c r="F2" s="192" t="s">
        <v>69</v>
      </c>
      <c r="G2" s="132" t="s">
        <v>35</v>
      </c>
      <c r="H2" s="132" t="s">
        <v>36</v>
      </c>
      <c r="I2" s="132" t="s">
        <v>37</v>
      </c>
      <c r="J2" s="132" t="s">
        <v>10</v>
      </c>
      <c r="K2" s="192" t="s">
        <v>220</v>
      </c>
    </row>
    <row r="3" spans="1:11" s="214" customFormat="1" ht="89.25" customHeight="1">
      <c r="A3" s="214">
        <v>2</v>
      </c>
      <c r="B3" s="215">
        <v>1</v>
      </c>
      <c r="C3" s="135" t="s">
        <v>71</v>
      </c>
      <c r="D3" s="244"/>
      <c r="E3" s="170"/>
      <c r="F3" s="193"/>
      <c r="G3" s="138"/>
      <c r="H3" s="138"/>
      <c r="I3" s="138"/>
      <c r="J3" s="138"/>
      <c r="K3" s="202"/>
    </row>
    <row r="4" spans="1:11" s="214" customFormat="1">
      <c r="A4" s="214">
        <v>3</v>
      </c>
      <c r="B4" s="215" t="s">
        <v>40</v>
      </c>
      <c r="C4" s="216" t="s">
        <v>74</v>
      </c>
      <c r="D4" s="244">
        <v>1709</v>
      </c>
      <c r="E4" s="140" t="s">
        <v>75</v>
      </c>
      <c r="F4" s="113">
        <v>265</v>
      </c>
      <c r="G4" s="46"/>
      <c r="H4" s="46"/>
      <c r="I4" s="46"/>
      <c r="J4" s="46"/>
      <c r="K4" s="202">
        <f>F4*D4</f>
        <v>452885</v>
      </c>
    </row>
    <row r="5" spans="1:11" s="214" customFormat="1">
      <c r="A5" s="214">
        <v>3</v>
      </c>
      <c r="B5" s="215" t="s">
        <v>41</v>
      </c>
      <c r="C5" s="216" t="s">
        <v>77</v>
      </c>
      <c r="D5" s="244">
        <v>107</v>
      </c>
      <c r="E5" s="140" t="s">
        <v>75</v>
      </c>
      <c r="F5" s="113">
        <v>305</v>
      </c>
      <c r="G5" s="46"/>
      <c r="H5" s="46"/>
      <c r="I5" s="46"/>
      <c r="J5" s="46"/>
      <c r="K5" s="202">
        <f t="shared" ref="K5:K57" si="0">F5*D5</f>
        <v>32635</v>
      </c>
    </row>
    <row r="6" spans="1:11" s="214" customFormat="1" ht="121.5" customHeight="1">
      <c r="A6" s="214">
        <v>2</v>
      </c>
      <c r="B6" s="215">
        <v>2</v>
      </c>
      <c r="C6" s="135" t="s">
        <v>82</v>
      </c>
      <c r="D6" s="244"/>
      <c r="E6" s="141"/>
      <c r="F6" s="113"/>
      <c r="G6" s="46"/>
      <c r="H6" s="46"/>
      <c r="I6" s="46"/>
      <c r="J6" s="46"/>
      <c r="K6" s="202">
        <f t="shared" si="0"/>
        <v>0</v>
      </c>
    </row>
    <row r="7" spans="1:11" s="214" customFormat="1">
      <c r="A7" s="214">
        <v>3</v>
      </c>
      <c r="B7" s="215" t="s">
        <v>40</v>
      </c>
      <c r="C7" s="216" t="s">
        <v>74</v>
      </c>
      <c r="D7" s="244">
        <v>428</v>
      </c>
      <c r="E7" s="141" t="s">
        <v>75</v>
      </c>
      <c r="F7" s="113">
        <v>340</v>
      </c>
      <c r="G7" s="46"/>
      <c r="H7" s="46"/>
      <c r="I7" s="46"/>
      <c r="J7" s="46"/>
      <c r="K7" s="202">
        <f t="shared" si="0"/>
        <v>145520</v>
      </c>
    </row>
    <row r="8" spans="1:11" s="214" customFormat="1">
      <c r="A8" s="214">
        <v>3</v>
      </c>
      <c r="B8" s="215" t="s">
        <v>41</v>
      </c>
      <c r="C8" s="216" t="s">
        <v>77</v>
      </c>
      <c r="D8" s="244">
        <v>10.700000000000001</v>
      </c>
      <c r="E8" s="141" t="s">
        <v>75</v>
      </c>
      <c r="F8" s="113">
        <v>400</v>
      </c>
      <c r="G8" s="46"/>
      <c r="H8" s="46"/>
      <c r="I8" s="46"/>
      <c r="J8" s="46"/>
      <c r="K8" s="202">
        <f t="shared" si="0"/>
        <v>4280</v>
      </c>
    </row>
    <row r="9" spans="1:11" s="214" customFormat="1" ht="77.25" customHeight="1">
      <c r="A9" s="214">
        <v>2</v>
      </c>
      <c r="B9" s="215">
        <v>3</v>
      </c>
      <c r="C9" s="135" t="s">
        <v>83</v>
      </c>
      <c r="D9" s="244"/>
      <c r="E9" s="141"/>
      <c r="F9" s="113"/>
      <c r="G9" s="46"/>
      <c r="H9" s="46"/>
      <c r="I9" s="46"/>
      <c r="J9" s="46"/>
      <c r="K9" s="202">
        <f t="shared" si="0"/>
        <v>0</v>
      </c>
    </row>
    <row r="10" spans="1:11" s="214" customFormat="1">
      <c r="A10" s="214">
        <v>3</v>
      </c>
      <c r="B10" s="215" t="s">
        <v>40</v>
      </c>
      <c r="C10" s="216" t="s">
        <v>74</v>
      </c>
      <c r="D10" s="244">
        <v>107</v>
      </c>
      <c r="E10" s="141" t="s">
        <v>75</v>
      </c>
      <c r="F10" s="113">
        <v>1270</v>
      </c>
      <c r="G10" s="46"/>
      <c r="H10" s="46"/>
      <c r="I10" s="46"/>
      <c r="J10" s="46"/>
      <c r="K10" s="202">
        <f t="shared" si="0"/>
        <v>135890</v>
      </c>
    </row>
    <row r="11" spans="1:11" s="214" customFormat="1">
      <c r="A11" s="214">
        <v>3</v>
      </c>
      <c r="B11" s="215" t="s">
        <v>41</v>
      </c>
      <c r="C11" s="216" t="s">
        <v>77</v>
      </c>
      <c r="D11" s="244">
        <v>10.700000000000001</v>
      </c>
      <c r="E11" s="141" t="s">
        <v>75</v>
      </c>
      <c r="F11" s="113">
        <v>1900</v>
      </c>
      <c r="G11" s="46"/>
      <c r="H11" s="46"/>
      <c r="I11" s="46"/>
      <c r="J11" s="46"/>
      <c r="K11" s="202">
        <f t="shared" si="0"/>
        <v>20330.000000000004</v>
      </c>
    </row>
    <row r="12" spans="1:11" s="214" customFormat="1" ht="75">
      <c r="A12" s="214">
        <v>2</v>
      </c>
      <c r="B12" s="215">
        <v>4</v>
      </c>
      <c r="C12" s="139" t="s">
        <v>84</v>
      </c>
      <c r="D12" s="244">
        <v>65</v>
      </c>
      <c r="E12" s="140" t="s">
        <v>75</v>
      </c>
      <c r="F12" s="113">
        <v>4400</v>
      </c>
      <c r="G12" s="46"/>
      <c r="H12" s="46"/>
      <c r="I12" s="46"/>
      <c r="J12" s="46"/>
      <c r="K12" s="202">
        <f t="shared" si="0"/>
        <v>286000</v>
      </c>
    </row>
    <row r="13" spans="1:11" s="214" customFormat="1" ht="105" customHeight="1">
      <c r="A13" s="214">
        <v>2</v>
      </c>
      <c r="B13" s="215">
        <v>5</v>
      </c>
      <c r="C13" s="135" t="s">
        <v>85</v>
      </c>
      <c r="D13" s="244">
        <v>854</v>
      </c>
      <c r="E13" s="141" t="s">
        <v>86</v>
      </c>
      <c r="F13" s="113">
        <v>50</v>
      </c>
      <c r="G13" s="46"/>
      <c r="H13" s="46"/>
      <c r="I13" s="46"/>
      <c r="J13" s="46"/>
      <c r="K13" s="202">
        <f t="shared" si="0"/>
        <v>42700</v>
      </c>
    </row>
    <row r="14" spans="1:11" s="214" customFormat="1" ht="138" customHeight="1">
      <c r="A14" s="214">
        <v>2</v>
      </c>
      <c r="B14" s="215">
        <v>6</v>
      </c>
      <c r="C14" s="139" t="s">
        <v>87</v>
      </c>
      <c r="D14" s="244">
        <v>2045.5562302499998</v>
      </c>
      <c r="E14" s="141" t="s">
        <v>75</v>
      </c>
      <c r="F14" s="113">
        <v>110</v>
      </c>
      <c r="G14" s="46"/>
      <c r="H14" s="46"/>
      <c r="I14" s="46"/>
      <c r="J14" s="46"/>
      <c r="K14" s="202">
        <f t="shared" si="0"/>
        <v>225011.18532749999</v>
      </c>
    </row>
    <row r="15" spans="1:11" s="214" customFormat="1" ht="75">
      <c r="A15" s="214">
        <v>2</v>
      </c>
      <c r="B15" s="215" t="s">
        <v>251</v>
      </c>
      <c r="C15" s="139" t="s">
        <v>88</v>
      </c>
      <c r="D15" s="244">
        <v>428</v>
      </c>
      <c r="E15" s="140" t="s">
        <v>75</v>
      </c>
      <c r="F15" s="113">
        <v>52</v>
      </c>
      <c r="G15" s="46"/>
      <c r="H15" s="46"/>
      <c r="I15" s="46"/>
      <c r="J15" s="46"/>
      <c r="K15" s="202">
        <f t="shared" si="0"/>
        <v>22256</v>
      </c>
    </row>
    <row r="16" spans="1:11" s="214" customFormat="1">
      <c r="A16" s="214">
        <v>2</v>
      </c>
      <c r="B16" s="215" t="s">
        <v>41</v>
      </c>
      <c r="C16" s="217" t="s">
        <v>89</v>
      </c>
      <c r="D16" s="244">
        <v>22</v>
      </c>
      <c r="E16" s="218" t="s">
        <v>75</v>
      </c>
      <c r="F16" s="113">
        <v>78</v>
      </c>
      <c r="G16" s="46"/>
      <c r="H16" s="46"/>
      <c r="I16" s="46"/>
      <c r="J16" s="46"/>
      <c r="K16" s="202">
        <f t="shared" si="0"/>
        <v>1716</v>
      </c>
    </row>
    <row r="17" spans="1:12" s="214" customFormat="1" ht="76.5" customHeight="1">
      <c r="A17" s="214">
        <v>2</v>
      </c>
      <c r="B17" s="215">
        <v>8</v>
      </c>
      <c r="C17" s="219" t="s">
        <v>252</v>
      </c>
      <c r="D17" s="244">
        <v>444</v>
      </c>
      <c r="E17" s="145" t="s">
        <v>75</v>
      </c>
      <c r="F17" s="113">
        <v>750</v>
      </c>
      <c r="G17" s="46"/>
      <c r="H17" s="46"/>
      <c r="I17" s="46"/>
      <c r="J17" s="46"/>
      <c r="K17" s="202">
        <f t="shared" si="0"/>
        <v>333000</v>
      </c>
    </row>
    <row r="18" spans="1:12" s="214" customFormat="1" ht="60">
      <c r="A18" s="214">
        <v>2</v>
      </c>
      <c r="B18" s="215">
        <v>9</v>
      </c>
      <c r="C18" s="220" t="s">
        <v>177</v>
      </c>
      <c r="D18" s="244">
        <v>467</v>
      </c>
      <c r="E18" s="141" t="s">
        <v>75</v>
      </c>
      <c r="F18" s="113">
        <v>185</v>
      </c>
      <c r="G18" s="46"/>
      <c r="H18" s="46"/>
      <c r="I18" s="46"/>
      <c r="J18" s="46"/>
      <c r="K18" s="202">
        <f t="shared" si="0"/>
        <v>86395</v>
      </c>
    </row>
    <row r="19" spans="1:12" s="214" customFormat="1" ht="63" customHeight="1">
      <c r="A19" s="214">
        <v>2</v>
      </c>
      <c r="B19" s="215">
        <v>10</v>
      </c>
      <c r="C19" s="220" t="s">
        <v>178</v>
      </c>
      <c r="D19" s="244">
        <v>467</v>
      </c>
      <c r="E19" s="141" t="s">
        <v>75</v>
      </c>
      <c r="F19" s="113">
        <v>820</v>
      </c>
      <c r="G19" s="46"/>
      <c r="H19" s="46"/>
      <c r="I19" s="46"/>
      <c r="J19" s="46"/>
      <c r="K19" s="202">
        <f t="shared" si="0"/>
        <v>382940</v>
      </c>
    </row>
    <row r="20" spans="1:12" s="214" customFormat="1" ht="106.5" customHeight="1">
      <c r="A20" s="214">
        <v>2</v>
      </c>
      <c r="B20" s="215">
        <v>11</v>
      </c>
      <c r="C20" s="220" t="s">
        <v>253</v>
      </c>
      <c r="D20" s="244">
        <v>311</v>
      </c>
      <c r="E20" s="141" t="s">
        <v>75</v>
      </c>
      <c r="F20" s="113">
        <v>1475</v>
      </c>
      <c r="G20" s="46"/>
      <c r="H20" s="46"/>
      <c r="I20" s="46"/>
      <c r="J20" s="46"/>
      <c r="K20" s="202">
        <f t="shared" si="0"/>
        <v>458725</v>
      </c>
    </row>
    <row r="21" spans="1:12" s="214" customFormat="1" ht="135">
      <c r="A21" s="214">
        <v>2</v>
      </c>
      <c r="B21" s="168">
        <v>12</v>
      </c>
      <c r="C21" s="221" t="s">
        <v>254</v>
      </c>
      <c r="D21" s="245">
        <v>47</v>
      </c>
      <c r="E21" s="141" t="s">
        <v>75</v>
      </c>
      <c r="F21" s="113">
        <v>1625</v>
      </c>
      <c r="G21" s="46"/>
      <c r="H21" s="46"/>
      <c r="I21" s="46"/>
      <c r="J21" s="46"/>
      <c r="K21" s="202">
        <f t="shared" si="0"/>
        <v>76375</v>
      </c>
    </row>
    <row r="22" spans="1:12" s="214" customFormat="1" ht="105" customHeight="1">
      <c r="A22" s="214">
        <v>2</v>
      </c>
      <c r="B22" s="215">
        <v>13</v>
      </c>
      <c r="C22" s="220" t="s">
        <v>181</v>
      </c>
      <c r="D22" s="245">
        <v>187</v>
      </c>
      <c r="E22" s="141" t="s">
        <v>75</v>
      </c>
      <c r="F22" s="113">
        <v>1750</v>
      </c>
      <c r="G22" s="46"/>
      <c r="H22" s="46"/>
      <c r="I22" s="46"/>
      <c r="J22" s="46"/>
      <c r="K22" s="202">
        <f t="shared" si="0"/>
        <v>327250</v>
      </c>
    </row>
    <row r="23" spans="1:12" s="214" customFormat="1" ht="75">
      <c r="A23" s="214">
        <v>2</v>
      </c>
      <c r="B23" s="215">
        <v>14</v>
      </c>
      <c r="C23" s="220" t="s">
        <v>182</v>
      </c>
      <c r="D23" s="244">
        <v>1554</v>
      </c>
      <c r="E23" s="141" t="s">
        <v>107</v>
      </c>
      <c r="F23" s="113">
        <v>30</v>
      </c>
      <c r="G23" s="46"/>
      <c r="H23" s="46"/>
      <c r="I23" s="46"/>
      <c r="J23" s="46"/>
      <c r="K23" s="202">
        <f t="shared" si="0"/>
        <v>46620</v>
      </c>
    </row>
    <row r="24" spans="1:12" s="222" customFormat="1" ht="80.25" customHeight="1">
      <c r="A24" s="222">
        <v>2</v>
      </c>
      <c r="B24" s="168">
        <v>15</v>
      </c>
      <c r="C24" s="220" t="s">
        <v>183</v>
      </c>
      <c r="D24" s="244">
        <v>1554</v>
      </c>
      <c r="E24" s="141" t="s">
        <v>107</v>
      </c>
      <c r="F24" s="113">
        <v>13</v>
      </c>
      <c r="G24" s="46"/>
      <c r="H24" s="46"/>
      <c r="I24" s="46"/>
      <c r="J24" s="46"/>
      <c r="K24" s="202">
        <f t="shared" si="0"/>
        <v>20202</v>
      </c>
    </row>
    <row r="25" spans="1:12" s="214" customFormat="1" ht="93" customHeight="1">
      <c r="A25" s="214">
        <v>2</v>
      </c>
      <c r="B25" s="215">
        <v>16</v>
      </c>
      <c r="C25" s="220" t="s">
        <v>184</v>
      </c>
      <c r="D25" s="244">
        <v>1554</v>
      </c>
      <c r="E25" s="141" t="s">
        <v>107</v>
      </c>
      <c r="F25" s="113">
        <v>20</v>
      </c>
      <c r="G25" s="46"/>
      <c r="H25" s="46"/>
      <c r="I25" s="46"/>
      <c r="J25" s="46"/>
      <c r="K25" s="202">
        <f t="shared" si="0"/>
        <v>31080</v>
      </c>
    </row>
    <row r="26" spans="1:12" s="214" customFormat="1" ht="152.25" customHeight="1">
      <c r="A26" s="214">
        <v>2</v>
      </c>
      <c r="B26" s="215">
        <v>17</v>
      </c>
      <c r="C26" s="220" t="s">
        <v>185</v>
      </c>
      <c r="D26" s="244">
        <v>78</v>
      </c>
      <c r="E26" s="163" t="s">
        <v>75</v>
      </c>
      <c r="F26" s="113">
        <v>6000</v>
      </c>
      <c r="G26" s="46"/>
      <c r="H26" s="46"/>
      <c r="I26" s="46"/>
      <c r="J26" s="46"/>
      <c r="K26" s="202">
        <f t="shared" si="0"/>
        <v>468000</v>
      </c>
    </row>
    <row r="27" spans="1:12" s="214" customFormat="1" ht="122.25" customHeight="1">
      <c r="A27" s="214">
        <v>2</v>
      </c>
      <c r="B27" s="215">
        <v>18</v>
      </c>
      <c r="C27" s="223" t="s">
        <v>186</v>
      </c>
      <c r="D27" s="244">
        <v>39</v>
      </c>
      <c r="E27" s="163" t="s">
        <v>75</v>
      </c>
      <c r="F27" s="113">
        <v>7200</v>
      </c>
      <c r="G27" s="46"/>
      <c r="H27" s="46"/>
      <c r="I27" s="46"/>
      <c r="J27" s="46"/>
      <c r="K27" s="202">
        <f t="shared" si="0"/>
        <v>280800</v>
      </c>
    </row>
    <row r="28" spans="1:12" s="214" customFormat="1" ht="120">
      <c r="A28" s="214">
        <v>2</v>
      </c>
      <c r="B28" s="215">
        <v>19</v>
      </c>
      <c r="C28" s="220" t="s">
        <v>187</v>
      </c>
      <c r="D28" s="244">
        <v>23</v>
      </c>
      <c r="E28" s="141" t="s">
        <v>75</v>
      </c>
      <c r="F28" s="113">
        <v>8000</v>
      </c>
      <c r="G28" s="46"/>
      <c r="H28" s="46"/>
      <c r="I28" s="46"/>
      <c r="J28" s="46"/>
      <c r="K28" s="202">
        <f t="shared" si="0"/>
        <v>184000</v>
      </c>
    </row>
    <row r="29" spans="1:12" s="214" customFormat="1" ht="155.25" customHeight="1">
      <c r="A29" s="214">
        <v>2</v>
      </c>
      <c r="B29" s="215">
        <v>20</v>
      </c>
      <c r="C29" s="220" t="s">
        <v>196</v>
      </c>
      <c r="D29" s="244">
        <v>200</v>
      </c>
      <c r="E29" s="141" t="s">
        <v>75</v>
      </c>
      <c r="F29" s="113">
        <v>3650</v>
      </c>
      <c r="G29" s="46"/>
      <c r="H29" s="46"/>
      <c r="I29" s="46"/>
      <c r="J29" s="46"/>
      <c r="K29" s="202">
        <f t="shared" si="0"/>
        <v>730000</v>
      </c>
    </row>
    <row r="30" spans="1:12" s="214" customFormat="1" ht="78.75" customHeight="1">
      <c r="A30" s="214">
        <v>2</v>
      </c>
      <c r="B30" s="215">
        <v>21</v>
      </c>
      <c r="C30" s="223" t="s">
        <v>255</v>
      </c>
      <c r="D30" s="244">
        <v>5</v>
      </c>
      <c r="E30" s="140" t="s">
        <v>75</v>
      </c>
      <c r="F30" s="113">
        <v>5100</v>
      </c>
      <c r="G30" s="46"/>
      <c r="H30" s="46"/>
      <c r="I30" s="46"/>
      <c r="J30" s="46"/>
      <c r="K30" s="202">
        <f t="shared" si="0"/>
        <v>25500</v>
      </c>
    </row>
    <row r="31" spans="1:12" s="214" customFormat="1" ht="91.5" customHeight="1">
      <c r="A31" s="214">
        <v>2</v>
      </c>
      <c r="B31" s="215">
        <v>22</v>
      </c>
      <c r="C31" s="223" t="s">
        <v>256</v>
      </c>
      <c r="D31" s="245">
        <v>128.33100000000002</v>
      </c>
      <c r="E31" s="140" t="s">
        <v>75</v>
      </c>
      <c r="F31" s="113">
        <v>6000</v>
      </c>
      <c r="G31" s="46"/>
      <c r="H31" s="46"/>
      <c r="I31" s="46"/>
      <c r="J31" s="46"/>
      <c r="K31" s="202">
        <f t="shared" si="0"/>
        <v>769986.00000000012</v>
      </c>
    </row>
    <row r="32" spans="1:12" s="214" customFormat="1" ht="121.5" customHeight="1">
      <c r="A32" s="214">
        <v>2</v>
      </c>
      <c r="B32" s="215">
        <v>23</v>
      </c>
      <c r="C32" s="223" t="s">
        <v>257</v>
      </c>
      <c r="D32" s="244">
        <v>49.483796250000019</v>
      </c>
      <c r="E32" s="148" t="s">
        <v>75</v>
      </c>
      <c r="F32" s="113">
        <v>5900</v>
      </c>
      <c r="G32" s="46"/>
      <c r="H32" s="46"/>
      <c r="I32" s="46"/>
      <c r="J32" s="46"/>
      <c r="K32" s="202">
        <f t="shared" si="0"/>
        <v>291954.39787500008</v>
      </c>
      <c r="L32" s="224"/>
    </row>
    <row r="33" spans="1:11" s="214" customFormat="1" ht="107.25" customHeight="1">
      <c r="A33" s="214">
        <v>2</v>
      </c>
      <c r="B33" s="215">
        <v>24</v>
      </c>
      <c r="C33" s="146" t="s">
        <v>258</v>
      </c>
      <c r="D33" s="244">
        <v>11658.563700000002</v>
      </c>
      <c r="E33" s="140" t="s">
        <v>100</v>
      </c>
      <c r="F33" s="114">
        <v>65</v>
      </c>
      <c r="G33" s="56"/>
      <c r="H33" s="56"/>
      <c r="I33" s="56"/>
      <c r="J33" s="56"/>
      <c r="K33" s="202">
        <f t="shared" si="0"/>
        <v>757806.64050000021</v>
      </c>
    </row>
    <row r="34" spans="1:11" s="214" customFormat="1" ht="197.25" customHeight="1">
      <c r="A34" s="214">
        <v>2</v>
      </c>
      <c r="B34" s="215">
        <v>25</v>
      </c>
      <c r="C34" s="225" t="s">
        <v>259</v>
      </c>
      <c r="D34" s="244"/>
      <c r="E34" s="218"/>
      <c r="F34" s="113"/>
      <c r="G34" s="46"/>
      <c r="H34" s="46"/>
      <c r="I34" s="46"/>
      <c r="J34" s="46"/>
      <c r="K34" s="202">
        <f t="shared" si="0"/>
        <v>0</v>
      </c>
    </row>
    <row r="35" spans="1:11" s="214" customFormat="1" ht="14.25" customHeight="1">
      <c r="A35" s="214">
        <v>3</v>
      </c>
      <c r="B35" s="215" t="s">
        <v>40</v>
      </c>
      <c r="C35" s="216" t="s">
        <v>260</v>
      </c>
      <c r="D35" s="244">
        <v>1575</v>
      </c>
      <c r="E35" s="218" t="s">
        <v>86</v>
      </c>
      <c r="F35" s="113">
        <v>5000</v>
      </c>
      <c r="G35" s="46"/>
      <c r="H35" s="46"/>
      <c r="I35" s="46"/>
      <c r="J35" s="46"/>
      <c r="K35" s="202">
        <f t="shared" si="0"/>
        <v>7875000</v>
      </c>
    </row>
    <row r="36" spans="1:11" s="214" customFormat="1" ht="14.25" customHeight="1">
      <c r="A36" s="214">
        <v>3</v>
      </c>
      <c r="B36" s="215" t="s">
        <v>41</v>
      </c>
      <c r="C36" s="216" t="s">
        <v>261</v>
      </c>
      <c r="D36" s="244">
        <v>132</v>
      </c>
      <c r="E36" s="218" t="s">
        <v>86</v>
      </c>
      <c r="F36" s="113">
        <v>6600</v>
      </c>
      <c r="G36" s="46"/>
      <c r="H36" s="46"/>
      <c r="I36" s="46"/>
      <c r="J36" s="46"/>
      <c r="K36" s="202">
        <f t="shared" si="0"/>
        <v>871200</v>
      </c>
    </row>
    <row r="37" spans="1:11" s="214" customFormat="1" ht="90">
      <c r="A37" s="214">
        <v>2</v>
      </c>
      <c r="B37" s="215">
        <v>26</v>
      </c>
      <c r="C37" s="169" t="s">
        <v>152</v>
      </c>
      <c r="D37" s="244">
        <v>20</v>
      </c>
      <c r="E37" s="148" t="s">
        <v>75</v>
      </c>
      <c r="F37" s="113">
        <v>900</v>
      </c>
      <c r="G37" s="46"/>
      <c r="H37" s="46"/>
      <c r="I37" s="46"/>
      <c r="J37" s="46"/>
      <c r="K37" s="202">
        <f t="shared" si="0"/>
        <v>18000</v>
      </c>
    </row>
    <row r="38" spans="1:11" s="214" customFormat="1" ht="61.5" customHeight="1">
      <c r="A38" s="214">
        <v>2</v>
      </c>
      <c r="B38" s="215">
        <v>27</v>
      </c>
      <c r="C38" s="169" t="s">
        <v>153</v>
      </c>
      <c r="D38" s="244">
        <v>10</v>
      </c>
      <c r="E38" s="148" t="s">
        <v>75</v>
      </c>
      <c r="F38" s="113">
        <v>3650</v>
      </c>
      <c r="G38" s="46"/>
      <c r="H38" s="46"/>
      <c r="I38" s="46"/>
      <c r="J38" s="46"/>
      <c r="K38" s="202">
        <f t="shared" si="0"/>
        <v>36500</v>
      </c>
    </row>
    <row r="39" spans="1:11" s="214" customFormat="1" ht="90">
      <c r="A39" s="214">
        <v>2</v>
      </c>
      <c r="B39" s="215">
        <v>28</v>
      </c>
      <c r="C39" s="169" t="s">
        <v>154</v>
      </c>
      <c r="D39" s="244">
        <v>20</v>
      </c>
      <c r="E39" s="148" t="s">
        <v>75</v>
      </c>
      <c r="F39" s="113">
        <v>1000</v>
      </c>
      <c r="G39" s="46"/>
      <c r="H39" s="46"/>
      <c r="I39" s="46"/>
      <c r="J39" s="46"/>
      <c r="K39" s="202">
        <f t="shared" si="0"/>
        <v>20000</v>
      </c>
    </row>
    <row r="40" spans="1:11" s="214" customFormat="1" ht="96.75" customHeight="1">
      <c r="A40" s="214">
        <v>2</v>
      </c>
      <c r="B40" s="215">
        <v>29</v>
      </c>
      <c r="C40" s="75" t="s">
        <v>165</v>
      </c>
      <c r="D40" s="244">
        <v>10</v>
      </c>
      <c r="E40" s="148" t="s">
        <v>75</v>
      </c>
      <c r="F40" s="113">
        <v>225</v>
      </c>
      <c r="G40" s="46"/>
      <c r="H40" s="46"/>
      <c r="I40" s="46"/>
      <c r="J40" s="46"/>
      <c r="K40" s="202">
        <f t="shared" si="0"/>
        <v>2250</v>
      </c>
    </row>
    <row r="41" spans="1:11" s="214" customFormat="1" ht="90.75" customHeight="1">
      <c r="A41" s="214">
        <v>2</v>
      </c>
      <c r="B41" s="215">
        <v>30</v>
      </c>
      <c r="C41" s="75" t="s">
        <v>234</v>
      </c>
      <c r="D41" s="244">
        <v>10</v>
      </c>
      <c r="E41" s="148" t="s">
        <v>75</v>
      </c>
      <c r="F41" s="113">
        <v>5800</v>
      </c>
      <c r="G41" s="46"/>
      <c r="H41" s="46"/>
      <c r="I41" s="46"/>
      <c r="J41" s="46"/>
      <c r="K41" s="202">
        <f t="shared" si="0"/>
        <v>58000</v>
      </c>
    </row>
    <row r="42" spans="1:11" s="214" customFormat="1" ht="75" customHeight="1">
      <c r="A42" s="214">
        <v>2</v>
      </c>
      <c r="B42" s="215">
        <v>31</v>
      </c>
      <c r="C42" s="169" t="s">
        <v>155</v>
      </c>
      <c r="D42" s="244">
        <v>10</v>
      </c>
      <c r="E42" s="148" t="s">
        <v>75</v>
      </c>
      <c r="F42" s="113">
        <v>3650</v>
      </c>
      <c r="G42" s="46"/>
      <c r="H42" s="46"/>
      <c r="I42" s="46"/>
      <c r="J42" s="46"/>
      <c r="K42" s="202">
        <f t="shared" si="0"/>
        <v>36500</v>
      </c>
    </row>
    <row r="43" spans="1:11" s="214" customFormat="1" ht="62.25" customHeight="1">
      <c r="A43" s="214">
        <v>2</v>
      </c>
      <c r="B43" s="215">
        <v>32</v>
      </c>
      <c r="C43" s="146" t="s">
        <v>156</v>
      </c>
      <c r="D43" s="244">
        <v>129</v>
      </c>
      <c r="E43" s="141" t="s">
        <v>75</v>
      </c>
      <c r="F43" s="113">
        <v>800</v>
      </c>
      <c r="G43" s="46"/>
      <c r="H43" s="46"/>
      <c r="I43" s="46"/>
      <c r="J43" s="46"/>
      <c r="K43" s="202">
        <f t="shared" si="0"/>
        <v>103200</v>
      </c>
    </row>
    <row r="44" spans="1:11" s="214" customFormat="1" ht="60">
      <c r="A44" s="214">
        <v>2</v>
      </c>
      <c r="B44" s="215">
        <v>33</v>
      </c>
      <c r="C44" s="146" t="s">
        <v>262</v>
      </c>
      <c r="D44" s="244">
        <v>391.84376974999986</v>
      </c>
      <c r="E44" s="141" t="s">
        <v>75</v>
      </c>
      <c r="F44" s="113">
        <v>415</v>
      </c>
      <c r="G44" s="46"/>
      <c r="H44" s="46"/>
      <c r="I44" s="46"/>
      <c r="J44" s="46"/>
      <c r="K44" s="202">
        <f t="shared" si="0"/>
        <v>162615.16444624995</v>
      </c>
    </row>
    <row r="45" spans="1:11" s="214" customFormat="1" ht="136.5" customHeight="1">
      <c r="A45" s="214">
        <v>2</v>
      </c>
      <c r="B45" s="215" t="s">
        <v>263</v>
      </c>
      <c r="C45" s="146" t="s">
        <v>159</v>
      </c>
      <c r="D45" s="244">
        <v>1575</v>
      </c>
      <c r="E45" s="141" t="s">
        <v>86</v>
      </c>
      <c r="F45" s="113">
        <v>17</v>
      </c>
      <c r="G45" s="46"/>
      <c r="H45" s="46"/>
      <c r="I45" s="46"/>
      <c r="J45" s="46"/>
      <c r="K45" s="202">
        <f t="shared" si="0"/>
        <v>26775</v>
      </c>
    </row>
    <row r="46" spans="1:11" s="214" customFormat="1">
      <c r="A46" s="214">
        <v>2</v>
      </c>
      <c r="B46" s="215" t="s">
        <v>41</v>
      </c>
      <c r="C46" s="177" t="s">
        <v>160</v>
      </c>
      <c r="D46" s="244">
        <v>132</v>
      </c>
      <c r="E46" s="141" t="s">
        <v>86</v>
      </c>
      <c r="F46" s="113">
        <v>24</v>
      </c>
      <c r="G46" s="46"/>
      <c r="H46" s="46"/>
      <c r="I46" s="46"/>
      <c r="J46" s="46"/>
      <c r="K46" s="202">
        <f t="shared" si="0"/>
        <v>3168</v>
      </c>
    </row>
    <row r="47" spans="1:11" s="214" customFormat="1" ht="65.25" customHeight="1">
      <c r="A47" s="214">
        <v>2</v>
      </c>
      <c r="B47" s="226">
        <v>35</v>
      </c>
      <c r="C47" s="73" t="s">
        <v>162</v>
      </c>
      <c r="D47" s="244">
        <v>69</v>
      </c>
      <c r="E47" s="226" t="s">
        <v>75</v>
      </c>
      <c r="F47" s="113">
        <v>500</v>
      </c>
      <c r="G47" s="46"/>
      <c r="H47" s="46"/>
      <c r="I47" s="46"/>
      <c r="J47" s="46"/>
      <c r="K47" s="202">
        <f t="shared" si="0"/>
        <v>34500</v>
      </c>
    </row>
    <row r="48" spans="1:11" s="214" customFormat="1" ht="63" customHeight="1">
      <c r="A48" s="214">
        <v>2</v>
      </c>
      <c r="B48" s="226">
        <v>36</v>
      </c>
      <c r="C48" s="73" t="s">
        <v>163</v>
      </c>
      <c r="D48" s="244">
        <v>69</v>
      </c>
      <c r="E48" s="226" t="s">
        <v>75</v>
      </c>
      <c r="F48" s="113">
        <v>800</v>
      </c>
      <c r="G48" s="46"/>
      <c r="H48" s="46"/>
      <c r="I48" s="46"/>
      <c r="J48" s="46"/>
      <c r="K48" s="202">
        <f t="shared" si="0"/>
        <v>55200</v>
      </c>
    </row>
    <row r="49" spans="1:13" s="214" customFormat="1" ht="45">
      <c r="A49" s="214">
        <v>2</v>
      </c>
      <c r="B49" s="226">
        <v>37</v>
      </c>
      <c r="C49" s="75" t="s">
        <v>164</v>
      </c>
      <c r="D49" s="244">
        <v>35</v>
      </c>
      <c r="E49" s="226" t="s">
        <v>75</v>
      </c>
      <c r="F49" s="113">
        <v>200</v>
      </c>
      <c r="G49" s="46"/>
      <c r="H49" s="46"/>
      <c r="I49" s="46"/>
      <c r="J49" s="46"/>
      <c r="K49" s="202">
        <f t="shared" si="0"/>
        <v>7000</v>
      </c>
    </row>
    <row r="50" spans="1:13" s="214" customFormat="1" ht="30">
      <c r="A50" s="214">
        <v>2</v>
      </c>
      <c r="B50" s="226">
        <v>38</v>
      </c>
      <c r="C50" s="76" t="s">
        <v>264</v>
      </c>
      <c r="D50" s="244">
        <v>100</v>
      </c>
      <c r="E50" s="170" t="s">
        <v>107</v>
      </c>
      <c r="F50" s="113">
        <v>53</v>
      </c>
      <c r="G50" s="46"/>
      <c r="H50" s="46"/>
      <c r="I50" s="46"/>
      <c r="J50" s="46"/>
      <c r="K50" s="202">
        <f t="shared" si="0"/>
        <v>5300</v>
      </c>
    </row>
    <row r="51" spans="1:13" s="214" customFormat="1" ht="44.25">
      <c r="A51" s="214">
        <v>2</v>
      </c>
      <c r="B51" s="226">
        <v>39</v>
      </c>
      <c r="C51" s="76" t="s">
        <v>168</v>
      </c>
      <c r="D51" s="244">
        <v>100</v>
      </c>
      <c r="E51" s="170" t="s">
        <v>107</v>
      </c>
      <c r="F51" s="113">
        <v>70</v>
      </c>
      <c r="G51" s="46"/>
      <c r="H51" s="46"/>
      <c r="I51" s="46"/>
      <c r="J51" s="46"/>
      <c r="K51" s="202">
        <f t="shared" si="0"/>
        <v>7000</v>
      </c>
    </row>
    <row r="52" spans="1:13" s="214" customFormat="1" ht="45">
      <c r="A52" s="214">
        <v>2</v>
      </c>
      <c r="B52" s="226">
        <v>40</v>
      </c>
      <c r="C52" s="77" t="s">
        <v>169</v>
      </c>
      <c r="D52" s="244">
        <v>100</v>
      </c>
      <c r="E52" s="170" t="s">
        <v>107</v>
      </c>
      <c r="F52" s="113">
        <v>574.22</v>
      </c>
      <c r="G52" s="46"/>
      <c r="H52" s="46"/>
      <c r="I52" s="46"/>
      <c r="J52" s="46"/>
      <c r="K52" s="202">
        <f t="shared" si="0"/>
        <v>57422</v>
      </c>
    </row>
    <row r="53" spans="1:13" s="214" customFormat="1" ht="197.25" customHeight="1">
      <c r="A53" s="214">
        <v>2</v>
      </c>
      <c r="B53" s="226">
        <v>41</v>
      </c>
      <c r="C53" s="227" t="s">
        <v>265</v>
      </c>
      <c r="D53" s="245">
        <v>2</v>
      </c>
      <c r="E53" s="228" t="s">
        <v>171</v>
      </c>
      <c r="F53" s="113">
        <v>100000</v>
      </c>
      <c r="G53" s="46"/>
      <c r="H53" s="46"/>
      <c r="I53" s="46"/>
      <c r="J53" s="46"/>
      <c r="K53" s="202">
        <f t="shared" si="0"/>
        <v>200000</v>
      </c>
    </row>
    <row r="54" spans="1:13" s="214" customFormat="1" ht="165.75" customHeight="1">
      <c r="A54" s="214">
        <v>2</v>
      </c>
      <c r="B54" s="226">
        <v>42</v>
      </c>
      <c r="C54" s="227" t="s">
        <v>266</v>
      </c>
      <c r="D54" s="245">
        <v>2</v>
      </c>
      <c r="E54" s="228" t="s">
        <v>171</v>
      </c>
      <c r="F54" s="113">
        <v>44000</v>
      </c>
      <c r="G54" s="46"/>
      <c r="H54" s="46"/>
      <c r="I54" s="46"/>
      <c r="J54" s="46"/>
      <c r="K54" s="202">
        <f t="shared" si="0"/>
        <v>88000</v>
      </c>
    </row>
    <row r="55" spans="1:13" s="214" customFormat="1" ht="135">
      <c r="A55" s="214">
        <v>2</v>
      </c>
      <c r="B55" s="226">
        <v>43</v>
      </c>
      <c r="C55" s="227" t="s">
        <v>267</v>
      </c>
      <c r="D55" s="244">
        <v>4</v>
      </c>
      <c r="E55" s="228" t="s">
        <v>171</v>
      </c>
      <c r="F55" s="113">
        <v>72000</v>
      </c>
      <c r="G55" s="46"/>
      <c r="H55" s="46"/>
      <c r="I55" s="46"/>
      <c r="J55" s="46"/>
      <c r="K55" s="202">
        <f t="shared" si="0"/>
        <v>288000</v>
      </c>
    </row>
    <row r="56" spans="1:13" s="214" customFormat="1" ht="64.5" customHeight="1">
      <c r="A56" s="214">
        <v>2</v>
      </c>
      <c r="B56" s="226">
        <v>44</v>
      </c>
      <c r="C56" s="229" t="s">
        <v>268</v>
      </c>
      <c r="D56" s="244">
        <v>5</v>
      </c>
      <c r="E56" s="226" t="s">
        <v>171</v>
      </c>
      <c r="F56" s="113">
        <v>6300</v>
      </c>
      <c r="G56" s="46"/>
      <c r="H56" s="46"/>
      <c r="I56" s="46"/>
      <c r="J56" s="46"/>
      <c r="K56" s="202">
        <f t="shared" si="0"/>
        <v>31500</v>
      </c>
    </row>
    <row r="57" spans="1:13" s="214" customFormat="1" ht="94.5" customHeight="1">
      <c r="A57" s="214">
        <v>2</v>
      </c>
      <c r="B57" s="226">
        <v>45</v>
      </c>
      <c r="C57" s="230" t="s">
        <v>269</v>
      </c>
      <c r="D57" s="246">
        <v>1</v>
      </c>
      <c r="E57" s="231" t="s">
        <v>270</v>
      </c>
      <c r="F57" s="113">
        <v>3200000</v>
      </c>
      <c r="G57" s="46"/>
      <c r="H57" s="46"/>
      <c r="I57" s="46"/>
      <c r="J57" s="46"/>
      <c r="K57" s="202">
        <f t="shared" si="0"/>
        <v>3200000</v>
      </c>
    </row>
    <row r="58" spans="1:13" s="212" customFormat="1" ht="33" customHeight="1">
      <c r="B58" s="213"/>
      <c r="C58" s="232" t="s">
        <v>271</v>
      </c>
      <c r="D58" s="247"/>
      <c r="E58" s="141"/>
      <c r="F58" s="242"/>
      <c r="G58" s="233"/>
      <c r="H58" s="233"/>
      <c r="I58" s="233"/>
      <c r="J58" s="233"/>
      <c r="K58" s="29">
        <f>SUM(K3:K57)</f>
        <v>19826987.388148747</v>
      </c>
    </row>
    <row r="59" spans="1:13" s="212" customFormat="1">
      <c r="B59" s="234"/>
      <c r="C59" s="235"/>
      <c r="D59" s="248"/>
      <c r="E59" s="181"/>
      <c r="F59" s="194"/>
      <c r="G59" s="182"/>
      <c r="H59" s="182"/>
      <c r="I59" s="182"/>
      <c r="J59" s="182"/>
      <c r="K59" s="204"/>
    </row>
    <row r="60" spans="1:13" s="212" customFormat="1">
      <c r="B60" s="234"/>
      <c r="C60" s="235"/>
      <c r="D60" s="248"/>
      <c r="E60" s="236"/>
      <c r="F60" s="194"/>
      <c r="G60" s="182"/>
      <c r="H60" s="182"/>
      <c r="I60" s="182"/>
      <c r="J60" s="182"/>
      <c r="K60" s="204"/>
    </row>
    <row r="61" spans="1:13" s="212" customFormat="1">
      <c r="B61" s="234"/>
      <c r="C61" s="235"/>
      <c r="D61" s="248"/>
      <c r="E61" s="236"/>
      <c r="F61" s="194"/>
      <c r="G61" s="182"/>
      <c r="H61" s="182"/>
      <c r="I61" s="182"/>
      <c r="J61" s="182"/>
      <c r="K61" s="204"/>
    </row>
    <row r="62" spans="1:13" s="212" customFormat="1">
      <c r="B62" s="234"/>
      <c r="C62" s="235"/>
      <c r="D62" s="248"/>
      <c r="E62" s="236"/>
      <c r="F62" s="194"/>
      <c r="G62" s="182"/>
      <c r="H62" s="182"/>
      <c r="I62" s="182"/>
      <c r="J62" s="182"/>
      <c r="K62" s="204"/>
    </row>
    <row r="63" spans="1:13" s="183" customFormat="1">
      <c r="B63" s="234"/>
      <c r="C63" s="235"/>
      <c r="D63" s="248"/>
      <c r="E63" s="181"/>
      <c r="F63" s="195"/>
      <c r="G63" s="185"/>
      <c r="H63" s="185"/>
      <c r="I63" s="185"/>
      <c r="J63" s="185"/>
      <c r="K63" s="204"/>
      <c r="L63" s="212"/>
      <c r="M63" s="212"/>
    </row>
    <row r="64" spans="1:13" s="183" customFormat="1">
      <c r="B64" s="234"/>
      <c r="C64" s="235"/>
      <c r="D64" s="248"/>
      <c r="E64" s="181"/>
      <c r="F64" s="195"/>
      <c r="G64" s="185"/>
      <c r="H64" s="185"/>
      <c r="I64" s="185"/>
      <c r="J64" s="185"/>
      <c r="K64" s="204"/>
      <c r="L64" s="212"/>
      <c r="M64" s="212"/>
    </row>
    <row r="65" spans="2:13" s="183" customFormat="1">
      <c r="B65" s="234"/>
      <c r="C65" s="235"/>
      <c r="D65" s="248"/>
      <c r="E65" s="181"/>
      <c r="F65" s="195"/>
      <c r="G65" s="185"/>
      <c r="H65" s="185"/>
      <c r="I65" s="185"/>
      <c r="J65" s="185"/>
      <c r="K65" s="204"/>
      <c r="L65" s="212"/>
      <c r="M65" s="212"/>
    </row>
    <row r="66" spans="2:13" s="183" customFormat="1">
      <c r="B66" s="234"/>
      <c r="C66" s="235"/>
      <c r="D66" s="248"/>
      <c r="E66" s="181"/>
      <c r="F66" s="195"/>
      <c r="G66" s="185"/>
      <c r="H66" s="185"/>
      <c r="I66" s="185"/>
      <c r="J66" s="185"/>
      <c r="K66" s="204"/>
      <c r="L66" s="212"/>
      <c r="M66" s="212"/>
    </row>
    <row r="67" spans="2:13" s="183" customFormat="1">
      <c r="B67" s="234"/>
      <c r="C67" s="235"/>
      <c r="D67" s="248"/>
      <c r="E67" s="181"/>
      <c r="F67" s="195"/>
      <c r="G67" s="185"/>
      <c r="H67" s="185"/>
      <c r="I67" s="185"/>
      <c r="J67" s="185"/>
      <c r="K67" s="204"/>
      <c r="L67" s="212"/>
      <c r="M67" s="212"/>
    </row>
    <row r="68" spans="2:13" s="237" customFormat="1">
      <c r="B68" s="234"/>
      <c r="C68" s="235"/>
      <c r="D68" s="248"/>
      <c r="E68" s="181"/>
      <c r="F68" s="195"/>
      <c r="G68" s="185"/>
      <c r="H68" s="185"/>
      <c r="I68" s="185"/>
      <c r="J68" s="185"/>
      <c r="K68" s="204"/>
      <c r="L68" s="212"/>
      <c r="M68" s="212"/>
    </row>
    <row r="69" spans="2:13" s="237" customFormat="1">
      <c r="B69" s="234"/>
      <c r="C69" s="235"/>
      <c r="D69" s="248"/>
      <c r="E69" s="181"/>
      <c r="F69" s="195"/>
      <c r="G69" s="185"/>
      <c r="H69" s="185"/>
      <c r="I69" s="185"/>
      <c r="J69" s="185"/>
      <c r="K69" s="204"/>
      <c r="L69" s="212"/>
      <c r="M69" s="212"/>
    </row>
    <row r="70" spans="2:13" s="237" customFormat="1">
      <c r="B70" s="234"/>
      <c r="C70" s="235"/>
      <c r="D70" s="248"/>
      <c r="E70" s="181"/>
      <c r="F70" s="195"/>
      <c r="G70" s="185"/>
      <c r="H70" s="185"/>
      <c r="I70" s="185"/>
      <c r="J70" s="185"/>
      <c r="K70" s="204"/>
      <c r="L70" s="212"/>
      <c r="M70" s="212"/>
    </row>
    <row r="71" spans="2:13" s="237" customFormat="1">
      <c r="B71" s="234"/>
      <c r="C71" s="235"/>
      <c r="D71" s="248"/>
      <c r="E71" s="181"/>
      <c r="F71" s="195"/>
      <c r="G71" s="185"/>
      <c r="H71" s="185"/>
      <c r="I71" s="185"/>
      <c r="J71" s="185"/>
      <c r="K71" s="204"/>
      <c r="L71" s="212"/>
      <c r="M71" s="212"/>
    </row>
    <row r="72" spans="2:13" s="237" customFormat="1">
      <c r="B72" s="234"/>
      <c r="C72" s="235"/>
      <c r="D72" s="248"/>
      <c r="E72" s="181"/>
      <c r="F72" s="195"/>
      <c r="G72" s="185"/>
      <c r="H72" s="185"/>
      <c r="I72" s="185"/>
      <c r="J72" s="185"/>
      <c r="K72" s="204"/>
      <c r="L72" s="212"/>
      <c r="M72" s="212"/>
    </row>
    <row r="73" spans="2:13" s="237" customFormat="1">
      <c r="B73" s="234"/>
      <c r="C73" s="235"/>
      <c r="D73" s="248"/>
      <c r="E73" s="181"/>
      <c r="F73" s="195"/>
      <c r="G73" s="185"/>
      <c r="H73" s="185"/>
      <c r="I73" s="185"/>
      <c r="J73" s="185"/>
      <c r="K73" s="204"/>
      <c r="L73" s="212"/>
      <c r="M73" s="212"/>
    </row>
    <row r="74" spans="2:13" s="237" customFormat="1">
      <c r="B74" s="234"/>
      <c r="C74" s="235"/>
      <c r="D74" s="248"/>
      <c r="E74" s="181"/>
      <c r="F74" s="195"/>
      <c r="G74" s="185"/>
      <c r="H74" s="185"/>
      <c r="I74" s="185"/>
      <c r="J74" s="185"/>
      <c r="K74" s="204"/>
      <c r="L74" s="212"/>
      <c r="M74" s="212"/>
    </row>
    <row r="75" spans="2:13" s="237" customFormat="1">
      <c r="B75" s="234"/>
      <c r="C75" s="235"/>
      <c r="D75" s="248"/>
      <c r="E75" s="181"/>
      <c r="F75" s="195"/>
      <c r="G75" s="185"/>
      <c r="H75" s="185"/>
      <c r="I75" s="185"/>
      <c r="J75" s="185"/>
      <c r="K75" s="204"/>
      <c r="L75" s="212"/>
      <c r="M75" s="212"/>
    </row>
    <row r="76" spans="2:13" s="237" customFormat="1">
      <c r="B76" s="234"/>
      <c r="C76" s="235"/>
      <c r="D76" s="248"/>
      <c r="E76" s="181"/>
      <c r="F76" s="195"/>
      <c r="G76" s="185"/>
      <c r="H76" s="185"/>
      <c r="I76" s="185"/>
      <c r="J76" s="185"/>
      <c r="K76" s="204"/>
      <c r="L76" s="212"/>
      <c r="M76" s="212"/>
    </row>
    <row r="77" spans="2:13" s="237" customFormat="1">
      <c r="B77" s="234"/>
      <c r="C77" s="235"/>
      <c r="D77" s="248"/>
      <c r="E77" s="181"/>
      <c r="F77" s="195"/>
      <c r="G77" s="185"/>
      <c r="H77" s="185"/>
      <c r="I77" s="185"/>
      <c r="J77" s="185"/>
      <c r="K77" s="204"/>
      <c r="L77" s="212"/>
      <c r="M77" s="212"/>
    </row>
    <row r="78" spans="2:13" s="237" customFormat="1">
      <c r="B78" s="234"/>
      <c r="C78" s="235"/>
      <c r="D78" s="248"/>
      <c r="E78" s="181"/>
      <c r="F78" s="195"/>
      <c r="G78" s="185"/>
      <c r="H78" s="185"/>
      <c r="I78" s="185"/>
      <c r="J78" s="185"/>
      <c r="K78" s="204"/>
      <c r="L78" s="212"/>
      <c r="M78" s="212"/>
    </row>
    <row r="79" spans="2:13" s="237" customFormat="1">
      <c r="B79" s="234"/>
      <c r="C79" s="235"/>
      <c r="D79" s="248"/>
      <c r="E79" s="181"/>
      <c r="F79" s="195"/>
      <c r="G79" s="185"/>
      <c r="H79" s="185"/>
      <c r="I79" s="185"/>
      <c r="J79" s="185"/>
      <c r="K79" s="204"/>
      <c r="L79" s="212"/>
      <c r="M79" s="212"/>
    </row>
    <row r="80" spans="2:13" s="237" customFormat="1">
      <c r="B80" s="234"/>
      <c r="C80" s="235"/>
      <c r="D80" s="248"/>
      <c r="E80" s="181"/>
      <c r="F80" s="195"/>
      <c r="G80" s="185"/>
      <c r="H80" s="185"/>
      <c r="I80" s="185"/>
      <c r="J80" s="185"/>
      <c r="K80" s="204"/>
      <c r="L80" s="212"/>
      <c r="M80" s="212"/>
    </row>
    <row r="81" spans="2:13" s="237" customFormat="1">
      <c r="B81" s="234"/>
      <c r="C81" s="235"/>
      <c r="D81" s="248"/>
      <c r="E81" s="181"/>
      <c r="F81" s="195"/>
      <c r="G81" s="185"/>
      <c r="H81" s="185"/>
      <c r="I81" s="185"/>
      <c r="J81" s="185"/>
      <c r="K81" s="204"/>
      <c r="L81" s="212"/>
      <c r="M81" s="212"/>
    </row>
    <row r="82" spans="2:13" s="237" customFormat="1">
      <c r="B82" s="234"/>
      <c r="C82" s="235"/>
      <c r="D82" s="248"/>
      <c r="E82" s="181"/>
      <c r="F82" s="195"/>
      <c r="G82" s="185"/>
      <c r="H82" s="185"/>
      <c r="I82" s="185"/>
      <c r="J82" s="185"/>
      <c r="K82" s="204"/>
      <c r="L82" s="212"/>
      <c r="M82" s="212"/>
    </row>
    <row r="83" spans="2:13" s="237" customFormat="1">
      <c r="B83" s="234"/>
      <c r="C83" s="235"/>
      <c r="D83" s="248"/>
      <c r="E83" s="181"/>
      <c r="F83" s="195"/>
      <c r="G83" s="185"/>
      <c r="H83" s="185"/>
      <c r="I83" s="185"/>
      <c r="J83" s="185"/>
      <c r="K83" s="204"/>
      <c r="L83" s="212"/>
      <c r="M83" s="212"/>
    </row>
    <row r="84" spans="2:13" s="237" customFormat="1">
      <c r="B84" s="234"/>
      <c r="C84" s="235"/>
      <c r="D84" s="248"/>
      <c r="E84" s="181"/>
      <c r="F84" s="195"/>
      <c r="G84" s="185"/>
      <c r="H84" s="185"/>
      <c r="I84" s="185"/>
      <c r="J84" s="185"/>
      <c r="K84" s="204"/>
      <c r="L84" s="212"/>
      <c r="M84" s="212"/>
    </row>
    <row r="85" spans="2:13" s="237" customFormat="1">
      <c r="B85" s="234"/>
      <c r="C85" s="235"/>
      <c r="D85" s="248"/>
      <c r="E85" s="181"/>
      <c r="F85" s="195"/>
      <c r="G85" s="185"/>
      <c r="H85" s="185"/>
      <c r="I85" s="185"/>
      <c r="J85" s="185"/>
      <c r="K85" s="204"/>
      <c r="L85" s="212"/>
      <c r="M85" s="212"/>
    </row>
    <row r="86" spans="2:13" s="237" customFormat="1">
      <c r="B86" s="234"/>
      <c r="C86" s="235"/>
      <c r="D86" s="248"/>
      <c r="E86" s="181"/>
      <c r="F86" s="195"/>
      <c r="G86" s="185"/>
      <c r="H86" s="185"/>
      <c r="I86" s="185"/>
      <c r="J86" s="185"/>
      <c r="K86" s="204"/>
      <c r="L86" s="212"/>
      <c r="M86" s="212"/>
    </row>
    <row r="87" spans="2:13" s="237" customFormat="1">
      <c r="B87" s="234"/>
      <c r="C87" s="235"/>
      <c r="D87" s="248"/>
      <c r="E87" s="181"/>
      <c r="F87" s="195"/>
      <c r="G87" s="185"/>
      <c r="H87" s="185"/>
      <c r="I87" s="185"/>
      <c r="J87" s="185"/>
      <c r="K87" s="204"/>
      <c r="L87" s="212"/>
      <c r="M87" s="212"/>
    </row>
    <row r="88" spans="2:13" s="237" customFormat="1">
      <c r="B88" s="234"/>
      <c r="C88" s="235"/>
      <c r="D88" s="248"/>
      <c r="E88" s="181"/>
      <c r="F88" s="195"/>
      <c r="G88" s="185"/>
      <c r="H88" s="185"/>
      <c r="I88" s="185"/>
      <c r="J88" s="185"/>
      <c r="K88" s="204"/>
      <c r="L88" s="212"/>
      <c r="M88" s="212"/>
    </row>
    <row r="89" spans="2:13" s="237" customFormat="1">
      <c r="B89" s="234"/>
      <c r="C89" s="235"/>
      <c r="D89" s="248"/>
      <c r="E89" s="181"/>
      <c r="F89" s="195"/>
      <c r="G89" s="185"/>
      <c r="H89" s="185"/>
      <c r="I89" s="185"/>
      <c r="J89" s="185"/>
      <c r="K89" s="204"/>
      <c r="L89" s="212"/>
      <c r="M89" s="212"/>
    </row>
    <row r="90" spans="2:13" s="237" customFormat="1">
      <c r="B90" s="234"/>
      <c r="C90" s="235"/>
      <c r="D90" s="248"/>
      <c r="E90" s="181"/>
      <c r="F90" s="195"/>
      <c r="G90" s="185"/>
      <c r="H90" s="185"/>
      <c r="I90" s="185"/>
      <c r="J90" s="185"/>
      <c r="K90" s="204"/>
      <c r="L90" s="212"/>
      <c r="M90" s="212"/>
    </row>
    <row r="91" spans="2:13" s="237" customFormat="1">
      <c r="B91" s="234"/>
      <c r="C91" s="235"/>
      <c r="D91" s="248"/>
      <c r="E91" s="181"/>
      <c r="F91" s="195"/>
      <c r="G91" s="185"/>
      <c r="H91" s="185"/>
      <c r="I91" s="185"/>
      <c r="J91" s="185"/>
      <c r="K91" s="204"/>
      <c r="L91" s="212"/>
      <c r="M91" s="212"/>
    </row>
    <row r="92" spans="2:13" s="237" customFormat="1">
      <c r="B92" s="234"/>
      <c r="C92" s="235"/>
      <c r="D92" s="248"/>
      <c r="E92" s="181"/>
      <c r="F92" s="195"/>
      <c r="G92" s="185"/>
      <c r="H92" s="185"/>
      <c r="I92" s="185"/>
      <c r="J92" s="185"/>
      <c r="K92" s="204"/>
      <c r="L92" s="212"/>
      <c r="M92" s="212"/>
    </row>
    <row r="93" spans="2:13" s="237" customFormat="1">
      <c r="B93" s="234"/>
      <c r="C93" s="235"/>
      <c r="D93" s="248"/>
      <c r="E93" s="181"/>
      <c r="F93" s="195"/>
      <c r="G93" s="185"/>
      <c r="H93" s="185"/>
      <c r="I93" s="185"/>
      <c r="J93" s="185"/>
      <c r="K93" s="204"/>
      <c r="L93" s="212"/>
      <c r="M93" s="212"/>
    </row>
    <row r="94" spans="2:13" s="237" customFormat="1">
      <c r="B94" s="234"/>
      <c r="C94" s="235"/>
      <c r="D94" s="248"/>
      <c r="E94" s="181"/>
      <c r="F94" s="195"/>
      <c r="G94" s="185"/>
      <c r="H94" s="185"/>
      <c r="I94" s="185"/>
      <c r="J94" s="185"/>
      <c r="K94" s="204"/>
      <c r="L94" s="212"/>
      <c r="M94" s="212"/>
    </row>
    <row r="95" spans="2:13" s="237" customFormat="1">
      <c r="B95" s="234"/>
      <c r="C95" s="235"/>
      <c r="D95" s="248"/>
      <c r="E95" s="181"/>
      <c r="F95" s="195"/>
      <c r="G95" s="185"/>
      <c r="H95" s="185"/>
      <c r="I95" s="185"/>
      <c r="J95" s="185"/>
      <c r="K95" s="204"/>
      <c r="L95" s="212"/>
      <c r="M95" s="212"/>
    </row>
    <row r="96" spans="2:13" s="237" customFormat="1">
      <c r="B96" s="234"/>
      <c r="C96" s="235"/>
      <c r="D96" s="248"/>
      <c r="E96" s="181"/>
      <c r="F96" s="195"/>
      <c r="G96" s="185"/>
      <c r="H96" s="185"/>
      <c r="I96" s="185"/>
      <c r="J96" s="185"/>
      <c r="K96" s="204"/>
      <c r="L96" s="212"/>
      <c r="M96" s="212"/>
    </row>
    <row r="97" spans="2:13" s="240" customFormat="1">
      <c r="B97" s="238"/>
      <c r="C97" s="235"/>
      <c r="D97" s="248"/>
      <c r="E97" s="181"/>
      <c r="F97" s="194"/>
      <c r="G97" s="182"/>
      <c r="H97" s="182"/>
      <c r="I97" s="182"/>
      <c r="J97" s="182"/>
      <c r="K97" s="249"/>
      <c r="L97" s="239"/>
      <c r="M97" s="239"/>
    </row>
    <row r="98" spans="2:13" s="240" customFormat="1">
      <c r="B98" s="238"/>
      <c r="C98" s="235"/>
      <c r="D98" s="248"/>
      <c r="E98" s="181"/>
      <c r="F98" s="194"/>
      <c r="G98" s="182"/>
      <c r="H98" s="182"/>
      <c r="I98" s="182"/>
      <c r="J98" s="182"/>
      <c r="K98" s="249"/>
      <c r="L98" s="239"/>
      <c r="M98" s="239"/>
    </row>
    <row r="99" spans="2:13" s="240" customFormat="1">
      <c r="B99" s="238"/>
      <c r="C99" s="235"/>
      <c r="D99" s="248"/>
      <c r="E99" s="181"/>
      <c r="F99" s="194"/>
      <c r="G99" s="182"/>
      <c r="H99" s="182"/>
      <c r="I99" s="182"/>
      <c r="J99" s="182"/>
      <c r="K99" s="249"/>
      <c r="L99" s="239"/>
      <c r="M99" s="239"/>
    </row>
    <row r="100" spans="2:13" s="241" customFormat="1">
      <c r="B100" s="238"/>
      <c r="C100" s="235"/>
      <c r="D100" s="248"/>
      <c r="E100" s="181"/>
      <c r="F100" s="194"/>
      <c r="G100" s="182"/>
      <c r="H100" s="182"/>
      <c r="I100" s="182"/>
      <c r="J100" s="182"/>
      <c r="K100" s="249"/>
      <c r="L100" s="239"/>
      <c r="M100" s="239"/>
    </row>
    <row r="101" spans="2:13" s="241" customFormat="1">
      <c r="B101" s="238"/>
      <c r="C101" s="235"/>
      <c r="D101" s="248"/>
      <c r="E101" s="181"/>
      <c r="F101" s="194"/>
      <c r="G101" s="182"/>
      <c r="H101" s="182"/>
      <c r="I101" s="182"/>
      <c r="J101" s="182"/>
      <c r="K101" s="249"/>
      <c r="L101" s="239"/>
      <c r="M101" s="239"/>
    </row>
    <row r="102" spans="2:13" s="241" customFormat="1">
      <c r="B102" s="238"/>
      <c r="C102" s="235"/>
      <c r="D102" s="248"/>
      <c r="E102" s="181"/>
      <c r="F102" s="194"/>
      <c r="G102" s="182"/>
      <c r="H102" s="182"/>
      <c r="I102" s="182"/>
      <c r="J102" s="182"/>
      <c r="K102" s="249"/>
      <c r="L102" s="239"/>
      <c r="M102" s="239"/>
    </row>
    <row r="103" spans="2:13" s="241" customFormat="1">
      <c r="B103" s="238"/>
      <c r="C103" s="235"/>
      <c r="D103" s="248"/>
      <c r="E103" s="181"/>
      <c r="F103" s="194"/>
      <c r="G103" s="182"/>
      <c r="H103" s="182"/>
      <c r="I103" s="182"/>
      <c r="J103" s="182"/>
      <c r="K103" s="249"/>
      <c r="L103" s="239"/>
      <c r="M103" s="239"/>
    </row>
    <row r="104" spans="2:13" s="241" customFormat="1">
      <c r="B104" s="238"/>
      <c r="C104" s="235"/>
      <c r="D104" s="248"/>
      <c r="E104" s="181"/>
      <c r="F104" s="194"/>
      <c r="G104" s="182"/>
      <c r="H104" s="182"/>
      <c r="I104" s="182"/>
      <c r="J104" s="182"/>
      <c r="K104" s="249"/>
      <c r="L104" s="239"/>
      <c r="M104" s="239"/>
    </row>
    <row r="105" spans="2:13" s="241" customFormat="1">
      <c r="B105" s="238"/>
      <c r="C105" s="235"/>
      <c r="D105" s="248"/>
      <c r="E105" s="181"/>
      <c r="F105" s="194"/>
      <c r="G105" s="182"/>
      <c r="H105" s="182"/>
      <c r="I105" s="182"/>
      <c r="J105" s="182"/>
      <c r="K105" s="249"/>
      <c r="L105" s="239"/>
      <c r="M105" s="239"/>
    </row>
    <row r="106" spans="2:13" s="241" customFormat="1">
      <c r="B106" s="238"/>
      <c r="C106" s="235"/>
      <c r="D106" s="248"/>
      <c r="E106" s="181"/>
      <c r="F106" s="194"/>
      <c r="G106" s="182"/>
      <c r="H106" s="182"/>
      <c r="I106" s="182"/>
      <c r="J106" s="182"/>
      <c r="K106" s="249"/>
      <c r="L106" s="239"/>
      <c r="M106" s="239"/>
    </row>
    <row r="107" spans="2:13" s="241" customFormat="1">
      <c r="B107" s="238"/>
      <c r="C107" s="235"/>
      <c r="D107" s="248"/>
      <c r="E107" s="181"/>
      <c r="F107" s="194"/>
      <c r="G107" s="182"/>
      <c r="H107" s="182"/>
      <c r="I107" s="182"/>
      <c r="J107" s="182"/>
      <c r="K107" s="249"/>
      <c r="L107" s="239"/>
      <c r="M107" s="239"/>
    </row>
    <row r="108" spans="2:13" s="241" customFormat="1">
      <c r="B108" s="238"/>
      <c r="C108" s="235"/>
      <c r="D108" s="248"/>
      <c r="E108" s="181"/>
      <c r="F108" s="194"/>
      <c r="G108" s="182"/>
      <c r="H108" s="182"/>
      <c r="I108" s="182"/>
      <c r="J108" s="182"/>
      <c r="K108" s="249"/>
      <c r="L108" s="239"/>
      <c r="M108" s="239"/>
    </row>
    <row r="109" spans="2:13" s="241" customFormat="1">
      <c r="B109" s="239"/>
      <c r="C109" s="235"/>
      <c r="D109" s="248"/>
      <c r="E109" s="181"/>
      <c r="F109" s="194"/>
      <c r="G109" s="182"/>
      <c r="H109" s="182"/>
      <c r="I109" s="182"/>
      <c r="J109" s="182"/>
      <c r="K109" s="194"/>
      <c r="L109" s="239"/>
      <c r="M109" s="239"/>
    </row>
    <row r="110" spans="2:13" s="241" customFormat="1">
      <c r="B110" s="239"/>
      <c r="C110" s="235"/>
      <c r="D110" s="248"/>
      <c r="E110" s="181"/>
      <c r="F110" s="194"/>
      <c r="G110" s="182"/>
      <c r="H110" s="182"/>
      <c r="I110" s="182"/>
      <c r="J110" s="182"/>
      <c r="K110" s="194"/>
      <c r="L110" s="239"/>
      <c r="M110" s="239"/>
    </row>
    <row r="111" spans="2:13" s="241" customFormat="1">
      <c r="B111" s="239"/>
      <c r="C111" s="235"/>
      <c r="D111" s="248"/>
      <c r="E111" s="181"/>
      <c r="F111" s="194"/>
      <c r="G111" s="182"/>
      <c r="H111" s="182"/>
      <c r="I111" s="182"/>
      <c r="J111" s="182"/>
      <c r="K111" s="194"/>
      <c r="L111" s="239"/>
      <c r="M111" s="239"/>
    </row>
    <row r="112" spans="2:13" s="241" customFormat="1">
      <c r="B112" s="239"/>
      <c r="C112" s="235"/>
      <c r="D112" s="248"/>
      <c r="E112" s="181"/>
      <c r="F112" s="194"/>
      <c r="G112" s="182"/>
      <c r="H112" s="182"/>
      <c r="I112" s="182"/>
      <c r="J112" s="182"/>
      <c r="K112" s="194"/>
      <c r="L112" s="239"/>
      <c r="M112" s="239"/>
    </row>
    <row r="113" spans="2:13" s="241" customFormat="1">
      <c r="B113" s="239"/>
      <c r="C113" s="235"/>
      <c r="D113" s="248"/>
      <c r="E113" s="181"/>
      <c r="F113" s="194"/>
      <c r="G113" s="182"/>
      <c r="H113" s="182"/>
      <c r="I113" s="182"/>
      <c r="J113" s="182"/>
      <c r="K113" s="194"/>
      <c r="L113" s="239"/>
      <c r="M113" s="239"/>
    </row>
    <row r="114" spans="2:13" s="241" customFormat="1">
      <c r="B114" s="239"/>
      <c r="C114" s="235"/>
      <c r="D114" s="248"/>
      <c r="E114" s="181"/>
      <c r="F114" s="194"/>
      <c r="G114" s="182"/>
      <c r="H114" s="182"/>
      <c r="I114" s="182"/>
      <c r="J114" s="182"/>
      <c r="K114" s="194"/>
      <c r="L114" s="239"/>
      <c r="M114" s="239"/>
    </row>
    <row r="115" spans="2:13" s="241" customFormat="1">
      <c r="B115" s="239"/>
      <c r="C115" s="235"/>
      <c r="D115" s="248"/>
      <c r="E115" s="181"/>
      <c r="F115" s="194"/>
      <c r="G115" s="182"/>
      <c r="H115" s="182"/>
      <c r="I115" s="182"/>
      <c r="J115" s="182"/>
      <c r="K115" s="194"/>
      <c r="L115" s="239"/>
      <c r="M115" s="239"/>
    </row>
    <row r="116" spans="2:13" s="241" customFormat="1">
      <c r="B116" s="239"/>
      <c r="C116" s="235"/>
      <c r="D116" s="248"/>
      <c r="E116" s="181"/>
      <c r="F116" s="194"/>
      <c r="G116" s="182"/>
      <c r="H116" s="182"/>
      <c r="I116" s="182"/>
      <c r="J116" s="182"/>
      <c r="K116" s="194"/>
      <c r="L116" s="239"/>
      <c r="M116" s="239"/>
    </row>
    <row r="117" spans="2:13" s="241" customFormat="1">
      <c r="B117" s="239"/>
      <c r="C117" s="235"/>
      <c r="D117" s="248"/>
      <c r="E117" s="181"/>
      <c r="F117" s="194"/>
      <c r="G117" s="182"/>
      <c r="H117" s="182"/>
      <c r="I117" s="182"/>
      <c r="J117" s="182"/>
      <c r="K117" s="194"/>
      <c r="L117" s="239"/>
      <c r="M117" s="239"/>
    </row>
    <row r="118" spans="2:13" s="241" customFormat="1">
      <c r="B118" s="239"/>
      <c r="C118" s="235"/>
      <c r="D118" s="248"/>
      <c r="E118" s="181"/>
      <c r="F118" s="194"/>
      <c r="G118" s="182"/>
      <c r="H118" s="182"/>
      <c r="I118" s="182"/>
      <c r="J118" s="182"/>
      <c r="K118" s="194"/>
      <c r="L118" s="239"/>
      <c r="M118" s="239"/>
    </row>
    <row r="119" spans="2:13" s="241" customFormat="1">
      <c r="B119" s="239"/>
      <c r="C119" s="235"/>
      <c r="D119" s="248"/>
      <c r="E119" s="181"/>
      <c r="F119" s="194"/>
      <c r="G119" s="182"/>
      <c r="H119" s="182"/>
      <c r="I119" s="182"/>
      <c r="J119" s="182"/>
      <c r="K119" s="194"/>
      <c r="L119" s="239"/>
      <c r="M119" s="239"/>
    </row>
    <row r="120" spans="2:13" s="241" customFormat="1">
      <c r="B120" s="239"/>
      <c r="C120" s="235"/>
      <c r="D120" s="248"/>
      <c r="E120" s="181"/>
      <c r="F120" s="194"/>
      <c r="G120" s="182"/>
      <c r="H120" s="182"/>
      <c r="I120" s="182"/>
      <c r="J120" s="182"/>
      <c r="K120" s="194"/>
      <c r="L120" s="239"/>
      <c r="M120" s="239"/>
    </row>
    <row r="121" spans="2:13" s="241" customFormat="1">
      <c r="B121" s="239"/>
      <c r="C121" s="235"/>
      <c r="D121" s="248"/>
      <c r="E121" s="181"/>
      <c r="F121" s="194"/>
      <c r="G121" s="182"/>
      <c r="H121" s="182"/>
      <c r="I121" s="182"/>
      <c r="J121" s="182"/>
      <c r="K121" s="194"/>
      <c r="L121" s="239"/>
      <c r="M121" s="239"/>
    </row>
    <row r="122" spans="2:13" s="241" customFormat="1">
      <c r="B122" s="239"/>
      <c r="C122" s="235"/>
      <c r="D122" s="248"/>
      <c r="E122" s="181"/>
      <c r="F122" s="194"/>
      <c r="G122" s="182"/>
      <c r="H122" s="182"/>
      <c r="I122" s="182"/>
      <c r="J122" s="182"/>
      <c r="K122" s="194"/>
      <c r="L122" s="239"/>
      <c r="M122" s="239"/>
    </row>
    <row r="123" spans="2:13" s="241" customFormat="1">
      <c r="B123" s="239"/>
      <c r="C123" s="235"/>
      <c r="D123" s="248"/>
      <c r="E123" s="181"/>
      <c r="F123" s="194"/>
      <c r="G123" s="182"/>
      <c r="H123" s="182"/>
      <c r="I123" s="182"/>
      <c r="J123" s="182"/>
      <c r="K123" s="194"/>
      <c r="L123" s="239"/>
      <c r="M123" s="239"/>
    </row>
    <row r="124" spans="2:13" s="241" customFormat="1">
      <c r="B124" s="239"/>
      <c r="C124" s="235"/>
      <c r="D124" s="248"/>
      <c r="E124" s="181"/>
      <c r="F124" s="194"/>
      <c r="G124" s="182"/>
      <c r="H124" s="182"/>
      <c r="I124" s="182"/>
      <c r="J124" s="182"/>
      <c r="K124" s="194"/>
      <c r="L124" s="239"/>
      <c r="M124" s="239"/>
    </row>
    <row r="125" spans="2:13" s="241" customFormat="1">
      <c r="B125" s="239"/>
      <c r="C125" s="235"/>
      <c r="D125" s="248"/>
      <c r="E125" s="181"/>
      <c r="F125" s="194"/>
      <c r="G125" s="182"/>
      <c r="H125" s="182"/>
      <c r="I125" s="182"/>
      <c r="J125" s="182"/>
      <c r="K125" s="194"/>
      <c r="L125" s="239"/>
      <c r="M125" s="239"/>
    </row>
    <row r="126" spans="2:13" s="241" customFormat="1">
      <c r="B126" s="239"/>
      <c r="C126" s="235"/>
      <c r="D126" s="248"/>
      <c r="E126" s="181"/>
      <c r="F126" s="194"/>
      <c r="G126" s="182"/>
      <c r="H126" s="182"/>
      <c r="I126" s="182"/>
      <c r="J126" s="182"/>
      <c r="K126" s="194"/>
      <c r="L126" s="239"/>
      <c r="M126" s="239"/>
    </row>
    <row r="127" spans="2:13" s="241" customFormat="1">
      <c r="B127" s="239"/>
      <c r="C127" s="235"/>
      <c r="D127" s="248"/>
      <c r="E127" s="181"/>
      <c r="F127" s="194"/>
      <c r="G127" s="182"/>
      <c r="H127" s="182"/>
      <c r="I127" s="182"/>
      <c r="J127" s="182"/>
      <c r="K127" s="194"/>
      <c r="L127" s="239"/>
      <c r="M127" s="239"/>
    </row>
    <row r="128" spans="2:13" s="241" customFormat="1">
      <c r="B128" s="239"/>
      <c r="C128" s="235"/>
      <c r="D128" s="248"/>
      <c r="E128" s="181"/>
      <c r="F128" s="194"/>
      <c r="G128" s="182"/>
      <c r="H128" s="182"/>
      <c r="I128" s="182"/>
      <c r="J128" s="182"/>
      <c r="K128" s="194"/>
      <c r="L128" s="239"/>
      <c r="M128" s="239"/>
    </row>
    <row r="129" spans="2:13" s="241" customFormat="1">
      <c r="B129" s="239"/>
      <c r="C129" s="235"/>
      <c r="D129" s="248"/>
      <c r="E129" s="181"/>
      <c r="F129" s="194"/>
      <c r="G129" s="182"/>
      <c r="H129" s="182"/>
      <c r="I129" s="182"/>
      <c r="J129" s="182"/>
      <c r="K129" s="194"/>
      <c r="L129" s="239"/>
      <c r="M129" s="239"/>
    </row>
    <row r="130" spans="2:13" s="241" customFormat="1">
      <c r="B130" s="239"/>
      <c r="C130" s="235"/>
      <c r="D130" s="248"/>
      <c r="E130" s="181"/>
      <c r="F130" s="194"/>
      <c r="G130" s="182"/>
      <c r="H130" s="182"/>
      <c r="I130" s="182"/>
      <c r="J130" s="182"/>
      <c r="K130" s="194"/>
      <c r="L130" s="239"/>
      <c r="M130" s="239"/>
    </row>
    <row r="131" spans="2:13" s="241" customFormat="1">
      <c r="B131" s="239"/>
      <c r="C131" s="235"/>
      <c r="D131" s="248"/>
      <c r="E131" s="181"/>
      <c r="F131" s="194"/>
      <c r="G131" s="182"/>
      <c r="H131" s="182"/>
      <c r="I131" s="182"/>
      <c r="J131" s="182"/>
      <c r="K131" s="194"/>
      <c r="L131" s="239"/>
      <c r="M131" s="239"/>
    </row>
    <row r="132" spans="2:13" s="241" customFormat="1">
      <c r="B132" s="239"/>
      <c r="C132" s="235"/>
      <c r="D132" s="248"/>
      <c r="E132" s="181"/>
      <c r="F132" s="194"/>
      <c r="G132" s="182"/>
      <c r="H132" s="182"/>
      <c r="I132" s="182"/>
      <c r="J132" s="182"/>
      <c r="K132" s="194"/>
      <c r="L132" s="239"/>
      <c r="M132" s="239"/>
    </row>
    <row r="133" spans="2:13" s="241" customFormat="1">
      <c r="B133" s="239"/>
      <c r="C133" s="235"/>
      <c r="D133" s="248"/>
      <c r="E133" s="181"/>
      <c r="F133" s="194"/>
      <c r="G133" s="182"/>
      <c r="H133" s="182"/>
      <c r="I133" s="182"/>
      <c r="J133" s="182"/>
      <c r="K133" s="194"/>
      <c r="L133" s="239"/>
      <c r="M133" s="239"/>
    </row>
    <row r="134" spans="2:13" s="241" customFormat="1">
      <c r="B134" s="239"/>
      <c r="C134" s="235"/>
      <c r="D134" s="248"/>
      <c r="E134" s="181"/>
      <c r="F134" s="194"/>
      <c r="G134" s="182"/>
      <c r="H134" s="182"/>
      <c r="I134" s="182"/>
      <c r="J134" s="182"/>
      <c r="K134" s="194"/>
      <c r="L134" s="239"/>
      <c r="M134" s="239"/>
    </row>
    <row r="135" spans="2:13" s="241" customFormat="1">
      <c r="B135" s="239"/>
      <c r="C135" s="235"/>
      <c r="D135" s="248"/>
      <c r="E135" s="181"/>
      <c r="F135" s="194"/>
      <c r="G135" s="182"/>
      <c r="H135" s="182"/>
      <c r="I135" s="182"/>
      <c r="J135" s="182"/>
      <c r="K135" s="194"/>
      <c r="L135" s="239"/>
      <c r="M135" s="239"/>
    </row>
    <row r="136" spans="2:13" s="241" customFormat="1">
      <c r="B136" s="239"/>
      <c r="C136" s="235"/>
      <c r="D136" s="248"/>
      <c r="E136" s="181"/>
      <c r="F136" s="194"/>
      <c r="G136" s="182"/>
      <c r="H136" s="182"/>
      <c r="I136" s="182"/>
      <c r="J136" s="182"/>
      <c r="K136" s="194"/>
      <c r="L136" s="239"/>
      <c r="M136" s="239"/>
    </row>
    <row r="137" spans="2:13" s="241" customFormat="1">
      <c r="B137" s="239"/>
      <c r="C137" s="235"/>
      <c r="D137" s="248"/>
      <c r="E137" s="181"/>
      <c r="F137" s="194"/>
      <c r="G137" s="182"/>
      <c r="H137" s="182"/>
      <c r="I137" s="182"/>
      <c r="J137" s="182"/>
      <c r="K137" s="194"/>
      <c r="L137" s="239"/>
      <c r="M137" s="239"/>
    </row>
    <row r="138" spans="2:13" s="241" customFormat="1">
      <c r="B138" s="239"/>
      <c r="C138" s="235"/>
      <c r="D138" s="248"/>
      <c r="E138" s="181"/>
      <c r="F138" s="194"/>
      <c r="G138" s="182"/>
      <c r="H138" s="182"/>
      <c r="I138" s="182"/>
      <c r="J138" s="182"/>
      <c r="K138" s="194"/>
      <c r="L138" s="239"/>
      <c r="M138" s="239"/>
    </row>
    <row r="139" spans="2:13" s="241" customFormat="1">
      <c r="B139" s="239"/>
      <c r="C139" s="235"/>
      <c r="D139" s="248"/>
      <c r="E139" s="181"/>
      <c r="F139" s="194"/>
      <c r="G139" s="182"/>
      <c r="H139" s="182"/>
      <c r="I139" s="182"/>
      <c r="J139" s="182"/>
      <c r="K139" s="194"/>
      <c r="L139" s="239"/>
      <c r="M139" s="239"/>
    </row>
    <row r="140" spans="2:13" s="241" customFormat="1">
      <c r="B140" s="239"/>
      <c r="C140" s="235"/>
      <c r="D140" s="248"/>
      <c r="E140" s="181"/>
      <c r="F140" s="194"/>
      <c r="G140" s="182"/>
      <c r="H140" s="182"/>
      <c r="I140" s="182"/>
      <c r="J140" s="182"/>
      <c r="K140" s="194"/>
      <c r="L140" s="239"/>
      <c r="M140" s="239"/>
    </row>
    <row r="141" spans="2:13" s="241" customFormat="1">
      <c r="B141" s="239"/>
      <c r="C141" s="235"/>
      <c r="D141" s="248"/>
      <c r="E141" s="181"/>
      <c r="F141" s="194"/>
      <c r="G141" s="182"/>
      <c r="H141" s="182"/>
      <c r="I141" s="182"/>
      <c r="J141" s="182"/>
      <c r="K141" s="194"/>
      <c r="L141" s="239"/>
      <c r="M141" s="239"/>
    </row>
    <row r="142" spans="2:13" s="241" customFormat="1">
      <c r="B142" s="239"/>
      <c r="C142" s="235"/>
      <c r="D142" s="248"/>
      <c r="E142" s="181"/>
      <c r="F142" s="194"/>
      <c r="G142" s="182"/>
      <c r="H142" s="182"/>
      <c r="I142" s="182"/>
      <c r="J142" s="182"/>
      <c r="K142" s="194"/>
      <c r="L142" s="239"/>
      <c r="M142" s="239"/>
    </row>
    <row r="143" spans="2:13" s="241" customFormat="1">
      <c r="B143" s="239"/>
      <c r="C143" s="235"/>
      <c r="D143" s="248"/>
      <c r="E143" s="181"/>
      <c r="F143" s="194"/>
      <c r="G143" s="182"/>
      <c r="H143" s="182"/>
      <c r="I143" s="182"/>
      <c r="J143" s="182"/>
      <c r="K143" s="194"/>
      <c r="L143" s="239"/>
      <c r="M143" s="239"/>
    </row>
    <row r="144" spans="2:13" s="241" customFormat="1">
      <c r="B144" s="239"/>
      <c r="C144" s="235"/>
      <c r="D144" s="248"/>
      <c r="E144" s="181"/>
      <c r="F144" s="194"/>
      <c r="G144" s="182"/>
      <c r="H144" s="182"/>
      <c r="I144" s="182"/>
      <c r="J144" s="182"/>
      <c r="K144" s="194"/>
      <c r="L144" s="239"/>
      <c r="M144" s="239"/>
    </row>
    <row r="145" spans="2:13" s="241" customFormat="1">
      <c r="B145" s="239"/>
      <c r="C145" s="235"/>
      <c r="D145" s="248"/>
      <c r="E145" s="181"/>
      <c r="F145" s="194"/>
      <c r="G145" s="182"/>
      <c r="H145" s="182"/>
      <c r="I145" s="182"/>
      <c r="J145" s="182"/>
      <c r="K145" s="194"/>
      <c r="L145" s="239"/>
      <c r="M145" s="239"/>
    </row>
    <row r="146" spans="2:13" s="241" customFormat="1">
      <c r="B146" s="239"/>
      <c r="C146" s="235"/>
      <c r="D146" s="248"/>
      <c r="E146" s="181"/>
      <c r="F146" s="194"/>
      <c r="G146" s="182"/>
      <c r="H146" s="182"/>
      <c r="I146" s="182"/>
      <c r="J146" s="182"/>
      <c r="K146" s="194"/>
      <c r="L146" s="239"/>
      <c r="M146" s="239"/>
    </row>
    <row r="147" spans="2:13" s="241" customFormat="1">
      <c r="B147" s="239"/>
      <c r="C147" s="235"/>
      <c r="D147" s="248"/>
      <c r="E147" s="181"/>
      <c r="F147" s="194"/>
      <c r="G147" s="182"/>
      <c r="H147" s="182"/>
      <c r="I147" s="182"/>
      <c r="J147" s="182"/>
      <c r="K147" s="194"/>
      <c r="L147" s="239"/>
      <c r="M147" s="239"/>
    </row>
    <row r="148" spans="2:13" s="241" customFormat="1">
      <c r="B148" s="239"/>
      <c r="C148" s="235"/>
      <c r="D148" s="248"/>
      <c r="E148" s="181"/>
      <c r="F148" s="194"/>
      <c r="G148" s="182"/>
      <c r="H148" s="182"/>
      <c r="I148" s="182"/>
      <c r="J148" s="182"/>
      <c r="K148" s="194"/>
      <c r="L148" s="239"/>
      <c r="M148" s="239"/>
    </row>
    <row r="149" spans="2:13" s="241" customFormat="1">
      <c r="B149" s="239"/>
      <c r="C149" s="235"/>
      <c r="D149" s="248"/>
      <c r="E149" s="181"/>
      <c r="F149" s="194"/>
      <c r="G149" s="182"/>
      <c r="H149" s="182"/>
      <c r="I149" s="182"/>
      <c r="J149" s="182"/>
      <c r="K149" s="194"/>
      <c r="L149" s="239"/>
      <c r="M149" s="239"/>
    </row>
    <row r="150" spans="2:13" s="241" customFormat="1">
      <c r="B150" s="239"/>
      <c r="C150" s="235"/>
      <c r="D150" s="248"/>
      <c r="E150" s="181"/>
      <c r="F150" s="194"/>
      <c r="G150" s="182"/>
      <c r="H150" s="182"/>
      <c r="I150" s="182"/>
      <c r="J150" s="182"/>
      <c r="K150" s="194"/>
      <c r="L150" s="239"/>
      <c r="M150" s="239"/>
    </row>
    <row r="151" spans="2:13" s="241" customFormat="1">
      <c r="B151" s="239"/>
      <c r="C151" s="235"/>
      <c r="D151" s="248"/>
      <c r="E151" s="181"/>
      <c r="F151" s="194"/>
      <c r="G151" s="182"/>
      <c r="H151" s="182"/>
      <c r="I151" s="182"/>
      <c r="J151" s="182"/>
      <c r="K151" s="194"/>
      <c r="L151" s="239"/>
      <c r="M151" s="239"/>
    </row>
    <row r="152" spans="2:13" s="241" customFormat="1">
      <c r="B152" s="239"/>
      <c r="C152" s="235"/>
      <c r="D152" s="248"/>
      <c r="E152" s="181"/>
      <c r="F152" s="194"/>
      <c r="G152" s="182"/>
      <c r="H152" s="182"/>
      <c r="I152" s="182"/>
      <c r="J152" s="182"/>
      <c r="K152" s="194"/>
      <c r="L152" s="239"/>
      <c r="M152" s="239"/>
    </row>
    <row r="153" spans="2:13" s="241" customFormat="1">
      <c r="B153" s="239"/>
      <c r="C153" s="235"/>
      <c r="D153" s="248"/>
      <c r="E153" s="181"/>
      <c r="F153" s="194"/>
      <c r="G153" s="182"/>
      <c r="H153" s="182"/>
      <c r="I153" s="182"/>
      <c r="J153" s="182"/>
      <c r="K153" s="194"/>
      <c r="L153" s="239"/>
      <c r="M153" s="239"/>
    </row>
    <row r="154" spans="2:13" s="241" customFormat="1">
      <c r="B154" s="239"/>
      <c r="C154" s="235"/>
      <c r="D154" s="248"/>
      <c r="E154" s="181"/>
      <c r="F154" s="194"/>
      <c r="G154" s="182"/>
      <c r="H154" s="182"/>
      <c r="I154" s="182"/>
      <c r="J154" s="182"/>
      <c r="K154" s="194"/>
      <c r="L154" s="239"/>
      <c r="M154" s="239"/>
    </row>
    <row r="155" spans="2:13" s="241" customFormat="1">
      <c r="B155" s="239"/>
      <c r="C155" s="235"/>
      <c r="D155" s="248"/>
      <c r="E155" s="181"/>
      <c r="F155" s="194"/>
      <c r="G155" s="182"/>
      <c r="H155" s="182"/>
      <c r="I155" s="182"/>
      <c r="J155" s="182"/>
      <c r="K155" s="194"/>
      <c r="L155" s="239"/>
      <c r="M155" s="239"/>
    </row>
    <row r="156" spans="2:13" s="241" customFormat="1">
      <c r="B156" s="239"/>
      <c r="C156" s="235"/>
      <c r="D156" s="248"/>
      <c r="E156" s="181"/>
      <c r="F156" s="194"/>
      <c r="G156" s="182"/>
      <c r="H156" s="182"/>
      <c r="I156" s="182"/>
      <c r="J156" s="182"/>
      <c r="K156" s="194"/>
      <c r="L156" s="239"/>
      <c r="M156" s="239"/>
    </row>
    <row r="157" spans="2:13" s="241" customFormat="1">
      <c r="B157" s="239"/>
      <c r="C157" s="235"/>
      <c r="D157" s="248"/>
      <c r="E157" s="181"/>
      <c r="F157" s="194"/>
      <c r="G157" s="182"/>
      <c r="H157" s="182"/>
      <c r="I157" s="182"/>
      <c r="J157" s="182"/>
      <c r="K157" s="194"/>
      <c r="L157" s="239"/>
      <c r="M157" s="239"/>
    </row>
    <row r="158" spans="2:13" s="241" customFormat="1">
      <c r="B158" s="239"/>
      <c r="C158" s="235"/>
      <c r="D158" s="248"/>
      <c r="E158" s="181"/>
      <c r="F158" s="194"/>
      <c r="G158" s="182"/>
      <c r="H158" s="182"/>
      <c r="I158" s="182"/>
      <c r="J158" s="182"/>
      <c r="K158" s="194"/>
      <c r="L158" s="239"/>
      <c r="M158" s="239"/>
    </row>
    <row r="159" spans="2:13" s="241" customFormat="1">
      <c r="B159" s="239"/>
      <c r="C159" s="235"/>
      <c r="D159" s="248"/>
      <c r="E159" s="181"/>
      <c r="F159" s="194"/>
      <c r="G159" s="182"/>
      <c r="H159" s="182"/>
      <c r="I159" s="182"/>
      <c r="J159" s="182"/>
      <c r="K159" s="194"/>
      <c r="L159" s="239"/>
      <c r="M159" s="239"/>
    </row>
    <row r="160" spans="2:13" s="241" customFormat="1">
      <c r="B160" s="239"/>
      <c r="C160" s="235"/>
      <c r="D160" s="248"/>
      <c r="E160" s="181"/>
      <c r="F160" s="194"/>
      <c r="G160" s="182"/>
      <c r="H160" s="182"/>
      <c r="I160" s="182"/>
      <c r="J160" s="182"/>
      <c r="K160" s="194"/>
      <c r="L160" s="239"/>
      <c r="M160" s="239"/>
    </row>
    <row r="161" spans="2:13" s="241" customFormat="1">
      <c r="B161" s="239"/>
      <c r="C161" s="235"/>
      <c r="D161" s="248"/>
      <c r="E161" s="181"/>
      <c r="F161" s="194"/>
      <c r="G161" s="182"/>
      <c r="H161" s="182"/>
      <c r="I161" s="182"/>
      <c r="J161" s="182"/>
      <c r="K161" s="194"/>
      <c r="L161" s="239"/>
      <c r="M161" s="239"/>
    </row>
    <row r="162" spans="2:13" s="241" customFormat="1">
      <c r="B162" s="239"/>
      <c r="C162" s="235"/>
      <c r="D162" s="248"/>
      <c r="E162" s="181"/>
      <c r="F162" s="194"/>
      <c r="G162" s="182"/>
      <c r="H162" s="182"/>
      <c r="I162" s="182"/>
      <c r="J162" s="182"/>
      <c r="K162" s="194"/>
      <c r="L162" s="239"/>
      <c r="M162" s="239"/>
    </row>
    <row r="163" spans="2:13" s="241" customFormat="1">
      <c r="B163" s="239"/>
      <c r="C163" s="235"/>
      <c r="D163" s="248"/>
      <c r="E163" s="181"/>
      <c r="F163" s="194"/>
      <c r="G163" s="182"/>
      <c r="H163" s="182"/>
      <c r="I163" s="182"/>
      <c r="J163" s="182"/>
      <c r="K163" s="194"/>
      <c r="L163" s="239"/>
      <c r="M163" s="239"/>
    </row>
    <row r="164" spans="2:13" s="241" customFormat="1">
      <c r="B164" s="239"/>
      <c r="C164" s="235"/>
      <c r="D164" s="248"/>
      <c r="E164" s="181"/>
      <c r="F164" s="194"/>
      <c r="G164" s="182"/>
      <c r="H164" s="182"/>
      <c r="I164" s="182"/>
      <c r="J164" s="182"/>
      <c r="K164" s="194"/>
      <c r="L164" s="239"/>
      <c r="M164" s="239"/>
    </row>
    <row r="165" spans="2:13" s="241" customFormat="1">
      <c r="B165" s="239"/>
      <c r="C165" s="235"/>
      <c r="D165" s="248"/>
      <c r="E165" s="181"/>
      <c r="F165" s="194"/>
      <c r="G165" s="182"/>
      <c r="H165" s="182"/>
      <c r="I165" s="182"/>
      <c r="J165" s="182"/>
      <c r="K165" s="194"/>
      <c r="L165" s="239"/>
      <c r="M165" s="239"/>
    </row>
    <row r="166" spans="2:13" s="241" customFormat="1">
      <c r="B166" s="239"/>
      <c r="C166" s="235"/>
      <c r="D166" s="248"/>
      <c r="E166" s="181"/>
      <c r="F166" s="194"/>
      <c r="G166" s="182"/>
      <c r="H166" s="182"/>
      <c r="I166" s="182"/>
      <c r="J166" s="182"/>
      <c r="K166" s="194"/>
      <c r="L166" s="239"/>
      <c r="M166" s="239"/>
    </row>
    <row r="167" spans="2:13" s="241" customFormat="1">
      <c r="B167" s="239"/>
      <c r="C167" s="235"/>
      <c r="D167" s="248"/>
      <c r="E167" s="181"/>
      <c r="F167" s="194"/>
      <c r="G167" s="182"/>
      <c r="H167" s="182"/>
      <c r="I167" s="182"/>
      <c r="J167" s="182"/>
      <c r="K167" s="194"/>
      <c r="L167" s="239"/>
      <c r="M167" s="239"/>
    </row>
    <row r="168" spans="2:13" s="241" customFormat="1">
      <c r="B168" s="239"/>
      <c r="C168" s="235"/>
      <c r="D168" s="248"/>
      <c r="E168" s="181"/>
      <c r="F168" s="194"/>
      <c r="G168" s="182"/>
      <c r="H168" s="182"/>
      <c r="I168" s="182"/>
      <c r="J168" s="182"/>
      <c r="K168" s="194"/>
      <c r="L168" s="239"/>
      <c r="M168" s="239"/>
    </row>
    <row r="169" spans="2:13" s="241" customFormat="1">
      <c r="B169" s="239"/>
      <c r="C169" s="235"/>
      <c r="D169" s="248"/>
      <c r="E169" s="181"/>
      <c r="F169" s="194"/>
      <c r="G169" s="182"/>
      <c r="H169" s="182"/>
      <c r="I169" s="182"/>
      <c r="J169" s="182"/>
      <c r="K169" s="194"/>
      <c r="L169" s="239"/>
      <c r="M169" s="239"/>
    </row>
    <row r="170" spans="2:13" s="241" customFormat="1">
      <c r="B170" s="239"/>
      <c r="C170" s="235"/>
      <c r="D170" s="248"/>
      <c r="E170" s="181"/>
      <c r="F170" s="194"/>
      <c r="G170" s="182"/>
      <c r="H170" s="182"/>
      <c r="I170" s="182"/>
      <c r="J170" s="182"/>
      <c r="K170" s="194"/>
      <c r="L170" s="239"/>
      <c r="M170" s="239"/>
    </row>
    <row r="171" spans="2:13" s="241" customFormat="1">
      <c r="B171" s="239"/>
      <c r="C171" s="235"/>
      <c r="D171" s="248"/>
      <c r="E171" s="181"/>
      <c r="F171" s="194"/>
      <c r="G171" s="182"/>
      <c r="H171" s="182"/>
      <c r="I171" s="182"/>
      <c r="J171" s="182"/>
      <c r="K171" s="194"/>
      <c r="L171" s="239"/>
      <c r="M171" s="239"/>
    </row>
    <row r="172" spans="2:13" s="241" customFormat="1">
      <c r="B172" s="239"/>
      <c r="C172" s="235"/>
      <c r="D172" s="248"/>
      <c r="E172" s="181"/>
      <c r="F172" s="194"/>
      <c r="G172" s="182"/>
      <c r="H172" s="182"/>
      <c r="I172" s="182"/>
      <c r="J172" s="182"/>
      <c r="K172" s="194"/>
      <c r="L172" s="239"/>
      <c r="M172" s="239"/>
    </row>
    <row r="173" spans="2:13" s="241" customFormat="1">
      <c r="B173" s="239"/>
      <c r="C173" s="235"/>
      <c r="D173" s="248"/>
      <c r="E173" s="181"/>
      <c r="F173" s="194"/>
      <c r="G173" s="182"/>
      <c r="H173" s="182"/>
      <c r="I173" s="182"/>
      <c r="J173" s="182"/>
      <c r="K173" s="194"/>
      <c r="L173" s="239"/>
      <c r="M173" s="239"/>
    </row>
    <row r="174" spans="2:13" s="241" customFormat="1">
      <c r="B174" s="239"/>
      <c r="C174" s="235"/>
      <c r="D174" s="248"/>
      <c r="E174" s="181"/>
      <c r="F174" s="194"/>
      <c r="G174" s="182"/>
      <c r="H174" s="182"/>
      <c r="I174" s="182"/>
      <c r="J174" s="182"/>
      <c r="K174" s="194"/>
      <c r="L174" s="239"/>
      <c r="M174" s="239"/>
    </row>
    <row r="175" spans="2:13" s="241" customFormat="1">
      <c r="B175" s="239"/>
      <c r="C175" s="235"/>
      <c r="D175" s="248"/>
      <c r="E175" s="188"/>
      <c r="F175" s="194"/>
      <c r="G175" s="182"/>
      <c r="H175" s="182"/>
      <c r="I175" s="182"/>
      <c r="J175" s="182"/>
      <c r="K175" s="194"/>
      <c r="L175" s="239"/>
      <c r="M175" s="239"/>
    </row>
    <row r="176" spans="2:13" s="241" customFormat="1">
      <c r="B176" s="239"/>
      <c r="C176" s="235"/>
      <c r="D176" s="248"/>
      <c r="E176" s="188"/>
      <c r="F176" s="194"/>
      <c r="G176" s="182"/>
      <c r="H176" s="182"/>
      <c r="I176" s="182"/>
      <c r="J176" s="182"/>
      <c r="K176" s="194"/>
      <c r="L176" s="239"/>
      <c r="M176" s="239"/>
    </row>
    <row r="177" spans="2:13" s="241" customFormat="1">
      <c r="B177" s="239"/>
      <c r="C177" s="235"/>
      <c r="D177" s="248"/>
      <c r="E177" s="188"/>
      <c r="F177" s="194"/>
      <c r="G177" s="182"/>
      <c r="H177" s="182"/>
      <c r="I177" s="182"/>
      <c r="J177" s="182"/>
      <c r="K177" s="194"/>
      <c r="L177" s="239"/>
      <c r="M177" s="239"/>
    </row>
    <row r="178" spans="2:13" s="241" customFormat="1">
      <c r="B178" s="239"/>
      <c r="C178" s="235"/>
      <c r="D178" s="248"/>
      <c r="E178" s="188"/>
      <c r="F178" s="194"/>
      <c r="G178" s="182"/>
      <c r="H178" s="182"/>
      <c r="I178" s="182"/>
      <c r="J178" s="182"/>
      <c r="K178" s="194"/>
      <c r="L178" s="239"/>
      <c r="M178" s="239"/>
    </row>
    <row r="179" spans="2:13" s="241" customFormat="1">
      <c r="B179" s="239"/>
      <c r="C179" s="235"/>
      <c r="D179" s="248"/>
      <c r="E179" s="188"/>
      <c r="F179" s="194"/>
      <c r="G179" s="182"/>
      <c r="H179" s="182"/>
      <c r="I179" s="182"/>
      <c r="J179" s="182"/>
      <c r="K179" s="194"/>
      <c r="L179" s="239"/>
      <c r="M179" s="239"/>
    </row>
    <row r="180" spans="2:13" s="241" customFormat="1">
      <c r="B180" s="239"/>
      <c r="C180" s="235"/>
      <c r="D180" s="248"/>
      <c r="E180" s="188"/>
      <c r="F180" s="194"/>
      <c r="G180" s="182"/>
      <c r="H180" s="182"/>
      <c r="I180" s="182"/>
      <c r="J180" s="182"/>
      <c r="K180" s="194"/>
      <c r="L180" s="239"/>
      <c r="M180" s="239"/>
    </row>
    <row r="181" spans="2:13" s="241" customFormat="1">
      <c r="B181" s="239"/>
      <c r="C181" s="235"/>
      <c r="D181" s="248"/>
      <c r="E181" s="188"/>
      <c r="F181" s="194"/>
      <c r="G181" s="182"/>
      <c r="H181" s="182"/>
      <c r="I181" s="182"/>
      <c r="J181" s="182"/>
      <c r="K181" s="194"/>
      <c r="L181" s="239"/>
      <c r="M181" s="239"/>
    </row>
    <row r="182" spans="2:13" s="241" customFormat="1">
      <c r="B182" s="239"/>
      <c r="C182" s="235"/>
      <c r="D182" s="248"/>
      <c r="E182" s="188"/>
      <c r="F182" s="194"/>
      <c r="G182" s="182"/>
      <c r="H182" s="182"/>
      <c r="I182" s="182"/>
      <c r="J182" s="182"/>
      <c r="K182" s="194"/>
      <c r="L182" s="239"/>
      <c r="M182" s="239"/>
    </row>
    <row r="183" spans="2:13" s="241" customFormat="1">
      <c r="B183" s="239"/>
      <c r="C183" s="235"/>
      <c r="D183" s="248"/>
      <c r="E183" s="181"/>
      <c r="F183" s="194"/>
      <c r="G183" s="182"/>
      <c r="H183" s="182"/>
      <c r="I183" s="182"/>
      <c r="J183" s="182"/>
      <c r="K183" s="194"/>
      <c r="L183" s="239"/>
      <c r="M183" s="239"/>
    </row>
    <row r="184" spans="2:13" s="241" customFormat="1">
      <c r="B184" s="239"/>
      <c r="C184" s="235"/>
      <c r="D184" s="248"/>
      <c r="E184" s="181"/>
      <c r="F184" s="194"/>
      <c r="G184" s="182"/>
      <c r="H184" s="182"/>
      <c r="I184" s="182"/>
      <c r="J184" s="182"/>
      <c r="K184" s="194"/>
      <c r="L184" s="239"/>
      <c r="M184" s="239"/>
    </row>
    <row r="185" spans="2:13" s="241" customFormat="1">
      <c r="B185" s="239"/>
      <c r="C185" s="235"/>
      <c r="D185" s="248"/>
      <c r="E185" s="181"/>
      <c r="F185" s="194"/>
      <c r="G185" s="182"/>
      <c r="H185" s="182"/>
      <c r="I185" s="182"/>
      <c r="J185" s="182"/>
      <c r="K185" s="194"/>
      <c r="L185" s="239"/>
      <c r="M185" s="239"/>
    </row>
    <row r="186" spans="2:13" s="241" customFormat="1">
      <c r="B186" s="239"/>
      <c r="C186" s="235"/>
      <c r="D186" s="248"/>
      <c r="E186" s="189"/>
      <c r="F186" s="194"/>
      <c r="G186" s="182"/>
      <c r="H186" s="182"/>
      <c r="I186" s="182"/>
      <c r="J186" s="182"/>
      <c r="K186" s="194"/>
      <c r="L186" s="239"/>
      <c r="M186" s="239"/>
    </row>
    <row r="187" spans="2:13" s="241" customFormat="1">
      <c r="B187" s="239"/>
      <c r="C187" s="235"/>
      <c r="D187" s="248"/>
      <c r="E187" s="188"/>
      <c r="F187" s="194"/>
      <c r="G187" s="182"/>
      <c r="H187" s="182"/>
      <c r="I187" s="182"/>
      <c r="J187" s="182"/>
      <c r="K187" s="194"/>
      <c r="L187" s="239"/>
      <c r="M187" s="239"/>
    </row>
    <row r="188" spans="2:13" s="241" customFormat="1">
      <c r="B188" s="239"/>
      <c r="C188" s="235"/>
      <c r="D188" s="248"/>
      <c r="E188" s="188"/>
      <c r="F188" s="194"/>
      <c r="G188" s="182"/>
      <c r="H188" s="182"/>
      <c r="I188" s="182"/>
      <c r="J188" s="182"/>
      <c r="K188" s="194"/>
      <c r="L188" s="239"/>
      <c r="M188" s="239"/>
    </row>
    <row r="189" spans="2:13" s="241" customFormat="1">
      <c r="B189" s="239"/>
      <c r="C189" s="235"/>
      <c r="D189" s="248"/>
      <c r="E189" s="181"/>
      <c r="F189" s="194"/>
      <c r="G189" s="182"/>
      <c r="H189" s="182"/>
      <c r="I189" s="182"/>
      <c r="J189" s="182"/>
      <c r="K189" s="194"/>
      <c r="L189" s="239"/>
      <c r="M189" s="239"/>
    </row>
    <row r="190" spans="2:13" s="241" customFormat="1">
      <c r="B190" s="239"/>
      <c r="C190" s="235"/>
      <c r="D190" s="248"/>
      <c r="E190" s="181"/>
      <c r="F190" s="194"/>
      <c r="G190" s="182"/>
      <c r="H190" s="182"/>
      <c r="I190" s="182"/>
      <c r="J190" s="182"/>
      <c r="K190" s="194"/>
      <c r="L190" s="239"/>
      <c r="M190" s="239"/>
    </row>
    <row r="191" spans="2:13" s="241" customFormat="1">
      <c r="B191" s="239"/>
      <c r="C191" s="235"/>
      <c r="D191" s="248"/>
      <c r="E191" s="181"/>
      <c r="F191" s="194"/>
      <c r="G191" s="182"/>
      <c r="H191" s="182"/>
      <c r="I191" s="182"/>
      <c r="J191" s="182"/>
      <c r="K191" s="194"/>
      <c r="L191" s="239"/>
      <c r="M191" s="239"/>
    </row>
    <row r="192" spans="2:13" s="241" customFormat="1">
      <c r="B192" s="239"/>
      <c r="C192" s="235"/>
      <c r="D192" s="248"/>
      <c r="E192" s="190"/>
      <c r="F192" s="194"/>
      <c r="G192" s="182"/>
      <c r="H192" s="182"/>
      <c r="I192" s="182"/>
      <c r="J192" s="182"/>
      <c r="K192" s="194"/>
      <c r="L192" s="239"/>
      <c r="M192" s="239"/>
    </row>
    <row r="193" spans="2:13" s="241" customFormat="1">
      <c r="B193" s="239"/>
      <c r="C193" s="235"/>
      <c r="D193" s="248"/>
      <c r="E193" s="190"/>
      <c r="F193" s="194"/>
      <c r="G193" s="182"/>
      <c r="H193" s="182"/>
      <c r="I193" s="182"/>
      <c r="J193" s="182"/>
      <c r="K193" s="194"/>
      <c r="L193" s="239"/>
      <c r="M193" s="239"/>
    </row>
    <row r="194" spans="2:13" s="241" customFormat="1">
      <c r="B194" s="239"/>
      <c r="C194" s="235"/>
      <c r="D194" s="248"/>
      <c r="E194" s="302"/>
      <c r="F194" s="194"/>
      <c r="G194" s="182"/>
      <c r="H194" s="182"/>
      <c r="I194" s="182"/>
      <c r="J194" s="182"/>
      <c r="K194" s="194"/>
      <c r="L194" s="239"/>
      <c r="M194" s="239"/>
    </row>
    <row r="195" spans="2:13" s="241" customFormat="1">
      <c r="B195" s="239"/>
      <c r="C195" s="235"/>
      <c r="D195" s="248"/>
      <c r="E195" s="302"/>
      <c r="F195" s="194"/>
      <c r="G195" s="182"/>
      <c r="H195" s="182"/>
      <c r="I195" s="182"/>
      <c r="J195" s="182"/>
      <c r="K195" s="194"/>
      <c r="L195" s="239"/>
      <c r="M195" s="239"/>
    </row>
    <row r="196" spans="2:13" s="241" customFormat="1">
      <c r="B196" s="239"/>
      <c r="C196" s="235"/>
      <c r="D196" s="248"/>
      <c r="E196" s="190"/>
      <c r="F196" s="194"/>
      <c r="G196" s="182"/>
      <c r="H196" s="182"/>
      <c r="I196" s="182"/>
      <c r="J196" s="182"/>
      <c r="K196" s="194"/>
      <c r="L196" s="239"/>
      <c r="M196" s="239"/>
    </row>
    <row r="197" spans="2:13" s="241" customFormat="1">
      <c r="B197" s="239"/>
      <c r="C197" s="235"/>
      <c r="D197" s="248"/>
      <c r="E197" s="188"/>
      <c r="F197" s="194"/>
      <c r="G197" s="182"/>
      <c r="H197" s="182"/>
      <c r="I197" s="182"/>
      <c r="J197" s="182"/>
      <c r="K197" s="194"/>
      <c r="L197" s="239"/>
      <c r="M197" s="239"/>
    </row>
    <row r="198" spans="2:13" s="241" customFormat="1">
      <c r="B198" s="239"/>
      <c r="C198" s="235"/>
      <c r="D198" s="248"/>
      <c r="E198" s="188"/>
      <c r="F198" s="194"/>
      <c r="G198" s="182"/>
      <c r="H198" s="182"/>
      <c r="I198" s="182"/>
      <c r="J198" s="182"/>
      <c r="K198" s="194"/>
      <c r="L198" s="239"/>
      <c r="M198" s="239"/>
    </row>
    <row r="199" spans="2:13" s="241" customFormat="1">
      <c r="B199" s="239"/>
      <c r="C199" s="235"/>
      <c r="D199" s="248"/>
      <c r="E199" s="236"/>
      <c r="F199" s="194"/>
      <c r="G199" s="182"/>
      <c r="H199" s="182"/>
      <c r="I199" s="182"/>
      <c r="J199" s="182"/>
      <c r="K199" s="194"/>
      <c r="L199" s="239"/>
      <c r="M199" s="239"/>
    </row>
  </sheetData>
  <mergeCells count="2">
    <mergeCell ref="B1:K1"/>
    <mergeCell ref="E194:E195"/>
  </mergeCells>
  <conditionalFormatting sqref="C50:C55 E16 E34:E36 C16 C34 E47:E57">
    <cfRule type="cellIs" dxfId="0" priority="2" stopIfTrue="1" operator="equal">
      <formula>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K43"/>
  <sheetViews>
    <sheetView tabSelected="1" workbookViewId="0">
      <selection activeCell="B1" sqref="B1:K1"/>
    </sheetView>
  </sheetViews>
  <sheetFormatPr defaultColWidth="8.7109375" defaultRowHeight="15"/>
  <cols>
    <col min="1" max="1" width="8.7109375" style="279"/>
    <col min="2" max="2" width="16" style="279" customWidth="1"/>
    <col min="3" max="3" width="52.7109375" style="279" customWidth="1"/>
    <col min="4" max="4" width="16.28515625" style="294" customWidth="1"/>
    <col min="5" max="5" width="16.28515625" style="279" customWidth="1"/>
    <col min="6" max="6" width="16.42578125" style="287" customWidth="1"/>
    <col min="7" max="10" width="16.42578125" style="280" customWidth="1"/>
    <col min="11" max="11" width="20" style="287" customWidth="1"/>
    <col min="12" max="16384" width="8.7109375" style="279"/>
  </cols>
  <sheetData>
    <row r="1" spans="1:11" s="250" customFormat="1" ht="34.5" customHeight="1">
      <c r="B1" s="305" t="s">
        <v>52</v>
      </c>
      <c r="C1" s="306"/>
      <c r="D1" s="306"/>
      <c r="E1" s="306"/>
      <c r="F1" s="306"/>
      <c r="G1" s="306"/>
      <c r="H1" s="306"/>
      <c r="I1" s="306"/>
      <c r="J1" s="306"/>
      <c r="K1" s="307"/>
    </row>
    <row r="2" spans="1:11" s="253" customFormat="1" ht="28.5">
      <c r="A2" s="253" t="s">
        <v>5</v>
      </c>
      <c r="B2" s="251" t="s">
        <v>2</v>
      </c>
      <c r="C2" s="251" t="s">
        <v>0</v>
      </c>
      <c r="D2" s="288" t="s">
        <v>272</v>
      </c>
      <c r="E2" s="252" t="s">
        <v>1</v>
      </c>
      <c r="F2" s="108" t="s">
        <v>69</v>
      </c>
      <c r="G2" s="93" t="s">
        <v>35</v>
      </c>
      <c r="H2" s="93" t="s">
        <v>36</v>
      </c>
      <c r="I2" s="93" t="s">
        <v>37</v>
      </c>
      <c r="J2" s="93" t="s">
        <v>10</v>
      </c>
      <c r="K2" s="108" t="s">
        <v>273</v>
      </c>
    </row>
    <row r="3" spans="1:11" s="250" customFormat="1" ht="20.100000000000001" customHeight="1">
      <c r="B3" s="254"/>
      <c r="C3" s="255" t="s">
        <v>38</v>
      </c>
      <c r="D3" s="288" t="s">
        <v>39</v>
      </c>
      <c r="E3" s="255"/>
      <c r="F3" s="108" t="s">
        <v>274</v>
      </c>
      <c r="G3" s="93"/>
      <c r="H3" s="93"/>
      <c r="I3" s="93"/>
      <c r="J3" s="93"/>
      <c r="K3" s="108" t="s">
        <v>275</v>
      </c>
    </row>
    <row r="4" spans="1:11" s="250" customFormat="1" ht="178.5" customHeight="1">
      <c r="A4" s="250">
        <v>2</v>
      </c>
      <c r="B4" s="256">
        <v>1</v>
      </c>
      <c r="C4" s="257" t="s">
        <v>276</v>
      </c>
      <c r="D4" s="289"/>
      <c r="E4" s="258"/>
      <c r="F4" s="281"/>
      <c r="G4" s="259"/>
      <c r="H4" s="259"/>
      <c r="I4" s="259"/>
      <c r="J4" s="259"/>
      <c r="K4" s="295"/>
    </row>
    <row r="5" spans="1:11" s="250" customFormat="1">
      <c r="A5" s="250">
        <v>3</v>
      </c>
      <c r="B5" s="256">
        <v>1.1000000000000001</v>
      </c>
      <c r="C5" s="260" t="s">
        <v>277</v>
      </c>
      <c r="D5" s="289"/>
      <c r="E5" s="258"/>
      <c r="F5" s="107"/>
      <c r="G5" s="42"/>
      <c r="H5" s="42"/>
      <c r="I5" s="42"/>
      <c r="J5" s="42"/>
      <c r="K5" s="295"/>
    </row>
    <row r="6" spans="1:11" s="250" customFormat="1">
      <c r="A6" s="250">
        <v>4</v>
      </c>
      <c r="B6" s="261" t="s">
        <v>19</v>
      </c>
      <c r="C6" s="257" t="s">
        <v>278</v>
      </c>
      <c r="D6" s="290">
        <v>500</v>
      </c>
      <c r="E6" s="262"/>
      <c r="F6" s="282">
        <v>525</v>
      </c>
      <c r="G6" s="263"/>
      <c r="H6" s="263"/>
      <c r="I6" s="263"/>
      <c r="J6" s="263"/>
      <c r="K6" s="295">
        <f t="shared" ref="K6:K37" si="0">D6*F6</f>
        <v>262500</v>
      </c>
    </row>
    <row r="7" spans="1:11" s="250" customFormat="1">
      <c r="A7" s="250">
        <v>4</v>
      </c>
      <c r="B7" s="261" t="s">
        <v>20</v>
      </c>
      <c r="C7" s="257" t="s">
        <v>279</v>
      </c>
      <c r="D7" s="290">
        <v>80</v>
      </c>
      <c r="E7" s="262"/>
      <c r="F7" s="282">
        <v>450</v>
      </c>
      <c r="G7" s="263"/>
      <c r="H7" s="263"/>
      <c r="I7" s="263"/>
      <c r="J7" s="263"/>
      <c r="K7" s="295">
        <f t="shared" si="0"/>
        <v>36000</v>
      </c>
    </row>
    <row r="8" spans="1:11" s="250" customFormat="1">
      <c r="A8" s="250">
        <v>4</v>
      </c>
      <c r="B8" s="261" t="s">
        <v>21</v>
      </c>
      <c r="C8" s="257" t="s">
        <v>280</v>
      </c>
      <c r="D8" s="290">
        <v>250</v>
      </c>
      <c r="E8" s="262"/>
      <c r="F8" s="282">
        <v>500</v>
      </c>
      <c r="G8" s="263"/>
      <c r="H8" s="263"/>
      <c r="I8" s="263"/>
      <c r="J8" s="263"/>
      <c r="K8" s="295">
        <f t="shared" si="0"/>
        <v>125000</v>
      </c>
    </row>
    <row r="9" spans="1:11" s="250" customFormat="1">
      <c r="A9" s="250">
        <v>4</v>
      </c>
      <c r="B9" s="261" t="s">
        <v>22</v>
      </c>
      <c r="C9" s="257" t="s">
        <v>281</v>
      </c>
      <c r="D9" s="290">
        <v>25</v>
      </c>
      <c r="E9" s="262"/>
      <c r="F9" s="282">
        <v>1000</v>
      </c>
      <c r="G9" s="263"/>
      <c r="H9" s="263"/>
      <c r="I9" s="263"/>
      <c r="J9" s="263"/>
      <c r="K9" s="295">
        <f t="shared" si="0"/>
        <v>25000</v>
      </c>
    </row>
    <row r="10" spans="1:11" s="250" customFormat="1">
      <c r="A10" s="250">
        <v>4</v>
      </c>
      <c r="B10" s="261" t="s">
        <v>23</v>
      </c>
      <c r="C10" s="264" t="s">
        <v>282</v>
      </c>
      <c r="D10" s="290">
        <v>150</v>
      </c>
      <c r="E10" s="262"/>
      <c r="F10" s="282">
        <v>1500</v>
      </c>
      <c r="G10" s="263"/>
      <c r="H10" s="263"/>
      <c r="I10" s="263"/>
      <c r="J10" s="263"/>
      <c r="K10" s="295">
        <f t="shared" si="0"/>
        <v>225000</v>
      </c>
    </row>
    <row r="11" spans="1:11" s="250" customFormat="1">
      <c r="A11" s="250">
        <v>4</v>
      </c>
      <c r="B11" s="261" t="s">
        <v>283</v>
      </c>
      <c r="C11" s="265" t="s">
        <v>284</v>
      </c>
      <c r="D11" s="290">
        <v>50</v>
      </c>
      <c r="E11" s="262"/>
      <c r="F11" s="282">
        <v>900</v>
      </c>
      <c r="G11" s="263"/>
      <c r="H11" s="263"/>
      <c r="I11" s="263"/>
      <c r="J11" s="263"/>
      <c r="K11" s="295">
        <f t="shared" si="0"/>
        <v>45000</v>
      </c>
    </row>
    <row r="12" spans="1:11" s="250" customFormat="1">
      <c r="A12" s="250">
        <v>4</v>
      </c>
      <c r="B12" s="261" t="s">
        <v>285</v>
      </c>
      <c r="C12" s="265" t="s">
        <v>286</v>
      </c>
      <c r="D12" s="290">
        <v>150</v>
      </c>
      <c r="E12" s="262"/>
      <c r="F12" s="282">
        <v>1500</v>
      </c>
      <c r="G12" s="263"/>
      <c r="H12" s="263"/>
      <c r="I12" s="263"/>
      <c r="J12" s="263"/>
      <c r="K12" s="295">
        <f t="shared" si="0"/>
        <v>225000</v>
      </c>
    </row>
    <row r="13" spans="1:11" s="250" customFormat="1">
      <c r="A13" s="250">
        <v>4</v>
      </c>
      <c r="B13" s="261" t="s">
        <v>287</v>
      </c>
      <c r="C13" s="257" t="s">
        <v>288</v>
      </c>
      <c r="D13" s="290">
        <v>60</v>
      </c>
      <c r="E13" s="262"/>
      <c r="F13" s="282">
        <v>1300</v>
      </c>
      <c r="G13" s="263"/>
      <c r="H13" s="263"/>
      <c r="I13" s="263"/>
      <c r="J13" s="263"/>
      <c r="K13" s="295">
        <f t="shared" si="0"/>
        <v>78000</v>
      </c>
    </row>
    <row r="14" spans="1:11" s="250" customFormat="1">
      <c r="A14" s="250">
        <v>4</v>
      </c>
      <c r="B14" s="261" t="s">
        <v>289</v>
      </c>
      <c r="C14" s="257" t="s">
        <v>290</v>
      </c>
      <c r="D14" s="290">
        <v>130</v>
      </c>
      <c r="E14" s="262"/>
      <c r="F14" s="282">
        <v>1200</v>
      </c>
      <c r="G14" s="263"/>
      <c r="H14" s="263"/>
      <c r="I14" s="263"/>
      <c r="J14" s="263"/>
      <c r="K14" s="295">
        <f t="shared" si="0"/>
        <v>156000</v>
      </c>
    </row>
    <row r="15" spans="1:11" s="250" customFormat="1">
      <c r="A15" s="250">
        <v>4</v>
      </c>
      <c r="B15" s="261" t="s">
        <v>291</v>
      </c>
      <c r="C15" s="257" t="s">
        <v>292</v>
      </c>
      <c r="D15" s="290">
        <v>75</v>
      </c>
      <c r="E15" s="262"/>
      <c r="F15" s="282">
        <v>950</v>
      </c>
      <c r="G15" s="263"/>
      <c r="H15" s="263"/>
      <c r="I15" s="263"/>
      <c r="J15" s="263"/>
      <c r="K15" s="295">
        <f t="shared" si="0"/>
        <v>71250</v>
      </c>
    </row>
    <row r="16" spans="1:11" s="250" customFormat="1">
      <c r="A16" s="250">
        <v>4</v>
      </c>
      <c r="B16" s="261" t="s">
        <v>293</v>
      </c>
      <c r="C16" s="257" t="s">
        <v>294</v>
      </c>
      <c r="D16" s="290">
        <v>150</v>
      </c>
      <c r="E16" s="262"/>
      <c r="F16" s="282">
        <v>900</v>
      </c>
      <c r="G16" s="263"/>
      <c r="H16" s="263"/>
      <c r="I16" s="263"/>
      <c r="J16" s="263"/>
      <c r="K16" s="295">
        <f t="shared" si="0"/>
        <v>135000</v>
      </c>
    </row>
    <row r="17" spans="1:11" s="250" customFormat="1">
      <c r="A17" s="250">
        <v>4</v>
      </c>
      <c r="B17" s="261" t="s">
        <v>295</v>
      </c>
      <c r="C17" s="257" t="s">
        <v>296</v>
      </c>
      <c r="D17" s="290">
        <v>175</v>
      </c>
      <c r="E17" s="262"/>
      <c r="F17" s="282">
        <v>550</v>
      </c>
      <c r="G17" s="263"/>
      <c r="H17" s="263"/>
      <c r="I17" s="263"/>
      <c r="J17" s="263"/>
      <c r="K17" s="295">
        <f t="shared" si="0"/>
        <v>96250</v>
      </c>
    </row>
    <row r="18" spans="1:11" s="250" customFormat="1">
      <c r="A18" s="250">
        <v>4</v>
      </c>
      <c r="B18" s="261" t="s">
        <v>297</v>
      </c>
      <c r="C18" s="257" t="s">
        <v>298</v>
      </c>
      <c r="D18" s="290">
        <v>200</v>
      </c>
      <c r="E18" s="262"/>
      <c r="F18" s="282">
        <v>500</v>
      </c>
      <c r="G18" s="263"/>
      <c r="H18" s="263"/>
      <c r="I18" s="263"/>
      <c r="J18" s="263"/>
      <c r="K18" s="295">
        <f t="shared" si="0"/>
        <v>100000</v>
      </c>
    </row>
    <row r="19" spans="1:11" s="250" customFormat="1" ht="30">
      <c r="A19" s="250">
        <v>4</v>
      </c>
      <c r="B19" s="261" t="s">
        <v>299</v>
      </c>
      <c r="C19" s="257" t="s">
        <v>300</v>
      </c>
      <c r="D19" s="290">
        <v>60</v>
      </c>
      <c r="E19" s="262"/>
      <c r="F19" s="282">
        <v>2500</v>
      </c>
      <c r="G19" s="263"/>
      <c r="H19" s="263"/>
      <c r="I19" s="263"/>
      <c r="J19" s="263"/>
      <c r="K19" s="295">
        <f t="shared" si="0"/>
        <v>150000</v>
      </c>
    </row>
    <row r="20" spans="1:11" s="250" customFormat="1">
      <c r="A20" s="250">
        <v>4</v>
      </c>
      <c r="B20" s="261" t="s">
        <v>301</v>
      </c>
      <c r="C20" s="257" t="s">
        <v>302</v>
      </c>
      <c r="D20" s="290">
        <v>60</v>
      </c>
      <c r="E20" s="262"/>
      <c r="F20" s="282">
        <v>1200</v>
      </c>
      <c r="G20" s="263"/>
      <c r="H20" s="263"/>
      <c r="I20" s="263"/>
      <c r="J20" s="263"/>
      <c r="K20" s="295">
        <f t="shared" si="0"/>
        <v>72000</v>
      </c>
    </row>
    <row r="21" spans="1:11" s="250" customFormat="1">
      <c r="A21" s="250">
        <v>4</v>
      </c>
      <c r="B21" s="261" t="s">
        <v>303</v>
      </c>
      <c r="C21" s="257" t="s">
        <v>304</v>
      </c>
      <c r="D21" s="290">
        <v>160</v>
      </c>
      <c r="E21" s="262"/>
      <c r="F21" s="282">
        <v>1200</v>
      </c>
      <c r="G21" s="263"/>
      <c r="H21" s="263"/>
      <c r="I21" s="263"/>
      <c r="J21" s="263"/>
      <c r="K21" s="295">
        <f t="shared" si="0"/>
        <v>192000</v>
      </c>
    </row>
    <row r="22" spans="1:11" s="250" customFormat="1">
      <c r="B22" s="261"/>
      <c r="C22" s="264"/>
      <c r="D22" s="289"/>
      <c r="E22" s="258"/>
      <c r="F22" s="282"/>
      <c r="G22" s="263"/>
      <c r="H22" s="263"/>
      <c r="I22" s="263"/>
      <c r="J22" s="263"/>
      <c r="K22" s="295">
        <f t="shared" si="0"/>
        <v>0</v>
      </c>
    </row>
    <row r="23" spans="1:11" s="250" customFormat="1">
      <c r="A23" s="250">
        <v>2</v>
      </c>
      <c r="B23" s="256">
        <v>1.2</v>
      </c>
      <c r="C23" s="266" t="s">
        <v>305</v>
      </c>
      <c r="D23" s="289"/>
      <c r="E23" s="258"/>
      <c r="F23" s="282"/>
      <c r="G23" s="263"/>
      <c r="H23" s="263"/>
      <c r="I23" s="263"/>
      <c r="J23" s="263"/>
      <c r="K23" s="295"/>
    </row>
    <row r="24" spans="1:11" s="250" customFormat="1">
      <c r="A24" s="250">
        <v>3</v>
      </c>
      <c r="B24" s="261" t="s">
        <v>24</v>
      </c>
      <c r="C24" s="264" t="s">
        <v>306</v>
      </c>
      <c r="D24" s="290">
        <v>1300</v>
      </c>
      <c r="E24" s="262"/>
      <c r="F24" s="282">
        <v>200</v>
      </c>
      <c r="G24" s="263"/>
      <c r="H24" s="263"/>
      <c r="I24" s="263"/>
      <c r="J24" s="263"/>
      <c r="K24" s="295">
        <f t="shared" si="0"/>
        <v>260000</v>
      </c>
    </row>
    <row r="25" spans="1:11" s="250" customFormat="1">
      <c r="A25" s="250">
        <v>3</v>
      </c>
      <c r="B25" s="261" t="s">
        <v>25</v>
      </c>
      <c r="C25" s="264" t="s">
        <v>307</v>
      </c>
      <c r="D25" s="290">
        <v>2000</v>
      </c>
      <c r="E25" s="262"/>
      <c r="F25" s="282">
        <v>50</v>
      </c>
      <c r="G25" s="263"/>
      <c r="H25" s="263"/>
      <c r="I25" s="263"/>
      <c r="J25" s="263"/>
      <c r="K25" s="295">
        <f t="shared" si="0"/>
        <v>100000</v>
      </c>
    </row>
    <row r="26" spans="1:11" s="250" customFormat="1">
      <c r="B26" s="261"/>
      <c r="C26" s="264"/>
      <c r="D26" s="289"/>
      <c r="E26" s="258"/>
      <c r="F26" s="282"/>
      <c r="G26" s="263"/>
      <c r="H26" s="263"/>
      <c r="I26" s="263"/>
      <c r="J26" s="263"/>
      <c r="K26" s="295">
        <f t="shared" si="0"/>
        <v>0</v>
      </c>
    </row>
    <row r="27" spans="1:11" s="250" customFormat="1" ht="42.75">
      <c r="A27" s="250">
        <v>2</v>
      </c>
      <c r="B27" s="256">
        <v>1.3</v>
      </c>
      <c r="C27" s="267" t="s">
        <v>308</v>
      </c>
      <c r="D27" s="289"/>
      <c r="E27" s="258"/>
      <c r="F27" s="282"/>
      <c r="G27" s="263"/>
      <c r="H27" s="263"/>
      <c r="I27" s="263"/>
      <c r="J27" s="263"/>
      <c r="K27" s="295"/>
    </row>
    <row r="28" spans="1:11" s="250" customFormat="1" ht="33">
      <c r="A28" s="250">
        <v>3</v>
      </c>
      <c r="B28" s="261" t="s">
        <v>26</v>
      </c>
      <c r="C28" s="257" t="s">
        <v>309</v>
      </c>
      <c r="D28" s="290">
        <v>200</v>
      </c>
      <c r="E28" s="262"/>
      <c r="F28" s="282">
        <v>8000</v>
      </c>
      <c r="G28" s="263"/>
      <c r="H28" s="263"/>
      <c r="I28" s="263"/>
      <c r="J28" s="263"/>
      <c r="K28" s="295">
        <f t="shared" si="0"/>
        <v>1600000</v>
      </c>
    </row>
    <row r="29" spans="1:11" s="250" customFormat="1">
      <c r="A29" s="250">
        <v>3</v>
      </c>
      <c r="B29" s="261" t="s">
        <v>27</v>
      </c>
      <c r="C29" s="257" t="s">
        <v>310</v>
      </c>
      <c r="D29" s="290">
        <v>500</v>
      </c>
      <c r="E29" s="262"/>
      <c r="F29" s="282">
        <v>7500</v>
      </c>
      <c r="G29" s="263"/>
      <c r="H29" s="263"/>
      <c r="I29" s="263"/>
      <c r="J29" s="263"/>
      <c r="K29" s="295">
        <f t="shared" si="0"/>
        <v>3750000</v>
      </c>
    </row>
    <row r="30" spans="1:11" s="250" customFormat="1">
      <c r="A30" s="250">
        <v>3</v>
      </c>
      <c r="B30" s="261" t="s">
        <v>28</v>
      </c>
      <c r="C30" s="257" t="s">
        <v>311</v>
      </c>
      <c r="D30" s="290">
        <v>400</v>
      </c>
      <c r="E30" s="262"/>
      <c r="F30" s="282">
        <v>8000</v>
      </c>
      <c r="G30" s="263"/>
      <c r="H30" s="263"/>
      <c r="I30" s="263"/>
      <c r="J30" s="263"/>
      <c r="K30" s="295">
        <f t="shared" si="0"/>
        <v>3200000</v>
      </c>
    </row>
    <row r="31" spans="1:11" s="250" customFormat="1">
      <c r="A31" s="250">
        <v>3</v>
      </c>
      <c r="B31" s="261" t="s">
        <v>29</v>
      </c>
      <c r="C31" s="257" t="s">
        <v>312</v>
      </c>
      <c r="D31" s="290">
        <v>120</v>
      </c>
      <c r="E31" s="262"/>
      <c r="F31" s="282">
        <v>9000</v>
      </c>
      <c r="G31" s="263"/>
      <c r="H31" s="263"/>
      <c r="I31" s="263"/>
      <c r="J31" s="263"/>
      <c r="K31" s="295">
        <f t="shared" si="0"/>
        <v>1080000</v>
      </c>
    </row>
    <row r="32" spans="1:11" s="250" customFormat="1" ht="30">
      <c r="A32" s="250">
        <v>3</v>
      </c>
      <c r="B32" s="261" t="s">
        <v>30</v>
      </c>
      <c r="C32" s="257" t="s">
        <v>313</v>
      </c>
      <c r="D32" s="290">
        <v>150</v>
      </c>
      <c r="E32" s="262"/>
      <c r="F32" s="282">
        <v>7000</v>
      </c>
      <c r="G32" s="263"/>
      <c r="H32" s="263"/>
      <c r="I32" s="263"/>
      <c r="J32" s="263"/>
      <c r="K32" s="295">
        <f t="shared" si="0"/>
        <v>1050000</v>
      </c>
    </row>
    <row r="33" spans="1:11" s="250" customFormat="1">
      <c r="A33" s="250">
        <v>3</v>
      </c>
      <c r="B33" s="261" t="s">
        <v>31</v>
      </c>
      <c r="C33" s="257" t="s">
        <v>314</v>
      </c>
      <c r="D33" s="290">
        <v>100</v>
      </c>
      <c r="E33" s="262"/>
      <c r="F33" s="282">
        <v>2500</v>
      </c>
      <c r="G33" s="263"/>
      <c r="H33" s="263"/>
      <c r="I33" s="263"/>
      <c r="J33" s="263"/>
      <c r="K33" s="295">
        <f t="shared" si="0"/>
        <v>250000</v>
      </c>
    </row>
    <row r="34" spans="1:11" s="250" customFormat="1" ht="18">
      <c r="A34" s="250">
        <v>3</v>
      </c>
      <c r="B34" s="261" t="s">
        <v>32</v>
      </c>
      <c r="C34" s="257" t="s">
        <v>315</v>
      </c>
      <c r="D34" s="290">
        <v>100</v>
      </c>
      <c r="E34" s="262"/>
      <c r="F34" s="282">
        <v>900</v>
      </c>
      <c r="G34" s="263"/>
      <c r="H34" s="263"/>
      <c r="I34" s="263"/>
      <c r="J34" s="263"/>
      <c r="K34" s="295">
        <f t="shared" si="0"/>
        <v>90000</v>
      </c>
    </row>
    <row r="35" spans="1:11" s="250" customFormat="1" ht="30">
      <c r="A35" s="250">
        <v>3</v>
      </c>
      <c r="B35" s="261" t="s">
        <v>33</v>
      </c>
      <c r="C35" s="257" t="s">
        <v>316</v>
      </c>
      <c r="D35" s="290"/>
      <c r="E35" s="262"/>
      <c r="F35" s="282"/>
      <c r="G35" s="263"/>
      <c r="H35" s="263"/>
      <c r="I35" s="263"/>
      <c r="J35" s="263"/>
      <c r="K35" s="295"/>
    </row>
    <row r="36" spans="1:11" s="250" customFormat="1">
      <c r="A36" s="250">
        <v>4</v>
      </c>
      <c r="B36" s="261" t="s">
        <v>321</v>
      </c>
      <c r="C36" s="257" t="s">
        <v>323</v>
      </c>
      <c r="D36" s="290">
        <v>200</v>
      </c>
      <c r="E36" s="262"/>
      <c r="F36" s="283">
        <v>6500</v>
      </c>
      <c r="G36" s="268"/>
      <c r="H36" s="268"/>
      <c r="I36" s="268"/>
      <c r="J36" s="268"/>
      <c r="K36" s="295">
        <f t="shared" si="0"/>
        <v>1300000</v>
      </c>
    </row>
    <row r="37" spans="1:11" s="250" customFormat="1">
      <c r="A37" s="250">
        <v>4</v>
      </c>
      <c r="B37" s="261" t="s">
        <v>322</v>
      </c>
      <c r="C37" s="257" t="s">
        <v>324</v>
      </c>
      <c r="D37" s="290">
        <f>D36</f>
        <v>200</v>
      </c>
      <c r="E37" s="262"/>
      <c r="F37" s="282">
        <v>9500</v>
      </c>
      <c r="G37" s="263"/>
      <c r="H37" s="263"/>
      <c r="I37" s="263"/>
      <c r="J37" s="263"/>
      <c r="K37" s="295">
        <f t="shared" si="0"/>
        <v>1900000</v>
      </c>
    </row>
    <row r="38" spans="1:11" s="250" customFormat="1" ht="18">
      <c r="A38" s="250">
        <v>3</v>
      </c>
      <c r="B38" s="261" t="s">
        <v>34</v>
      </c>
      <c r="C38" s="257" t="s">
        <v>317</v>
      </c>
      <c r="D38" s="290">
        <v>175</v>
      </c>
      <c r="E38" s="262"/>
      <c r="F38" s="282">
        <v>4100</v>
      </c>
      <c r="G38" s="263"/>
      <c r="H38" s="263"/>
      <c r="I38" s="263"/>
      <c r="J38" s="263"/>
      <c r="K38" s="295">
        <f>D38*F38</f>
        <v>717500</v>
      </c>
    </row>
    <row r="39" spans="1:11" s="250" customFormat="1" ht="40.15" customHeight="1">
      <c r="B39" s="261"/>
      <c r="C39" s="269" t="s">
        <v>318</v>
      </c>
      <c r="D39" s="291"/>
      <c r="E39" s="270"/>
      <c r="F39" s="284"/>
      <c r="G39" s="271"/>
      <c r="H39" s="271"/>
      <c r="I39" s="271"/>
      <c r="J39" s="271"/>
      <c r="K39" s="296">
        <f>SUM(K4:K38)</f>
        <v>17291500</v>
      </c>
    </row>
    <row r="40" spans="1:11" s="250" customFormat="1" ht="13.5" customHeight="1">
      <c r="B40" s="272"/>
      <c r="C40" s="273"/>
      <c r="D40" s="292"/>
      <c r="E40" s="274"/>
      <c r="F40" s="285"/>
      <c r="G40" s="275"/>
      <c r="H40" s="275"/>
      <c r="I40" s="275"/>
      <c r="J40" s="275"/>
      <c r="K40" s="285"/>
    </row>
    <row r="41" spans="1:11" s="250" customFormat="1" ht="13.5" customHeight="1">
      <c r="B41" s="276" t="s">
        <v>319</v>
      </c>
      <c r="C41" s="277"/>
      <c r="D41" s="293"/>
      <c r="E41" s="277"/>
      <c r="F41" s="286"/>
      <c r="G41" s="278"/>
      <c r="H41" s="278"/>
      <c r="I41" s="278"/>
      <c r="J41" s="278"/>
      <c r="K41" s="286"/>
    </row>
    <row r="42" spans="1:11" s="250" customFormat="1" ht="13.5" customHeight="1">
      <c r="B42" s="304" t="s">
        <v>320</v>
      </c>
      <c r="C42" s="304"/>
      <c r="D42" s="304"/>
      <c r="E42" s="304"/>
      <c r="F42" s="304"/>
      <c r="G42" s="304"/>
      <c r="H42" s="304"/>
      <c r="I42" s="304"/>
      <c r="J42" s="304"/>
      <c r="K42" s="304"/>
    </row>
    <row r="43" spans="1:11" s="250" customFormat="1" ht="13.5" customHeight="1">
      <c r="B43" s="304"/>
      <c r="C43" s="304"/>
      <c r="D43" s="304"/>
      <c r="E43" s="304"/>
      <c r="F43" s="304"/>
      <c r="G43" s="304"/>
      <c r="H43" s="304"/>
      <c r="I43" s="304"/>
      <c r="J43" s="304"/>
      <c r="K43" s="304"/>
    </row>
  </sheetData>
  <mergeCells count="3">
    <mergeCell ref="B42:K42"/>
    <mergeCell ref="B43:K43"/>
    <mergeCell ref="B1:K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Grand Summary</vt:lpstr>
      <vt:lpstr>Schedule 1</vt:lpstr>
      <vt:lpstr>Schedule 2</vt:lpstr>
      <vt:lpstr>Schedule 3</vt:lpstr>
      <vt:lpstr>Schedule 4</vt:lpstr>
      <vt:lpstr>Schedule 5</vt:lpstr>
      <vt:lpstr>Pumping</vt:lpstr>
      <vt:lpstr>SOD</vt:lpstr>
      <vt:lpstr>'Schedule 1'!Print_Area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Sreenivasula Reddy Siriyapureddy</dc:creator>
  <cp:lastModifiedBy>Itrust16</cp:lastModifiedBy>
  <cp:lastPrinted>2019-11-21T04:50:51Z</cp:lastPrinted>
  <dcterms:created xsi:type="dcterms:W3CDTF">2007-12-15T09:49:46Z</dcterms:created>
  <dcterms:modified xsi:type="dcterms:W3CDTF">2021-10-29T08:48:32Z</dcterms:modified>
</cp:coreProperties>
</file>