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713873DA-8B8F-416E-B612-9DF8E241B138}" xr6:coauthVersionLast="47" xr6:coauthVersionMax="47" xr10:uidLastSave="{00000000-0000-0000-0000-000000000000}"/>
  <bookViews>
    <workbookView xWindow="-120" yWindow="-120" windowWidth="20730" windowHeight="11160" tabRatio="831" activeTab="6" xr2:uid="{00000000-000D-0000-FFFF-FFFF00000000}"/>
  </bookViews>
  <sheets>
    <sheet name="Grand Summary" sheetId="93" r:id="rId1"/>
    <sheet name="Schedule 1 ISPS" sheetId="1" r:id="rId2"/>
    <sheet name="Schedule 2 ISPS" sheetId="83" r:id="rId3"/>
    <sheet name="Schedule 3A old" sheetId="84" r:id="rId4"/>
    <sheet name="Schedule 3B ISPS" sheetId="86" r:id="rId5"/>
    <sheet name="Schedule 4 ISPS" sheetId="87" r:id="rId6"/>
    <sheet name="Schedule 6 ISPS" sheetId="8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 ISPS'!$W$1:$AA$24</definedName>
    <definedName name="_xlnm.Print_Area">#REF!</definedName>
    <definedName name="_xlnm.Print_Titles" localSheetId="1">'Schedule 1 ISPS'!#REF!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 ISPS'!#REF!</definedName>
    <definedName name="Z_53C20C87_9586_4DC0_9554_7E86BC372B26_.wvu.PrintArea" localSheetId="1" hidden="1">'Schedule 1 ISPS'!#REF!</definedName>
    <definedName name="Z_53C20C87_9586_4DC0_9554_7E86BC372B26_.wvu.PrintTitles" localSheetId="1" hidden="1">'Schedule 1 ISPS'!#REF!</definedName>
    <definedName name="Z_53C20C87_9586_4DC0_9554_7E86BC372B26_.wvu.Rows" localSheetId="1" hidden="1">'Schedule 1 ISPS'!#REF!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06" i="84" l="1"/>
  <c r="K105" i="84"/>
  <c r="K104" i="84"/>
  <c r="K100" i="84"/>
  <c r="K99" i="84"/>
  <c r="K97" i="84"/>
  <c r="K96" i="84"/>
  <c r="K95" i="84"/>
  <c r="K94" i="84"/>
  <c r="K93" i="84"/>
  <c r="K92" i="84"/>
  <c r="K91" i="84"/>
  <c r="K89" i="84"/>
  <c r="K88" i="84"/>
  <c r="K86" i="84"/>
  <c r="K85" i="84"/>
  <c r="K83" i="84"/>
  <c r="K82" i="84"/>
  <c r="K81" i="84"/>
  <c r="K80" i="84"/>
  <c r="K79" i="84"/>
  <c r="K78" i="84"/>
  <c r="K77" i="84"/>
  <c r="K76" i="84"/>
  <c r="K75" i="84"/>
  <c r="K74" i="84"/>
  <c r="K73" i="84"/>
  <c r="K72" i="84"/>
  <c r="K71" i="84"/>
  <c r="K70" i="84"/>
  <c r="K65" i="84"/>
  <c r="K64" i="84"/>
  <c r="K62" i="84"/>
  <c r="K61" i="84"/>
  <c r="K60" i="84"/>
  <c r="K59" i="84"/>
  <c r="K58" i="84"/>
  <c r="K57" i="84"/>
  <c r="K56" i="84"/>
  <c r="K54" i="84"/>
  <c r="K53" i="84"/>
  <c r="K52" i="84"/>
  <c r="K51" i="84"/>
  <c r="K49" i="84"/>
  <c r="K48" i="84"/>
  <c r="K47" i="84"/>
  <c r="K46" i="84"/>
  <c r="K45" i="84"/>
  <c r="K43" i="84"/>
  <c r="K42" i="84"/>
  <c r="K41" i="84"/>
  <c r="K40" i="84"/>
  <c r="K39" i="84"/>
  <c r="K38" i="84"/>
  <c r="K37" i="84"/>
  <c r="K36" i="84"/>
  <c r="K35" i="84"/>
  <c r="K34" i="84"/>
  <c r="K33" i="84"/>
  <c r="K31" i="84"/>
  <c r="K30" i="84"/>
  <c r="K29" i="84"/>
  <c r="K28" i="84"/>
  <c r="K27" i="84"/>
  <c r="K26" i="84"/>
  <c r="K25" i="84"/>
  <c r="K20" i="84"/>
  <c r="K19" i="84"/>
  <c r="K18" i="84"/>
  <c r="K17" i="84"/>
  <c r="K15" i="84"/>
  <c r="K14" i="84"/>
  <c r="K13" i="84"/>
  <c r="K12" i="84"/>
  <c r="K11" i="84"/>
  <c r="K10" i="84"/>
  <c r="D11" i="93"/>
  <c r="D9" i="93"/>
  <c r="D8" i="93"/>
  <c r="D7" i="93"/>
  <c r="D6" i="93"/>
  <c r="D5" i="93"/>
  <c r="K66" i="84" l="1"/>
  <c r="K101" i="84"/>
  <c r="K107" i="84"/>
  <c r="K21" i="84"/>
  <c r="D12" i="93"/>
  <c r="K109" i="84" l="1"/>
</calcChain>
</file>

<file path=xl/sharedStrings.xml><?xml version="1.0" encoding="utf-8"?>
<sst xmlns="http://schemas.openxmlformats.org/spreadsheetml/2006/main" count="1827" uniqueCount="812">
  <si>
    <t>Description</t>
  </si>
  <si>
    <t>Unit</t>
  </si>
  <si>
    <t>Item No.</t>
  </si>
  <si>
    <t>Quantity</t>
  </si>
  <si>
    <t>Page</t>
  </si>
  <si>
    <t>Level</t>
  </si>
  <si>
    <t>Schedule No.</t>
  </si>
  <si>
    <t>Local Currency (INR)</t>
  </si>
  <si>
    <t>GST</t>
  </si>
  <si>
    <t>Design, Drawings and Documentations</t>
  </si>
  <si>
    <t>Civil Works, Installations and other services</t>
  </si>
  <si>
    <t xml:space="preserve">Plant and Equipment, Supplied from Outside Employer’s Country </t>
  </si>
  <si>
    <t xml:space="preserve">Plant and Equipment, Supplied from Within Employer’s Country </t>
  </si>
  <si>
    <t>Signature of Bidder</t>
  </si>
  <si>
    <t>Name &amp; Designation</t>
  </si>
  <si>
    <t>Company</t>
  </si>
  <si>
    <t>GST in INR</t>
  </si>
  <si>
    <t>Process Design and drawings as defined in Volume 2 of Bidding Document</t>
  </si>
  <si>
    <t>1.1.1</t>
  </si>
  <si>
    <t>LS</t>
  </si>
  <si>
    <t>1.1.2</t>
  </si>
  <si>
    <t>1.1.3</t>
  </si>
  <si>
    <t xml:space="preserve">Single Line diagrams and Electrical drawings complete </t>
  </si>
  <si>
    <t>1.1.4</t>
  </si>
  <si>
    <t>1.1.5</t>
  </si>
  <si>
    <t>Sub Total of 1.1</t>
  </si>
  <si>
    <t>Civil, Architectural &amp; Structural Designs and Drawings as defined in Volume 2 of Bidding Document</t>
  </si>
  <si>
    <t>1.2.1</t>
  </si>
  <si>
    <t>1.2.2</t>
  </si>
  <si>
    <t>1.2.3</t>
  </si>
  <si>
    <t>1.2.4</t>
  </si>
  <si>
    <t>1.2.5</t>
  </si>
  <si>
    <t>1.2.6</t>
  </si>
  <si>
    <t>1.2.7</t>
  </si>
  <si>
    <t>1.2.8</t>
  </si>
  <si>
    <t>1.2.9</t>
  </si>
  <si>
    <t>1.2.10</t>
  </si>
  <si>
    <t>1.2.11</t>
  </si>
  <si>
    <t>1.2.12</t>
  </si>
  <si>
    <t>Transformer yard</t>
  </si>
  <si>
    <t>UTILITY BUILDINGS</t>
  </si>
  <si>
    <t>Plant D.G. Room</t>
  </si>
  <si>
    <t>OTHER UTILITIES</t>
  </si>
  <si>
    <t>Nalla &amp; flow diversion  etc.</t>
  </si>
  <si>
    <t>Additional Backfill for entire Project including approach road (if required)</t>
  </si>
  <si>
    <t>Tree Plantation</t>
  </si>
  <si>
    <t>1.3.1</t>
  </si>
  <si>
    <t>1.3.2</t>
  </si>
  <si>
    <t>1.3.3</t>
  </si>
  <si>
    <t>1.3.4</t>
  </si>
  <si>
    <t>1.3.5</t>
  </si>
  <si>
    <t>1.4.1</t>
  </si>
  <si>
    <t>1.5.1</t>
  </si>
  <si>
    <t>1.6.1</t>
  </si>
  <si>
    <t>1.7.1</t>
  </si>
  <si>
    <t>1.8.1</t>
  </si>
  <si>
    <t>Civil, Structural &amp; Building Works and piping</t>
  </si>
  <si>
    <t>1.8.2</t>
  </si>
  <si>
    <t>Mechanical systems</t>
  </si>
  <si>
    <t>1.8.3</t>
  </si>
  <si>
    <t>Electrical systems</t>
  </si>
  <si>
    <t>1.8.4</t>
  </si>
  <si>
    <t>Instrumentation systems</t>
  </si>
  <si>
    <t>1.8.5</t>
  </si>
  <si>
    <t>1.9.1</t>
  </si>
  <si>
    <t>1.9.2</t>
  </si>
  <si>
    <t>1.9.3</t>
  </si>
  <si>
    <t>Concept of Civil Design Report</t>
  </si>
  <si>
    <t>1.9.4</t>
  </si>
  <si>
    <t>1.9.5</t>
  </si>
  <si>
    <t>Operation &amp; Maintenance Manuals</t>
  </si>
  <si>
    <t>1.9.6</t>
  </si>
  <si>
    <t>Training Programme and Manuals</t>
  </si>
  <si>
    <t>1.9.7</t>
  </si>
  <si>
    <t>Energy Optimization Plan</t>
  </si>
  <si>
    <t>Duties</t>
  </si>
  <si>
    <t>Ex.Work</t>
  </si>
  <si>
    <t>Local Transport</t>
  </si>
  <si>
    <t>(3)</t>
  </si>
  <si>
    <t>2.1.1</t>
  </si>
  <si>
    <t>2.1.2</t>
  </si>
  <si>
    <t>2.1.3</t>
  </si>
  <si>
    <t>2.1.4</t>
  </si>
  <si>
    <t>2.1.5</t>
  </si>
  <si>
    <t>Parking Shed</t>
  </si>
  <si>
    <t>The bidder shall list here details of any additional items (all area of the works) required for a complete installation</t>
  </si>
  <si>
    <t>2.2.1</t>
  </si>
  <si>
    <t>2.2.2</t>
  </si>
  <si>
    <t>2.2.3</t>
  </si>
  <si>
    <t>Material handling system with suitable Cranes and hoist arrangements with Hardware and all allied works complete</t>
  </si>
  <si>
    <t>2.2.4</t>
  </si>
  <si>
    <t>2.2.5</t>
  </si>
  <si>
    <t>2.2.6</t>
  </si>
  <si>
    <t>2.2.7</t>
  </si>
  <si>
    <t>Service water system including pumps with Hardware,piping,Valves and all allied works complete</t>
  </si>
  <si>
    <t>The bidder shall list here details of any additional items (all areas of the works) required for a complete installation</t>
  </si>
  <si>
    <t>2.3.1</t>
  </si>
  <si>
    <t xml:space="preserve">Installation, testing and commissioning of 11kV underground Cables, Termination Kits  at following locations as per scope, specification and drawings. </t>
  </si>
  <si>
    <t>2.3.1.1</t>
  </si>
  <si>
    <t>2.3.1.2</t>
  </si>
  <si>
    <t>2.3.1.3</t>
  </si>
  <si>
    <t>2.3.1.4</t>
  </si>
  <si>
    <t>2.3.1.5</t>
  </si>
  <si>
    <t>2.3.1.6</t>
  </si>
  <si>
    <t>2.3.1.7</t>
  </si>
  <si>
    <t>2.3.2</t>
  </si>
  <si>
    <t>2.3.2.1</t>
  </si>
  <si>
    <t>2.3.2.2</t>
  </si>
  <si>
    <t>2.3.2.3</t>
  </si>
  <si>
    <t>2.3.2.4</t>
  </si>
  <si>
    <t>2.3.2.5</t>
  </si>
  <si>
    <t>2.3.2.6</t>
  </si>
  <si>
    <t>2.3.2.7</t>
  </si>
  <si>
    <t>2.3.3</t>
  </si>
  <si>
    <t>2.3.3.1</t>
  </si>
  <si>
    <t>2.3.3.2</t>
  </si>
  <si>
    <t>2.3.3.3</t>
  </si>
  <si>
    <t>2.3.3.4</t>
  </si>
  <si>
    <t>2.3.3.5</t>
  </si>
  <si>
    <t>Main Lighting DB</t>
  </si>
  <si>
    <t>Variable Frequency Drives MCC</t>
  </si>
  <si>
    <t>Local  Push Button Stations</t>
  </si>
  <si>
    <t>Miscellaneous works-Distribution Board</t>
  </si>
  <si>
    <t>2.3.4</t>
  </si>
  <si>
    <t>2.3.4.1</t>
  </si>
  <si>
    <t>Lighting Fixtures</t>
  </si>
  <si>
    <t>2.3.4.2</t>
  </si>
  <si>
    <t>Lighting panels</t>
  </si>
  <si>
    <t>2.3.4.3</t>
  </si>
  <si>
    <t>2.3.4.4</t>
  </si>
  <si>
    <t>Street Lighting and Area Lighting poles with Junction boxes and Over hang</t>
  </si>
  <si>
    <t>2.3.5</t>
  </si>
  <si>
    <t>2.3.5.1</t>
  </si>
  <si>
    <t xml:space="preserve"> L.T cables</t>
  </si>
  <si>
    <t>2.3.5.2</t>
  </si>
  <si>
    <t xml:space="preserve"> L.T Cable termination with glands and lugs</t>
  </si>
  <si>
    <t>2.3.5.3</t>
  </si>
  <si>
    <t>2.3.5.4</t>
  </si>
  <si>
    <t>Hume Pipe</t>
  </si>
  <si>
    <t>Earthing Conductor for outdoor main grid</t>
  </si>
  <si>
    <t>Earthing Conductor for indoor main grid</t>
  </si>
  <si>
    <t>Earthing Conductors for outdoor equipments and Junction Boxes</t>
  </si>
  <si>
    <t>Earthing Conductor for indoor equipments</t>
  </si>
  <si>
    <t>Treated Earth pits</t>
  </si>
  <si>
    <t>2.3.7</t>
  </si>
  <si>
    <t>The bidder shall list here details of any additional items required for a complete installation</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</si>
  <si>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</si>
  <si>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</si>
  <si>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</si>
  <si>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</si>
  <si>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</si>
  <si>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</si>
  <si>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</si>
  <si>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</si>
  <si>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</si>
  <si>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</si>
  <si>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2.5.2</t>
  </si>
  <si>
    <t xml:space="preserve">(9) </t>
  </si>
  <si>
    <t>(10)</t>
  </si>
  <si>
    <t>(11)</t>
  </si>
  <si>
    <t>=(9)+(10)+(11)</t>
  </si>
  <si>
    <t>Supply and Delivery of Plant and Equipment to Site for the following works:</t>
  </si>
  <si>
    <t>3.1.1</t>
  </si>
  <si>
    <t>Miscellaneous works such as flushing arrangements, dewatering and ventilation system   including Hardware  all allied works complete</t>
  </si>
  <si>
    <t>Sub Total of 3.1</t>
  </si>
  <si>
    <t>Electrical Systems</t>
  </si>
  <si>
    <t>3.2.1</t>
  </si>
  <si>
    <t>3.2.1.1</t>
  </si>
  <si>
    <t>3.2.1.2</t>
  </si>
  <si>
    <t>3.2.1.3</t>
  </si>
  <si>
    <t>3.2.1.4</t>
  </si>
  <si>
    <t>3.2.1.5</t>
  </si>
  <si>
    <t>3.2.2</t>
  </si>
  <si>
    <t>3.2.2.1</t>
  </si>
  <si>
    <t>3.2.2.2</t>
  </si>
  <si>
    <t>3.2.2.3</t>
  </si>
  <si>
    <t>3.2.2.4</t>
  </si>
  <si>
    <t>3.2.2.5</t>
  </si>
  <si>
    <t>3.2.2.6</t>
  </si>
  <si>
    <t>3.2.2.7</t>
  </si>
  <si>
    <t>3.2.3</t>
  </si>
  <si>
    <t>3.2.3.1</t>
  </si>
  <si>
    <t>3.2.3.2</t>
  </si>
  <si>
    <t>3.2.3.3</t>
  </si>
  <si>
    <t>3.2.3.4</t>
  </si>
  <si>
    <t>3.2.3.5</t>
  </si>
  <si>
    <t>3.2.4</t>
  </si>
  <si>
    <t>3.2.4.1</t>
  </si>
  <si>
    <t>3.2.4.2</t>
  </si>
  <si>
    <t>3.2.4.3</t>
  </si>
  <si>
    <t>3.2.4.4</t>
  </si>
  <si>
    <t>3.2.5</t>
  </si>
  <si>
    <t>3.2.5.1</t>
  </si>
  <si>
    <t>3.2.5.2</t>
  </si>
  <si>
    <t>3.2.5.3</t>
  </si>
  <si>
    <t>3.2.5.4</t>
  </si>
  <si>
    <t>3.2.6</t>
  </si>
  <si>
    <t>3.2.7</t>
  </si>
  <si>
    <t>Sub Total of 3.2</t>
  </si>
  <si>
    <t>3.3.1</t>
  </si>
  <si>
    <t>3.3.1.1</t>
  </si>
  <si>
    <t>3.3.1.2</t>
  </si>
  <si>
    <t>3.3.1.3</t>
  </si>
  <si>
    <t>3.3.1.4</t>
  </si>
  <si>
    <t>3.3.1.5</t>
  </si>
  <si>
    <t>3.3.1.6</t>
  </si>
  <si>
    <t>3.3.1.7</t>
  </si>
  <si>
    <t>3.3.1.8</t>
  </si>
  <si>
    <t>3.3.1.9</t>
  </si>
  <si>
    <t>3.3.1.10</t>
  </si>
  <si>
    <t>3.3.1.11</t>
  </si>
  <si>
    <t>Supplying of Field instruments IP-65 enclosures for complete field instrumentation</t>
  </si>
  <si>
    <t>3.3.1.12</t>
  </si>
  <si>
    <t xml:space="preserve">Supplying of Field Junction boxes </t>
  </si>
  <si>
    <t>3.3.1.13</t>
  </si>
  <si>
    <t>3.3.1.14</t>
  </si>
  <si>
    <t>3.3.1.15</t>
  </si>
  <si>
    <t>Supplying of 24V DC power supply system with SMF batteries &amp; battery charger with DC distribution board with all accessories complete</t>
  </si>
  <si>
    <t>3.3.2</t>
  </si>
  <si>
    <t>3.3.2.1</t>
  </si>
  <si>
    <t>3.3.2.2</t>
  </si>
  <si>
    <t>3.3.3</t>
  </si>
  <si>
    <t>3.3.3.1</t>
  </si>
  <si>
    <t>3.3.3.2</t>
  </si>
  <si>
    <t xml:space="preserve"> Sub Total of 3.3</t>
  </si>
  <si>
    <t>3.4.1</t>
  </si>
  <si>
    <t>3.4.2</t>
  </si>
  <si>
    <t>3.4.3</t>
  </si>
  <si>
    <t xml:space="preserve"> Sub Total of 3.4</t>
  </si>
  <si>
    <t>(4)</t>
  </si>
  <si>
    <t xml:space="preserve">Diesel Generator Set complete  with AMF Control Panel </t>
  </si>
  <si>
    <t>11kV / 0.433kV Transformers</t>
  </si>
  <si>
    <t>Earthing Conductors for outdoor equipments  and Junction Boxes</t>
  </si>
  <si>
    <t>4.1.1</t>
  </si>
  <si>
    <t>4.1.2</t>
  </si>
  <si>
    <t>4.1.3</t>
  </si>
  <si>
    <t>4.1.4</t>
  </si>
  <si>
    <t>4.1.5</t>
  </si>
  <si>
    <t>4.1.6</t>
  </si>
  <si>
    <t>4.1.7</t>
  </si>
  <si>
    <t>First Year of O&amp;M</t>
  </si>
  <si>
    <t>6.1.1</t>
  </si>
  <si>
    <t>Manpower +</t>
  </si>
  <si>
    <t>Per year</t>
  </si>
  <si>
    <t>6.1.2</t>
  </si>
  <si>
    <t>6.1.3</t>
  </si>
  <si>
    <t>6.1.4</t>
  </si>
  <si>
    <t>6.1.5</t>
  </si>
  <si>
    <t>Insurance</t>
  </si>
  <si>
    <t>The Bidder shall list here details of any additional items required for O &amp; M</t>
  </si>
  <si>
    <t>Sub Total of 6.1 for First Year O &amp; M</t>
  </si>
  <si>
    <t xml:space="preserve"> + The bidder shall quote the cost for manpower which includes man month rate including accommodation, transportation allowance, etc. complete</t>
  </si>
  <si>
    <t>Note:</t>
  </si>
  <si>
    <t>Compound Wall with gates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</si>
  <si>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</si>
  <si>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Local Currency  (INR)</t>
  </si>
  <si>
    <t>3.2.1.6</t>
  </si>
  <si>
    <t>3.2.1.7</t>
  </si>
  <si>
    <t>Price in INR</t>
  </si>
  <si>
    <t>Schedule 7 ISPS: Grand Summary of Arehalli ISPS</t>
  </si>
  <si>
    <t xml:space="preserve">Name of ISPS : Arehalli </t>
  </si>
  <si>
    <t>Requirement of  Office of   the   Engineer   (Furniture's, Equipment and Furnishing)   for ISPS</t>
  </si>
  <si>
    <t>Nill</t>
  </si>
  <si>
    <t>Operation &amp; Maintenance   for  ISPS</t>
  </si>
  <si>
    <t>Grand Total  to be carry forwarded to Schedule No. ISPS1 of Grand Summary for CP 27</t>
  </si>
  <si>
    <t>Price</t>
  </si>
  <si>
    <t>Schedule 2 ISPS</t>
  </si>
  <si>
    <t>Schedule 3B ISPS</t>
  </si>
  <si>
    <t>Schedule 4 ISPS</t>
  </si>
  <si>
    <t>Schedule 6 ISPS</t>
  </si>
  <si>
    <t>ISPS</t>
  </si>
  <si>
    <t xml:space="preserve">Inlet manhole &amp; chamber, Coarse Screen channels, Effluent chamber, Overflow chamber, Wetwell with superstructure, Valve &amp; Flowmeter chambers, Thrust blocks, nalla crossing, Pipe Bridges, Pipe culverts, Anchor blocks, Compound wall etc. </t>
  </si>
  <si>
    <t>Approach Road</t>
  </si>
  <si>
    <t xml:space="preserve">Gabion wall, Site retaining structure and pile foundation, elctrical cable trenches  </t>
  </si>
  <si>
    <t>Wet well with superstructure &amp;  Pumping system with necessary capacity of Submersible pumps with suitable valves and piping arrangements and Hardware and all allied works complete</t>
  </si>
  <si>
    <t>Fault level calculations and Load flow studies</t>
  </si>
  <si>
    <t>Goods and Service Tax</t>
  </si>
  <si>
    <t>2.1.4.1</t>
  </si>
  <si>
    <t>2.1.4.2</t>
  </si>
  <si>
    <t>2.1.4.3</t>
  </si>
  <si>
    <t>2.1.4.4</t>
  </si>
  <si>
    <t>2.1.4.5</t>
  </si>
  <si>
    <t>2.1.4.6</t>
  </si>
  <si>
    <t>2.1.4.7</t>
  </si>
  <si>
    <t>2.1.4.8</t>
  </si>
  <si>
    <t>2.1.4.9</t>
  </si>
  <si>
    <t>Mechanical Works</t>
  </si>
  <si>
    <t>Fire Fighting system for the entire ISPS (inclusive of fire alarm,fire detection,fire extinguishing system ), Tools Kit, Airconditioning system  for SCADA control room &amp; Administration and Laboratory Building  and all allied works complete.</t>
  </si>
  <si>
    <t>11kV Outdoor cable termination at Tariff Metering Unit / BESCOM if applicable</t>
  </si>
  <si>
    <t>11kV Indoor cable terminations at incomer and outgoings of 11kV Metal Enclosed Switchboard of Intermediate Sewage Pumping Station  if applicable</t>
  </si>
  <si>
    <t>11kV Outdoor cable terminations at primary side  of 11kV / 0.433 kV Transformers of Intermediate Sewage Pumping Station</t>
  </si>
  <si>
    <t>11kV XLPE Cable from Metering Unit to  incomer of  11kV Metal Enclosed Switchboard of Intermediate Sewage Pumping Station  if applicable</t>
  </si>
  <si>
    <t>11kV XLPE Cables from 11kV Metal Enclosed Switchboard  to  Primary cable end boxes of 11kV/0.433kV Transformers of Intermediate Sewage Pumping Station  if applicable</t>
  </si>
  <si>
    <t>11kV XLPE Cables from Metering Unit  to  Primary cable end boxes of 11kV/0.433kV Transformers of Intermediate Sewage Pumping Station  if applicable</t>
  </si>
  <si>
    <t>11kV Cable Straight through joints if applicable</t>
  </si>
  <si>
    <t xml:space="preserve">Installation, testing and commissioning of Electrical equipments  for ISPS as per scope, specification and drawings. </t>
  </si>
  <si>
    <t>11kV Metal Enclosed Switchboard at 11kV Switchgear room  if applicable</t>
  </si>
  <si>
    <t xml:space="preserve">11kV / 0.433kV Transformers </t>
  </si>
  <si>
    <t>ISPS MCC if applicable</t>
  </si>
  <si>
    <t>415V PCC in ISPS Substation Room.</t>
  </si>
  <si>
    <t>415V Capacitor banks with Automatic Power Factor Correction Relay  if applicable</t>
  </si>
  <si>
    <t>110V D.C Battery Bank, Battery Charger with D.C Distribution Board  if applicable</t>
  </si>
  <si>
    <t>2.3.2.8</t>
  </si>
  <si>
    <t>2.3.2.9</t>
  </si>
  <si>
    <t>2.3.2.10</t>
  </si>
  <si>
    <t>2.3.2.11</t>
  </si>
  <si>
    <t>Installation, testing and commissioning of Lighting System for  ISPS  with following major equipment, items  as per scope, specification and drawings.</t>
  </si>
  <si>
    <t>Switchboards, Receptacles, Power  Plug &amp; Sockets, Switches, Ceiling fans with regulators etc</t>
  </si>
  <si>
    <t>Point wiring with conduits ,wires, supports etc for Lighting fixtures, Receptacles, Switches ,Ceiling fans etc</t>
  </si>
  <si>
    <t xml:space="preserve">Installation, testing and commissioning of L.T Cabling System, HT/LT Cable Carrier System ISPS with following major components as per scope, specification and drawings. </t>
  </si>
  <si>
    <t>Cable trays with supports for both LT and HT Cables</t>
  </si>
  <si>
    <t xml:space="preserve">Supply of Earthing &amp; Lightning Protection  System for ISPS with following major components as per scope, specification and drawings. </t>
  </si>
  <si>
    <t>Lightning Arrestors and Down Conductors</t>
  </si>
  <si>
    <t>2.3.5.5</t>
  </si>
  <si>
    <t>2.3.5.6</t>
  </si>
  <si>
    <t xml:space="preserve">Installation, testing and commissioning of safety procedures with signage for Electrical Equipments for ISPS  as per scope, specification and drawings. </t>
  </si>
  <si>
    <t>Instrumentation Control &amp; Automation(IC&amp;A) ,  Installation,Testing and Comissioning</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</si>
  <si>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</si>
  <si>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Schedule 3A ISPS: Plant and Equipment, Supplied from Outside Employer’s Country for ISPS in Contract Package CP-27</t>
  </si>
  <si>
    <t>Mechanical, Electrical Works and  Instrumentation, Control &amp; Automation  Works</t>
  </si>
  <si>
    <t>Supply of Plant (except Electrical, Instrumentation ,Control &amp; Automation systems) to provide the following systems as per the Bid specifications</t>
  </si>
  <si>
    <t>3.1.2</t>
  </si>
  <si>
    <t>3.1.3</t>
  </si>
  <si>
    <t>3.1.4</t>
  </si>
  <si>
    <t>3.1.5</t>
  </si>
  <si>
    <t>3.1.6</t>
  </si>
  <si>
    <t>Fire Fighting system for the whole plant, Tools Kit, Airconditioning system arrangement for PLC / SCADA &amp;  and all allied works complete</t>
  </si>
  <si>
    <t>3.1.7</t>
  </si>
  <si>
    <t>3.1.7.1</t>
  </si>
  <si>
    <t>3.1.7.2</t>
  </si>
  <si>
    <t>3.1.7.3</t>
  </si>
  <si>
    <t>3.1.7.4</t>
  </si>
  <si>
    <t xml:space="preserve">Supply of 11kV underground Cables , Termination Kits  at following locations as per scope, specification and drawings. </t>
  </si>
  <si>
    <t xml:space="preserve">Supply of Electrical equipments  for ISPS as per scope, specification and drawings. </t>
  </si>
  <si>
    <t>ISPS MCC- if applicable</t>
  </si>
  <si>
    <t>415V Switchboard in ISPS Substation Room.</t>
  </si>
  <si>
    <t>110V D.C Battery, Battery Charger with D.C Distribution Board  if applicable</t>
  </si>
  <si>
    <t>3.2.2.8</t>
  </si>
  <si>
    <t>3.2.2.9</t>
  </si>
  <si>
    <t>Supply of Lighting System for ISPS as per scope, specification and drawings.  with following major equipment, items  as per scope, specification and drawings.</t>
  </si>
  <si>
    <t>Switchboards ,  Receptacles, Power  Plug &amp; Sockets, Switches, Ceiling fans with regulators etc</t>
  </si>
  <si>
    <t xml:space="preserve">Supply of L.T Cabling System, HT/LT Cable Carrier System  for ISPS as per scope, specification and drawings. with following major components as per scope, specification and drawings. </t>
  </si>
  <si>
    <t xml:space="preserve">Supply of Earthing &amp; Lightning Protection  System for ISPS as per scope, specification and drawings.   with following major components as per scope, specification and drawings. </t>
  </si>
  <si>
    <t>3.2.5.5</t>
  </si>
  <si>
    <t>3.2.5.6</t>
  </si>
  <si>
    <t xml:space="preserve">Installation, testing and commissioning of safety procedures with signage for Electrical Equipments for ISPS  as per scope, specification and drawings.  </t>
  </si>
  <si>
    <t>Instrumentation, Control &amp; Automation Systems  and SCADA systems</t>
  </si>
  <si>
    <t>Installation, testing and commissioning of the following Instrumentation Systems as per Technical Specifications.</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</si>
  <si>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</si>
  <si>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</si>
  <si>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</si>
  <si>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Supplying of Differential Level Ultrasonic Sensor &amp; Transmitter with indicators &amp; alarms for the complete plant. and Interfacing with PLC based scada control system including all required Mounting accessories.</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</si>
  <si>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</si>
  <si>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</si>
  <si>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</si>
  <si>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</si>
  <si>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Supplying of Surge protection Devices for the instruments</t>
  </si>
  <si>
    <t xml:space="preserve">Supply of  on- line UPS system  for complete ICA equipment inclusive of wireless communication equipment,CCTV systems,field instrumentation ,control and Automation system with 60 mins backup on full load. </t>
  </si>
  <si>
    <t>Instrumentation Earthing for the complete plant</t>
  </si>
  <si>
    <t>The Bidder shall list here details of any additional items required for a complete installation as per bid specifications</t>
  </si>
  <si>
    <t>Installation, testing and commissioning of the Instrumentation Cables/cable trays as per Technical Specification</t>
  </si>
  <si>
    <t xml:space="preserve">Suppying of Instrumentation &amp; Control Cables and Power Cables, Glands &amp; Lugs, cable conduits </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</si>
  <si>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</si>
  <si>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Installation, testing and commissioning of the following Automation system (PLC HMI based control system) as per Technical Specifications.</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</si>
  <si>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</si>
  <si>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</si>
  <si>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</si>
  <si>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</si>
  <si>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</si>
  <si>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</si>
  <si>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3.3.3.4.1</t>
  </si>
  <si>
    <t>3.3.3.4.2</t>
  </si>
  <si>
    <t>3.3.3.4.3</t>
  </si>
  <si>
    <t>3.3.3.7</t>
  </si>
  <si>
    <t>3.3.3.7.1</t>
  </si>
  <si>
    <t>3.3.3.7.2</t>
  </si>
  <si>
    <t xml:space="preserve"> Sub Total 3.4</t>
  </si>
  <si>
    <t xml:space="preserve">Total of Schedule 3A ISPS  (Sub Total 3.1+Sub Total 3.2+Sub Total 3.3+Sub Total 3.4)  Total Carried to Schedule 7 ISPS, Grand Summary of Arehalli ISPS </t>
  </si>
  <si>
    <r>
      <t xml:space="preserve">2. </t>
    </r>
    <r>
      <rPr>
        <b/>
        <vertAlign val="superscript"/>
        <sz val="11"/>
        <rFont val="Arial"/>
        <family val="2"/>
      </rPr>
      <t>(a)</t>
    </r>
    <r>
      <rPr>
        <b/>
        <sz val="11"/>
        <rFont val="Arial"/>
        <family val="2"/>
      </rPr>
      <t>: Local and Foreign Currencies shall be in accordance with the Instruction to Bidders (Clause no.15.1)</t>
    </r>
  </si>
  <si>
    <t>Miscellaneous works such as flushing arrangements, dewatering and ventilation system   inculding Hardware  all allied works complete</t>
  </si>
  <si>
    <t>Fire Fighting system for the whole plant, Tools Kit, Airconditioning system arrangement for PLC / SCADA &amp; Administrative Building  and all allied works complete</t>
  </si>
  <si>
    <t>11kV Outdoor cable termination at Tariff Metering Unit / BESCOM  if applicable</t>
  </si>
  <si>
    <t>11kV XLPE Cables from 11kV Metal Enclosed Switchboard  to  Primary cable end boxes of 11kV/0.433kV Transformers of Intermediate Sewage Pumping Station</t>
  </si>
  <si>
    <t>Supply of Lighting System for ISPS with following major equipment, items  as per scope, specification and drawings.</t>
  </si>
  <si>
    <t xml:space="preserve">Supply of L.T Cabling System , HT/LT Cable Carrier System  for ISPS  with following major components as per scope, specification and drawings. </t>
  </si>
  <si>
    <t>Sub Total  of 3.3</t>
  </si>
  <si>
    <t>The following equipment, furniture and furnishings for each ISPS under the contract shall include:</t>
  </si>
  <si>
    <t xml:space="preserve">Office furniture shall be of Godrej or Featherlite </t>
  </si>
  <si>
    <t>4' x 2 ½'  table with both side drawers (3 on each side)</t>
  </si>
  <si>
    <t>Executive Chairs</t>
  </si>
  <si>
    <t>Oscillating Desktop or wall mounted fan 400mm dia.</t>
  </si>
  <si>
    <t>Water supply / Plumbing / Electrical complete</t>
  </si>
  <si>
    <t>Computer Table and Chair</t>
  </si>
  <si>
    <r>
      <t>Fire Extinguisher – CO</t>
    </r>
    <r>
      <rPr>
        <vertAlign val="subscript"/>
        <sz val="11"/>
        <rFont val="Arial"/>
        <family val="2"/>
      </rPr>
      <t>2</t>
    </r>
    <r>
      <rPr>
        <sz val="11"/>
        <rFont val="Arial"/>
        <family val="2"/>
      </rPr>
      <t xml:space="preserve"> type (3 Kg)</t>
    </r>
  </si>
  <si>
    <t>Supply, Installation, testing and commissioning of Lighting System covering Lighting Distribution board, Switchboards, Switch sockets, Power Plug &amp; Sockets, Luminaries, Cables, Conduits, wires, earthing etc. for the Site Office complete as per Specification</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</si>
  <si>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</si>
  <si>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LS/Per year</t>
  </si>
  <si>
    <t>Transportation and Disposal of Screened Materials</t>
  </si>
  <si>
    <t>6.1.5.1</t>
  </si>
  <si>
    <t>6.1.5.2</t>
  </si>
  <si>
    <t>6.1.5.3</t>
  </si>
  <si>
    <t>Total for Seven Years O &amp; M (Based on First Year O &amp; M)= First Year O &amp; M x 7 Years</t>
  </si>
  <si>
    <t>Year</t>
  </si>
  <si>
    <t>Payment for Electrical usage  will be made directly to KPTCL/BESCOM  by Employer.</t>
  </si>
  <si>
    <t>Price quoted for the first year of O&amp;M shall be considered for payment for subsequent years O &amp; M as per price adjustment clause stated in volume 1 of the bid upto 7 years of O&amp;M period.</t>
  </si>
  <si>
    <t xml:space="preserve">Design, Engineering, Construction and  Commissioning of Sewage Treatment Plants and Intermediate Sewage Pumping Stations with Operation and Maintenance  thereof for Seven years(Work-A) and Procurement and Construction of Main sewers including Manholes in Dasarahalli and R R Nagar Zones (V Valley Catchment) (Work-B) for Package No CP -27. Contract LOC.No. BWSSB/CEKTE/TA-11/06/2021/720/2021-22.Dt: 02.07.2021                         </t>
  </si>
  <si>
    <t>Name of ISPS : AREHALLI 0.5 MLD</t>
  </si>
  <si>
    <t>Schedule - 1</t>
  </si>
  <si>
    <t xml:space="preserve">A.Civil Works </t>
  </si>
  <si>
    <t xml:space="preserve">Concept report defining TSPS &amp; STP. Flow charts and process design, Hydraulic Flow diagram, P&amp;IDs, Mass Balance, Plant water &amp; drain Philosophy, Service water usage plan </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</si>
  <si>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</si>
  <si>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</si>
  <si>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</si>
  <si>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</si>
  <si>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</si>
  <si>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</si>
  <si>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</si>
  <si>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</si>
  <si>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 xml:space="preserve">Site Layout Plan, Bore hole location plan for entire plant, Civil &amp; Mechanical General Arrangement drawings, Geotechnical survey,Topographical Survey, Electrical resistivity test report </t>
  </si>
  <si>
    <t>Site Layout Plan, Bore hole location plan for entire plant.</t>
  </si>
  <si>
    <t>Civil General Arrangement drawings</t>
  </si>
  <si>
    <t>Mechanical General Arrangement drawings</t>
  </si>
  <si>
    <t>Geotechnical survey,Topographical Survey</t>
  </si>
  <si>
    <t xml:space="preserve">Electrical resistivity test report </t>
  </si>
  <si>
    <t xml:space="preserve">Submission of Diagram  </t>
  </si>
  <si>
    <t>Approval on Diagram in Code B</t>
  </si>
  <si>
    <t>Approvalon Diagram in Code A</t>
  </si>
  <si>
    <t xml:space="preserve">Instrumentation, Control &amp; Automation systems, Functional design specifications, System Architecture drawings complete </t>
  </si>
  <si>
    <t>Submission of Architectural Drawing</t>
  </si>
  <si>
    <t>Approval on Diagram in Code A</t>
  </si>
  <si>
    <t>Any other necessary document which Bidder feels necessary for project completion needs to be added including all essential Investingation, Model Study (if required) ,etc. required to complete the Works</t>
  </si>
  <si>
    <t>Submission of Architectural and Structural Design and Drawings</t>
  </si>
  <si>
    <t>Approval on Design and Drawing in Code B</t>
  </si>
  <si>
    <t>Approval on Design and Drawing in Code A</t>
  </si>
  <si>
    <t>Switch gear ,electrical room</t>
  </si>
  <si>
    <t>Roads &amp; drains , Internal roads and landscaping, Culverts, Name boards for units in kannada/ english</t>
  </si>
  <si>
    <t xml:space="preserve">Roads </t>
  </si>
  <si>
    <t>Submission of  Drawings</t>
  </si>
  <si>
    <t>Approval on Drawing in Code B</t>
  </si>
  <si>
    <t>Approval on Drawing in Code A</t>
  </si>
  <si>
    <t>Drains</t>
  </si>
  <si>
    <t>Landscaping</t>
  </si>
  <si>
    <t>Compound Wall with gates, Chain link fencing</t>
  </si>
  <si>
    <t xml:space="preserve">Ground Improvement Plan, Site grading </t>
  </si>
  <si>
    <t>Gabion wall, Site retaining structure and pile foundation , electric cable trenches inside STP site.</t>
  </si>
  <si>
    <t>1.2.30</t>
  </si>
  <si>
    <t>1.2.31</t>
  </si>
  <si>
    <t>Any other works which Bidder feels necessary for project completion needs to be added including all essential Investigation, etc. required to complete the Works under 1.2</t>
  </si>
  <si>
    <t>Sub Total of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</si>
  <si>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</si>
  <si>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Submission of  Drawings and Data sheet</t>
  </si>
  <si>
    <t>Approval on Code B</t>
  </si>
  <si>
    <t>Approval on Code A</t>
  </si>
  <si>
    <t>Wet well with superstructure &amp;  Pumping system , Submersible pumps with suitable valves and piping arrangements and Hardware and all allied works complete</t>
  </si>
  <si>
    <t>Material Handling system with suitable Cranes and hoist arrangements with Hardware and all allied works complete</t>
  </si>
  <si>
    <t>Miscellaneous works such as flushing arrangements,  dewatering and ventilation system including Hardware  all allied works complete</t>
  </si>
  <si>
    <t>Fire Fighting system for the whole plant (inclusive of fire alarm,fire detection,fire extinguishing system), Tools Kit, Air conditioning system  for SCADA control room &amp; Administration and Laboratory Building  and all allied works complete.</t>
  </si>
  <si>
    <t>Sub Total of 1.3</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</si>
  <si>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</si>
  <si>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</si>
  <si>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</si>
  <si>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Sewage pumping station</t>
  </si>
  <si>
    <t>Sub Total of 1.6</t>
  </si>
  <si>
    <t>Sub Total of 1.7</t>
  </si>
  <si>
    <t>Control and Automation System</t>
  </si>
  <si>
    <t>Sub Total of 1.8</t>
  </si>
  <si>
    <t xml:space="preserve">Design Report of ISPS </t>
  </si>
  <si>
    <t>Submission of Report</t>
  </si>
  <si>
    <t xml:space="preserve">Approval </t>
  </si>
  <si>
    <t>Surge Analysis of Pumping Mains,SAT &amp; FAT reports</t>
  </si>
  <si>
    <t>Sub Total of 1. 9</t>
  </si>
  <si>
    <t>Sub Total of  1.10</t>
  </si>
  <si>
    <t>Total Schedule 1 (Sub 1.1+1.2+1.3+1.4+1.5+1.6+1.7+1.8+1.9+1.10) (Total Carried to Schedule 7, Grand Summary of Arehalli ISPS</t>
  </si>
  <si>
    <t xml:space="preserve">Price in INR </t>
  </si>
  <si>
    <t xml:space="preserve">GST in INR </t>
  </si>
  <si>
    <t xml:space="preserve">Total Price including GST in INR </t>
  </si>
  <si>
    <t>Total Price Including GST in INR</t>
  </si>
  <si>
    <t xml:space="preserve">Quantity </t>
  </si>
  <si>
    <t xml:space="preserve">Ex. Work </t>
  </si>
  <si>
    <t xml:space="preserve">Local Transport </t>
  </si>
  <si>
    <t xml:space="preserve"> Civil and Building Works </t>
  </si>
  <si>
    <t>ISPS Works</t>
  </si>
  <si>
    <t xml:space="preserve">Inlet manhole &amp; chamber, Screen channels, Effluent chamber, Overflow chamber, Wetwell with superstructure, Pump House, Valve &amp; Flowmeter chambers, Thrust block and Anchor blocks, Epoxy painting etc. </t>
  </si>
  <si>
    <t>2.1.1.1</t>
  </si>
  <si>
    <t>Inlet manhole &amp; chamber, screen chamber,overflow chamber</t>
  </si>
  <si>
    <t>Earthwork Excavation</t>
  </si>
  <si>
    <t>PCC work</t>
  </si>
  <si>
    <t>RCC Raft/Footings</t>
  </si>
  <si>
    <t>RCC Columns/Walls</t>
  </si>
  <si>
    <t>RCC Beams/Slabs/Walkway</t>
  </si>
  <si>
    <t>Backfilling</t>
  </si>
  <si>
    <t>Hydraulic Testing</t>
  </si>
  <si>
    <t>Plastering and Finishing work for the complete structure</t>
  </si>
  <si>
    <t>On sucessful completion of testing, trial run &amp; performance guarantee test</t>
  </si>
  <si>
    <t>2.1.1.2</t>
  </si>
  <si>
    <t>Wet well with super structure</t>
  </si>
  <si>
    <t>2.1.1.3</t>
  </si>
  <si>
    <t>Pump house</t>
  </si>
  <si>
    <t>2.1.1.4</t>
  </si>
  <si>
    <t>Valve &amp; flow meter chamber</t>
  </si>
  <si>
    <t>Plant D.G. Room,electrical sub station,switch gear room</t>
  </si>
  <si>
    <t>Plastering, Plumbing &amp; Electrical work for the complete structure</t>
  </si>
  <si>
    <t>Finishing works like Fixing of Door, Windows, Painting</t>
  </si>
  <si>
    <t>Earthwork for Foundation</t>
  </si>
  <si>
    <t>PCC for yard</t>
  </si>
  <si>
    <t xml:space="preserve">RCC sidewalls for cable trench, Earthing chambers &amp; Transformer Foundation </t>
  </si>
  <si>
    <t>Chain link fencing with angular supports including painting</t>
  </si>
  <si>
    <t>Filling of 40mm and down sized jalli to the yard</t>
  </si>
  <si>
    <t>Finishing, Protective coating measures.</t>
  </si>
  <si>
    <t>Roads &amp; drains / Internal roads and landscaping</t>
  </si>
  <si>
    <t>Earth work excavation and formation of coarse grade granular sub base for roads.</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</si>
  <si>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</si>
  <si>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</si>
  <si>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</si>
  <si>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</si>
  <si>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</si>
  <si>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</si>
  <si>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</si>
  <si>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 xml:space="preserve">Approach Road </t>
  </si>
  <si>
    <t xml:space="preserve">Ground Improvement Plan, Site grading and Piling arrangement  </t>
  </si>
  <si>
    <t>Clearing of bush &amp; Cutting of trees</t>
  </si>
  <si>
    <t>Embackment work &amp; Dewatering work</t>
  </si>
  <si>
    <t>Filling of good earth/murram and formation</t>
  </si>
  <si>
    <t>Piling arrangement</t>
  </si>
  <si>
    <t xml:space="preserve">  -  Additional backfilling including compaction</t>
  </si>
  <si>
    <t xml:space="preserve">  -  Approach road</t>
  </si>
  <si>
    <t>Levelling of landscape area</t>
  </si>
  <si>
    <t>Filling of red earth and formation</t>
  </si>
  <si>
    <t>Planting of grass &amp; Ornamental plants</t>
  </si>
  <si>
    <t>Mechanical, Electrical Works and Instrumentation &amp; Control Works</t>
  </si>
  <si>
    <t>Complete Installation, testing and commissioning  of  Mechanical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</si>
  <si>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</si>
  <si>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</si>
  <si>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</si>
  <si>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</si>
  <si>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</si>
  <si>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</si>
  <si>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</si>
  <si>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</si>
  <si>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</si>
  <si>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fittings and hardware</t>
  </si>
  <si>
    <t>Wet well with superstructure &amp;  Pumping system with Submersible pumps with suitable valves and piping arrangements and Hardware and all allied works complete</t>
  </si>
  <si>
    <t>2.2.2.1</t>
  </si>
  <si>
    <t>Submersible pump</t>
  </si>
  <si>
    <t>2.2.2.2</t>
  </si>
  <si>
    <t>Valves, pipes, fittings and hardware</t>
  </si>
  <si>
    <t>Miscellaneous works such as flushing arrangements,dewatering and ventilation system   including Hardware  all allied works complete</t>
  </si>
  <si>
    <t>Electrical Systems for ISPS</t>
  </si>
  <si>
    <t>Complete Installation, testing and commissioning  of  Electrical system as per the Bid specifications</t>
  </si>
  <si>
    <t>11kV Outdoor cable termination at Tariff Metering Unit / BESCOM</t>
  </si>
  <si>
    <t>11kV Indoor cable terminations at incomer and outgoings of 11kV Metal Enclosed Switchboard  of Sewage Treatment Plant</t>
  </si>
  <si>
    <t>11kV Outdoor cable terminations at primary side  of 11kV / 0.433 kV Transformers of Sewage Treatment Plant</t>
  </si>
  <si>
    <t>11kV XLPE Cable from  Metering Unit  to  incomer of  11kV Metal Enclosed Switchboard of Sewage Treatment Plant</t>
  </si>
  <si>
    <t>11kV XLPE Cables from 11kV Metal Enclosed Switchboard  to  Primary cable end boxes of 11kV/0.433kV Transformers of Sewage Treatment Plant</t>
  </si>
  <si>
    <t>11kV XLPE Cable from existing Metering Unit to Proposed 11kV Metal Enclosed Switchboard if applicable</t>
  </si>
  <si>
    <t>11kV Cable Straight through joints</t>
  </si>
  <si>
    <t>11kV Metal Enclosed Switchboard with VCBs</t>
  </si>
  <si>
    <t xml:space="preserve">Diesel Generator Set complete with AMF Control Panel </t>
  </si>
  <si>
    <t>11kV / 0.433kV Transformers with OLTC</t>
  </si>
  <si>
    <t>2.4.1.1</t>
  </si>
  <si>
    <t>2.4.1.2</t>
  </si>
  <si>
    <t>2.4.1.3</t>
  </si>
  <si>
    <t>2.4.1.4</t>
  </si>
  <si>
    <t>2.4.1.5</t>
  </si>
  <si>
    <t>Integrated Testing and Commissioning of the Entire System - TSPS, STP</t>
  </si>
  <si>
    <t xml:space="preserve"> Note:All quantities in lumpsum</t>
  </si>
  <si>
    <t xml:space="preserve">Unit </t>
  </si>
  <si>
    <t>3.1.1.1</t>
  </si>
  <si>
    <t>3.1.1.1.1</t>
  </si>
  <si>
    <t>Supply of Coarse screen, Sluice gate, weir gates</t>
  </si>
  <si>
    <t>3.1.1.1.3</t>
  </si>
  <si>
    <t>Supply of Fittings &amp; Other necessary accessories</t>
  </si>
  <si>
    <t>3.1.1.2</t>
  </si>
  <si>
    <t>3.1.1.2.1</t>
  </si>
  <si>
    <t xml:space="preserve">Supply of Submersible Pumps, Valves </t>
  </si>
  <si>
    <t>3.1.1.2.3</t>
  </si>
  <si>
    <t>3.1.1.3</t>
  </si>
  <si>
    <t>3.1.1.4</t>
  </si>
  <si>
    <t>Supply of Dewatering pump</t>
  </si>
  <si>
    <t>Supply of Exhauster fan</t>
  </si>
  <si>
    <t>3.1.1.5</t>
  </si>
  <si>
    <t>3.1.1.6</t>
  </si>
  <si>
    <t>3.1.1.7</t>
  </si>
  <si>
    <t xml:space="preserve">Supply of of 11kV underground Cables, Termination Kits  at following locations as per scope, specification and drawings. </t>
  </si>
  <si>
    <t>3.2.2.10</t>
  </si>
  <si>
    <t>3.2.2.11</t>
  </si>
  <si>
    <t>3.3.4</t>
  </si>
  <si>
    <t>GST:Goods and service tax</t>
  </si>
  <si>
    <t>Price In INR</t>
  </si>
  <si>
    <t>Ex. Work in INR</t>
  </si>
  <si>
    <t xml:space="preserve">Schedule 4: Requirement of Office of the Engineer </t>
  </si>
  <si>
    <t>Nos</t>
  </si>
  <si>
    <t>Supply &amp; Fixing</t>
  </si>
  <si>
    <t>Total Carried to Schedule 7 ISPS, Grand Summary of Arehalli ISPS</t>
  </si>
  <si>
    <t>Ex. Work</t>
  </si>
  <si>
    <t>Schedule 6 : Operation and Maintenance of ISPS</t>
  </si>
  <si>
    <t>Total of Schedule 6 ISPS(Sub Total 6.2+Sub Total 6.3)  Total Carried to Schedule 7 ISPS, Grand Summary of Arehalli ISPS</t>
  </si>
  <si>
    <t xml:space="preserve">Total Price Including GST in INR </t>
  </si>
  <si>
    <t>3A</t>
  </si>
  <si>
    <t>3B</t>
  </si>
  <si>
    <t>1.1.3.1</t>
  </si>
  <si>
    <t>1.1.3.2</t>
  </si>
  <si>
    <t>1.1.3.3</t>
  </si>
  <si>
    <t>1.1.4.1</t>
  </si>
  <si>
    <t>1.1.4.2</t>
  </si>
  <si>
    <t>1.1.4.3</t>
  </si>
  <si>
    <t>1.2.1.1</t>
  </si>
  <si>
    <t>1.2.1.2</t>
  </si>
  <si>
    <t>1.2.1.3</t>
  </si>
  <si>
    <t>1.2.2.1</t>
  </si>
  <si>
    <t>1.2.2.2</t>
  </si>
  <si>
    <t>1.2.2.3</t>
  </si>
  <si>
    <t>1.2.3.1</t>
  </si>
  <si>
    <t>1.2.3.2</t>
  </si>
  <si>
    <t>1.2.3.3</t>
  </si>
  <si>
    <t>1.2.4.1</t>
  </si>
  <si>
    <t>1.2.4.2</t>
  </si>
  <si>
    <t>1.2.4.3</t>
  </si>
  <si>
    <t>1.2.5.1</t>
  </si>
  <si>
    <t>1.2.5.2</t>
  </si>
  <si>
    <t>1.2.5.3</t>
  </si>
  <si>
    <t>1.2.5.1.1</t>
  </si>
  <si>
    <t>1.2.5.1.2</t>
  </si>
  <si>
    <t>1.2.5.1.3</t>
  </si>
  <si>
    <t>1.2.5.2.1</t>
  </si>
  <si>
    <t>1.2.5.2.2</t>
  </si>
  <si>
    <t>1.2.5.2.3</t>
  </si>
  <si>
    <t>1.2.5.3.1</t>
  </si>
  <si>
    <t>1.2.5.3.2</t>
  </si>
  <si>
    <t>1.2.5.3.3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</si>
  <si>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</si>
  <si>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</si>
  <si>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</si>
  <si>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</si>
  <si>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</si>
  <si>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</si>
  <si>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</si>
  <si>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</si>
  <si>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</si>
  <si>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</si>
  <si>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</si>
  <si>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</si>
  <si>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</si>
  <si>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</si>
  <si>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</si>
  <si>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</si>
  <si>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</si>
  <si>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</si>
  <si>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</si>
  <si>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</si>
  <si>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</si>
  <si>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Mechanical  Design, Drawings, and Documentation as defined in Volume 2 of Bidding Document</t>
  </si>
  <si>
    <t>1.3.1.1</t>
  </si>
  <si>
    <t>1.3.1.2</t>
  </si>
  <si>
    <t>1.3.1.3</t>
  </si>
  <si>
    <t>1.3.2.1</t>
  </si>
  <si>
    <t>1.3.2.2</t>
  </si>
  <si>
    <t>1.3.2.3</t>
  </si>
  <si>
    <t>1.3.3.1</t>
  </si>
  <si>
    <t>1.3.3.2</t>
  </si>
  <si>
    <t>1.3.3.3</t>
  </si>
  <si>
    <t>1.3.4.1</t>
  </si>
  <si>
    <t>1.3.4.2</t>
  </si>
  <si>
    <t>1.3.4.3</t>
  </si>
  <si>
    <t>1.3.5.1</t>
  </si>
  <si>
    <t>1.3.5.2</t>
  </si>
  <si>
    <t>1.3.5.3</t>
  </si>
  <si>
    <t>Electrical Design, Drawings and Documents as defined in Volume 2 of Bidding Documents</t>
  </si>
  <si>
    <t>1.4.1.1</t>
  </si>
  <si>
    <t>1.4.1.2</t>
  </si>
  <si>
    <t>1.4.1.3</t>
  </si>
  <si>
    <t>Instrumentation, Control, and Automation Design, Drawings and Documentation as defined in Volume 2 of Bidding Document</t>
  </si>
  <si>
    <t>1.5.1.1</t>
  </si>
  <si>
    <t>1.5.1.2</t>
  </si>
  <si>
    <t>1.5.1.3</t>
  </si>
  <si>
    <t>Tests on Completion of Design-Build as defined in Volume 2 of Bidding Document</t>
  </si>
  <si>
    <t>Tests prior to Contract Completion as defined in Volume 2 of Bidding Document</t>
  </si>
  <si>
    <t>As Built Drawings</t>
  </si>
  <si>
    <t>Other Documentation</t>
  </si>
  <si>
    <t>1.9.1.1</t>
  </si>
  <si>
    <t>1.9.1.2</t>
  </si>
  <si>
    <t>1.9.2.1</t>
  </si>
  <si>
    <t>1.9.2.2</t>
  </si>
  <si>
    <t>1.9.3.1</t>
  </si>
  <si>
    <t>1.9.3.2</t>
  </si>
  <si>
    <t>1.9.4.1</t>
  </si>
  <si>
    <t>1.9.4.2</t>
  </si>
  <si>
    <t>1.9.5.1</t>
  </si>
  <si>
    <t>1.9.5.2</t>
  </si>
  <si>
    <t>1.9.6.1</t>
  </si>
  <si>
    <t>1.9.6.2</t>
  </si>
  <si>
    <t>1.9.7.1</t>
  </si>
  <si>
    <t>1.9.7.2</t>
  </si>
  <si>
    <t>1.10</t>
  </si>
  <si>
    <t>Bidder shall list here details of additional items required</t>
  </si>
  <si>
    <t>2.1.1.1.1</t>
  </si>
  <si>
    <t>2.1.1.1.2</t>
  </si>
  <si>
    <t>2.1.1.1.3</t>
  </si>
  <si>
    <t>2.1.1.1.4</t>
  </si>
  <si>
    <t>2.1.1.1.5</t>
  </si>
  <si>
    <t>2.1.1.1.6</t>
  </si>
  <si>
    <t>2.1.1.1.7</t>
  </si>
  <si>
    <t>2.1.1.1.8</t>
  </si>
  <si>
    <t>2.1.1.1.9</t>
  </si>
  <si>
    <t>2.1.1.2.1</t>
  </si>
  <si>
    <t>2.1.1.2.2</t>
  </si>
  <si>
    <t>2.1.1.2.3</t>
  </si>
  <si>
    <t>2.1.1.2.4</t>
  </si>
  <si>
    <t>2.1.1.2.5</t>
  </si>
  <si>
    <t>2.1.1.2.6</t>
  </si>
  <si>
    <t>2.1.1.2.7</t>
  </si>
  <si>
    <t>2.1.1.2.8</t>
  </si>
  <si>
    <t>2.1.1.2.9</t>
  </si>
  <si>
    <t>2.1.1.3.1</t>
  </si>
  <si>
    <t>2.1.1.3.2</t>
  </si>
  <si>
    <t>2.1.1.3.3</t>
  </si>
  <si>
    <t>2.1.1.3.4</t>
  </si>
  <si>
    <t>2.1.1.3.5</t>
  </si>
  <si>
    <t>2.1.1.4.1</t>
  </si>
  <si>
    <t>2.1.1.4.2</t>
  </si>
  <si>
    <t>2.1.1.4.3</t>
  </si>
  <si>
    <t>2.1.1.4.4</t>
  </si>
  <si>
    <t>2.1.1.4.5</t>
  </si>
  <si>
    <t>2.1.1.4.6</t>
  </si>
  <si>
    <t>2.1.1.4.7</t>
  </si>
  <si>
    <t>2.1.1.4.8</t>
  </si>
  <si>
    <t>2.1.1.4.9</t>
  </si>
  <si>
    <t>2.1.2.1</t>
  </si>
  <si>
    <t>2.1.2.2</t>
  </si>
  <si>
    <t>2.1.2.3</t>
  </si>
  <si>
    <t>2.1.2.4</t>
  </si>
  <si>
    <t>2.1.2.5</t>
  </si>
  <si>
    <t>2.1.2.6</t>
  </si>
  <si>
    <t>2.1.2.7</t>
  </si>
  <si>
    <t>2.1.2.8</t>
  </si>
  <si>
    <t>2.1.3.1</t>
  </si>
  <si>
    <t>2.1.3.2</t>
  </si>
  <si>
    <t>2.1.3.3</t>
  </si>
  <si>
    <t>2.1.3.4</t>
  </si>
  <si>
    <t>2.1.3.5</t>
  </si>
  <si>
    <t>2.1.3.6</t>
  </si>
  <si>
    <t>2.1.3.7</t>
  </si>
  <si>
    <t>2.1.4.1.1</t>
  </si>
  <si>
    <t>2.1.4.1.1.1</t>
  </si>
  <si>
    <t>2.1.4.1.1.2</t>
  </si>
  <si>
    <t>2.1.4.1.1.3</t>
  </si>
  <si>
    <t>2.1.4.1.1.4</t>
  </si>
  <si>
    <t>2.1.4.1.2</t>
  </si>
  <si>
    <t>2.1.4.1.2.1</t>
  </si>
  <si>
    <t>2.1.4.1.2.2</t>
  </si>
  <si>
    <t>2.1.4.1.2.3</t>
  </si>
  <si>
    <t>2.1.4.1.2.4</t>
  </si>
  <si>
    <t>2.1.4.2.1</t>
  </si>
  <si>
    <t>2.1.4.2.2</t>
  </si>
  <si>
    <t>2.1.4.2.3</t>
  </si>
  <si>
    <t>2.1.4.2.4</t>
  </si>
  <si>
    <t>2.1.4.5.1</t>
  </si>
  <si>
    <t>2.1.4.5.2</t>
  </si>
  <si>
    <t>2.1.4.5.3</t>
  </si>
  <si>
    <t>2.1.4.5.4</t>
  </si>
  <si>
    <t>2.1.4.8.1</t>
  </si>
  <si>
    <t>2.1.4.8.2</t>
  </si>
  <si>
    <t>2.2.1.1.1</t>
  </si>
  <si>
    <t>2.2.1.1.2</t>
  </si>
  <si>
    <t>2.2.1.1.3</t>
  </si>
  <si>
    <t>2.2.1.2.1</t>
  </si>
  <si>
    <t>2.2.1.2.2</t>
  </si>
  <si>
    <t>2.2.1.2.3</t>
  </si>
  <si>
    <t>2.2.1.3.1</t>
  </si>
  <si>
    <t>2.2.1.3.2</t>
  </si>
  <si>
    <t>2.2.1.3.3</t>
  </si>
  <si>
    <t>2.2.2.1.1</t>
  </si>
  <si>
    <t>2.2.2.1.2</t>
  </si>
  <si>
    <t>2.2.2.1.3</t>
  </si>
  <si>
    <t>2.2.2.2.1</t>
  </si>
  <si>
    <t>2.2.2.2.2</t>
  </si>
  <si>
    <t>2.2.2.2.3</t>
  </si>
  <si>
    <t>2.2.4.1</t>
  </si>
  <si>
    <t>2.2.4.2</t>
  </si>
  <si>
    <t>2.2.4.3</t>
  </si>
  <si>
    <t>2.2.5.1</t>
  </si>
  <si>
    <t>2.2.5.2</t>
  </si>
  <si>
    <t>2.2.5.3</t>
  </si>
  <si>
    <t>2.2.6.1</t>
  </si>
  <si>
    <t>2.2.6.2</t>
  </si>
  <si>
    <t>2.2.6.3</t>
  </si>
  <si>
    <t xml:space="preserve">Description </t>
  </si>
  <si>
    <t>3.1.1.4.1</t>
  </si>
  <si>
    <t>3.1.1.4.2</t>
  </si>
  <si>
    <t>(a)</t>
  </si>
  <si>
    <t>(b)</t>
  </si>
  <si>
    <t>(c)</t>
  </si>
  <si>
    <t>(d)</t>
  </si>
  <si>
    <t>(e)</t>
  </si>
  <si>
    <t>Mechanical, Electrical Works and Instrumentation ,Control &amp; Automation Works</t>
  </si>
  <si>
    <t>4.1.1.1</t>
  </si>
  <si>
    <t>4.1.2.1</t>
  </si>
  <si>
    <t>4.1.3.1</t>
  </si>
  <si>
    <t>4.1.6.1</t>
  </si>
  <si>
    <t>4.1.4.1</t>
  </si>
  <si>
    <t>4.1.5.1</t>
  </si>
  <si>
    <t>4.1.7.1</t>
  </si>
  <si>
    <t>Schedule 1 ISPS</t>
  </si>
  <si>
    <t>2.3.6</t>
  </si>
  <si>
    <t>(i)</t>
  </si>
  <si>
    <t>(ii)</t>
  </si>
  <si>
    <t>(iii)</t>
  </si>
  <si>
    <t>2.1.4.9.1</t>
  </si>
  <si>
    <t>2.1.4.9.2</t>
  </si>
  <si>
    <t>2.1.4.9.3</t>
  </si>
  <si>
    <t>3.2.7.1</t>
  </si>
  <si>
    <t>3.2.7.2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</si>
</sst>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quot;Rs&quot;#,##0_);\(&quot;Rs&quot;#,##0\)"/>
    <numFmt numFmtId="166" formatCode="_-* #,##0.00_-;\-* #,##0.00_-;_-* &quot;-&quot;??_-;_-@_-"/>
  </numFmts>
  <fonts count="14"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sz val="11"/>
      <color rgb="FF9C0006"/>
      <name val="Calibri"/>
      <family val="2"/>
      <scheme val="minor"/>
    </font>
    <font>
      <b/>
      <sz val="11"/>
      <color theme="1"/>
      <name val="Calibri"/>
      <family val="2"/>
      <scheme val="minor"/>
    </font>
    <font>
      <b/>
      <vertAlign val="superscript"/>
      <sz val="11"/>
      <name val="Arial"/>
      <family val="2"/>
    </font>
    <font>
      <vertAlign val="subscript"/>
      <sz val="11"/>
      <name val="Arial"/>
      <family val="2"/>
    </font>
    <font>
      <sz val="12"/>
      <name val="Arial"/>
      <family val="2"/>
    </font>
    <font>
      <b/>
      <sz val="10"/>
      <name val="Arial"/>
      <family val="2"/>
    </font>
    <font>
      <sz val="8"/>
      <name val="Calibri"/>
      <family val="2"/>
      <scheme val="minor"/>
    </font>
  </fonts>
  <fills count="10">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medium">
        <color indexed="64"/>
      </top>
      <bottom style="thin">
        <color indexed="64"/>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s>
  <cellStyleXfs count="297">
    <xf numFmtId="0" fontId="0" fillId="0" borderId="0"/>
    <xf numFmtId="0" fontId="1" fillId="2" borderId="0" applyNumberFormat="0" applyFont="0" applyBorder="0" applyAlignment="0" applyProtection="0"/>
    <xf numFmtId="0" fontId="1" fillId="0" borderId="0"/>
    <xf numFmtId="165"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applyFont="0" applyFill="0" applyBorder="0" applyAlignment="0" applyProtection="0"/>
    <xf numFmtId="0" fontId="1"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164" fontId="1" fillId="0" borderId="0" applyFont="0" applyFill="0" applyBorder="0" applyAlignment="0" applyProtection="0"/>
    <xf numFmtId="0" fontId="1" fillId="0" borderId="0"/>
    <xf numFmtId="43" fontId="3" fillId="0" borderId="0" applyFont="0" applyFill="0" applyBorder="0" applyAlignment="0" applyProtection="0"/>
    <xf numFmtId="0" fontId="7" fillId="7" borderId="0" applyNumberFormat="0" applyBorder="0" applyAlignment="0" applyProtection="0"/>
  </cellStyleXfs>
  <cellXfs count="315">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xf>
    <xf numFmtId="0" fontId="6" fillId="5"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4" fontId="6" fillId="5" borderId="1" xfId="0" applyNumberFormat="1" applyFont="1" applyFill="1" applyBorder="1" applyAlignment="1" applyProtection="1">
      <alignment horizontal="center" vertical="center" wrapText="1"/>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left"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2" fontId="5" fillId="0" borderId="1" xfId="0"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wrapText="1"/>
    </xf>
    <xf numFmtId="0" fontId="6" fillId="8" borderId="0" xfId="0"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1" fillId="0" borderId="0" xfId="0" applyFont="1" applyProtection="1"/>
    <xf numFmtId="2" fontId="5" fillId="0" borderId="1" xfId="295" applyNumberFormat="1" applyFont="1" applyFill="1" applyBorder="1" applyAlignment="1" applyProtection="1">
      <alignment horizontal="right" vertical="center" wrapText="1"/>
    </xf>
    <xf numFmtId="2" fontId="1" fillId="0" borderId="0" xfId="0" applyNumberFormat="1" applyFont="1" applyProtection="1"/>
    <xf numFmtId="0" fontId="1" fillId="0" borderId="0" xfId="0" applyFont="1" applyAlignment="1" applyProtection="1"/>
    <xf numFmtId="0" fontId="6" fillId="4" borderId="0" xfId="0" applyFont="1" applyFill="1" applyAlignment="1" applyProtection="1">
      <alignment wrapText="1"/>
    </xf>
    <xf numFmtId="0" fontId="5" fillId="4" borderId="0" xfId="0" applyFont="1" applyFill="1" applyAlignment="1" applyProtection="1">
      <alignment wrapText="1"/>
    </xf>
    <xf numFmtId="4" fontId="5" fillId="5"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justify" vertical="center" wrapText="1"/>
      <protection locked="0"/>
    </xf>
    <xf numFmtId="0" fontId="5" fillId="0" borderId="1" xfId="0" applyFont="1" applyFill="1" applyBorder="1" applyAlignment="1" applyProtection="1">
      <alignment vertical="center"/>
    </xf>
    <xf numFmtId="4" fontId="6" fillId="0" borderId="1" xfId="0" applyNumberFormat="1" applyFont="1" applyFill="1" applyBorder="1" applyAlignment="1" applyProtection="1">
      <alignment horizontal="right" vertical="center" wrapText="1"/>
    </xf>
    <xf numFmtId="0" fontId="6" fillId="0" borderId="1" xfId="0" applyFont="1" applyFill="1" applyBorder="1" applyAlignment="1" applyProtection="1">
      <alignment horizontal="right" vertical="center" wrapText="1"/>
    </xf>
    <xf numFmtId="4" fontId="5" fillId="0" borderId="1" xfId="0" applyNumberFormat="1" applyFont="1" applyFill="1" applyBorder="1" applyAlignment="1" applyProtection="1">
      <alignment horizontal="right" vertical="center" wrapText="1"/>
    </xf>
    <xf numFmtId="0" fontId="6" fillId="0" borderId="1" xfId="0" applyFont="1" applyFill="1" applyBorder="1" applyAlignment="1" applyProtection="1">
      <alignment horizontal="right" vertical="center" wrapText="1"/>
      <protection locked="0"/>
    </xf>
    <xf numFmtId="4" fontId="5" fillId="0" borderId="1" xfId="0" applyNumberFormat="1" applyFont="1" applyFill="1" applyBorder="1" applyAlignment="1" applyProtection="1">
      <alignment horizontal="right" vertical="center" wrapText="1"/>
      <protection locked="0"/>
    </xf>
    <xf numFmtId="0" fontId="6" fillId="0" borderId="1" xfId="0" applyFont="1" applyFill="1" applyBorder="1" applyAlignment="1" applyProtection="1">
      <alignment horizontal="righ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right" vertical="center"/>
      <protection locked="0"/>
    </xf>
    <xf numFmtId="4" fontId="5" fillId="5" borderId="1" xfId="0" applyNumberFormat="1" applyFont="1" applyFill="1" applyBorder="1" applyAlignment="1" applyProtection="1">
      <alignment horizontal="justify" vertical="center" wrapText="1"/>
    </xf>
    <xf numFmtId="0" fontId="6" fillId="0" borderId="5" xfId="0" applyFont="1" applyFill="1" applyBorder="1" applyAlignment="1" applyProtection="1">
      <alignment horizontal="center" vertical="center"/>
    </xf>
    <xf numFmtId="0" fontId="6" fillId="0" borderId="0" xfId="0" applyFont="1" applyFill="1" applyAlignment="1" applyProtection="1">
      <alignment horizontal="left" vertical="center" wrapText="1"/>
    </xf>
    <xf numFmtId="2" fontId="5" fillId="0" borderId="1" xfId="0" applyNumberFormat="1" applyFont="1" applyFill="1" applyBorder="1" applyAlignment="1" applyProtection="1">
      <alignment vertical="center"/>
    </xf>
    <xf numFmtId="2" fontId="6" fillId="0" borderId="0" xfId="0" applyNumberFormat="1" applyFont="1" applyFill="1" applyAlignment="1" applyProtection="1">
      <alignment horizontal="center" vertical="center" wrapText="1"/>
    </xf>
    <xf numFmtId="2" fontId="5" fillId="0" borderId="1" xfId="0" applyNumberFormat="1" applyFont="1" applyFill="1" applyBorder="1" applyAlignment="1" applyProtection="1">
      <alignment horizontal="center" vertical="center"/>
    </xf>
    <xf numFmtId="2" fontId="6" fillId="0" borderId="1" xfId="0" applyNumberFormat="1" applyFont="1" applyFill="1" applyBorder="1" applyAlignment="1" applyProtection="1">
      <alignment horizontal="right" vertical="center"/>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justify" vertical="center" wrapText="1"/>
    </xf>
    <xf numFmtId="166" fontId="6" fillId="0" borderId="1" xfId="286" applyFont="1" applyFill="1" applyBorder="1" applyAlignment="1" applyProtection="1">
      <alignment horizontal="right" vertical="center" wrapText="1"/>
      <protection locked="0"/>
    </xf>
    <xf numFmtId="0" fontId="6" fillId="0" borderId="0" xfId="0" applyFont="1" applyAlignment="1">
      <alignment horizontal="center" vertical="center" wrapText="1"/>
    </xf>
    <xf numFmtId="0" fontId="5" fillId="0" borderId="1" xfId="0" applyFont="1" applyBorder="1" applyAlignment="1">
      <alignment horizontal="justify" vertical="center" wrapText="1"/>
    </xf>
    <xf numFmtId="2" fontId="5" fillId="0" borderId="1" xfId="0" applyNumberFormat="1" applyFont="1" applyBorder="1" applyAlignment="1">
      <alignment horizontal="right" vertical="center"/>
    </xf>
    <xf numFmtId="2" fontId="6" fillId="0" borderId="1" xfId="0" applyNumberFormat="1" applyFont="1" applyBorder="1" applyAlignment="1">
      <alignment horizontal="right"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justify" vertical="center" wrapText="1"/>
    </xf>
    <xf numFmtId="2" fontId="6" fillId="5" borderId="1" xfId="0" applyNumberFormat="1" applyFont="1" applyFill="1" applyBorder="1" applyAlignment="1">
      <alignment horizontal="right" vertical="center"/>
    </xf>
    <xf numFmtId="4" fontId="6" fillId="0" borderId="1" xfId="0" applyNumberFormat="1" applyFont="1" applyBorder="1" applyAlignment="1" applyProtection="1">
      <alignment horizontal="center" vertical="center" wrapText="1"/>
      <protection locked="0"/>
    </xf>
    <xf numFmtId="0" fontId="6" fillId="0" borderId="1" xfId="0" applyFont="1" applyBorder="1" applyAlignment="1">
      <alignment horizontal="right" vertical="center" wrapText="1"/>
    </xf>
    <xf numFmtId="0" fontId="5" fillId="0" borderId="1" xfId="0" applyFont="1" applyBorder="1" applyAlignment="1">
      <alignment horizontal="justify" vertical="center"/>
    </xf>
    <xf numFmtId="0" fontId="1"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vertical="center" shrinkToFit="1"/>
    </xf>
    <xf numFmtId="164" fontId="5" fillId="0" borderId="1" xfId="293" applyFont="1" applyFill="1" applyBorder="1" applyAlignment="1" applyProtection="1">
      <alignment horizontal="right" vertical="center" wrapText="1"/>
    </xf>
    <xf numFmtId="2" fontId="5" fillId="0" borderId="1" xfId="0" applyNumberFormat="1" applyFont="1" applyBorder="1" applyAlignment="1">
      <alignment horizontal="right" vertical="center" wrapText="1"/>
    </xf>
    <xf numFmtId="0" fontId="6" fillId="0" borderId="1" xfId="0" applyFont="1" applyBorder="1" applyAlignment="1">
      <alignment horizontal="justify" vertical="center"/>
    </xf>
    <xf numFmtId="0" fontId="6" fillId="0" borderId="1" xfId="0" applyFont="1" applyBorder="1" applyAlignment="1">
      <alignment vertical="top"/>
    </xf>
    <xf numFmtId="0" fontId="6" fillId="0" borderId="0" xfId="0" applyFont="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3" xfId="0" applyFont="1" applyBorder="1" applyAlignment="1">
      <alignment horizontal="justify" vertical="center"/>
    </xf>
    <xf numFmtId="2" fontId="5" fillId="0" borderId="1" xfId="0" applyNumberFormat="1" applyFont="1" applyBorder="1" applyAlignment="1">
      <alignment horizontal="center" vertical="center" wrapText="1"/>
    </xf>
    <xf numFmtId="2" fontId="6" fillId="0" borderId="1" xfId="0" applyNumberFormat="1" applyFont="1" applyBorder="1" applyAlignment="1">
      <alignment horizontal="right" vertical="center" wrapText="1"/>
    </xf>
    <xf numFmtId="2" fontId="5" fillId="0" borderId="1" xfId="286" applyNumberFormat="1" applyFont="1" applyFill="1" applyBorder="1" applyAlignment="1" applyProtection="1">
      <alignment horizontal="right" vertical="center" wrapText="1"/>
    </xf>
    <xf numFmtId="2" fontId="5" fillId="0" borderId="1" xfId="0" applyNumberFormat="1" applyFont="1" applyBorder="1" applyAlignment="1">
      <alignment horizontal="right" vertical="center" shrinkToFit="1"/>
    </xf>
    <xf numFmtId="2" fontId="5" fillId="0" borderId="1" xfId="293" applyNumberFormat="1" applyFont="1" applyFill="1" applyBorder="1" applyAlignment="1" applyProtection="1">
      <alignment horizontal="right" vertical="center" wrapText="1"/>
    </xf>
    <xf numFmtId="2" fontId="5" fillId="0" borderId="1" xfId="0" applyNumberFormat="1" applyFont="1" applyBorder="1" applyAlignment="1">
      <alignment horizontal="justify" vertical="center" wrapText="1"/>
    </xf>
    <xf numFmtId="2" fontId="5" fillId="0" borderId="0" xfId="0" applyNumberFormat="1" applyFont="1" applyAlignment="1">
      <alignment horizontal="right" vertical="center" wrapText="1"/>
    </xf>
    <xf numFmtId="2" fontId="4" fillId="0" borderId="1" xfId="0" applyNumberFormat="1" applyFont="1" applyBorder="1" applyAlignment="1">
      <alignment horizontal="center" vertical="center"/>
    </xf>
    <xf numFmtId="2" fontId="6" fillId="0" borderId="1" xfId="286" applyNumberFormat="1" applyFont="1" applyFill="1" applyBorder="1" applyAlignment="1" applyProtection="1">
      <alignment horizontal="right" vertical="center" wrapText="1"/>
      <protection locked="0"/>
    </xf>
    <xf numFmtId="2" fontId="4"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0" borderId="1" xfId="0" applyFont="1" applyBorder="1" applyAlignment="1">
      <alignment vertical="center" wrapText="1"/>
    </xf>
    <xf numFmtId="0" fontId="11" fillId="0" borderId="0" xfId="0" applyFont="1" applyAlignment="1">
      <alignment horizontal="center" vertical="center" wrapText="1"/>
    </xf>
    <xf numFmtId="0" fontId="11" fillId="0" borderId="1" xfId="0" applyFont="1" applyBorder="1" applyAlignment="1">
      <alignment horizontal="left" vertical="center" wrapText="1"/>
    </xf>
    <xf numFmtId="0" fontId="11" fillId="9" borderId="1" xfId="0" applyFont="1" applyFill="1" applyBorder="1" applyAlignment="1">
      <alignment horizontal="center" vertical="center"/>
    </xf>
    <xf numFmtId="0" fontId="11" fillId="9" borderId="1" xfId="0" applyFont="1" applyFill="1" applyBorder="1" applyAlignment="1">
      <alignment horizontal="left" vertical="center" wrapText="1"/>
    </xf>
    <xf numFmtId="4" fontId="5" fillId="0" borderId="1" xfId="0" applyNumberFormat="1" applyFont="1" applyBorder="1" applyAlignment="1">
      <alignment horizontal="center" vertical="center" wrapText="1"/>
    </xf>
    <xf numFmtId="0" fontId="11" fillId="0" borderId="1" xfId="0" applyFont="1" applyBorder="1" applyAlignment="1">
      <alignment horizontal="justify" vertical="center" wrapText="1"/>
    </xf>
    <xf numFmtId="0" fontId="4" fillId="0" borderId="1" xfId="0" applyFont="1" applyBorder="1" applyAlignment="1">
      <alignment horizontal="justify" vertical="center" wrapText="1"/>
    </xf>
    <xf numFmtId="0" fontId="5" fillId="0" borderId="1" xfId="0" applyFont="1" applyBorder="1"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5" xfId="0" applyFont="1" applyBorder="1" applyAlignment="1">
      <alignment horizontal="center" vertical="center" wrapText="1"/>
    </xf>
    <xf numFmtId="0" fontId="5"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5" fillId="0" borderId="6" xfId="0" applyFont="1" applyBorder="1" applyAlignment="1">
      <alignment horizontal="center" vertical="center"/>
    </xf>
    <xf numFmtId="4" fontId="5" fillId="0" borderId="6" xfId="0" applyNumberFormat="1" applyFont="1" applyBorder="1" applyAlignment="1">
      <alignment horizontal="left" vertical="center" wrapText="1"/>
    </xf>
    <xf numFmtId="4" fontId="5" fillId="0" borderId="3" xfId="0" applyNumberFormat="1" applyFont="1" applyBorder="1" applyAlignment="1">
      <alignment horizontal="left" vertical="center" wrapText="1"/>
    </xf>
    <xf numFmtId="0" fontId="5" fillId="0" borderId="3" xfId="0" applyFont="1" applyBorder="1" applyAlignment="1">
      <alignment vertical="center"/>
    </xf>
    <xf numFmtId="0" fontId="6"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justify" vertical="center"/>
    </xf>
    <xf numFmtId="0" fontId="6" fillId="6" borderId="0" xfId="0" applyFont="1" applyFill="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pplyProtection="1">
      <alignment horizontal="center" vertical="center" wrapText="1"/>
      <protection locked="0"/>
    </xf>
    <xf numFmtId="0" fontId="6" fillId="0" borderId="12" xfId="0" applyFont="1" applyBorder="1" applyAlignment="1">
      <alignment horizontal="center" vertical="center" wrapText="1"/>
    </xf>
    <xf numFmtId="0" fontId="6" fillId="0" borderId="12" xfId="0" applyFont="1" applyBorder="1" applyAlignment="1" applyProtection="1">
      <alignment horizontal="center" vertical="center" wrapText="1"/>
      <protection locked="0"/>
    </xf>
    <xf numFmtId="4" fontId="5" fillId="0" borderId="15" xfId="0" applyNumberFormat="1" applyFont="1" applyBorder="1" applyAlignment="1">
      <alignment horizontal="center" vertical="center" wrapText="1"/>
    </xf>
    <xf numFmtId="0" fontId="5" fillId="0" borderId="11" xfId="0" applyFont="1" applyBorder="1" applyAlignment="1">
      <alignment horizontal="center" vertical="center" wrapText="1"/>
    </xf>
    <xf numFmtId="0" fontId="6" fillId="0" borderId="16" xfId="0" applyFont="1" applyBorder="1" applyAlignment="1">
      <alignment horizontal="center" vertical="center" wrapText="1"/>
    </xf>
    <xf numFmtId="0" fontId="5" fillId="0" borderId="6" xfId="0" applyFont="1" applyBorder="1" applyAlignment="1">
      <alignment horizontal="justify" vertical="center" wrapText="1"/>
    </xf>
    <xf numFmtId="0" fontId="6" fillId="0" borderId="6" xfId="0" applyFont="1" applyBorder="1" applyAlignment="1">
      <alignment horizontal="center" vertical="center" wrapText="1"/>
    </xf>
    <xf numFmtId="0" fontId="6" fillId="0" borderId="1" xfId="0" applyFont="1" applyBorder="1" applyAlignment="1">
      <alignment horizontal="justify" vertical="top"/>
    </xf>
    <xf numFmtId="0" fontId="1" fillId="0" borderId="1" xfId="284" applyBorder="1" applyAlignment="1">
      <alignment horizontal="justify" vertical="center" wrapText="1"/>
    </xf>
    <xf numFmtId="0" fontId="5" fillId="0" borderId="1" xfId="0" applyFont="1" applyBorder="1" applyAlignment="1" applyProtection="1">
      <alignment horizontal="justify" vertical="center" wrapText="1"/>
      <protection locked="0"/>
    </xf>
    <xf numFmtId="0" fontId="6" fillId="0" borderId="13" xfId="0" applyFont="1" applyBorder="1" applyAlignment="1">
      <alignment horizontal="center" vertical="center" wrapText="1"/>
    </xf>
    <xf numFmtId="0" fontId="6" fillId="0" borderId="18" xfId="0" applyFont="1" applyBorder="1" applyAlignment="1">
      <alignment horizontal="center" vertical="center" wrapText="1"/>
    </xf>
    <xf numFmtId="4" fontId="5" fillId="0" borderId="9" xfId="0" applyNumberFormat="1" applyFont="1" applyBorder="1" applyAlignment="1">
      <alignment horizontal="center" vertical="center" wrapText="1"/>
    </xf>
    <xf numFmtId="0" fontId="5"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6" fillId="0" borderId="0" xfId="0" applyFont="1"/>
    <xf numFmtId="0" fontId="5" fillId="0" borderId="0" xfId="0" applyFont="1"/>
    <xf numFmtId="0" fontId="6" fillId="0" borderId="14" xfId="0" applyFont="1" applyBorder="1" applyAlignment="1">
      <alignment horizontal="center" vertical="center" wrapText="1"/>
    </xf>
    <xf numFmtId="2" fontId="5" fillId="0" borderId="1" xfId="0" applyNumberFormat="1" applyFont="1" applyBorder="1" applyAlignment="1">
      <alignment vertical="center"/>
    </xf>
    <xf numFmtId="2" fontId="6" fillId="0" borderId="1" xfId="0" applyNumberFormat="1" applyFont="1" applyBorder="1" applyAlignment="1">
      <alignment horizontal="center" vertical="center" wrapText="1"/>
    </xf>
    <xf numFmtId="2" fontId="5" fillId="0" borderId="1" xfId="0" applyNumberFormat="1" applyFont="1" applyBorder="1" applyAlignment="1">
      <alignment horizontal="left" vertical="center" wrapText="1"/>
    </xf>
    <xf numFmtId="2" fontId="11" fillId="0" borderId="1" xfId="0" applyNumberFormat="1" applyFont="1" applyBorder="1" applyAlignment="1">
      <alignment vertical="center" wrapText="1"/>
    </xf>
    <xf numFmtId="2" fontId="11" fillId="9" borderId="1" xfId="0" applyNumberFormat="1" applyFont="1" applyFill="1" applyBorder="1" applyAlignment="1">
      <alignment horizontal="left" vertical="center" wrapText="1"/>
    </xf>
    <xf numFmtId="2" fontId="4" fillId="0" borderId="1" xfId="0" applyNumberFormat="1" applyFont="1" applyBorder="1" applyAlignment="1">
      <alignment vertical="center" wrapText="1"/>
    </xf>
    <xf numFmtId="2" fontId="6" fillId="0" borderId="1" xfId="0" applyNumberFormat="1" applyFont="1" applyBorder="1" applyAlignment="1">
      <alignment horizontal="center" vertical="center"/>
    </xf>
    <xf numFmtId="2" fontId="5" fillId="0" borderId="6" xfId="0" applyNumberFormat="1" applyFont="1" applyBorder="1" applyAlignment="1">
      <alignment horizontal="center" vertical="center" wrapText="1"/>
    </xf>
    <xf numFmtId="2" fontId="4" fillId="0" borderId="1" xfId="0" applyNumberFormat="1" applyFont="1" applyBorder="1" applyAlignment="1">
      <alignment horizontal="justify" vertical="center"/>
    </xf>
    <xf numFmtId="2" fontId="11" fillId="0" borderId="1" xfId="0" applyNumberFormat="1" applyFont="1" applyBorder="1" applyAlignment="1">
      <alignment horizontal="justify" vertical="center"/>
    </xf>
    <xf numFmtId="2" fontId="6" fillId="6" borderId="1" xfId="0" applyNumberFormat="1" applyFont="1" applyFill="1" applyBorder="1" applyAlignment="1">
      <alignment horizontal="center" vertical="center" wrapText="1"/>
    </xf>
    <xf numFmtId="2" fontId="5" fillId="0" borderId="15" xfId="293" applyNumberFormat="1" applyFont="1" applyFill="1" applyBorder="1" applyAlignment="1" applyProtection="1">
      <alignment horizontal="right" vertical="center" wrapText="1"/>
    </xf>
    <xf numFmtId="2" fontId="5" fillId="0" borderId="17" xfId="0" applyNumberFormat="1" applyFont="1" applyBorder="1" applyAlignment="1">
      <alignment horizontal="center" vertical="center" wrapText="1"/>
    </xf>
    <xf numFmtId="2" fontId="5" fillId="0" borderId="9" xfId="0" applyNumberFormat="1" applyFont="1" applyBorder="1" applyAlignment="1">
      <alignment horizontal="center" vertical="center" wrapText="1"/>
    </xf>
    <xf numFmtId="2" fontId="5" fillId="0" borderId="0" xfId="0" applyNumberFormat="1" applyFont="1" applyAlignment="1" applyProtection="1">
      <alignment horizontal="center" vertical="center" wrapText="1"/>
      <protection locked="0"/>
    </xf>
    <xf numFmtId="2" fontId="5" fillId="0" borderId="0" xfId="0" applyNumberFormat="1" applyFont="1"/>
    <xf numFmtId="2" fontId="4" fillId="0" borderId="1" xfId="0" applyNumberFormat="1" applyFont="1" applyBorder="1" applyAlignment="1">
      <alignment horizontal="justify" vertical="center" wrapText="1"/>
    </xf>
    <xf numFmtId="4" fontId="6" fillId="0" borderId="1" xfId="0" applyNumberFormat="1" applyFont="1" applyBorder="1" applyAlignment="1">
      <alignment horizontal="center" vertical="center" wrapText="1"/>
    </xf>
    <xf numFmtId="2" fontId="6" fillId="6" borderId="1" xfId="0" applyNumberFormat="1" applyFont="1" applyFill="1" applyBorder="1" applyAlignment="1">
      <alignment horizontal="right" vertical="center"/>
    </xf>
    <xf numFmtId="0" fontId="6" fillId="0" borderId="1" xfId="0" applyFont="1" applyBorder="1" applyAlignment="1">
      <alignment horizontal="justify" vertical="top" wrapText="1"/>
    </xf>
    <xf numFmtId="0" fontId="5" fillId="0" borderId="1" xfId="0" applyFont="1" applyBorder="1" applyAlignment="1">
      <alignment horizontal="justify" vertical="top" wrapText="1"/>
    </xf>
    <xf numFmtId="0" fontId="5" fillId="0" borderId="1" xfId="0" applyFont="1" applyBorder="1" applyAlignment="1">
      <alignment horizontal="left" vertical="top"/>
    </xf>
    <xf numFmtId="0" fontId="5" fillId="0" borderId="1" xfId="0" applyFont="1" applyBorder="1" applyAlignment="1" applyProtection="1">
      <alignment horizontal="left" vertical="top"/>
      <protection locked="0"/>
    </xf>
    <xf numFmtId="4" fontId="5" fillId="0" borderId="1" xfId="0" applyNumberFormat="1" applyFont="1" applyBorder="1" applyAlignment="1" applyProtection="1">
      <alignment horizontal="center" vertical="center" wrapText="1"/>
      <protection locked="0"/>
    </xf>
    <xf numFmtId="0" fontId="5" fillId="0" borderId="1" xfId="0" applyFont="1" applyBorder="1" applyAlignment="1">
      <alignment horizontal="left" vertical="top" wrapText="1"/>
    </xf>
    <xf numFmtId="2" fontId="6" fillId="6" borderId="1" xfId="0" applyNumberFormat="1" applyFont="1" applyFill="1" applyBorder="1" applyAlignment="1">
      <alignment horizontal="center" vertical="center"/>
    </xf>
    <xf numFmtId="2" fontId="5" fillId="0" borderId="1" xfId="293" applyNumberFormat="1" applyFont="1" applyFill="1" applyBorder="1" applyAlignment="1" applyProtection="1">
      <alignment horizontal="right" vertical="center" wrapText="1"/>
      <protection locked="0"/>
    </xf>
    <xf numFmtId="2" fontId="5" fillId="0" borderId="1" xfId="0" applyNumberFormat="1" applyFont="1" applyBorder="1" applyAlignment="1" applyProtection="1">
      <alignment horizontal="center" vertical="center" wrapText="1"/>
      <protection locked="0"/>
    </xf>
    <xf numFmtId="2" fontId="6" fillId="0" borderId="0" xfId="0" applyNumberFormat="1" applyFont="1" applyAlignment="1">
      <alignment horizontal="center" vertical="center" wrapText="1"/>
    </xf>
    <xf numFmtId="2" fontId="6" fillId="0" borderId="0" xfId="0" applyNumberFormat="1" applyFont="1"/>
    <xf numFmtId="2" fontId="6" fillId="6" borderId="1" xfId="0" applyNumberFormat="1" applyFont="1" applyFill="1" applyBorder="1" applyAlignment="1">
      <alignment horizontal="right" vertical="center" wrapText="1"/>
    </xf>
    <xf numFmtId="2" fontId="5" fillId="0" borderId="1" xfId="0" applyNumberFormat="1" applyFont="1" applyBorder="1" applyAlignment="1" applyProtection="1">
      <alignment horizontal="right" vertical="center" wrapText="1"/>
      <protection locked="0"/>
    </xf>
    <xf numFmtId="2" fontId="6" fillId="0" borderId="0" xfId="0" applyNumberFormat="1" applyFont="1" applyAlignment="1">
      <alignment horizontal="right" vertical="center" wrapText="1"/>
    </xf>
    <xf numFmtId="2" fontId="6" fillId="0" borderId="0" xfId="0" applyNumberFormat="1" applyFont="1" applyAlignment="1">
      <alignment horizontal="right"/>
    </xf>
    <xf numFmtId="0" fontId="1" fillId="0" borderId="0" xfId="0" applyFont="1"/>
    <xf numFmtId="0" fontId="5" fillId="0" borderId="6" xfId="0" applyFont="1" applyBorder="1" applyAlignment="1">
      <alignment vertical="center" wrapText="1"/>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protection locked="0"/>
    </xf>
    <xf numFmtId="2" fontId="5" fillId="0" borderId="6" xfId="0" applyNumberFormat="1" applyFont="1" applyBorder="1" applyAlignment="1">
      <alignment vertical="center" wrapText="1"/>
    </xf>
    <xf numFmtId="2" fontId="6" fillId="0" borderId="0" xfId="0" applyNumberFormat="1" applyFont="1" applyAlignment="1" applyProtection="1">
      <alignment horizontal="center" vertical="center" wrapText="1"/>
      <protection locked="0"/>
    </xf>
    <xf numFmtId="2" fontId="6" fillId="6" borderId="0" xfId="0" applyNumberFormat="1" applyFont="1" applyFill="1" applyAlignment="1">
      <alignment horizontal="center" vertical="center" wrapText="1"/>
    </xf>
    <xf numFmtId="49" fontId="5" fillId="0" borderId="1" xfId="0" applyNumberFormat="1" applyFont="1" applyBorder="1" applyAlignment="1">
      <alignment horizontal="center" vertical="center" wrapText="1"/>
    </xf>
    <xf numFmtId="0" fontId="5" fillId="0" borderId="0" xfId="0" applyFont="1" applyAlignment="1">
      <alignment horizontal="justify" vertical="center" wrapText="1"/>
    </xf>
    <xf numFmtId="0" fontId="5" fillId="0" borderId="0" xfId="0" applyFont="1" applyAlignment="1">
      <alignment horizontal="left" vertical="center" wrapText="1"/>
    </xf>
    <xf numFmtId="2" fontId="6"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right" vertical="center" wrapText="1"/>
      <protection locked="0"/>
    </xf>
    <xf numFmtId="2" fontId="6" fillId="0" borderId="0" xfId="293" applyNumberFormat="1" applyFont="1" applyFill="1" applyBorder="1" applyAlignment="1" applyProtection="1">
      <alignment horizontal="center" vertical="center" wrapText="1"/>
    </xf>
    <xf numFmtId="2" fontId="6" fillId="0" borderId="0" xfId="293" applyNumberFormat="1" applyFont="1" applyFill="1" applyAlignment="1" applyProtection="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2" fontId="5" fillId="0" borderId="1" xfId="0" applyNumberFormat="1" applyFont="1" applyBorder="1" applyAlignment="1">
      <alignment horizontal="center" wrapText="1"/>
    </xf>
    <xf numFmtId="2" fontId="6" fillId="0" borderId="1" xfId="0" applyNumberFormat="1" applyFont="1" applyBorder="1" applyAlignment="1">
      <alignment horizontal="center" wrapText="1"/>
    </xf>
    <xf numFmtId="2" fontId="6" fillId="0" borderId="1" xfId="0" applyNumberFormat="1" applyFont="1" applyBorder="1" applyAlignment="1">
      <alignment horizontal="center"/>
    </xf>
    <xf numFmtId="2" fontId="5" fillId="0" borderId="6" xfId="0" applyNumberFormat="1" applyFont="1" applyBorder="1" applyAlignment="1">
      <alignment horizontal="center" wrapText="1"/>
    </xf>
    <xf numFmtId="2" fontId="6" fillId="6" borderId="1" xfId="0" applyNumberFormat="1" applyFont="1" applyFill="1" applyBorder="1" applyAlignment="1">
      <alignment horizontal="center" wrapText="1"/>
    </xf>
    <xf numFmtId="2" fontId="5" fillId="0" borderId="17" xfId="0" applyNumberFormat="1" applyFont="1" applyBorder="1" applyAlignment="1">
      <alignment horizontal="center" wrapText="1"/>
    </xf>
    <xf numFmtId="2" fontId="5" fillId="0" borderId="9" xfId="0" applyNumberFormat="1" applyFont="1" applyBorder="1" applyAlignment="1">
      <alignment horizontal="center" wrapText="1"/>
    </xf>
    <xf numFmtId="2" fontId="5" fillId="0" borderId="0" xfId="0" applyNumberFormat="1" applyFont="1" applyAlignment="1" applyProtection="1">
      <alignment horizontal="center" wrapText="1"/>
      <protection locked="0"/>
    </xf>
    <xf numFmtId="2" fontId="5" fillId="0" borderId="1" xfId="0" applyNumberFormat="1" applyFont="1" applyBorder="1" applyAlignment="1">
      <alignment horizontal="center"/>
    </xf>
    <xf numFmtId="2" fontId="11" fillId="0" borderId="1" xfId="0" applyNumberFormat="1" applyFont="1" applyBorder="1" applyAlignment="1">
      <alignment horizontal="center" wrapText="1"/>
    </xf>
    <xf numFmtId="2" fontId="11" fillId="9" borderId="1" xfId="0" applyNumberFormat="1" applyFont="1" applyFill="1" applyBorder="1" applyAlignment="1">
      <alignment horizontal="center" wrapText="1"/>
    </xf>
    <xf numFmtId="2" fontId="4" fillId="0" borderId="1" xfId="0" applyNumberFormat="1" applyFont="1" applyBorder="1" applyAlignment="1">
      <alignment horizontal="center" wrapText="1"/>
    </xf>
    <xf numFmtId="2" fontId="5" fillId="0" borderId="1" xfId="293" applyNumberFormat="1" applyFont="1" applyFill="1" applyBorder="1" applyAlignment="1" applyProtection="1">
      <alignment horizontal="center" wrapText="1"/>
    </xf>
    <xf numFmtId="2" fontId="4" fillId="0" borderId="1" xfId="0" applyNumberFormat="1" applyFont="1" applyBorder="1" applyAlignment="1">
      <alignment horizontal="center"/>
    </xf>
    <xf numFmtId="2" fontId="11" fillId="0" borderId="1" xfId="0" applyNumberFormat="1" applyFont="1" applyBorder="1" applyAlignment="1">
      <alignment horizontal="center"/>
    </xf>
    <xf numFmtId="2" fontId="5" fillId="0" borderId="15" xfId="293" applyNumberFormat="1" applyFont="1" applyFill="1" applyBorder="1" applyAlignment="1" applyProtection="1">
      <alignment horizontal="center" wrapText="1"/>
    </xf>
    <xf numFmtId="2" fontId="5" fillId="0" borderId="0" xfId="0" applyNumberFormat="1" applyFont="1" applyAlignment="1">
      <alignment horizontal="center"/>
    </xf>
    <xf numFmtId="2" fontId="5" fillId="0" borderId="1" xfId="0" applyNumberFormat="1" applyFont="1" applyBorder="1" applyAlignment="1">
      <alignment horizontal="center" vertical="center"/>
    </xf>
    <xf numFmtId="2" fontId="11" fillId="0" borderId="1" xfId="0" applyNumberFormat="1" applyFont="1" applyBorder="1" applyAlignment="1">
      <alignment horizontal="center" vertical="center" wrapText="1"/>
    </xf>
    <xf numFmtId="2" fontId="11" fillId="9" borderId="1" xfId="0" applyNumberFormat="1" applyFont="1" applyFill="1" applyBorder="1" applyAlignment="1">
      <alignment horizontal="center" vertical="center" wrapText="1"/>
    </xf>
    <xf numFmtId="2" fontId="11" fillId="0" borderId="1" xfId="0" applyNumberFormat="1" applyFont="1" applyBorder="1" applyAlignment="1">
      <alignment horizontal="center" vertical="center"/>
    </xf>
    <xf numFmtId="2" fontId="5" fillId="0" borderId="15" xfId="293" applyNumberFormat="1" applyFont="1" applyFill="1" applyBorder="1" applyAlignment="1" applyProtection="1">
      <alignment horizontal="center" vertical="center" wrapText="1"/>
    </xf>
    <xf numFmtId="2" fontId="5" fillId="0" borderId="0" xfId="0" applyNumberFormat="1" applyFont="1" applyAlignment="1">
      <alignment horizontal="center" vertical="center"/>
    </xf>
    <xf numFmtId="2" fontId="5" fillId="6" borderId="1" xfId="0" applyNumberFormat="1" applyFont="1" applyFill="1" applyBorder="1" applyAlignment="1">
      <alignment horizontal="center" vertical="center" wrapText="1"/>
    </xf>
    <xf numFmtId="0" fontId="5" fillId="0" borderId="1" xfId="0" applyFont="1" applyBorder="1" applyAlignment="1" applyProtection="1">
      <alignment horizontal="center" vertical="center"/>
      <protection locked="0"/>
    </xf>
    <xf numFmtId="0" fontId="6" fillId="0" borderId="4"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wrapText="1"/>
    </xf>
    <xf numFmtId="2" fontId="5" fillId="0" borderId="1" xfId="293" applyNumberFormat="1" applyFont="1" applyFill="1" applyBorder="1" applyAlignment="1" applyProtection="1">
      <alignment horizontal="center" vertical="center" wrapText="1"/>
      <protection locked="0"/>
    </xf>
    <xf numFmtId="2" fontId="6" fillId="0" borderId="0" xfId="0" applyNumberFormat="1" applyFont="1" applyAlignment="1">
      <alignment horizontal="center" vertical="center"/>
    </xf>
    <xf numFmtId="2" fontId="6" fillId="0" borderId="1" xfId="286" applyNumberFormat="1" applyFont="1" applyFill="1" applyBorder="1" applyAlignment="1" applyProtection="1">
      <alignment horizontal="right" vertical="center" wrapText="1"/>
    </xf>
    <xf numFmtId="2" fontId="6" fillId="0" borderId="1" xfId="0" applyNumberFormat="1" applyFont="1" applyBorder="1" applyAlignment="1">
      <alignment horizontal="justify" vertical="center"/>
    </xf>
    <xf numFmtId="2" fontId="6" fillId="0" borderId="1" xfId="293" applyNumberFormat="1" applyFont="1" applyFill="1" applyBorder="1" applyAlignment="1" applyProtection="1">
      <alignment horizontal="right" vertical="center" shrinkToFit="1"/>
      <protection locked="0"/>
    </xf>
    <xf numFmtId="0" fontId="8" fillId="5" borderId="0" xfId="0" applyFont="1" applyFill="1" applyAlignment="1"/>
    <xf numFmtId="0" fontId="0" fillId="5" borderId="0" xfId="0" applyFill="1" applyAlignment="1"/>
    <xf numFmtId="0" fontId="6" fillId="8" borderId="0" xfId="0" applyFont="1" applyFill="1" applyAlignment="1">
      <alignment horizontal="center" vertical="center" wrapText="1"/>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2"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0" xfId="0" applyFont="1" applyFill="1" applyBorder="1" applyAlignment="1" applyProtection="1">
      <alignment horizontal="justify" vertical="center" wrapText="1"/>
    </xf>
    <xf numFmtId="0" fontId="6" fillId="0" borderId="0" xfId="0" applyFont="1" applyFill="1" applyBorder="1" applyAlignment="1" applyProtection="1">
      <alignment horizontal="justify" vertical="center" wrapText="1"/>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6" fillId="0" borderId="1" xfId="0" applyFont="1" applyBorder="1" applyAlignment="1">
      <alignment horizontal="justify" vertical="center"/>
    </xf>
    <xf numFmtId="0" fontId="5" fillId="0" borderId="8"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6" fillId="0" borderId="0" xfId="0" applyFont="1" applyAlignment="1">
      <alignment horizontal="left" vertical="center" wrapText="1"/>
    </xf>
    <xf numFmtId="0" fontId="4" fillId="0" borderId="7" xfId="0" applyFont="1" applyBorder="1" applyAlignment="1">
      <alignment horizontal="center" vertical="center" wrapText="1"/>
    </xf>
    <xf numFmtId="0" fontId="6" fillId="0" borderId="0" xfId="0" applyFont="1" applyAlignment="1">
      <alignment horizontal="left" vertical="top" wrapText="1"/>
    </xf>
    <xf numFmtId="0" fontId="6" fillId="5" borderId="6" xfId="0" applyFont="1" applyFill="1" applyBorder="1" applyAlignment="1" applyProtection="1">
      <alignment horizontal="justify" vertical="center"/>
    </xf>
    <xf numFmtId="2" fontId="6" fillId="0" borderId="6" xfId="0" applyNumberFormat="1" applyFont="1" applyFill="1" applyBorder="1" applyAlignment="1" applyProtection="1">
      <alignment horizontal="center" vertical="center" wrapText="1"/>
      <protection locked="0"/>
    </xf>
    <xf numFmtId="4" fontId="6" fillId="5" borderId="6" xfId="0" applyNumberFormat="1" applyFont="1" applyFill="1" applyBorder="1" applyAlignment="1" applyProtection="1">
      <alignment horizontal="center" vertical="center" wrapText="1"/>
    </xf>
    <xf numFmtId="4" fontId="5" fillId="0" borderId="6" xfId="0" applyNumberFormat="1" applyFont="1" applyFill="1" applyBorder="1" applyAlignment="1" applyProtection="1">
      <alignment horizontal="right" vertical="center" wrapText="1"/>
      <protection locked="0"/>
    </xf>
    <xf numFmtId="0" fontId="6" fillId="0" borderId="6" xfId="0" applyFont="1" applyFill="1" applyBorder="1" applyAlignment="1" applyProtection="1">
      <alignment horizontal="right" vertical="center" wrapText="1"/>
      <protection locked="0"/>
    </xf>
    <xf numFmtId="2" fontId="6" fillId="0" borderId="6" xfId="0" applyNumberFormat="1" applyFont="1" applyFill="1" applyBorder="1" applyAlignment="1" applyProtection="1">
      <alignment horizontal="right" vertical="center" wrapText="1"/>
    </xf>
    <xf numFmtId="4" fontId="5" fillId="5" borderId="6" xfId="0" applyNumberFormat="1" applyFont="1" applyFill="1" applyBorder="1" applyAlignment="1" applyProtection="1">
      <alignment horizontal="left" vertical="center" wrapText="1"/>
    </xf>
    <xf numFmtId="4" fontId="5" fillId="5" borderId="6" xfId="0" applyNumberFormat="1" applyFont="1" applyFill="1" applyBorder="1" applyAlignment="1" applyProtection="1">
      <alignment horizontal="center" vertical="center" wrapText="1"/>
    </xf>
    <xf numFmtId="4" fontId="6" fillId="0" borderId="6" xfId="0" applyNumberFormat="1" applyFont="1" applyFill="1" applyBorder="1" applyAlignment="1" applyProtection="1">
      <alignment horizontal="right" vertical="center" wrapText="1"/>
      <protection locked="0"/>
    </xf>
    <xf numFmtId="0" fontId="5" fillId="0" borderId="2" xfId="0" applyFont="1" applyFill="1" applyBorder="1" applyAlignment="1" applyProtection="1">
      <alignment horizontal="center" vertical="center"/>
    </xf>
    <xf numFmtId="0" fontId="5" fillId="5" borderId="2" xfId="0" applyFont="1" applyFill="1" applyBorder="1" applyAlignment="1" applyProtection="1">
      <alignment horizontal="center" vertical="center"/>
    </xf>
    <xf numFmtId="49" fontId="5" fillId="5" borderId="2" xfId="0" applyNumberFormat="1" applyFont="1" applyFill="1" applyBorder="1" applyAlignment="1" applyProtection="1">
      <alignment horizontal="center" vertical="center"/>
    </xf>
    <xf numFmtId="0" fontId="7" fillId="7" borderId="10" xfId="296" applyBorder="1" applyAlignment="1" applyProtection="1">
      <alignment horizontal="center" vertical="center"/>
    </xf>
    <xf numFmtId="0" fontId="6" fillId="5" borderId="10" xfId="0" applyFont="1" applyFill="1" applyBorder="1" applyAlignment="1" applyProtection="1">
      <alignment horizontal="center" vertical="center"/>
    </xf>
    <xf numFmtId="0" fontId="6" fillId="5" borderId="2" xfId="0" applyFont="1" applyFill="1" applyBorder="1" applyAlignment="1" applyProtection="1">
      <alignment horizontal="center" vertical="center"/>
    </xf>
    <xf numFmtId="0" fontId="6" fillId="5" borderId="2"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6" fillId="8" borderId="2"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cellXfs>
  <cellStyles count="297">
    <cellStyle name="Bad" xfId="296" builtinId="27"/>
    <cellStyle name="Comma" xfId="295" builtinId="3"/>
    <cellStyle name="Comma 10 2" xfId="293" xr:uid="{00000000-0005-0000-0000-000002000000}"/>
    <cellStyle name="Comma 11 2 3" xfId="290" xr:uid="{00000000-0005-0000-0000-000003000000}"/>
    <cellStyle name="Comma 2" xfId="286" xr:uid="{00000000-0005-0000-0000-000004000000}"/>
    <cellStyle name="Comma 3 2 2 3 2 2" xfId="288" xr:uid="{00000000-0005-0000-0000-000005000000}"/>
    <cellStyle name="GreyOrWhite" xfId="1" xr:uid="{00000000-0005-0000-0000-000006000000}"/>
    <cellStyle name="Normal" xfId="0" builtinId="0"/>
    <cellStyle name="Normal 10 2 2 2" xfId="291" xr:uid="{00000000-0005-0000-0000-000008000000}"/>
    <cellStyle name="Normal 11" xfId="287" xr:uid="{00000000-0005-0000-0000-000009000000}"/>
    <cellStyle name="Normal 2" xfId="2" xr:uid="{00000000-0005-0000-0000-00000A000000}"/>
    <cellStyle name="Normal 2 2" xfId="5" xr:uid="{00000000-0005-0000-0000-00000B000000}"/>
    <cellStyle name="Normal 2 2 2 2 2 2 2 2" xfId="289" xr:uid="{00000000-0005-0000-0000-00000C000000}"/>
    <cellStyle name="Normal 2 2 2 2 3 2 2" xfId="292" xr:uid="{00000000-0005-0000-0000-00000D000000}"/>
    <cellStyle name="Normal 2 2 4 2" xfId="285" xr:uid="{00000000-0005-0000-0000-00000E000000}"/>
    <cellStyle name="Normal 3" xfId="6" xr:uid="{00000000-0005-0000-0000-00000F000000}"/>
    <cellStyle name="Normal 3 10" xfId="7" xr:uid="{00000000-0005-0000-0000-000010000000}"/>
    <cellStyle name="Normal 3 100" xfId="49" xr:uid="{00000000-0005-0000-0000-000011000000}"/>
    <cellStyle name="Normal 3 101" xfId="50" xr:uid="{00000000-0005-0000-0000-000012000000}"/>
    <cellStyle name="Normal 3 102" xfId="51" xr:uid="{00000000-0005-0000-0000-000013000000}"/>
    <cellStyle name="Normal 3 103" xfId="52" xr:uid="{00000000-0005-0000-0000-000014000000}"/>
    <cellStyle name="Normal 3 104" xfId="53" xr:uid="{00000000-0005-0000-0000-000015000000}"/>
    <cellStyle name="Normal 3 105" xfId="54" xr:uid="{00000000-0005-0000-0000-000016000000}"/>
    <cellStyle name="Normal 3 106" xfId="55" xr:uid="{00000000-0005-0000-0000-000017000000}"/>
    <cellStyle name="Normal 3 107" xfId="56" xr:uid="{00000000-0005-0000-0000-000018000000}"/>
    <cellStyle name="Normal 3 108" xfId="57" xr:uid="{00000000-0005-0000-0000-000019000000}"/>
    <cellStyle name="Normal 3 109" xfId="58" xr:uid="{00000000-0005-0000-0000-00001A000000}"/>
    <cellStyle name="Normal 3 11" xfId="8" xr:uid="{00000000-0005-0000-0000-00001B000000}"/>
    <cellStyle name="Normal 3 110" xfId="59" xr:uid="{00000000-0005-0000-0000-00001C000000}"/>
    <cellStyle name="Normal 3 111" xfId="60" xr:uid="{00000000-0005-0000-0000-00001D000000}"/>
    <cellStyle name="Normal 3 112" xfId="61" xr:uid="{00000000-0005-0000-0000-00001E000000}"/>
    <cellStyle name="Normal 3 113" xfId="62" xr:uid="{00000000-0005-0000-0000-00001F000000}"/>
    <cellStyle name="Normal 3 114" xfId="63" xr:uid="{00000000-0005-0000-0000-000020000000}"/>
    <cellStyle name="Normal 3 115" xfId="64" xr:uid="{00000000-0005-0000-0000-000021000000}"/>
    <cellStyle name="Normal 3 116" xfId="65" xr:uid="{00000000-0005-0000-0000-000022000000}"/>
    <cellStyle name="Normal 3 117" xfId="66" xr:uid="{00000000-0005-0000-0000-000023000000}"/>
    <cellStyle name="Normal 3 118" xfId="67" xr:uid="{00000000-0005-0000-0000-000024000000}"/>
    <cellStyle name="Normal 3 119" xfId="68" xr:uid="{00000000-0005-0000-0000-000025000000}"/>
    <cellStyle name="Normal 3 12" xfId="9" xr:uid="{00000000-0005-0000-0000-000026000000}"/>
    <cellStyle name="Normal 3 120" xfId="69" xr:uid="{00000000-0005-0000-0000-000027000000}"/>
    <cellStyle name="Normal 3 121" xfId="70" xr:uid="{00000000-0005-0000-0000-000028000000}"/>
    <cellStyle name="Normal 3 122" xfId="71" xr:uid="{00000000-0005-0000-0000-000029000000}"/>
    <cellStyle name="Normal 3 123" xfId="72" xr:uid="{00000000-0005-0000-0000-00002A000000}"/>
    <cellStyle name="Normal 3 124" xfId="73" xr:uid="{00000000-0005-0000-0000-00002B000000}"/>
    <cellStyle name="Normal 3 125" xfId="74" xr:uid="{00000000-0005-0000-0000-00002C000000}"/>
    <cellStyle name="Normal 3 126" xfId="75" xr:uid="{00000000-0005-0000-0000-00002D000000}"/>
    <cellStyle name="Normal 3 127" xfId="76" xr:uid="{00000000-0005-0000-0000-00002E000000}"/>
    <cellStyle name="Normal 3 128" xfId="77" xr:uid="{00000000-0005-0000-0000-00002F000000}"/>
    <cellStyle name="Normal 3 129" xfId="78" xr:uid="{00000000-0005-0000-0000-000030000000}"/>
    <cellStyle name="Normal 3 13" xfId="10" xr:uid="{00000000-0005-0000-0000-000031000000}"/>
    <cellStyle name="Normal 3 130" xfId="79" xr:uid="{00000000-0005-0000-0000-000032000000}"/>
    <cellStyle name="Normal 3 131" xfId="80" xr:uid="{00000000-0005-0000-0000-000033000000}"/>
    <cellStyle name="Normal 3 132" xfId="81" xr:uid="{00000000-0005-0000-0000-000034000000}"/>
    <cellStyle name="Normal 3 133" xfId="82" xr:uid="{00000000-0005-0000-0000-000035000000}"/>
    <cellStyle name="Normal 3 134" xfId="83" xr:uid="{00000000-0005-0000-0000-000036000000}"/>
    <cellStyle name="Normal 3 135" xfId="84" xr:uid="{00000000-0005-0000-0000-000037000000}"/>
    <cellStyle name="Normal 3 136" xfId="85" xr:uid="{00000000-0005-0000-0000-000038000000}"/>
    <cellStyle name="Normal 3 137" xfId="86" xr:uid="{00000000-0005-0000-0000-000039000000}"/>
    <cellStyle name="Normal 3 138" xfId="87" xr:uid="{00000000-0005-0000-0000-00003A000000}"/>
    <cellStyle name="Normal 3 139" xfId="88" xr:uid="{00000000-0005-0000-0000-00003B000000}"/>
    <cellStyle name="Normal 3 14" xfId="11" xr:uid="{00000000-0005-0000-0000-00003C000000}"/>
    <cellStyle name="Normal 3 140" xfId="89" xr:uid="{00000000-0005-0000-0000-00003D000000}"/>
    <cellStyle name="Normal 3 141" xfId="90" xr:uid="{00000000-0005-0000-0000-00003E000000}"/>
    <cellStyle name="Normal 3 142" xfId="91" xr:uid="{00000000-0005-0000-0000-00003F000000}"/>
    <cellStyle name="Normal 3 143" xfId="92" xr:uid="{00000000-0005-0000-0000-000040000000}"/>
    <cellStyle name="Normal 3 144" xfId="93" xr:uid="{00000000-0005-0000-0000-000041000000}"/>
    <cellStyle name="Normal 3 145" xfId="94" xr:uid="{00000000-0005-0000-0000-000042000000}"/>
    <cellStyle name="Normal 3 146" xfId="95" xr:uid="{00000000-0005-0000-0000-000043000000}"/>
    <cellStyle name="Normal 3 147" xfId="96" xr:uid="{00000000-0005-0000-0000-000044000000}"/>
    <cellStyle name="Normal 3 148" xfId="97" xr:uid="{00000000-0005-0000-0000-000045000000}"/>
    <cellStyle name="Normal 3 149" xfId="98" xr:uid="{00000000-0005-0000-0000-000046000000}"/>
    <cellStyle name="Normal 3 15" xfId="12" xr:uid="{00000000-0005-0000-0000-000047000000}"/>
    <cellStyle name="Normal 3 150" xfId="99" xr:uid="{00000000-0005-0000-0000-000048000000}"/>
    <cellStyle name="Normal 3 151" xfId="100" xr:uid="{00000000-0005-0000-0000-000049000000}"/>
    <cellStyle name="Normal 3 152" xfId="101" xr:uid="{00000000-0005-0000-0000-00004A000000}"/>
    <cellStyle name="Normal 3 153" xfId="102" xr:uid="{00000000-0005-0000-0000-00004B000000}"/>
    <cellStyle name="Normal 3 154" xfId="103" xr:uid="{00000000-0005-0000-0000-00004C000000}"/>
    <cellStyle name="Normal 3 155" xfId="104" xr:uid="{00000000-0005-0000-0000-00004D000000}"/>
    <cellStyle name="Normal 3 156" xfId="105" xr:uid="{00000000-0005-0000-0000-00004E000000}"/>
    <cellStyle name="Normal 3 157" xfId="106" xr:uid="{00000000-0005-0000-0000-00004F000000}"/>
    <cellStyle name="Normal 3 158" xfId="107" xr:uid="{00000000-0005-0000-0000-000050000000}"/>
    <cellStyle name="Normal 3 159" xfId="108" xr:uid="{00000000-0005-0000-0000-000051000000}"/>
    <cellStyle name="Normal 3 16" xfId="13" xr:uid="{00000000-0005-0000-0000-000052000000}"/>
    <cellStyle name="Normal 3 160" xfId="109" xr:uid="{00000000-0005-0000-0000-000053000000}"/>
    <cellStyle name="Normal 3 161" xfId="110" xr:uid="{00000000-0005-0000-0000-000054000000}"/>
    <cellStyle name="Normal 3 162" xfId="111" xr:uid="{00000000-0005-0000-0000-000055000000}"/>
    <cellStyle name="Normal 3 163" xfId="112" xr:uid="{00000000-0005-0000-0000-000056000000}"/>
    <cellStyle name="Normal 3 164" xfId="113" xr:uid="{00000000-0005-0000-0000-000057000000}"/>
    <cellStyle name="Normal 3 165" xfId="114" xr:uid="{00000000-0005-0000-0000-000058000000}"/>
    <cellStyle name="Normal 3 166" xfId="115" xr:uid="{00000000-0005-0000-0000-000059000000}"/>
    <cellStyle name="Normal 3 167" xfId="116" xr:uid="{00000000-0005-0000-0000-00005A000000}"/>
    <cellStyle name="Normal 3 168" xfId="117" xr:uid="{00000000-0005-0000-0000-00005B000000}"/>
    <cellStyle name="Normal 3 169" xfId="118" xr:uid="{00000000-0005-0000-0000-00005C000000}"/>
    <cellStyle name="Normal 3 17" xfId="14" xr:uid="{00000000-0005-0000-0000-00005D000000}"/>
    <cellStyle name="Normal 3 170" xfId="119" xr:uid="{00000000-0005-0000-0000-00005E000000}"/>
    <cellStyle name="Normal 3 171" xfId="120" xr:uid="{00000000-0005-0000-0000-00005F000000}"/>
    <cellStyle name="Normal 3 172" xfId="121" xr:uid="{00000000-0005-0000-0000-000060000000}"/>
    <cellStyle name="Normal 3 173" xfId="122" xr:uid="{00000000-0005-0000-0000-000061000000}"/>
    <cellStyle name="Normal 3 174" xfId="123" xr:uid="{00000000-0005-0000-0000-000062000000}"/>
    <cellStyle name="Normal 3 175" xfId="124" xr:uid="{00000000-0005-0000-0000-000063000000}"/>
    <cellStyle name="Normal 3 176" xfId="125" xr:uid="{00000000-0005-0000-0000-000064000000}"/>
    <cellStyle name="Normal 3 177" xfId="126" xr:uid="{00000000-0005-0000-0000-000065000000}"/>
    <cellStyle name="Normal 3 178" xfId="127" xr:uid="{00000000-0005-0000-0000-000066000000}"/>
    <cellStyle name="Normal 3 179" xfId="128" xr:uid="{00000000-0005-0000-0000-000067000000}"/>
    <cellStyle name="Normal 3 18" xfId="15" xr:uid="{00000000-0005-0000-0000-000068000000}"/>
    <cellStyle name="Normal 3 180" xfId="129" xr:uid="{00000000-0005-0000-0000-000069000000}"/>
    <cellStyle name="Normal 3 181" xfId="130" xr:uid="{00000000-0005-0000-0000-00006A000000}"/>
    <cellStyle name="Normal 3 182" xfId="131" xr:uid="{00000000-0005-0000-0000-00006B000000}"/>
    <cellStyle name="Normal 3 183" xfId="132" xr:uid="{00000000-0005-0000-0000-00006C000000}"/>
    <cellStyle name="Normal 3 184" xfId="133" xr:uid="{00000000-0005-0000-0000-00006D000000}"/>
    <cellStyle name="Normal 3 185" xfId="134" xr:uid="{00000000-0005-0000-0000-00006E000000}"/>
    <cellStyle name="Normal 3 186" xfId="135" xr:uid="{00000000-0005-0000-0000-00006F000000}"/>
    <cellStyle name="Normal 3 187" xfId="136" xr:uid="{00000000-0005-0000-0000-000070000000}"/>
    <cellStyle name="Normal 3 188" xfId="137" xr:uid="{00000000-0005-0000-0000-000071000000}"/>
    <cellStyle name="Normal 3 189" xfId="138" xr:uid="{00000000-0005-0000-0000-000072000000}"/>
    <cellStyle name="Normal 3 19" xfId="16" xr:uid="{00000000-0005-0000-0000-000073000000}"/>
    <cellStyle name="Normal 3 190" xfId="139" xr:uid="{00000000-0005-0000-0000-000074000000}"/>
    <cellStyle name="Normal 3 191" xfId="140" xr:uid="{00000000-0005-0000-0000-000075000000}"/>
    <cellStyle name="Normal 3 192" xfId="141" xr:uid="{00000000-0005-0000-0000-000076000000}"/>
    <cellStyle name="Normal 3 193" xfId="142" xr:uid="{00000000-0005-0000-0000-000077000000}"/>
    <cellStyle name="Normal 3 194" xfId="143" xr:uid="{00000000-0005-0000-0000-000078000000}"/>
    <cellStyle name="Normal 3 195" xfId="144" xr:uid="{00000000-0005-0000-0000-000079000000}"/>
    <cellStyle name="Normal 3 196" xfId="145" xr:uid="{00000000-0005-0000-0000-00007A000000}"/>
    <cellStyle name="Normal 3 197" xfId="146" xr:uid="{00000000-0005-0000-0000-00007B000000}"/>
    <cellStyle name="Normal 3 198" xfId="147" xr:uid="{00000000-0005-0000-0000-00007C000000}"/>
    <cellStyle name="Normal 3 199" xfId="148" xr:uid="{00000000-0005-0000-0000-00007D000000}"/>
    <cellStyle name="Normal 3 2" xfId="17" xr:uid="{00000000-0005-0000-0000-00007E000000}"/>
    <cellStyle name="Normal 3 20" xfId="18" xr:uid="{00000000-0005-0000-0000-00007F000000}"/>
    <cellStyle name="Normal 3 200" xfId="149" xr:uid="{00000000-0005-0000-0000-000080000000}"/>
    <cellStyle name="Normal 3 21" xfId="19" xr:uid="{00000000-0005-0000-0000-000081000000}"/>
    <cellStyle name="Normal 3 22" xfId="20" xr:uid="{00000000-0005-0000-0000-000082000000}"/>
    <cellStyle name="Normal 3 23" xfId="21" xr:uid="{00000000-0005-0000-0000-000083000000}"/>
    <cellStyle name="Normal 3 24" xfId="22" xr:uid="{00000000-0005-0000-0000-000084000000}"/>
    <cellStyle name="Normal 3 25" xfId="23" xr:uid="{00000000-0005-0000-0000-000085000000}"/>
    <cellStyle name="Normal 3 26" xfId="24" xr:uid="{00000000-0005-0000-0000-000086000000}"/>
    <cellStyle name="Normal 3 27" xfId="25" xr:uid="{00000000-0005-0000-0000-000087000000}"/>
    <cellStyle name="Normal 3 28" xfId="150" xr:uid="{00000000-0005-0000-0000-000088000000}"/>
    <cellStyle name="Normal 3 29" xfId="151" xr:uid="{00000000-0005-0000-0000-000089000000}"/>
    <cellStyle name="Normal 3 3" xfId="26" xr:uid="{00000000-0005-0000-0000-00008A000000}"/>
    <cellStyle name="Normal 3 30" xfId="152" xr:uid="{00000000-0005-0000-0000-00008B000000}"/>
    <cellStyle name="Normal 3 31" xfId="153" xr:uid="{00000000-0005-0000-0000-00008C000000}"/>
    <cellStyle name="Normal 3 32" xfId="154" xr:uid="{00000000-0005-0000-0000-00008D000000}"/>
    <cellStyle name="Normal 3 33" xfId="155" xr:uid="{00000000-0005-0000-0000-00008E000000}"/>
    <cellStyle name="Normal 3 34" xfId="156" xr:uid="{00000000-0005-0000-0000-00008F000000}"/>
    <cellStyle name="Normal 3 35" xfId="157" xr:uid="{00000000-0005-0000-0000-000090000000}"/>
    <cellStyle name="Normal 3 36" xfId="158" xr:uid="{00000000-0005-0000-0000-000091000000}"/>
    <cellStyle name="Normal 3 37" xfId="159" xr:uid="{00000000-0005-0000-0000-000092000000}"/>
    <cellStyle name="Normal 3 38" xfId="160" xr:uid="{00000000-0005-0000-0000-000093000000}"/>
    <cellStyle name="Normal 3 39" xfId="161" xr:uid="{00000000-0005-0000-0000-000094000000}"/>
    <cellStyle name="Normal 3 4" xfId="27" xr:uid="{00000000-0005-0000-0000-000095000000}"/>
    <cellStyle name="Normal 3 40" xfId="162" xr:uid="{00000000-0005-0000-0000-000096000000}"/>
    <cellStyle name="Normal 3 41" xfId="163" xr:uid="{00000000-0005-0000-0000-000097000000}"/>
    <cellStyle name="Normal 3 42" xfId="164" xr:uid="{00000000-0005-0000-0000-000098000000}"/>
    <cellStyle name="Normal 3 43" xfId="165" xr:uid="{00000000-0005-0000-0000-000099000000}"/>
    <cellStyle name="Normal 3 44" xfId="166" xr:uid="{00000000-0005-0000-0000-00009A000000}"/>
    <cellStyle name="Normal 3 45" xfId="167" xr:uid="{00000000-0005-0000-0000-00009B000000}"/>
    <cellStyle name="Normal 3 46" xfId="168" xr:uid="{00000000-0005-0000-0000-00009C000000}"/>
    <cellStyle name="Normal 3 47" xfId="169" xr:uid="{00000000-0005-0000-0000-00009D000000}"/>
    <cellStyle name="Normal 3 48" xfId="170" xr:uid="{00000000-0005-0000-0000-00009E000000}"/>
    <cellStyle name="Normal 3 49" xfId="171" xr:uid="{00000000-0005-0000-0000-00009F000000}"/>
    <cellStyle name="Normal 3 5" xfId="28" xr:uid="{00000000-0005-0000-0000-0000A0000000}"/>
    <cellStyle name="Normal 3 50" xfId="172" xr:uid="{00000000-0005-0000-0000-0000A1000000}"/>
    <cellStyle name="Normal 3 51" xfId="173" xr:uid="{00000000-0005-0000-0000-0000A2000000}"/>
    <cellStyle name="Normal 3 52" xfId="174" xr:uid="{00000000-0005-0000-0000-0000A3000000}"/>
    <cellStyle name="Normal 3 53" xfId="175" xr:uid="{00000000-0005-0000-0000-0000A4000000}"/>
    <cellStyle name="Normal 3 54" xfId="176" xr:uid="{00000000-0005-0000-0000-0000A5000000}"/>
    <cellStyle name="Normal 3 55" xfId="177" xr:uid="{00000000-0005-0000-0000-0000A6000000}"/>
    <cellStyle name="Normal 3 56" xfId="178" xr:uid="{00000000-0005-0000-0000-0000A7000000}"/>
    <cellStyle name="Normal 3 57" xfId="179" xr:uid="{00000000-0005-0000-0000-0000A8000000}"/>
    <cellStyle name="Normal 3 58" xfId="180" xr:uid="{00000000-0005-0000-0000-0000A9000000}"/>
    <cellStyle name="Normal 3 59" xfId="181" xr:uid="{00000000-0005-0000-0000-0000AA000000}"/>
    <cellStyle name="Normal 3 6" xfId="29" xr:uid="{00000000-0005-0000-0000-0000AB000000}"/>
    <cellStyle name="Normal 3 60" xfId="182" xr:uid="{00000000-0005-0000-0000-0000AC000000}"/>
    <cellStyle name="Normal 3 61" xfId="183" xr:uid="{00000000-0005-0000-0000-0000AD000000}"/>
    <cellStyle name="Normal 3 62" xfId="184" xr:uid="{00000000-0005-0000-0000-0000AE000000}"/>
    <cellStyle name="Normal 3 63" xfId="185" xr:uid="{00000000-0005-0000-0000-0000AF000000}"/>
    <cellStyle name="Normal 3 64" xfId="186" xr:uid="{00000000-0005-0000-0000-0000B0000000}"/>
    <cellStyle name="Normal 3 65" xfId="187" xr:uid="{00000000-0005-0000-0000-0000B1000000}"/>
    <cellStyle name="Normal 3 66" xfId="188" xr:uid="{00000000-0005-0000-0000-0000B2000000}"/>
    <cellStyle name="Normal 3 67" xfId="189" xr:uid="{00000000-0005-0000-0000-0000B3000000}"/>
    <cellStyle name="Normal 3 68" xfId="190" xr:uid="{00000000-0005-0000-0000-0000B4000000}"/>
    <cellStyle name="Normal 3 69" xfId="191" xr:uid="{00000000-0005-0000-0000-0000B5000000}"/>
    <cellStyle name="Normal 3 7" xfId="30" xr:uid="{00000000-0005-0000-0000-0000B6000000}"/>
    <cellStyle name="Normal 3 70" xfId="192" xr:uid="{00000000-0005-0000-0000-0000B7000000}"/>
    <cellStyle name="Normal 3 71" xfId="193" xr:uid="{00000000-0005-0000-0000-0000B8000000}"/>
    <cellStyle name="Normal 3 72" xfId="194" xr:uid="{00000000-0005-0000-0000-0000B9000000}"/>
    <cellStyle name="Normal 3 73" xfId="195" xr:uid="{00000000-0005-0000-0000-0000BA000000}"/>
    <cellStyle name="Normal 3 74" xfId="196" xr:uid="{00000000-0005-0000-0000-0000BB000000}"/>
    <cellStyle name="Normal 3 75" xfId="197" xr:uid="{00000000-0005-0000-0000-0000BC000000}"/>
    <cellStyle name="Normal 3 76" xfId="198" xr:uid="{00000000-0005-0000-0000-0000BD000000}"/>
    <cellStyle name="Normal 3 77" xfId="199" xr:uid="{00000000-0005-0000-0000-0000BE000000}"/>
    <cellStyle name="Normal 3 78" xfId="200" xr:uid="{00000000-0005-0000-0000-0000BF000000}"/>
    <cellStyle name="Normal 3 79" xfId="201" xr:uid="{00000000-0005-0000-0000-0000C0000000}"/>
    <cellStyle name="Normal 3 8" xfId="31" xr:uid="{00000000-0005-0000-0000-0000C1000000}"/>
    <cellStyle name="Normal 3 80" xfId="202" xr:uid="{00000000-0005-0000-0000-0000C2000000}"/>
    <cellStyle name="Normal 3 81" xfId="203" xr:uid="{00000000-0005-0000-0000-0000C3000000}"/>
    <cellStyle name="Normal 3 82" xfId="204" xr:uid="{00000000-0005-0000-0000-0000C4000000}"/>
    <cellStyle name="Normal 3 83" xfId="205" xr:uid="{00000000-0005-0000-0000-0000C5000000}"/>
    <cellStyle name="Normal 3 84" xfId="206" xr:uid="{00000000-0005-0000-0000-0000C6000000}"/>
    <cellStyle name="Normal 3 85" xfId="207" xr:uid="{00000000-0005-0000-0000-0000C7000000}"/>
    <cellStyle name="Normal 3 86" xfId="208" xr:uid="{00000000-0005-0000-0000-0000C8000000}"/>
    <cellStyle name="Normal 3 87" xfId="209" xr:uid="{00000000-0005-0000-0000-0000C9000000}"/>
    <cellStyle name="Normal 3 88" xfId="210" xr:uid="{00000000-0005-0000-0000-0000CA000000}"/>
    <cellStyle name="Normal 3 89" xfId="211" xr:uid="{00000000-0005-0000-0000-0000CB000000}"/>
    <cellStyle name="Normal 3 9" xfId="32" xr:uid="{00000000-0005-0000-0000-0000CC000000}"/>
    <cellStyle name="Normal 3 90" xfId="212" xr:uid="{00000000-0005-0000-0000-0000CD000000}"/>
    <cellStyle name="Normal 3 91" xfId="213" xr:uid="{00000000-0005-0000-0000-0000CE000000}"/>
    <cellStyle name="Normal 3 92" xfId="214" xr:uid="{00000000-0005-0000-0000-0000CF000000}"/>
    <cellStyle name="Normal 3 93" xfId="215" xr:uid="{00000000-0005-0000-0000-0000D0000000}"/>
    <cellStyle name="Normal 3 94" xfId="216" xr:uid="{00000000-0005-0000-0000-0000D1000000}"/>
    <cellStyle name="Normal 3 95" xfId="217" xr:uid="{00000000-0005-0000-0000-0000D2000000}"/>
    <cellStyle name="Normal 3 96" xfId="218" xr:uid="{00000000-0005-0000-0000-0000D3000000}"/>
    <cellStyle name="Normal 3 97" xfId="219" xr:uid="{00000000-0005-0000-0000-0000D4000000}"/>
    <cellStyle name="Normal 3 98" xfId="220" xr:uid="{00000000-0005-0000-0000-0000D5000000}"/>
    <cellStyle name="Normal 3 99" xfId="221" xr:uid="{00000000-0005-0000-0000-0000D6000000}"/>
    <cellStyle name="Normal 4" xfId="33" xr:uid="{00000000-0005-0000-0000-0000D7000000}"/>
    <cellStyle name="Normal 4 10" xfId="34" xr:uid="{00000000-0005-0000-0000-0000D8000000}"/>
    <cellStyle name="Normal 4 11" xfId="35" xr:uid="{00000000-0005-0000-0000-0000D9000000}"/>
    <cellStyle name="Normal 4 12" xfId="36" xr:uid="{00000000-0005-0000-0000-0000DA000000}"/>
    <cellStyle name="Normal 4 13" xfId="37" xr:uid="{00000000-0005-0000-0000-0000DB000000}"/>
    <cellStyle name="Normal 4 14" xfId="38" xr:uid="{00000000-0005-0000-0000-0000DC000000}"/>
    <cellStyle name="Normal 4 15" xfId="39" xr:uid="{00000000-0005-0000-0000-0000DD000000}"/>
    <cellStyle name="Normal 4 16" xfId="40" xr:uid="{00000000-0005-0000-0000-0000DE000000}"/>
    <cellStyle name="Normal 4 17" xfId="222" xr:uid="{00000000-0005-0000-0000-0000DF000000}"/>
    <cellStyle name="Normal 4 18" xfId="223" xr:uid="{00000000-0005-0000-0000-0000E0000000}"/>
    <cellStyle name="Normal 4 19" xfId="224" xr:uid="{00000000-0005-0000-0000-0000E1000000}"/>
    <cellStyle name="Normal 4 2" xfId="41" xr:uid="{00000000-0005-0000-0000-0000E2000000}"/>
    <cellStyle name="Normal 4 20" xfId="225" xr:uid="{00000000-0005-0000-0000-0000E3000000}"/>
    <cellStyle name="Normal 4 21" xfId="226" xr:uid="{00000000-0005-0000-0000-0000E4000000}"/>
    <cellStyle name="Normal 4 22" xfId="227" xr:uid="{00000000-0005-0000-0000-0000E5000000}"/>
    <cellStyle name="Normal 4 23" xfId="228" xr:uid="{00000000-0005-0000-0000-0000E6000000}"/>
    <cellStyle name="Normal 4 24" xfId="229" xr:uid="{00000000-0005-0000-0000-0000E7000000}"/>
    <cellStyle name="Normal 4 25" xfId="230" xr:uid="{00000000-0005-0000-0000-0000E8000000}"/>
    <cellStyle name="Normal 4 26" xfId="231" xr:uid="{00000000-0005-0000-0000-0000E9000000}"/>
    <cellStyle name="Normal 4 27" xfId="232" xr:uid="{00000000-0005-0000-0000-0000EA000000}"/>
    <cellStyle name="Normal 4 28" xfId="233" xr:uid="{00000000-0005-0000-0000-0000EB000000}"/>
    <cellStyle name="Normal 4 29" xfId="234" xr:uid="{00000000-0005-0000-0000-0000EC000000}"/>
    <cellStyle name="Normal 4 3" xfId="42" xr:uid="{00000000-0005-0000-0000-0000ED000000}"/>
    <cellStyle name="Normal 4 30" xfId="235" xr:uid="{00000000-0005-0000-0000-0000EE000000}"/>
    <cellStyle name="Normal 4 31" xfId="236" xr:uid="{00000000-0005-0000-0000-0000EF000000}"/>
    <cellStyle name="Normal 4 32" xfId="237" xr:uid="{00000000-0005-0000-0000-0000F0000000}"/>
    <cellStyle name="Normal 4 33" xfId="238" xr:uid="{00000000-0005-0000-0000-0000F1000000}"/>
    <cellStyle name="Normal 4 34" xfId="239" xr:uid="{00000000-0005-0000-0000-0000F2000000}"/>
    <cellStyle name="Normal 4 35" xfId="240" xr:uid="{00000000-0005-0000-0000-0000F3000000}"/>
    <cellStyle name="Normal 4 36" xfId="241" xr:uid="{00000000-0005-0000-0000-0000F4000000}"/>
    <cellStyle name="Normal 4 37" xfId="242" xr:uid="{00000000-0005-0000-0000-0000F5000000}"/>
    <cellStyle name="Normal 4 38" xfId="243" xr:uid="{00000000-0005-0000-0000-0000F6000000}"/>
    <cellStyle name="Normal 4 39" xfId="244" xr:uid="{00000000-0005-0000-0000-0000F7000000}"/>
    <cellStyle name="Normal 4 4" xfId="43" xr:uid="{00000000-0005-0000-0000-0000F8000000}"/>
    <cellStyle name="Normal 4 40" xfId="245" xr:uid="{00000000-0005-0000-0000-0000F9000000}"/>
    <cellStyle name="Normal 4 41" xfId="246" xr:uid="{00000000-0005-0000-0000-0000FA000000}"/>
    <cellStyle name="Normal 4 42" xfId="247" xr:uid="{00000000-0005-0000-0000-0000FB000000}"/>
    <cellStyle name="Normal 4 43" xfId="248" xr:uid="{00000000-0005-0000-0000-0000FC000000}"/>
    <cellStyle name="Normal 4 44" xfId="249" xr:uid="{00000000-0005-0000-0000-0000FD000000}"/>
    <cellStyle name="Normal 4 45" xfId="250" xr:uid="{00000000-0005-0000-0000-0000FE000000}"/>
    <cellStyle name="Normal 4 46" xfId="251" xr:uid="{00000000-0005-0000-0000-0000FF000000}"/>
    <cellStyle name="Normal 4 47" xfId="252" xr:uid="{00000000-0005-0000-0000-000000010000}"/>
    <cellStyle name="Normal 4 48" xfId="253" xr:uid="{00000000-0005-0000-0000-000001010000}"/>
    <cellStyle name="Normal 4 49" xfId="254" xr:uid="{00000000-0005-0000-0000-000002010000}"/>
    <cellStyle name="Normal 4 5" xfId="44" xr:uid="{00000000-0005-0000-0000-000003010000}"/>
    <cellStyle name="Normal 4 50" xfId="255" xr:uid="{00000000-0005-0000-0000-000004010000}"/>
    <cellStyle name="Normal 4 51" xfId="256" xr:uid="{00000000-0005-0000-0000-000005010000}"/>
    <cellStyle name="Normal 4 52" xfId="257" xr:uid="{00000000-0005-0000-0000-000006010000}"/>
    <cellStyle name="Normal 4 53" xfId="258" xr:uid="{00000000-0005-0000-0000-000007010000}"/>
    <cellStyle name="Normal 4 54" xfId="259" xr:uid="{00000000-0005-0000-0000-000008010000}"/>
    <cellStyle name="Normal 4 55" xfId="260" xr:uid="{00000000-0005-0000-0000-000009010000}"/>
    <cellStyle name="Normal 4 56" xfId="261" xr:uid="{00000000-0005-0000-0000-00000A010000}"/>
    <cellStyle name="Normal 4 57" xfId="262" xr:uid="{00000000-0005-0000-0000-00000B010000}"/>
    <cellStyle name="Normal 4 58" xfId="263" xr:uid="{00000000-0005-0000-0000-00000C010000}"/>
    <cellStyle name="Normal 4 59" xfId="264" xr:uid="{00000000-0005-0000-0000-00000D010000}"/>
    <cellStyle name="Normal 4 6" xfId="45" xr:uid="{00000000-0005-0000-0000-00000E010000}"/>
    <cellStyle name="Normal 4 60" xfId="265" xr:uid="{00000000-0005-0000-0000-00000F010000}"/>
    <cellStyle name="Normal 4 61" xfId="266" xr:uid="{00000000-0005-0000-0000-000010010000}"/>
    <cellStyle name="Normal 4 62" xfId="267" xr:uid="{00000000-0005-0000-0000-000011010000}"/>
    <cellStyle name="Normal 4 63" xfId="268" xr:uid="{00000000-0005-0000-0000-000012010000}"/>
    <cellStyle name="Normal 4 64" xfId="269" xr:uid="{00000000-0005-0000-0000-000013010000}"/>
    <cellStyle name="Normal 4 65" xfId="270" xr:uid="{00000000-0005-0000-0000-000014010000}"/>
    <cellStyle name="Normal 4 66" xfId="271" xr:uid="{00000000-0005-0000-0000-000015010000}"/>
    <cellStyle name="Normal 4 67" xfId="272" xr:uid="{00000000-0005-0000-0000-000016010000}"/>
    <cellStyle name="Normal 4 68" xfId="273" xr:uid="{00000000-0005-0000-0000-000017010000}"/>
    <cellStyle name="Normal 4 69" xfId="274" xr:uid="{00000000-0005-0000-0000-000018010000}"/>
    <cellStyle name="Normal 4 7" xfId="46" xr:uid="{00000000-0005-0000-0000-000019010000}"/>
    <cellStyle name="Normal 4 70" xfId="275" xr:uid="{00000000-0005-0000-0000-00001A010000}"/>
    <cellStyle name="Normal 4 71" xfId="276" xr:uid="{00000000-0005-0000-0000-00001B010000}"/>
    <cellStyle name="Normal 4 72" xfId="277" xr:uid="{00000000-0005-0000-0000-00001C010000}"/>
    <cellStyle name="Normal 4 73" xfId="278" xr:uid="{00000000-0005-0000-0000-00001D010000}"/>
    <cellStyle name="Normal 4 74" xfId="279" xr:uid="{00000000-0005-0000-0000-00001E010000}"/>
    <cellStyle name="Normal 4 75" xfId="280" xr:uid="{00000000-0005-0000-0000-00001F010000}"/>
    <cellStyle name="Normal 4 76" xfId="281" xr:uid="{00000000-0005-0000-0000-000020010000}"/>
    <cellStyle name="Normal 4 77" xfId="282" xr:uid="{00000000-0005-0000-0000-000021010000}"/>
    <cellStyle name="Normal 4 78" xfId="283" xr:uid="{00000000-0005-0000-0000-000022010000}"/>
    <cellStyle name="Normal 4 8" xfId="47" xr:uid="{00000000-0005-0000-0000-000023010000}"/>
    <cellStyle name="Normal 4 9" xfId="48" xr:uid="{00000000-0005-0000-0000-000024010000}"/>
    <cellStyle name="Normal 5" xfId="3" xr:uid="{00000000-0005-0000-0000-000025010000}"/>
    <cellStyle name="Normal 7 2 2" xfId="284" xr:uid="{00000000-0005-0000-0000-000026010000}"/>
    <cellStyle name="Normal 8 3" xfId="294" xr:uid="{00000000-0005-0000-0000-000027010000}"/>
    <cellStyle name="Yellow" xfId="4" xr:uid="{00000000-0005-0000-0000-000028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I-trust\Excels_Processing\Nikhil\Raw_Files\CP-27_Final%20BOQ\8%20CP-27-Price%20Schedule%20ISPS%20Arehalli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1 ISPS"/>
      <sheetName val="Schedule 2 ISPS"/>
      <sheetName val="Schedule 3A ISPS"/>
      <sheetName val="Schedule 3B ISPS"/>
      <sheetName val="Schedule 4 ISPS"/>
      <sheetName val="Schedule 6 ISPS"/>
      <sheetName val="Schedule 7 ISPS"/>
      <sheetName val="Schedule 8A ISPS"/>
      <sheetName val="Schedule 8B ISPS"/>
      <sheetName val="Schedule 9 ISPS"/>
    </sheetNames>
    <sheetDataSet>
      <sheetData sheetId="0" refreshError="1">
        <row r="78">
          <cell r="H78">
            <v>272160</v>
          </cell>
        </row>
      </sheetData>
      <sheetData sheetId="1" refreshError="1">
        <row r="117">
          <cell r="F117">
            <v>13066424</v>
          </cell>
        </row>
      </sheetData>
      <sheetData sheetId="2" refreshError="1">
        <row r="110">
          <cell r="N110">
            <v>0</v>
          </cell>
        </row>
      </sheetData>
      <sheetData sheetId="3" refreshError="1">
        <row r="112">
          <cell r="G112">
            <v>21766552.48</v>
          </cell>
        </row>
      </sheetData>
      <sheetData sheetId="4" refreshError="1">
        <row r="14">
          <cell r="G14">
            <v>171880</v>
          </cell>
        </row>
      </sheetData>
      <sheetData sheetId="5" refreshError="1">
        <row r="16">
          <cell r="G16">
            <v>27690880</v>
          </cell>
        </row>
      </sheetData>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selection activeCell="A11" sqref="A11"/>
    </sheetView>
  </sheetViews>
  <sheetFormatPr defaultColWidth="8.7109375" defaultRowHeight="12.75" x14ac:dyDescent="0.2"/>
  <cols>
    <col min="1" max="1" width="21" style="53" customWidth="1"/>
    <col min="2" max="2" width="15.7109375" style="50" customWidth="1"/>
    <col min="3" max="3" width="91.42578125" style="50" customWidth="1"/>
    <col min="4" max="4" width="49.7109375" style="52" customWidth="1"/>
    <col min="5" max="16384" width="8.7109375" style="50"/>
  </cols>
  <sheetData>
    <row r="1" spans="1:7" s="2" customFormat="1" ht="15.75" x14ac:dyDescent="0.2">
      <c r="A1" s="54"/>
      <c r="B1" s="258" t="s">
        <v>259</v>
      </c>
      <c r="C1" s="258"/>
      <c r="D1" s="258"/>
      <c r="E1" s="27"/>
      <c r="F1" s="27"/>
      <c r="G1" s="27"/>
    </row>
    <row r="2" spans="1:7" s="1" customFormat="1" ht="15.75" x14ac:dyDescent="0.25">
      <c r="A2" s="55"/>
      <c r="B2" s="41"/>
      <c r="C2" s="41" t="s">
        <v>260</v>
      </c>
      <c r="D2" s="28"/>
      <c r="E2" s="26"/>
      <c r="F2" s="26"/>
      <c r="G2" s="26"/>
    </row>
    <row r="3" spans="1:7" s="2" customFormat="1" ht="15" x14ac:dyDescent="0.2">
      <c r="A3" s="54"/>
      <c r="B3" s="259"/>
      <c r="C3" s="259"/>
      <c r="D3" s="25"/>
      <c r="E3" s="27"/>
      <c r="F3" s="27"/>
      <c r="G3" s="27"/>
    </row>
    <row r="4" spans="1:7" s="2" customFormat="1" ht="15" x14ac:dyDescent="0.2">
      <c r="A4" s="54" t="s">
        <v>4</v>
      </c>
      <c r="B4" s="39" t="s">
        <v>6</v>
      </c>
      <c r="C4" s="39" t="s">
        <v>0</v>
      </c>
      <c r="D4" s="23" t="s">
        <v>7</v>
      </c>
      <c r="E4" s="27" t="s">
        <v>8</v>
      </c>
      <c r="F4" s="27" t="s">
        <v>265</v>
      </c>
      <c r="G4" s="27"/>
    </row>
    <row r="5" spans="1:7" s="2" customFormat="1" ht="15" x14ac:dyDescent="0.2">
      <c r="A5" s="54" t="s">
        <v>802</v>
      </c>
      <c r="B5" s="44">
        <v>1</v>
      </c>
      <c r="C5" s="43" t="s">
        <v>9</v>
      </c>
      <c r="D5" s="51">
        <f>'[14]Schedul1 ISPS'!H78</f>
        <v>272160</v>
      </c>
      <c r="E5" s="2">
        <v>0</v>
      </c>
      <c r="F5" s="2">
        <v>0</v>
      </c>
      <c r="G5" s="27"/>
    </row>
    <row r="6" spans="1:7" s="2" customFormat="1" ht="15" x14ac:dyDescent="0.2">
      <c r="A6" s="54" t="s">
        <v>266</v>
      </c>
      <c r="B6" s="44">
        <v>2</v>
      </c>
      <c r="C6" s="43" t="s">
        <v>10</v>
      </c>
      <c r="D6" s="51">
        <f>'[14]Schedule 2 ISPS'!F117</f>
        <v>13066424</v>
      </c>
      <c r="E6" s="2">
        <v>0</v>
      </c>
      <c r="F6" s="2">
        <v>0</v>
      </c>
      <c r="G6" s="27"/>
    </row>
    <row r="7" spans="1:7" s="2" customFormat="1" ht="15" x14ac:dyDescent="0.2">
      <c r="A7" s="54"/>
      <c r="B7" s="44" t="s">
        <v>598</v>
      </c>
      <c r="C7" s="43" t="s">
        <v>11</v>
      </c>
      <c r="D7" s="51">
        <f>'[14]Schedule 3A ISPS'!N110</f>
        <v>0</v>
      </c>
      <c r="E7" s="2">
        <v>0</v>
      </c>
      <c r="F7" s="2">
        <v>0</v>
      </c>
    </row>
    <row r="8" spans="1:7" s="2" customFormat="1" ht="15" x14ac:dyDescent="0.2">
      <c r="A8" s="54" t="s">
        <v>267</v>
      </c>
      <c r="B8" s="44" t="s">
        <v>599</v>
      </c>
      <c r="C8" s="43" t="s">
        <v>12</v>
      </c>
      <c r="D8" s="51">
        <f>'[14]Schedule 3B ISPS'!G112</f>
        <v>21766552.48</v>
      </c>
      <c r="E8" s="2">
        <v>0</v>
      </c>
      <c r="F8" s="2">
        <v>0</v>
      </c>
    </row>
    <row r="9" spans="1:7" s="48" customFormat="1" ht="15" x14ac:dyDescent="0.25">
      <c r="A9" s="253" t="s">
        <v>268</v>
      </c>
      <c r="B9" s="44">
        <v>4</v>
      </c>
      <c r="C9" s="43" t="s">
        <v>261</v>
      </c>
      <c r="D9" s="51">
        <f>'[14]Schedule 4 ISPS'!G14</f>
        <v>171880</v>
      </c>
      <c r="E9" s="2">
        <v>0</v>
      </c>
      <c r="F9" s="2">
        <v>0</v>
      </c>
    </row>
    <row r="10" spans="1:7" s="48" customFormat="1" ht="15" x14ac:dyDescent="0.25">
      <c r="A10" s="254"/>
      <c r="B10" s="44">
        <v>5</v>
      </c>
      <c r="C10" s="43" t="s">
        <v>262</v>
      </c>
      <c r="D10" s="51"/>
      <c r="E10" s="2">
        <v>0</v>
      </c>
      <c r="F10" s="2">
        <v>0</v>
      </c>
    </row>
    <row r="11" spans="1:7" s="2" customFormat="1" ht="15" x14ac:dyDescent="0.2">
      <c r="A11" s="54" t="s">
        <v>269</v>
      </c>
      <c r="B11" s="44">
        <v>6</v>
      </c>
      <c r="C11" s="43" t="s">
        <v>263</v>
      </c>
      <c r="D11" s="51">
        <f>'[14]Schedule 6 ISPS'!G16</f>
        <v>27690880</v>
      </c>
      <c r="E11" s="2">
        <v>0</v>
      </c>
      <c r="F11" s="2">
        <v>0</v>
      </c>
    </row>
    <row r="12" spans="1:7" s="2" customFormat="1" ht="15" x14ac:dyDescent="0.2">
      <c r="A12" s="54"/>
      <c r="B12" s="44">
        <v>7</v>
      </c>
      <c r="C12" s="3" t="s">
        <v>264</v>
      </c>
      <c r="D12" s="51">
        <f>SUM(D5:D11)</f>
        <v>62967896.480000004</v>
      </c>
      <c r="E12" s="2">
        <v>0</v>
      </c>
      <c r="F12" s="2">
        <v>0</v>
      </c>
    </row>
    <row r="13" spans="1:7" s="2" customFormat="1" ht="15" x14ac:dyDescent="0.2">
      <c r="A13" s="54"/>
      <c r="B13" s="4"/>
      <c r="C13" s="4"/>
      <c r="D13" s="29"/>
    </row>
    <row r="14" spans="1:7" s="2" customFormat="1" ht="14.25" x14ac:dyDescent="0.2">
      <c r="A14" s="54"/>
      <c r="B14" s="6"/>
      <c r="C14" s="6"/>
      <c r="D14" s="31"/>
    </row>
    <row r="15" spans="1:7" s="2" customFormat="1" ht="15" x14ac:dyDescent="0.2">
      <c r="A15" s="54"/>
      <c r="B15" s="6"/>
      <c r="C15" s="5" t="s">
        <v>13</v>
      </c>
      <c r="D15" s="31"/>
    </row>
    <row r="16" spans="1:7" s="2" customFormat="1" ht="15" x14ac:dyDescent="0.2">
      <c r="A16" s="54"/>
      <c r="B16" s="6"/>
      <c r="C16" s="5" t="s">
        <v>14</v>
      </c>
      <c r="D16" s="31"/>
    </row>
    <row r="17" spans="1:4" s="2" customFormat="1" ht="15" x14ac:dyDescent="0.2">
      <c r="A17" s="54"/>
      <c r="B17" s="6"/>
      <c r="C17" s="5" t="s">
        <v>15</v>
      </c>
      <c r="D17" s="31"/>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201"/>
  <sheetViews>
    <sheetView topLeftCell="A193" zoomScale="77" zoomScaleNormal="77" zoomScaleSheetLayoutView="20" zoomScalePageLayoutView="96" workbookViewId="0">
      <selection activeCell="B217" sqref="B217"/>
    </sheetView>
  </sheetViews>
  <sheetFormatPr defaultColWidth="10.42578125" defaultRowHeight="20.100000000000001" customHeight="1" x14ac:dyDescent="0.25"/>
  <cols>
    <col min="1" max="1" width="14.85546875" style="101" customWidth="1"/>
    <col min="2" max="2" width="19.140625" style="101" customWidth="1"/>
    <col min="3" max="3" width="70.7109375" style="82" customWidth="1"/>
    <col min="4" max="4" width="9.7109375" style="82" customWidth="1"/>
    <col min="5" max="5" width="5.140625" style="74" customWidth="1"/>
    <col min="6" max="9" width="14.7109375" style="114" customWidth="1"/>
    <col min="10" max="10" width="15" style="114" customWidth="1"/>
    <col min="11" max="11" width="15.5703125" style="114" customWidth="1"/>
    <col min="12" max="16384" width="10.42578125" style="82"/>
  </cols>
  <sheetData>
    <row r="1" spans="1:11" s="74" customFormat="1" ht="15.75" customHeight="1" x14ac:dyDescent="0.25">
      <c r="A1" s="260" t="s">
        <v>405</v>
      </c>
      <c r="B1" s="260"/>
      <c r="C1" s="260"/>
      <c r="D1" s="260"/>
      <c r="E1" s="260"/>
      <c r="F1" s="260"/>
      <c r="G1" s="260"/>
      <c r="H1" s="260"/>
      <c r="I1" s="260"/>
      <c r="J1" s="260"/>
      <c r="K1" s="260"/>
    </row>
    <row r="2" spans="1:11" s="74" customFormat="1" ht="59.25" customHeight="1" x14ac:dyDescent="0.25">
      <c r="A2" s="260"/>
      <c r="B2" s="260"/>
      <c r="C2" s="260"/>
      <c r="D2" s="260"/>
      <c r="E2" s="260"/>
      <c r="F2" s="260"/>
      <c r="G2" s="260"/>
      <c r="H2" s="260"/>
      <c r="I2" s="260"/>
      <c r="J2" s="260"/>
      <c r="K2" s="260"/>
    </row>
    <row r="3" spans="1:11" s="74" customFormat="1" ht="15.75" x14ac:dyDescent="0.25">
      <c r="A3" s="261" t="s">
        <v>406</v>
      </c>
      <c r="B3" s="261"/>
      <c r="C3" s="261"/>
      <c r="D3" s="261"/>
      <c r="E3" s="261"/>
      <c r="F3" s="261"/>
      <c r="G3" s="261"/>
      <c r="H3" s="261"/>
      <c r="I3" s="261"/>
      <c r="J3" s="261"/>
      <c r="K3" s="261"/>
    </row>
    <row r="4" spans="1:11" s="74" customFormat="1" ht="15.75" x14ac:dyDescent="0.25">
      <c r="A4" s="261" t="s">
        <v>407</v>
      </c>
      <c r="B4" s="261"/>
      <c r="C4" s="261"/>
      <c r="D4" s="261"/>
      <c r="E4" s="261"/>
      <c r="F4" s="261"/>
      <c r="G4" s="261"/>
      <c r="H4" s="261"/>
      <c r="I4" s="261"/>
      <c r="J4" s="261"/>
      <c r="K4" s="261"/>
    </row>
    <row r="5" spans="1:11" s="74" customFormat="1" ht="45" x14ac:dyDescent="0.25">
      <c r="A5" s="103" t="s">
        <v>5</v>
      </c>
      <c r="B5" s="102" t="s">
        <v>2</v>
      </c>
      <c r="C5" s="75" t="s">
        <v>0</v>
      </c>
      <c r="D5" s="75" t="s">
        <v>477</v>
      </c>
      <c r="E5" s="103" t="s">
        <v>1</v>
      </c>
      <c r="F5" s="115" t="s">
        <v>473</v>
      </c>
      <c r="G5" s="115" t="s">
        <v>75</v>
      </c>
      <c r="H5" s="115" t="s">
        <v>478</v>
      </c>
      <c r="I5" s="117" t="s">
        <v>479</v>
      </c>
      <c r="J5" s="115" t="s">
        <v>474</v>
      </c>
      <c r="K5" s="108" t="s">
        <v>476</v>
      </c>
    </row>
    <row r="6" spans="1:11" s="74" customFormat="1" ht="15" x14ac:dyDescent="0.25">
      <c r="A6" s="76"/>
      <c r="B6" s="76"/>
      <c r="C6" s="75" t="s">
        <v>408</v>
      </c>
      <c r="D6" s="76"/>
      <c r="E6" s="76"/>
      <c r="F6" s="108"/>
      <c r="G6" s="108"/>
      <c r="H6" s="108"/>
      <c r="I6" s="108"/>
      <c r="J6" s="108"/>
      <c r="K6" s="108"/>
    </row>
    <row r="7" spans="1:11" s="74" customFormat="1" ht="30" x14ac:dyDescent="0.25">
      <c r="A7" s="77">
        <v>2</v>
      </c>
      <c r="B7" s="77">
        <v>1.1000000000000001</v>
      </c>
      <c r="C7" s="78" t="s">
        <v>17</v>
      </c>
      <c r="D7" s="78">
        <v>1</v>
      </c>
      <c r="E7" s="79" t="s">
        <v>19</v>
      </c>
      <c r="F7" s="98"/>
      <c r="G7" s="98"/>
      <c r="H7" s="98"/>
      <c r="I7" s="98"/>
      <c r="J7" s="98"/>
      <c r="K7" s="98"/>
    </row>
    <row r="8" spans="1:11" ht="42.75" x14ac:dyDescent="0.25">
      <c r="A8" s="79">
        <v>3</v>
      </c>
      <c r="B8" s="79" t="s">
        <v>18</v>
      </c>
      <c r="C8" s="80" t="s">
        <v>409</v>
      </c>
      <c r="D8" s="78">
        <v>1</v>
      </c>
      <c r="E8" s="79" t="s">
        <v>19</v>
      </c>
      <c r="F8" s="116"/>
      <c r="G8" s="116"/>
      <c r="H8" s="116"/>
      <c r="I8" s="116"/>
      <c r="J8" s="85"/>
      <c r="K8" s="85"/>
    </row>
    <row r="9" spans="1:11" ht="15" x14ac:dyDescent="0.25">
      <c r="A9" s="79">
        <v>4</v>
      </c>
      <c r="B9" s="79" t="s">
        <v>789</v>
      </c>
      <c r="C9" s="83" t="s">
        <v>410</v>
      </c>
      <c r="D9" s="78">
        <v>1</v>
      </c>
      <c r="E9" s="79" t="s">
        <v>19</v>
      </c>
      <c r="F9" s="84"/>
      <c r="G9" s="84"/>
      <c r="H9" s="84"/>
      <c r="I9" s="84"/>
      <c r="J9" s="84"/>
      <c r="K9" s="84"/>
    </row>
    <row r="10" spans="1:11" ht="15" x14ac:dyDescent="0.25">
      <c r="A10" s="79">
        <v>5</v>
      </c>
      <c r="B10" s="79" t="s">
        <v>804</v>
      </c>
      <c r="C10" s="80" t="s">
        <v>411</v>
      </c>
      <c r="D10" s="78">
        <v>1</v>
      </c>
      <c r="E10" s="79" t="s">
        <v>19</v>
      </c>
      <c r="F10" s="85">
        <v>699.99999999999989</v>
      </c>
      <c r="G10" s="85"/>
      <c r="H10" s="85"/>
      <c r="I10" s="85"/>
      <c r="J10" s="85">
        <v>83.999999999999986</v>
      </c>
      <c r="K10" s="85">
        <v>783.99999999999989</v>
      </c>
    </row>
    <row r="11" spans="1:11" ht="15" x14ac:dyDescent="0.25">
      <c r="A11" s="79">
        <v>5</v>
      </c>
      <c r="B11" s="79" t="s">
        <v>805</v>
      </c>
      <c r="C11" s="80" t="s">
        <v>412</v>
      </c>
      <c r="D11" s="78">
        <v>1</v>
      </c>
      <c r="E11" s="79" t="s">
        <v>19</v>
      </c>
      <c r="F11" s="85">
        <v>2100</v>
      </c>
      <c r="G11" s="85"/>
      <c r="H11" s="85"/>
      <c r="I11" s="85"/>
      <c r="J11" s="85">
        <v>252</v>
      </c>
      <c r="K11" s="85">
        <v>2352</v>
      </c>
    </row>
    <row r="12" spans="1:11" ht="15" x14ac:dyDescent="0.25">
      <c r="A12" s="79">
        <v>5</v>
      </c>
      <c r="B12" s="79" t="s">
        <v>806</v>
      </c>
      <c r="C12" s="80" t="s">
        <v>413</v>
      </c>
      <c r="D12" s="78">
        <v>1</v>
      </c>
      <c r="E12" s="79" t="s">
        <v>19</v>
      </c>
      <c r="F12" s="85">
        <v>699.99999999999989</v>
      </c>
      <c r="G12" s="85"/>
      <c r="H12" s="85"/>
      <c r="I12" s="85"/>
      <c r="J12" s="85">
        <v>83.999999999999986</v>
      </c>
      <c r="K12" s="85">
        <v>783.99999999999989</v>
      </c>
    </row>
    <row r="13" spans="1:11" ht="15" x14ac:dyDescent="0.25">
      <c r="A13" s="79">
        <v>4</v>
      </c>
      <c r="B13" s="79" t="s">
        <v>790</v>
      </c>
      <c r="C13" s="83" t="s">
        <v>414</v>
      </c>
      <c r="D13" s="78">
        <v>1</v>
      </c>
      <c r="E13" s="79" t="s">
        <v>19</v>
      </c>
      <c r="F13" s="84"/>
      <c r="G13" s="84"/>
      <c r="H13" s="84"/>
      <c r="I13" s="84"/>
      <c r="J13" s="84"/>
      <c r="K13" s="84"/>
    </row>
    <row r="14" spans="1:11" ht="13.9" customHeight="1" x14ac:dyDescent="0.25">
      <c r="A14" s="79">
        <v>5</v>
      </c>
      <c r="B14" s="79" t="s">
        <v>804</v>
      </c>
      <c r="C14" s="80" t="s">
        <v>411</v>
      </c>
      <c r="D14" s="78">
        <v>1</v>
      </c>
      <c r="E14" s="79" t="s">
        <v>19</v>
      </c>
      <c r="F14" s="85">
        <v>500</v>
      </c>
      <c r="G14" s="85"/>
      <c r="H14" s="85"/>
      <c r="I14" s="85"/>
      <c r="J14" s="85">
        <v>60</v>
      </c>
      <c r="K14" s="85">
        <v>560</v>
      </c>
    </row>
    <row r="15" spans="1:11" ht="15" x14ac:dyDescent="0.25">
      <c r="A15" s="79">
        <v>5</v>
      </c>
      <c r="B15" s="79" t="s">
        <v>805</v>
      </c>
      <c r="C15" s="80" t="s">
        <v>412</v>
      </c>
      <c r="D15" s="78">
        <v>1</v>
      </c>
      <c r="E15" s="79" t="s">
        <v>19</v>
      </c>
      <c r="F15" s="85">
        <v>1500</v>
      </c>
      <c r="G15" s="85"/>
      <c r="H15" s="85"/>
      <c r="I15" s="85"/>
      <c r="J15" s="85">
        <v>180</v>
      </c>
      <c r="K15" s="85">
        <v>1680</v>
      </c>
    </row>
    <row r="16" spans="1:11" ht="15" x14ac:dyDescent="0.25">
      <c r="A16" s="79">
        <v>5</v>
      </c>
      <c r="B16" s="79" t="s">
        <v>806</v>
      </c>
      <c r="C16" s="80" t="s">
        <v>413</v>
      </c>
      <c r="D16" s="78">
        <v>1</v>
      </c>
      <c r="E16" s="79" t="s">
        <v>19</v>
      </c>
      <c r="F16" s="85">
        <v>500</v>
      </c>
      <c r="G16" s="85"/>
      <c r="H16" s="85"/>
      <c r="I16" s="85"/>
      <c r="J16" s="85">
        <v>60</v>
      </c>
      <c r="K16" s="85">
        <v>560</v>
      </c>
    </row>
    <row r="17" spans="1:11" ht="15" x14ac:dyDescent="0.25">
      <c r="A17" s="79">
        <v>4</v>
      </c>
      <c r="B17" s="79" t="s">
        <v>791</v>
      </c>
      <c r="C17" s="83" t="s">
        <v>415</v>
      </c>
      <c r="D17" s="78">
        <v>1</v>
      </c>
      <c r="E17" s="79" t="s">
        <v>19</v>
      </c>
      <c r="F17" s="84"/>
      <c r="G17" s="84"/>
      <c r="H17" s="84"/>
      <c r="I17" s="84"/>
      <c r="J17" s="84"/>
      <c r="K17" s="84"/>
    </row>
    <row r="18" spans="1:11" ht="15" x14ac:dyDescent="0.25">
      <c r="A18" s="79">
        <v>5</v>
      </c>
      <c r="B18" s="79" t="s">
        <v>804</v>
      </c>
      <c r="C18" s="80" t="s">
        <v>411</v>
      </c>
      <c r="D18" s="78">
        <v>1</v>
      </c>
      <c r="E18" s="79" t="s">
        <v>19</v>
      </c>
      <c r="F18" s="85">
        <v>500</v>
      </c>
      <c r="G18" s="85"/>
      <c r="H18" s="85"/>
      <c r="I18" s="85"/>
      <c r="J18" s="85">
        <v>60</v>
      </c>
      <c r="K18" s="85">
        <v>560</v>
      </c>
    </row>
    <row r="19" spans="1:11" ht="15" x14ac:dyDescent="0.25">
      <c r="A19" s="79">
        <v>5</v>
      </c>
      <c r="B19" s="79" t="s">
        <v>805</v>
      </c>
      <c r="C19" s="80" t="s">
        <v>412</v>
      </c>
      <c r="D19" s="78">
        <v>1</v>
      </c>
      <c r="E19" s="79" t="s">
        <v>19</v>
      </c>
      <c r="F19" s="85">
        <v>1500</v>
      </c>
      <c r="G19" s="85"/>
      <c r="H19" s="85"/>
      <c r="I19" s="85"/>
      <c r="J19" s="85">
        <v>180</v>
      </c>
      <c r="K19" s="85">
        <v>1680</v>
      </c>
    </row>
    <row r="20" spans="1:11" ht="15" x14ac:dyDescent="0.25">
      <c r="A20" s="79">
        <v>5</v>
      </c>
      <c r="B20" s="79" t="s">
        <v>806</v>
      </c>
      <c r="C20" s="80" t="s">
        <v>413</v>
      </c>
      <c r="D20" s="78">
        <v>1</v>
      </c>
      <c r="E20" s="79" t="s">
        <v>19</v>
      </c>
      <c r="F20" s="85">
        <v>500</v>
      </c>
      <c r="G20" s="85"/>
      <c r="H20" s="85"/>
      <c r="I20" s="85"/>
      <c r="J20" s="85">
        <v>60</v>
      </c>
      <c r="K20" s="85">
        <v>560</v>
      </c>
    </row>
    <row r="21" spans="1:11" ht="15" x14ac:dyDescent="0.25">
      <c r="A21" s="79">
        <v>4</v>
      </c>
      <c r="B21" s="79" t="s">
        <v>792</v>
      </c>
      <c r="C21" s="83" t="s">
        <v>416</v>
      </c>
      <c r="D21" s="78">
        <v>1</v>
      </c>
      <c r="E21" s="79" t="s">
        <v>19</v>
      </c>
      <c r="F21" s="84"/>
      <c r="G21" s="84"/>
      <c r="H21" s="84"/>
      <c r="I21" s="84"/>
      <c r="J21" s="84"/>
      <c r="K21" s="84"/>
    </row>
    <row r="22" spans="1:11" ht="15" x14ac:dyDescent="0.25">
      <c r="A22" s="79">
        <v>5</v>
      </c>
      <c r="B22" s="79" t="s">
        <v>804</v>
      </c>
      <c r="C22" s="80" t="s">
        <v>411</v>
      </c>
      <c r="D22" s="78">
        <v>1</v>
      </c>
      <c r="E22" s="79" t="s">
        <v>19</v>
      </c>
      <c r="F22" s="85">
        <v>200.00000000000003</v>
      </c>
      <c r="G22" s="85"/>
      <c r="H22" s="85"/>
      <c r="I22" s="85"/>
      <c r="J22" s="85">
        <v>24.000000000000004</v>
      </c>
      <c r="K22" s="85">
        <v>224.00000000000003</v>
      </c>
    </row>
    <row r="23" spans="1:11" ht="15" x14ac:dyDescent="0.25">
      <c r="A23" s="79">
        <v>5</v>
      </c>
      <c r="B23" s="79" t="s">
        <v>805</v>
      </c>
      <c r="C23" s="80" t="s">
        <v>412</v>
      </c>
      <c r="D23" s="78">
        <v>1</v>
      </c>
      <c r="E23" s="79" t="s">
        <v>19</v>
      </c>
      <c r="F23" s="85">
        <v>600</v>
      </c>
      <c r="G23" s="85"/>
      <c r="H23" s="85"/>
      <c r="I23" s="85"/>
      <c r="J23" s="85">
        <v>72</v>
      </c>
      <c r="K23" s="85">
        <v>672</v>
      </c>
    </row>
    <row r="24" spans="1:11" ht="15" x14ac:dyDescent="0.25">
      <c r="A24" s="79">
        <v>5</v>
      </c>
      <c r="B24" s="79" t="s">
        <v>806</v>
      </c>
      <c r="C24" s="80" t="s">
        <v>413</v>
      </c>
      <c r="D24" s="78">
        <v>1</v>
      </c>
      <c r="E24" s="79" t="s">
        <v>19</v>
      </c>
      <c r="F24" s="85">
        <v>200.00000000000003</v>
      </c>
      <c r="G24" s="85"/>
      <c r="H24" s="85"/>
      <c r="I24" s="85"/>
      <c r="J24" s="85">
        <v>24.000000000000004</v>
      </c>
      <c r="K24" s="85">
        <v>224.00000000000003</v>
      </c>
    </row>
    <row r="25" spans="1:11" ht="15" x14ac:dyDescent="0.25">
      <c r="A25" s="79">
        <v>4</v>
      </c>
      <c r="B25" s="79" t="s">
        <v>793</v>
      </c>
      <c r="C25" s="83" t="s">
        <v>417</v>
      </c>
      <c r="D25" s="78">
        <v>1</v>
      </c>
      <c r="E25" s="79" t="s">
        <v>19</v>
      </c>
      <c r="F25" s="84"/>
      <c r="G25" s="84"/>
      <c r="H25" s="84"/>
      <c r="I25" s="84"/>
      <c r="J25" s="84"/>
      <c r="K25" s="84"/>
    </row>
    <row r="26" spans="1:11" ht="15" x14ac:dyDescent="0.25">
      <c r="A26" s="79">
        <v>5</v>
      </c>
      <c r="B26" s="79" t="s">
        <v>804</v>
      </c>
      <c r="C26" s="80" t="s">
        <v>411</v>
      </c>
      <c r="D26" s="78">
        <v>1</v>
      </c>
      <c r="E26" s="79" t="s">
        <v>19</v>
      </c>
      <c r="F26" s="85">
        <v>100.00000000000001</v>
      </c>
      <c r="G26" s="85"/>
      <c r="H26" s="85"/>
      <c r="I26" s="85"/>
      <c r="J26" s="85">
        <v>12.000000000000002</v>
      </c>
      <c r="K26" s="85">
        <v>112.00000000000001</v>
      </c>
    </row>
    <row r="27" spans="1:11" ht="15" x14ac:dyDescent="0.25">
      <c r="A27" s="79">
        <v>5</v>
      </c>
      <c r="B27" s="79" t="s">
        <v>805</v>
      </c>
      <c r="C27" s="80" t="s">
        <v>412</v>
      </c>
      <c r="D27" s="78">
        <v>1</v>
      </c>
      <c r="E27" s="79" t="s">
        <v>19</v>
      </c>
      <c r="F27" s="85">
        <v>300</v>
      </c>
      <c r="G27" s="85"/>
      <c r="H27" s="85"/>
      <c r="I27" s="85"/>
      <c r="J27" s="85">
        <v>36</v>
      </c>
      <c r="K27" s="85">
        <v>336</v>
      </c>
    </row>
    <row r="28" spans="1:11" ht="15" x14ac:dyDescent="0.25">
      <c r="A28" s="79">
        <v>5</v>
      </c>
      <c r="B28" s="79" t="s">
        <v>806</v>
      </c>
      <c r="C28" s="80" t="s">
        <v>413</v>
      </c>
      <c r="D28" s="78">
        <v>1</v>
      </c>
      <c r="E28" s="79" t="s">
        <v>19</v>
      </c>
      <c r="F28" s="85">
        <v>100.00000000000001</v>
      </c>
      <c r="G28" s="85"/>
      <c r="H28" s="85"/>
      <c r="I28" s="85"/>
      <c r="J28" s="85">
        <v>12.000000000000002</v>
      </c>
      <c r="K28" s="85">
        <v>112.00000000000001</v>
      </c>
    </row>
    <row r="29" spans="1:11" ht="15" x14ac:dyDescent="0.25">
      <c r="A29" s="86"/>
      <c r="B29" s="87"/>
      <c r="C29" s="88"/>
      <c r="D29" s="78">
        <v>1</v>
      </c>
      <c r="E29" s="79" t="s">
        <v>19</v>
      </c>
      <c r="F29" s="89"/>
      <c r="G29" s="89"/>
      <c r="H29" s="89"/>
      <c r="I29" s="89"/>
      <c r="J29" s="89"/>
      <c r="K29" s="89"/>
    </row>
    <row r="30" spans="1:11" ht="45" x14ac:dyDescent="0.25">
      <c r="A30" s="79">
        <v>3</v>
      </c>
      <c r="B30" s="79" t="s">
        <v>20</v>
      </c>
      <c r="C30" s="83" t="s">
        <v>418</v>
      </c>
      <c r="D30" s="78">
        <v>1</v>
      </c>
      <c r="E30" s="79" t="s">
        <v>19</v>
      </c>
      <c r="F30" s="85"/>
      <c r="G30" s="85"/>
      <c r="H30" s="85"/>
      <c r="I30" s="85"/>
      <c r="J30" s="85"/>
      <c r="K30" s="85"/>
    </row>
    <row r="31" spans="1:11" ht="15" x14ac:dyDescent="0.25">
      <c r="A31" s="79">
        <v>4</v>
      </c>
      <c r="B31" s="79" t="s">
        <v>789</v>
      </c>
      <c r="C31" s="83" t="s">
        <v>419</v>
      </c>
      <c r="D31" s="78">
        <v>1</v>
      </c>
      <c r="E31" s="79" t="s">
        <v>19</v>
      </c>
      <c r="F31" s="84"/>
      <c r="G31" s="84"/>
      <c r="H31" s="84"/>
      <c r="I31" s="84"/>
      <c r="J31" s="84"/>
      <c r="K31" s="84"/>
    </row>
    <row r="32" spans="1:11" ht="15" x14ac:dyDescent="0.25">
      <c r="A32" s="77">
        <v>5</v>
      </c>
      <c r="B32" s="79" t="s">
        <v>804</v>
      </c>
      <c r="C32" s="80" t="s">
        <v>411</v>
      </c>
      <c r="D32" s="78">
        <v>1</v>
      </c>
      <c r="E32" s="79" t="s">
        <v>19</v>
      </c>
      <c r="F32" s="85">
        <v>400.00000000000006</v>
      </c>
      <c r="G32" s="85"/>
      <c r="H32" s="85"/>
      <c r="I32" s="85"/>
      <c r="J32" s="85">
        <v>48.000000000000007</v>
      </c>
      <c r="K32" s="85">
        <v>448.00000000000006</v>
      </c>
    </row>
    <row r="33" spans="1:11" ht="15" x14ac:dyDescent="0.25">
      <c r="A33" s="77">
        <v>5</v>
      </c>
      <c r="B33" s="79" t="s">
        <v>805</v>
      </c>
      <c r="C33" s="80" t="s">
        <v>412</v>
      </c>
      <c r="D33" s="78">
        <v>1</v>
      </c>
      <c r="E33" s="79" t="s">
        <v>19</v>
      </c>
      <c r="F33" s="85">
        <v>1200</v>
      </c>
      <c r="G33" s="85"/>
      <c r="H33" s="85"/>
      <c r="I33" s="85"/>
      <c r="J33" s="85">
        <v>144</v>
      </c>
      <c r="K33" s="85">
        <v>1344</v>
      </c>
    </row>
    <row r="34" spans="1:11" ht="15" x14ac:dyDescent="0.25">
      <c r="A34" s="77">
        <v>5</v>
      </c>
      <c r="B34" s="79" t="s">
        <v>806</v>
      </c>
      <c r="C34" s="80" t="s">
        <v>413</v>
      </c>
      <c r="D34" s="78">
        <v>1</v>
      </c>
      <c r="E34" s="79" t="s">
        <v>19</v>
      </c>
      <c r="F34" s="85">
        <v>400.00000000000006</v>
      </c>
      <c r="G34" s="85"/>
      <c r="H34" s="85"/>
      <c r="I34" s="85"/>
      <c r="J34" s="85">
        <v>48.000000000000007</v>
      </c>
      <c r="K34" s="85">
        <v>448.00000000000006</v>
      </c>
    </row>
    <row r="35" spans="1:11" ht="15" x14ac:dyDescent="0.25">
      <c r="A35" s="75">
        <v>4</v>
      </c>
      <c r="B35" s="79" t="s">
        <v>790</v>
      </c>
      <c r="C35" s="83" t="s">
        <v>420</v>
      </c>
      <c r="D35" s="78">
        <v>1</v>
      </c>
      <c r="E35" s="79" t="s">
        <v>19</v>
      </c>
      <c r="F35" s="84"/>
      <c r="G35" s="84"/>
      <c r="H35" s="84"/>
      <c r="I35" s="84"/>
      <c r="J35" s="84"/>
      <c r="K35" s="84"/>
    </row>
    <row r="36" spans="1:11" ht="15" x14ac:dyDescent="0.25">
      <c r="A36" s="77">
        <v>5</v>
      </c>
      <c r="B36" s="79" t="s">
        <v>804</v>
      </c>
      <c r="C36" s="80" t="s">
        <v>411</v>
      </c>
      <c r="D36" s="78">
        <v>1</v>
      </c>
      <c r="E36" s="79" t="s">
        <v>19</v>
      </c>
      <c r="F36" s="85">
        <v>500</v>
      </c>
      <c r="G36" s="85"/>
      <c r="H36" s="85"/>
      <c r="I36" s="85"/>
      <c r="J36" s="85">
        <v>60</v>
      </c>
      <c r="K36" s="85">
        <v>560</v>
      </c>
    </row>
    <row r="37" spans="1:11" ht="15" x14ac:dyDescent="0.25">
      <c r="A37" s="77">
        <v>5</v>
      </c>
      <c r="B37" s="79" t="s">
        <v>805</v>
      </c>
      <c r="C37" s="80" t="s">
        <v>412</v>
      </c>
      <c r="D37" s="78">
        <v>1</v>
      </c>
      <c r="E37" s="79" t="s">
        <v>19</v>
      </c>
      <c r="F37" s="85">
        <v>1500</v>
      </c>
      <c r="G37" s="85"/>
      <c r="H37" s="85"/>
      <c r="I37" s="85"/>
      <c r="J37" s="85">
        <v>180</v>
      </c>
      <c r="K37" s="85">
        <v>1680</v>
      </c>
    </row>
    <row r="38" spans="1:11" ht="15" x14ac:dyDescent="0.25">
      <c r="A38" s="77">
        <v>5</v>
      </c>
      <c r="B38" s="79" t="s">
        <v>806</v>
      </c>
      <c r="C38" s="80" t="s">
        <v>413</v>
      </c>
      <c r="D38" s="78">
        <v>1</v>
      </c>
      <c r="E38" s="79" t="s">
        <v>19</v>
      </c>
      <c r="F38" s="85">
        <v>500</v>
      </c>
      <c r="G38" s="85"/>
      <c r="H38" s="85"/>
      <c r="I38" s="85"/>
      <c r="J38" s="85">
        <v>60</v>
      </c>
      <c r="K38" s="85">
        <v>560</v>
      </c>
    </row>
    <row r="39" spans="1:11" ht="15" x14ac:dyDescent="0.25">
      <c r="A39" s="75">
        <v>4</v>
      </c>
      <c r="B39" s="79" t="s">
        <v>791</v>
      </c>
      <c r="C39" s="83" t="s">
        <v>421</v>
      </c>
      <c r="D39" s="78">
        <v>1</v>
      </c>
      <c r="E39" s="79" t="s">
        <v>19</v>
      </c>
      <c r="F39" s="84"/>
      <c r="G39" s="84"/>
      <c r="H39" s="84"/>
      <c r="I39" s="84"/>
      <c r="J39" s="84"/>
      <c r="K39" s="84"/>
    </row>
    <row r="40" spans="1:11" ht="15" x14ac:dyDescent="0.25">
      <c r="A40" s="77">
        <v>5</v>
      </c>
      <c r="B40" s="79" t="s">
        <v>804</v>
      </c>
      <c r="C40" s="80" t="s">
        <v>411</v>
      </c>
      <c r="D40" s="78">
        <v>1</v>
      </c>
      <c r="E40" s="79" t="s">
        <v>19</v>
      </c>
      <c r="F40" s="85">
        <v>500</v>
      </c>
      <c r="G40" s="85"/>
      <c r="H40" s="85"/>
      <c r="I40" s="85"/>
      <c r="J40" s="85">
        <v>60</v>
      </c>
      <c r="K40" s="85">
        <v>560</v>
      </c>
    </row>
    <row r="41" spans="1:11" ht="15" x14ac:dyDescent="0.25">
      <c r="A41" s="77">
        <v>5</v>
      </c>
      <c r="B41" s="79" t="s">
        <v>805</v>
      </c>
      <c r="C41" s="80" t="s">
        <v>412</v>
      </c>
      <c r="D41" s="78">
        <v>1</v>
      </c>
      <c r="E41" s="79" t="s">
        <v>19</v>
      </c>
      <c r="F41" s="85">
        <v>1500</v>
      </c>
      <c r="G41" s="85"/>
      <c r="H41" s="85"/>
      <c r="I41" s="85"/>
      <c r="J41" s="85">
        <v>180</v>
      </c>
      <c r="K41" s="85">
        <v>1680</v>
      </c>
    </row>
    <row r="42" spans="1:11" ht="15" x14ac:dyDescent="0.25">
      <c r="A42" s="77">
        <v>5</v>
      </c>
      <c r="B42" s="79" t="s">
        <v>806</v>
      </c>
      <c r="C42" s="80" t="s">
        <v>413</v>
      </c>
      <c r="D42" s="78">
        <v>1</v>
      </c>
      <c r="E42" s="79" t="s">
        <v>19</v>
      </c>
      <c r="F42" s="85">
        <v>500</v>
      </c>
      <c r="G42" s="85"/>
      <c r="H42" s="85"/>
      <c r="I42" s="85"/>
      <c r="J42" s="85">
        <v>60</v>
      </c>
      <c r="K42" s="85">
        <v>560</v>
      </c>
    </row>
    <row r="43" spans="1:11" ht="15" x14ac:dyDescent="0.25">
      <c r="A43" s="75">
        <v>4</v>
      </c>
      <c r="B43" s="79" t="s">
        <v>792</v>
      </c>
      <c r="C43" s="83" t="s">
        <v>422</v>
      </c>
      <c r="D43" s="78">
        <v>1</v>
      </c>
      <c r="E43" s="79" t="s">
        <v>19</v>
      </c>
      <c r="F43" s="84"/>
      <c r="G43" s="84"/>
      <c r="H43" s="84"/>
      <c r="I43" s="84"/>
      <c r="J43" s="84"/>
      <c r="K43" s="84"/>
    </row>
    <row r="44" spans="1:11" ht="15" x14ac:dyDescent="0.25">
      <c r="A44" s="77">
        <v>5</v>
      </c>
      <c r="B44" s="79" t="s">
        <v>804</v>
      </c>
      <c r="C44" s="80" t="s">
        <v>411</v>
      </c>
      <c r="D44" s="78">
        <v>1</v>
      </c>
      <c r="E44" s="79" t="s">
        <v>19</v>
      </c>
      <c r="F44" s="85">
        <v>500</v>
      </c>
      <c r="G44" s="85"/>
      <c r="H44" s="85"/>
      <c r="I44" s="85"/>
      <c r="J44" s="85">
        <v>60</v>
      </c>
      <c r="K44" s="85">
        <v>560</v>
      </c>
    </row>
    <row r="45" spans="1:11" ht="15" x14ac:dyDescent="0.25">
      <c r="A45" s="77">
        <v>5</v>
      </c>
      <c r="B45" s="79" t="s">
        <v>805</v>
      </c>
      <c r="C45" s="80" t="s">
        <v>412</v>
      </c>
      <c r="D45" s="78">
        <v>1</v>
      </c>
      <c r="E45" s="79" t="s">
        <v>19</v>
      </c>
      <c r="F45" s="85">
        <v>1500</v>
      </c>
      <c r="G45" s="85"/>
      <c r="H45" s="85"/>
      <c r="I45" s="85"/>
      <c r="J45" s="85">
        <v>180</v>
      </c>
      <c r="K45" s="85">
        <v>1680</v>
      </c>
    </row>
    <row r="46" spans="1:11" ht="15" x14ac:dyDescent="0.25">
      <c r="A46" s="77">
        <v>5</v>
      </c>
      <c r="B46" s="79" t="s">
        <v>806</v>
      </c>
      <c r="C46" s="80" t="s">
        <v>413</v>
      </c>
      <c r="D46" s="78">
        <v>1</v>
      </c>
      <c r="E46" s="79" t="s">
        <v>19</v>
      </c>
      <c r="F46" s="85">
        <v>500</v>
      </c>
      <c r="G46" s="85"/>
      <c r="H46" s="85"/>
      <c r="I46" s="85"/>
      <c r="J46" s="85">
        <v>60</v>
      </c>
      <c r="K46" s="85">
        <v>560</v>
      </c>
    </row>
    <row r="47" spans="1:11" ht="15" x14ac:dyDescent="0.25">
      <c r="A47" s="75">
        <v>4</v>
      </c>
      <c r="B47" s="79" t="s">
        <v>793</v>
      </c>
      <c r="C47" s="83" t="s">
        <v>423</v>
      </c>
      <c r="D47" s="78">
        <v>1</v>
      </c>
      <c r="E47" s="79" t="s">
        <v>19</v>
      </c>
      <c r="F47" s="84"/>
      <c r="G47" s="84"/>
      <c r="H47" s="84"/>
      <c r="I47" s="84"/>
      <c r="J47" s="84"/>
      <c r="K47" s="84"/>
    </row>
    <row r="48" spans="1:11" ht="15" x14ac:dyDescent="0.25">
      <c r="A48" s="77">
        <v>5</v>
      </c>
      <c r="B48" s="79" t="s">
        <v>804</v>
      </c>
      <c r="C48" s="80" t="s">
        <v>411</v>
      </c>
      <c r="D48" s="78">
        <v>1</v>
      </c>
      <c r="E48" s="79" t="s">
        <v>19</v>
      </c>
      <c r="F48" s="85">
        <v>100.00000000000001</v>
      </c>
      <c r="G48" s="85"/>
      <c r="H48" s="85"/>
      <c r="I48" s="85"/>
      <c r="J48" s="85">
        <v>12.000000000000002</v>
      </c>
      <c r="K48" s="85">
        <v>112.00000000000001</v>
      </c>
    </row>
    <row r="49" spans="1:11" ht="15" x14ac:dyDescent="0.25">
      <c r="A49" s="77">
        <v>5</v>
      </c>
      <c r="B49" s="79" t="s">
        <v>805</v>
      </c>
      <c r="C49" s="80" t="s">
        <v>412</v>
      </c>
      <c r="D49" s="78">
        <v>1</v>
      </c>
      <c r="E49" s="79" t="s">
        <v>19</v>
      </c>
      <c r="F49" s="85">
        <v>300</v>
      </c>
      <c r="G49" s="85"/>
      <c r="H49" s="85"/>
      <c r="I49" s="85"/>
      <c r="J49" s="85">
        <v>36</v>
      </c>
      <c r="K49" s="85">
        <v>336</v>
      </c>
    </row>
    <row r="50" spans="1:11" ht="15" x14ac:dyDescent="0.25">
      <c r="A50" s="77">
        <v>5</v>
      </c>
      <c r="B50" s="79" t="s">
        <v>806</v>
      </c>
      <c r="C50" s="80" t="s">
        <v>413</v>
      </c>
      <c r="D50" s="78">
        <v>1</v>
      </c>
      <c r="E50" s="79" t="s">
        <v>19</v>
      </c>
      <c r="F50" s="85">
        <v>100.00000000000001</v>
      </c>
      <c r="G50" s="85"/>
      <c r="H50" s="85"/>
      <c r="I50" s="85"/>
      <c r="J50" s="85">
        <v>12.000000000000002</v>
      </c>
      <c r="K50" s="85">
        <v>112.00000000000001</v>
      </c>
    </row>
    <row r="51" spans="1:11" ht="15" x14ac:dyDescent="0.25">
      <c r="A51" s="86"/>
      <c r="B51" s="87"/>
      <c r="C51" s="88"/>
      <c r="D51" s="78">
        <v>1</v>
      </c>
      <c r="E51" s="79" t="s">
        <v>19</v>
      </c>
      <c r="F51" s="89"/>
      <c r="G51" s="89"/>
      <c r="H51" s="89"/>
      <c r="I51" s="89"/>
      <c r="J51" s="89"/>
      <c r="K51" s="89"/>
    </row>
    <row r="52" spans="1:11" ht="15" x14ac:dyDescent="0.25">
      <c r="A52" s="79">
        <v>3</v>
      </c>
      <c r="B52" s="79" t="s">
        <v>21</v>
      </c>
      <c r="C52" s="83" t="s">
        <v>22</v>
      </c>
      <c r="D52" s="78">
        <v>1</v>
      </c>
      <c r="E52" s="79" t="s">
        <v>19</v>
      </c>
      <c r="F52" s="85"/>
      <c r="G52" s="85"/>
      <c r="H52" s="85"/>
      <c r="I52" s="85"/>
      <c r="J52" s="85"/>
      <c r="K52" s="85"/>
    </row>
    <row r="53" spans="1:11" ht="15" x14ac:dyDescent="0.25">
      <c r="A53" s="77">
        <v>4</v>
      </c>
      <c r="B53" s="79" t="s">
        <v>600</v>
      </c>
      <c r="C53" s="80" t="s">
        <v>424</v>
      </c>
      <c r="D53" s="78">
        <v>1</v>
      </c>
      <c r="E53" s="79" t="s">
        <v>19</v>
      </c>
      <c r="F53" s="85">
        <v>2000</v>
      </c>
      <c r="G53" s="85"/>
      <c r="H53" s="85"/>
      <c r="I53" s="85"/>
      <c r="J53" s="85">
        <v>240</v>
      </c>
      <c r="K53" s="85">
        <v>2240</v>
      </c>
    </row>
    <row r="54" spans="1:11" ht="15" x14ac:dyDescent="0.25">
      <c r="A54" s="77">
        <v>4</v>
      </c>
      <c r="B54" s="79" t="s">
        <v>601</v>
      </c>
      <c r="C54" s="80" t="s">
        <v>425</v>
      </c>
      <c r="D54" s="78">
        <v>1</v>
      </c>
      <c r="E54" s="79" t="s">
        <v>19</v>
      </c>
      <c r="F54" s="85">
        <v>6000</v>
      </c>
      <c r="G54" s="85"/>
      <c r="H54" s="85"/>
      <c r="I54" s="85"/>
      <c r="J54" s="85">
        <v>720</v>
      </c>
      <c r="K54" s="85">
        <v>6720</v>
      </c>
    </row>
    <row r="55" spans="1:11" ht="15" x14ac:dyDescent="0.25">
      <c r="A55" s="77">
        <v>4</v>
      </c>
      <c r="B55" s="79" t="s">
        <v>602</v>
      </c>
      <c r="C55" s="80" t="s">
        <v>426</v>
      </c>
      <c r="D55" s="78">
        <v>1</v>
      </c>
      <c r="E55" s="79" t="s">
        <v>19</v>
      </c>
      <c r="F55" s="85">
        <v>2000</v>
      </c>
      <c r="G55" s="85"/>
      <c r="H55" s="85"/>
      <c r="I55" s="85"/>
      <c r="J55" s="85">
        <v>240</v>
      </c>
      <c r="K55" s="85">
        <v>2240</v>
      </c>
    </row>
    <row r="56" spans="1:11" ht="30" x14ac:dyDescent="0.25">
      <c r="A56" s="79">
        <v>3</v>
      </c>
      <c r="B56" s="79" t="s">
        <v>23</v>
      </c>
      <c r="C56" s="83" t="s">
        <v>427</v>
      </c>
      <c r="D56" s="78">
        <v>1</v>
      </c>
      <c r="E56" s="79" t="s">
        <v>19</v>
      </c>
      <c r="F56" s="109"/>
      <c r="G56" s="109"/>
      <c r="H56" s="109"/>
      <c r="I56" s="109"/>
      <c r="J56" s="109"/>
      <c r="K56" s="109"/>
    </row>
    <row r="57" spans="1:11" ht="15" x14ac:dyDescent="0.25">
      <c r="A57" s="77">
        <v>4</v>
      </c>
      <c r="B57" s="79" t="s">
        <v>603</v>
      </c>
      <c r="C57" s="80" t="s">
        <v>428</v>
      </c>
      <c r="D57" s="78">
        <v>1</v>
      </c>
      <c r="E57" s="79" t="s">
        <v>19</v>
      </c>
      <c r="F57" s="85">
        <v>2000</v>
      </c>
      <c r="G57" s="85"/>
      <c r="H57" s="85"/>
      <c r="I57" s="85"/>
      <c r="J57" s="85">
        <v>240</v>
      </c>
      <c r="K57" s="85">
        <v>2240</v>
      </c>
    </row>
    <row r="58" spans="1:11" ht="15" x14ac:dyDescent="0.25">
      <c r="A58" s="77">
        <v>4</v>
      </c>
      <c r="B58" s="79" t="s">
        <v>604</v>
      </c>
      <c r="C58" s="80" t="s">
        <v>425</v>
      </c>
      <c r="D58" s="78">
        <v>1</v>
      </c>
      <c r="E58" s="79" t="s">
        <v>19</v>
      </c>
      <c r="F58" s="85">
        <v>6000</v>
      </c>
      <c r="G58" s="85"/>
      <c r="H58" s="85"/>
      <c r="I58" s="85"/>
      <c r="J58" s="85">
        <v>720</v>
      </c>
      <c r="K58" s="85">
        <v>6720</v>
      </c>
    </row>
    <row r="59" spans="1:11" ht="15" x14ac:dyDescent="0.25">
      <c r="A59" s="77">
        <v>4</v>
      </c>
      <c r="B59" s="79" t="s">
        <v>605</v>
      </c>
      <c r="C59" s="80" t="s">
        <v>429</v>
      </c>
      <c r="D59" s="78">
        <v>1</v>
      </c>
      <c r="E59" s="79" t="s">
        <v>19</v>
      </c>
      <c r="F59" s="85">
        <v>2000</v>
      </c>
      <c r="G59" s="85"/>
      <c r="H59" s="85"/>
      <c r="I59" s="85"/>
      <c r="J59" s="85">
        <v>240</v>
      </c>
      <c r="K59" s="85">
        <v>2240</v>
      </c>
    </row>
    <row r="60" spans="1:11" ht="60" x14ac:dyDescent="0.25">
      <c r="A60" s="79">
        <v>3</v>
      </c>
      <c r="B60" s="79" t="s">
        <v>24</v>
      </c>
      <c r="C60" s="83" t="s">
        <v>430</v>
      </c>
      <c r="D60" s="78">
        <v>1</v>
      </c>
      <c r="E60" s="79" t="s">
        <v>19</v>
      </c>
      <c r="F60" s="109">
        <v>0</v>
      </c>
      <c r="G60" s="109"/>
      <c r="H60" s="109"/>
      <c r="I60" s="109"/>
      <c r="J60" s="109">
        <v>0</v>
      </c>
      <c r="K60" s="85"/>
    </row>
    <row r="61" spans="1:11" ht="15" x14ac:dyDescent="0.25">
      <c r="A61" s="262" t="s">
        <v>25</v>
      </c>
      <c r="B61" s="262"/>
      <c r="C61" s="263"/>
      <c r="D61" s="78">
        <v>1</v>
      </c>
      <c r="E61" s="79" t="s">
        <v>19</v>
      </c>
      <c r="F61" s="110">
        <v>40000</v>
      </c>
      <c r="G61" s="110"/>
      <c r="H61" s="110"/>
      <c r="I61" s="110"/>
      <c r="J61" s="110">
        <v>4800</v>
      </c>
      <c r="K61" s="110">
        <v>44800</v>
      </c>
    </row>
    <row r="62" spans="1:11" ht="15" x14ac:dyDescent="0.25">
      <c r="A62" s="77"/>
      <c r="B62" s="77"/>
      <c r="C62" s="93"/>
      <c r="D62" s="78">
        <v>1</v>
      </c>
      <c r="E62" s="79" t="s">
        <v>19</v>
      </c>
      <c r="F62" s="109"/>
      <c r="G62" s="109"/>
      <c r="H62" s="109"/>
      <c r="I62" s="109"/>
      <c r="J62" s="109"/>
      <c r="K62" s="109"/>
    </row>
    <row r="63" spans="1:11" ht="34.5" customHeight="1" x14ac:dyDescent="0.25">
      <c r="A63" s="77">
        <v>2</v>
      </c>
      <c r="B63" s="212">
        <v>1.2</v>
      </c>
      <c r="C63" s="94" t="s">
        <v>26</v>
      </c>
      <c r="D63" s="78">
        <v>1</v>
      </c>
      <c r="E63" s="79" t="s">
        <v>19</v>
      </c>
      <c r="F63" s="109"/>
      <c r="G63" s="109"/>
      <c r="H63" s="109"/>
      <c r="I63" s="109"/>
      <c r="J63" s="109"/>
      <c r="K63" s="109"/>
    </row>
    <row r="64" spans="1:11" ht="57" customHeight="1" x14ac:dyDescent="0.25">
      <c r="A64" s="79">
        <v>3</v>
      </c>
      <c r="B64" s="79" t="s">
        <v>27</v>
      </c>
      <c r="C64" s="94" t="s">
        <v>271</v>
      </c>
      <c r="D64" s="78">
        <v>1</v>
      </c>
      <c r="E64" s="79" t="s">
        <v>19</v>
      </c>
      <c r="F64" s="109"/>
      <c r="G64" s="109"/>
      <c r="H64" s="109"/>
      <c r="I64" s="109"/>
      <c r="J64" s="109"/>
      <c r="K64" s="109"/>
    </row>
    <row r="65" spans="1:11" ht="15" x14ac:dyDescent="0.25">
      <c r="A65" s="77">
        <v>4</v>
      </c>
      <c r="B65" s="79" t="s">
        <v>606</v>
      </c>
      <c r="C65" s="80" t="s">
        <v>431</v>
      </c>
      <c r="D65" s="78">
        <v>1</v>
      </c>
      <c r="E65" s="79" t="s">
        <v>19</v>
      </c>
      <c r="F65" s="85">
        <v>10000</v>
      </c>
      <c r="G65" s="85"/>
      <c r="H65" s="85"/>
      <c r="I65" s="85"/>
      <c r="J65" s="85">
        <v>1200</v>
      </c>
      <c r="K65" s="85">
        <v>11200</v>
      </c>
    </row>
    <row r="66" spans="1:11" ht="15" x14ac:dyDescent="0.25">
      <c r="A66" s="77">
        <v>4</v>
      </c>
      <c r="B66" s="79" t="s">
        <v>607</v>
      </c>
      <c r="C66" s="80" t="s">
        <v>432</v>
      </c>
      <c r="D66" s="78">
        <v>1</v>
      </c>
      <c r="E66" s="79" t="s">
        <v>19</v>
      </c>
      <c r="F66" s="85">
        <v>30000</v>
      </c>
      <c r="G66" s="85"/>
      <c r="H66" s="85"/>
      <c r="I66" s="85"/>
      <c r="J66" s="85">
        <v>3600</v>
      </c>
      <c r="K66" s="85">
        <v>33600</v>
      </c>
    </row>
    <row r="67" spans="1:11" ht="15" x14ac:dyDescent="0.25">
      <c r="A67" s="77">
        <v>4</v>
      </c>
      <c r="B67" s="79" t="s">
        <v>608</v>
      </c>
      <c r="C67" s="80" t="s">
        <v>433</v>
      </c>
      <c r="D67" s="78">
        <v>1</v>
      </c>
      <c r="E67" s="79" t="s">
        <v>19</v>
      </c>
      <c r="F67" s="85">
        <v>10000</v>
      </c>
      <c r="G67" s="85"/>
      <c r="H67" s="85"/>
      <c r="I67" s="85"/>
      <c r="J67" s="85">
        <v>1200</v>
      </c>
      <c r="K67" s="85">
        <v>11200</v>
      </c>
    </row>
    <row r="68" spans="1:11" ht="15" x14ac:dyDescent="0.25">
      <c r="A68" s="79"/>
      <c r="B68" s="79"/>
      <c r="C68" s="96" t="s">
        <v>40</v>
      </c>
      <c r="D68" s="78">
        <v>1</v>
      </c>
      <c r="E68" s="79" t="s">
        <v>19</v>
      </c>
      <c r="F68" s="111"/>
      <c r="G68" s="111"/>
      <c r="H68" s="111"/>
      <c r="I68" s="111"/>
      <c r="J68" s="111"/>
      <c r="K68" s="111"/>
    </row>
    <row r="69" spans="1:11" ht="15" x14ac:dyDescent="0.25">
      <c r="A69" s="79">
        <v>3</v>
      </c>
      <c r="B69" s="79" t="s">
        <v>28</v>
      </c>
      <c r="C69" s="83" t="s">
        <v>41</v>
      </c>
      <c r="D69" s="78">
        <v>1</v>
      </c>
      <c r="E69" s="79" t="s">
        <v>19</v>
      </c>
      <c r="F69" s="109"/>
      <c r="G69" s="109"/>
      <c r="H69" s="109"/>
      <c r="I69" s="109"/>
      <c r="J69" s="109"/>
      <c r="K69" s="109"/>
    </row>
    <row r="70" spans="1:11" ht="15" x14ac:dyDescent="0.25">
      <c r="A70" s="77">
        <v>4</v>
      </c>
      <c r="B70" s="79" t="s">
        <v>609</v>
      </c>
      <c r="C70" s="80" t="s">
        <v>431</v>
      </c>
      <c r="D70" s="78">
        <v>1</v>
      </c>
      <c r="E70" s="79" t="s">
        <v>19</v>
      </c>
      <c r="F70" s="85">
        <v>500</v>
      </c>
      <c r="G70" s="85"/>
      <c r="H70" s="85"/>
      <c r="I70" s="85"/>
      <c r="J70" s="85">
        <v>60</v>
      </c>
      <c r="K70" s="85">
        <v>560</v>
      </c>
    </row>
    <row r="71" spans="1:11" ht="15" x14ac:dyDescent="0.25">
      <c r="A71" s="77">
        <v>4</v>
      </c>
      <c r="B71" s="79" t="s">
        <v>610</v>
      </c>
      <c r="C71" s="80" t="s">
        <v>432</v>
      </c>
      <c r="D71" s="78">
        <v>1</v>
      </c>
      <c r="E71" s="79" t="s">
        <v>19</v>
      </c>
      <c r="F71" s="85">
        <v>1500</v>
      </c>
      <c r="G71" s="85"/>
      <c r="H71" s="85"/>
      <c r="I71" s="85"/>
      <c r="J71" s="85">
        <v>180</v>
      </c>
      <c r="K71" s="85">
        <v>1680</v>
      </c>
    </row>
    <row r="72" spans="1:11" ht="15" x14ac:dyDescent="0.25">
      <c r="A72" s="77">
        <v>4</v>
      </c>
      <c r="B72" s="79" t="s">
        <v>611</v>
      </c>
      <c r="C72" s="80" t="s">
        <v>433</v>
      </c>
      <c r="D72" s="78">
        <v>1</v>
      </c>
      <c r="E72" s="79" t="s">
        <v>19</v>
      </c>
      <c r="F72" s="85">
        <v>500</v>
      </c>
      <c r="G72" s="85"/>
      <c r="H72" s="85"/>
      <c r="I72" s="85"/>
      <c r="J72" s="85">
        <v>60</v>
      </c>
      <c r="K72" s="85">
        <v>560</v>
      </c>
    </row>
    <row r="73" spans="1:11" ht="15" x14ac:dyDescent="0.25">
      <c r="A73" s="79">
        <v>3</v>
      </c>
      <c r="B73" s="79" t="s">
        <v>29</v>
      </c>
      <c r="C73" s="83" t="s">
        <v>434</v>
      </c>
      <c r="D73" s="78">
        <v>1</v>
      </c>
      <c r="E73" s="79" t="s">
        <v>19</v>
      </c>
      <c r="F73" s="109"/>
      <c r="G73" s="109"/>
      <c r="H73" s="109"/>
      <c r="I73" s="109"/>
      <c r="J73" s="109"/>
      <c r="K73" s="109"/>
    </row>
    <row r="74" spans="1:11" ht="15" x14ac:dyDescent="0.25">
      <c r="A74" s="77">
        <v>4</v>
      </c>
      <c r="B74" s="79" t="s">
        <v>612</v>
      </c>
      <c r="C74" s="80" t="s">
        <v>431</v>
      </c>
      <c r="D74" s="78">
        <v>1</v>
      </c>
      <c r="E74" s="79" t="s">
        <v>19</v>
      </c>
      <c r="F74" s="85">
        <v>500</v>
      </c>
      <c r="G74" s="85"/>
      <c r="H74" s="85"/>
      <c r="I74" s="85"/>
      <c r="J74" s="85">
        <v>60</v>
      </c>
      <c r="K74" s="85">
        <v>560</v>
      </c>
    </row>
    <row r="75" spans="1:11" ht="15" x14ac:dyDescent="0.25">
      <c r="A75" s="77">
        <v>4</v>
      </c>
      <c r="B75" s="79" t="s">
        <v>613</v>
      </c>
      <c r="C75" s="80" t="s">
        <v>432</v>
      </c>
      <c r="D75" s="78">
        <v>1</v>
      </c>
      <c r="E75" s="79" t="s">
        <v>19</v>
      </c>
      <c r="F75" s="85">
        <v>1500</v>
      </c>
      <c r="G75" s="85"/>
      <c r="H75" s="85"/>
      <c r="I75" s="85"/>
      <c r="J75" s="85">
        <v>180</v>
      </c>
      <c r="K75" s="85">
        <v>1680</v>
      </c>
    </row>
    <row r="76" spans="1:11" ht="15" x14ac:dyDescent="0.25">
      <c r="A76" s="77">
        <v>4</v>
      </c>
      <c r="B76" s="79" t="s">
        <v>614</v>
      </c>
      <c r="C76" s="80" t="s">
        <v>433</v>
      </c>
      <c r="D76" s="78">
        <v>1</v>
      </c>
      <c r="E76" s="79" t="s">
        <v>19</v>
      </c>
      <c r="F76" s="85">
        <v>500</v>
      </c>
      <c r="G76" s="85"/>
      <c r="H76" s="85"/>
      <c r="I76" s="85"/>
      <c r="J76" s="85">
        <v>60</v>
      </c>
      <c r="K76" s="85">
        <v>560</v>
      </c>
    </row>
    <row r="77" spans="1:11" ht="15" x14ac:dyDescent="0.25">
      <c r="A77" s="79">
        <v>3</v>
      </c>
      <c r="B77" s="79" t="s">
        <v>30</v>
      </c>
      <c r="C77" s="83" t="s">
        <v>39</v>
      </c>
      <c r="D77" s="78">
        <v>1</v>
      </c>
      <c r="E77" s="79" t="s">
        <v>19</v>
      </c>
      <c r="F77" s="109"/>
      <c r="G77" s="109"/>
      <c r="H77" s="109"/>
      <c r="I77" s="109"/>
      <c r="J77" s="109"/>
      <c r="K77" s="109"/>
    </row>
    <row r="78" spans="1:11" ht="15" x14ac:dyDescent="0.25">
      <c r="A78" s="77">
        <v>4</v>
      </c>
      <c r="B78" s="79" t="s">
        <v>615</v>
      </c>
      <c r="C78" s="80" t="s">
        <v>431</v>
      </c>
      <c r="D78" s="78">
        <v>1</v>
      </c>
      <c r="E78" s="79" t="s">
        <v>19</v>
      </c>
      <c r="F78" s="85">
        <v>500</v>
      </c>
      <c r="G78" s="85"/>
      <c r="H78" s="85"/>
      <c r="I78" s="85"/>
      <c r="J78" s="85">
        <v>60</v>
      </c>
      <c r="K78" s="85">
        <v>560</v>
      </c>
    </row>
    <row r="79" spans="1:11" ht="15" x14ac:dyDescent="0.25">
      <c r="A79" s="77">
        <v>4</v>
      </c>
      <c r="B79" s="79" t="s">
        <v>616</v>
      </c>
      <c r="C79" s="80" t="s">
        <v>432</v>
      </c>
      <c r="D79" s="78">
        <v>1</v>
      </c>
      <c r="E79" s="79" t="s">
        <v>19</v>
      </c>
      <c r="F79" s="85">
        <v>1500</v>
      </c>
      <c r="G79" s="85"/>
      <c r="H79" s="85"/>
      <c r="I79" s="85"/>
      <c r="J79" s="85">
        <v>180</v>
      </c>
      <c r="K79" s="85">
        <v>1680</v>
      </c>
    </row>
    <row r="80" spans="1:11" ht="15" x14ac:dyDescent="0.25">
      <c r="A80" s="77">
        <v>4</v>
      </c>
      <c r="B80" s="79" t="s">
        <v>617</v>
      </c>
      <c r="C80" s="80" t="s">
        <v>433</v>
      </c>
      <c r="D80" s="78">
        <v>1</v>
      </c>
      <c r="E80" s="79" t="s">
        <v>19</v>
      </c>
      <c r="F80" s="85">
        <v>500</v>
      </c>
      <c r="G80" s="85"/>
      <c r="H80" s="85"/>
      <c r="I80" s="85"/>
      <c r="J80" s="85">
        <v>60</v>
      </c>
      <c r="K80" s="85">
        <v>560</v>
      </c>
    </row>
    <row r="81" spans="1:11" ht="13.9" customHeight="1" x14ac:dyDescent="0.25">
      <c r="A81" s="264" t="s">
        <v>42</v>
      </c>
      <c r="B81" s="265"/>
      <c r="C81" s="266"/>
      <c r="D81" s="78">
        <v>1</v>
      </c>
      <c r="E81" s="79" t="s">
        <v>19</v>
      </c>
      <c r="F81" s="98"/>
      <c r="G81" s="98"/>
      <c r="H81" s="98"/>
      <c r="I81" s="98"/>
      <c r="J81" s="98"/>
      <c r="K81" s="98"/>
    </row>
    <row r="82" spans="1:11" ht="30" x14ac:dyDescent="0.25">
      <c r="A82" s="79">
        <v>3</v>
      </c>
      <c r="B82" s="79" t="s">
        <v>31</v>
      </c>
      <c r="C82" s="83" t="s">
        <v>435</v>
      </c>
      <c r="D82" s="78">
        <v>1</v>
      </c>
      <c r="E82" s="79" t="s">
        <v>19</v>
      </c>
      <c r="F82" s="109"/>
      <c r="G82" s="109"/>
      <c r="H82" s="109"/>
      <c r="I82" s="109"/>
      <c r="J82" s="109"/>
      <c r="K82" s="109"/>
    </row>
    <row r="83" spans="1:11" ht="15" x14ac:dyDescent="0.25">
      <c r="A83" s="79">
        <v>4</v>
      </c>
      <c r="B83" s="79" t="s">
        <v>618</v>
      </c>
      <c r="C83" s="83" t="s">
        <v>436</v>
      </c>
      <c r="D83" s="78">
        <v>1</v>
      </c>
      <c r="E83" s="79" t="s">
        <v>19</v>
      </c>
      <c r="F83" s="84"/>
      <c r="G83" s="84"/>
      <c r="H83" s="84"/>
      <c r="I83" s="84"/>
      <c r="J83" s="84"/>
      <c r="K83" s="98"/>
    </row>
    <row r="84" spans="1:11" ht="15" x14ac:dyDescent="0.25">
      <c r="A84" s="77">
        <v>5</v>
      </c>
      <c r="B84" s="79" t="s">
        <v>621</v>
      </c>
      <c r="C84" s="80" t="s">
        <v>437</v>
      </c>
      <c r="D84" s="78">
        <v>1</v>
      </c>
      <c r="E84" s="79" t="s">
        <v>19</v>
      </c>
      <c r="F84" s="85">
        <v>200</v>
      </c>
      <c r="G84" s="85"/>
      <c r="H84" s="85"/>
      <c r="I84" s="85"/>
      <c r="J84" s="85">
        <v>24</v>
      </c>
      <c r="K84" s="85">
        <v>224</v>
      </c>
    </row>
    <row r="85" spans="1:11" ht="15" x14ac:dyDescent="0.25">
      <c r="A85" s="77">
        <v>5</v>
      </c>
      <c r="B85" s="79" t="s">
        <v>622</v>
      </c>
      <c r="C85" s="80" t="s">
        <v>438</v>
      </c>
      <c r="D85" s="78">
        <v>1</v>
      </c>
      <c r="E85" s="79" t="s">
        <v>19</v>
      </c>
      <c r="F85" s="85">
        <v>600</v>
      </c>
      <c r="G85" s="85"/>
      <c r="H85" s="85"/>
      <c r="I85" s="85"/>
      <c r="J85" s="85">
        <v>72</v>
      </c>
      <c r="K85" s="85">
        <v>672</v>
      </c>
    </row>
    <row r="86" spans="1:11" ht="15" x14ac:dyDescent="0.25">
      <c r="A86" s="77">
        <v>5</v>
      </c>
      <c r="B86" s="79" t="s">
        <v>623</v>
      </c>
      <c r="C86" s="80" t="s">
        <v>439</v>
      </c>
      <c r="D86" s="78">
        <v>1</v>
      </c>
      <c r="E86" s="79" t="s">
        <v>19</v>
      </c>
      <c r="F86" s="85">
        <v>200</v>
      </c>
      <c r="G86" s="85"/>
      <c r="H86" s="85"/>
      <c r="I86" s="85"/>
      <c r="J86" s="85">
        <v>24</v>
      </c>
      <c r="K86" s="85">
        <v>224</v>
      </c>
    </row>
    <row r="87" spans="1:11" ht="15" x14ac:dyDescent="0.25">
      <c r="A87" s="79">
        <v>4</v>
      </c>
      <c r="B87" s="79" t="s">
        <v>619</v>
      </c>
      <c r="C87" s="83" t="s">
        <v>440</v>
      </c>
      <c r="D87" s="78">
        <v>1</v>
      </c>
      <c r="E87" s="79" t="s">
        <v>19</v>
      </c>
      <c r="F87" s="84"/>
      <c r="G87" s="84"/>
      <c r="H87" s="84"/>
      <c r="I87" s="84"/>
      <c r="J87" s="84"/>
      <c r="K87" s="98"/>
    </row>
    <row r="88" spans="1:11" ht="15" x14ac:dyDescent="0.25">
      <c r="A88" s="77">
        <v>5</v>
      </c>
      <c r="B88" s="79" t="s">
        <v>624</v>
      </c>
      <c r="C88" s="80" t="s">
        <v>437</v>
      </c>
      <c r="D88" s="78">
        <v>1</v>
      </c>
      <c r="E88" s="79" t="s">
        <v>19</v>
      </c>
      <c r="F88" s="85">
        <v>120</v>
      </c>
      <c r="G88" s="85"/>
      <c r="H88" s="85"/>
      <c r="I88" s="85"/>
      <c r="J88" s="85">
        <v>14.399999999999999</v>
      </c>
      <c r="K88" s="85">
        <v>134.4</v>
      </c>
    </row>
    <row r="89" spans="1:11" ht="15" x14ac:dyDescent="0.25">
      <c r="A89" s="77">
        <v>5</v>
      </c>
      <c r="B89" s="79" t="s">
        <v>625</v>
      </c>
      <c r="C89" s="80" t="s">
        <v>438</v>
      </c>
      <c r="D89" s="78">
        <v>1</v>
      </c>
      <c r="E89" s="79" t="s">
        <v>19</v>
      </c>
      <c r="F89" s="85">
        <v>360</v>
      </c>
      <c r="G89" s="85"/>
      <c r="H89" s="85"/>
      <c r="I89" s="85"/>
      <c r="J89" s="85">
        <v>43.199999999999996</v>
      </c>
      <c r="K89" s="85">
        <v>403.2</v>
      </c>
    </row>
    <row r="90" spans="1:11" ht="15" x14ac:dyDescent="0.25">
      <c r="A90" s="77">
        <v>5</v>
      </c>
      <c r="B90" s="79" t="s">
        <v>626</v>
      </c>
      <c r="C90" s="80" t="s">
        <v>439</v>
      </c>
      <c r="D90" s="78">
        <v>1</v>
      </c>
      <c r="E90" s="79" t="s">
        <v>19</v>
      </c>
      <c r="F90" s="85">
        <v>120</v>
      </c>
      <c r="G90" s="85"/>
      <c r="H90" s="85"/>
      <c r="I90" s="85"/>
      <c r="J90" s="85">
        <v>14.399999999999999</v>
      </c>
      <c r="K90" s="85">
        <v>134.4</v>
      </c>
    </row>
    <row r="91" spans="1:11" ht="15" x14ac:dyDescent="0.25">
      <c r="A91" s="79">
        <v>4</v>
      </c>
      <c r="B91" s="79" t="s">
        <v>620</v>
      </c>
      <c r="C91" s="83" t="s">
        <v>441</v>
      </c>
      <c r="D91" s="78">
        <v>1</v>
      </c>
      <c r="E91" s="79" t="s">
        <v>19</v>
      </c>
      <c r="F91" s="84"/>
      <c r="G91" s="84"/>
      <c r="H91" s="84"/>
      <c r="I91" s="84"/>
      <c r="J91" s="84"/>
      <c r="K91" s="98"/>
    </row>
    <row r="92" spans="1:11" ht="15" x14ac:dyDescent="0.25">
      <c r="A92" s="77">
        <v>5</v>
      </c>
      <c r="B92" s="79" t="s">
        <v>627</v>
      </c>
      <c r="C92" s="80" t="s">
        <v>437</v>
      </c>
      <c r="D92" s="78">
        <v>1</v>
      </c>
      <c r="E92" s="79" t="s">
        <v>19</v>
      </c>
      <c r="F92" s="85">
        <v>80.000000000000014</v>
      </c>
      <c r="G92" s="85"/>
      <c r="H92" s="85"/>
      <c r="I92" s="85"/>
      <c r="J92" s="85">
        <v>9.6000000000000014</v>
      </c>
      <c r="K92" s="85">
        <v>89.600000000000023</v>
      </c>
    </row>
    <row r="93" spans="1:11" ht="15" x14ac:dyDescent="0.25">
      <c r="A93" s="77">
        <v>5</v>
      </c>
      <c r="B93" s="79" t="s">
        <v>628</v>
      </c>
      <c r="C93" s="80" t="s">
        <v>438</v>
      </c>
      <c r="D93" s="78">
        <v>1</v>
      </c>
      <c r="E93" s="79" t="s">
        <v>19</v>
      </c>
      <c r="F93" s="85">
        <v>240</v>
      </c>
      <c r="G93" s="85"/>
      <c r="H93" s="85"/>
      <c r="I93" s="85"/>
      <c r="J93" s="85">
        <v>28.799999999999997</v>
      </c>
      <c r="K93" s="85">
        <v>268.8</v>
      </c>
    </row>
    <row r="94" spans="1:11" ht="15" x14ac:dyDescent="0.25">
      <c r="A94" s="77">
        <v>5</v>
      </c>
      <c r="B94" s="79" t="s">
        <v>629</v>
      </c>
      <c r="C94" s="80" t="s">
        <v>439</v>
      </c>
      <c r="D94" s="78">
        <v>1</v>
      </c>
      <c r="E94" s="79" t="s">
        <v>19</v>
      </c>
      <c r="F94" s="85">
        <v>80.000000000000014</v>
      </c>
      <c r="G94" s="85"/>
      <c r="H94" s="85"/>
      <c r="I94" s="85"/>
      <c r="J94" s="85">
        <v>9.6000000000000014</v>
      </c>
      <c r="K94" s="85">
        <v>89.600000000000023</v>
      </c>
    </row>
    <row r="95" spans="1:11" ht="15" x14ac:dyDescent="0.25">
      <c r="A95" s="86"/>
      <c r="B95" s="79"/>
      <c r="C95" s="88"/>
      <c r="D95" s="78">
        <v>1</v>
      </c>
      <c r="E95" s="79" t="s">
        <v>19</v>
      </c>
      <c r="F95" s="89"/>
      <c r="G95" s="89"/>
      <c r="H95" s="89"/>
      <c r="I95" s="89"/>
      <c r="J95" s="89"/>
      <c r="K95" s="89"/>
    </row>
    <row r="96" spans="1:11" ht="15" x14ac:dyDescent="0.25">
      <c r="A96" s="79">
        <v>3</v>
      </c>
      <c r="B96" s="79" t="s">
        <v>32</v>
      </c>
      <c r="C96" s="83" t="s">
        <v>272</v>
      </c>
      <c r="D96" s="78">
        <v>1</v>
      </c>
      <c r="E96" s="79" t="s">
        <v>19</v>
      </c>
      <c r="F96" s="109"/>
      <c r="G96" s="109"/>
      <c r="H96" s="109"/>
      <c r="I96" s="109"/>
      <c r="J96" s="109"/>
      <c r="K96" s="109"/>
    </row>
    <row r="97" spans="1:11" ht="15" x14ac:dyDescent="0.25">
      <c r="A97" s="77">
        <v>4</v>
      </c>
      <c r="B97" s="79" t="s">
        <v>630</v>
      </c>
      <c r="C97" s="80" t="s">
        <v>437</v>
      </c>
      <c r="D97" s="78">
        <v>1</v>
      </c>
      <c r="E97" s="79" t="s">
        <v>19</v>
      </c>
      <c r="F97" s="85">
        <v>400</v>
      </c>
      <c r="G97" s="85"/>
      <c r="H97" s="85"/>
      <c r="I97" s="85"/>
      <c r="J97" s="85">
        <v>48</v>
      </c>
      <c r="K97" s="85">
        <v>448</v>
      </c>
    </row>
    <row r="98" spans="1:11" ht="15" x14ac:dyDescent="0.25">
      <c r="A98" s="77">
        <v>4</v>
      </c>
      <c r="B98" s="79" t="s">
        <v>631</v>
      </c>
      <c r="C98" s="80" t="s">
        <v>438</v>
      </c>
      <c r="D98" s="78">
        <v>1</v>
      </c>
      <c r="E98" s="79" t="s">
        <v>19</v>
      </c>
      <c r="F98" s="85">
        <v>1200</v>
      </c>
      <c r="G98" s="85"/>
      <c r="H98" s="85"/>
      <c r="I98" s="85"/>
      <c r="J98" s="85">
        <v>144</v>
      </c>
      <c r="K98" s="85">
        <v>1344</v>
      </c>
    </row>
    <row r="99" spans="1:11" ht="15" x14ac:dyDescent="0.25">
      <c r="A99" s="77">
        <v>4</v>
      </c>
      <c r="B99" s="79" t="s">
        <v>632</v>
      </c>
      <c r="C99" s="80" t="s">
        <v>439</v>
      </c>
      <c r="D99" s="78">
        <v>1</v>
      </c>
      <c r="E99" s="79" t="s">
        <v>19</v>
      </c>
      <c r="F99" s="85">
        <v>400</v>
      </c>
      <c r="G99" s="85"/>
      <c r="H99" s="85"/>
      <c r="I99" s="85"/>
      <c r="J99" s="85">
        <v>48</v>
      </c>
      <c r="K99" s="85">
        <v>448</v>
      </c>
    </row>
    <row r="100" spans="1:11" ht="15" x14ac:dyDescent="0.25">
      <c r="A100" s="79">
        <v>3</v>
      </c>
      <c r="B100" s="79" t="s">
        <v>33</v>
      </c>
      <c r="C100" s="83" t="s">
        <v>84</v>
      </c>
      <c r="D100" s="78">
        <v>1</v>
      </c>
      <c r="E100" s="79" t="s">
        <v>19</v>
      </c>
      <c r="F100" s="109"/>
      <c r="G100" s="109"/>
      <c r="H100" s="109"/>
      <c r="I100" s="109"/>
      <c r="J100" s="109"/>
      <c r="K100" s="109"/>
    </row>
    <row r="101" spans="1:11" ht="15" x14ac:dyDescent="0.25">
      <c r="A101" s="77">
        <v>4</v>
      </c>
      <c r="B101" s="79" t="s">
        <v>633</v>
      </c>
      <c r="C101" s="80" t="s">
        <v>437</v>
      </c>
      <c r="D101" s="78">
        <v>1</v>
      </c>
      <c r="E101" s="79" t="s">
        <v>19</v>
      </c>
      <c r="F101" s="85">
        <v>400</v>
      </c>
      <c r="G101" s="85"/>
      <c r="H101" s="85"/>
      <c r="I101" s="85"/>
      <c r="J101" s="85">
        <v>48</v>
      </c>
      <c r="K101" s="85">
        <v>448</v>
      </c>
    </row>
    <row r="102" spans="1:11" ht="15" x14ac:dyDescent="0.25">
      <c r="A102" s="77">
        <v>4</v>
      </c>
      <c r="B102" s="79" t="s">
        <v>634</v>
      </c>
      <c r="C102" s="80" t="s">
        <v>438</v>
      </c>
      <c r="D102" s="78">
        <v>1</v>
      </c>
      <c r="E102" s="79" t="s">
        <v>19</v>
      </c>
      <c r="F102" s="85">
        <v>1200</v>
      </c>
      <c r="G102" s="85"/>
      <c r="H102" s="85"/>
      <c r="I102" s="85"/>
      <c r="J102" s="85">
        <v>144</v>
      </c>
      <c r="K102" s="85">
        <v>1344</v>
      </c>
    </row>
    <row r="103" spans="1:11" ht="15" x14ac:dyDescent="0.25">
      <c r="A103" s="77">
        <v>4</v>
      </c>
      <c r="B103" s="79" t="s">
        <v>635</v>
      </c>
      <c r="C103" s="80" t="s">
        <v>439</v>
      </c>
      <c r="D103" s="78">
        <v>1</v>
      </c>
      <c r="E103" s="79" t="s">
        <v>19</v>
      </c>
      <c r="F103" s="85">
        <v>400</v>
      </c>
      <c r="G103" s="85"/>
      <c r="H103" s="85"/>
      <c r="I103" s="85"/>
      <c r="J103" s="85">
        <v>48</v>
      </c>
      <c r="K103" s="85">
        <v>448</v>
      </c>
    </row>
    <row r="104" spans="1:11" ht="15" x14ac:dyDescent="0.25">
      <c r="A104" s="79">
        <v>3</v>
      </c>
      <c r="B104" s="79" t="s">
        <v>34</v>
      </c>
      <c r="C104" s="83" t="s">
        <v>442</v>
      </c>
      <c r="D104" s="78">
        <v>1</v>
      </c>
      <c r="E104" s="79" t="s">
        <v>19</v>
      </c>
      <c r="F104" s="109"/>
      <c r="G104" s="109"/>
      <c r="H104" s="109"/>
      <c r="I104" s="109"/>
      <c r="J104" s="109"/>
      <c r="K104" s="109"/>
    </row>
    <row r="105" spans="1:11" ht="15" x14ac:dyDescent="0.25">
      <c r="A105" s="77">
        <v>4</v>
      </c>
      <c r="B105" s="79" t="s">
        <v>636</v>
      </c>
      <c r="C105" s="80" t="s">
        <v>437</v>
      </c>
      <c r="D105" s="78">
        <v>1</v>
      </c>
      <c r="E105" s="79" t="s">
        <v>19</v>
      </c>
      <c r="F105" s="85">
        <v>400</v>
      </c>
      <c r="G105" s="85"/>
      <c r="H105" s="85"/>
      <c r="I105" s="85"/>
      <c r="J105" s="85">
        <v>48</v>
      </c>
      <c r="K105" s="85">
        <v>448</v>
      </c>
    </row>
    <row r="106" spans="1:11" ht="15" x14ac:dyDescent="0.25">
      <c r="A106" s="77">
        <v>4</v>
      </c>
      <c r="B106" s="79" t="s">
        <v>637</v>
      </c>
      <c r="C106" s="80" t="s">
        <v>438</v>
      </c>
      <c r="D106" s="78">
        <v>1</v>
      </c>
      <c r="E106" s="79" t="s">
        <v>19</v>
      </c>
      <c r="F106" s="85">
        <v>1200</v>
      </c>
      <c r="G106" s="85"/>
      <c r="H106" s="85"/>
      <c r="I106" s="85"/>
      <c r="J106" s="85">
        <v>144</v>
      </c>
      <c r="K106" s="85">
        <v>1344</v>
      </c>
    </row>
    <row r="107" spans="1:11" ht="15" x14ac:dyDescent="0.25">
      <c r="A107" s="77">
        <v>4</v>
      </c>
      <c r="B107" s="79" t="s">
        <v>638</v>
      </c>
      <c r="C107" s="80" t="s">
        <v>439</v>
      </c>
      <c r="D107" s="78">
        <v>1</v>
      </c>
      <c r="E107" s="79" t="s">
        <v>19</v>
      </c>
      <c r="F107" s="85">
        <v>400</v>
      </c>
      <c r="G107" s="85"/>
      <c r="H107" s="85"/>
      <c r="I107" s="85"/>
      <c r="J107" s="85">
        <v>48</v>
      </c>
      <c r="K107" s="85">
        <v>448</v>
      </c>
    </row>
    <row r="108" spans="1:11" ht="15" x14ac:dyDescent="0.25">
      <c r="A108" s="79">
        <v>3</v>
      </c>
      <c r="B108" s="79" t="s">
        <v>35</v>
      </c>
      <c r="C108" s="83" t="s">
        <v>443</v>
      </c>
      <c r="D108" s="78">
        <v>1</v>
      </c>
      <c r="E108" s="79" t="s">
        <v>19</v>
      </c>
      <c r="F108" s="109"/>
      <c r="G108" s="109"/>
      <c r="H108" s="109"/>
      <c r="I108" s="109"/>
      <c r="J108" s="109"/>
      <c r="K108" s="109"/>
    </row>
    <row r="109" spans="1:11" ht="15" x14ac:dyDescent="0.25">
      <c r="A109" s="77">
        <v>4</v>
      </c>
      <c r="B109" s="79" t="s">
        <v>639</v>
      </c>
      <c r="C109" s="80" t="s">
        <v>437</v>
      </c>
      <c r="D109" s="78">
        <v>1</v>
      </c>
      <c r="E109" s="79" t="s">
        <v>19</v>
      </c>
      <c r="F109" s="85">
        <v>400</v>
      </c>
      <c r="G109" s="85"/>
      <c r="H109" s="85"/>
      <c r="I109" s="85"/>
      <c r="J109" s="85">
        <v>48</v>
      </c>
      <c r="K109" s="85">
        <v>448</v>
      </c>
    </row>
    <row r="110" spans="1:11" ht="15" x14ac:dyDescent="0.25">
      <c r="A110" s="77">
        <v>4</v>
      </c>
      <c r="B110" s="79" t="s">
        <v>640</v>
      </c>
      <c r="C110" s="80" t="s">
        <v>438</v>
      </c>
      <c r="D110" s="78">
        <v>1</v>
      </c>
      <c r="E110" s="79" t="s">
        <v>19</v>
      </c>
      <c r="F110" s="85">
        <v>1200</v>
      </c>
      <c r="G110" s="85"/>
      <c r="H110" s="85"/>
      <c r="I110" s="85"/>
      <c r="J110" s="85">
        <v>144</v>
      </c>
      <c r="K110" s="85">
        <v>1344</v>
      </c>
    </row>
    <row r="111" spans="1:11" ht="15" x14ac:dyDescent="0.25">
      <c r="A111" s="77">
        <v>4</v>
      </c>
      <c r="B111" s="79" t="s">
        <v>641</v>
      </c>
      <c r="C111" s="80" t="s">
        <v>439</v>
      </c>
      <c r="D111" s="78">
        <v>1</v>
      </c>
      <c r="E111" s="79" t="s">
        <v>19</v>
      </c>
      <c r="F111" s="85">
        <v>400</v>
      </c>
      <c r="G111" s="85"/>
      <c r="H111" s="85"/>
      <c r="I111" s="85"/>
      <c r="J111" s="85">
        <v>48</v>
      </c>
      <c r="K111" s="85">
        <v>448</v>
      </c>
    </row>
    <row r="112" spans="1:11" ht="15" x14ac:dyDescent="0.25">
      <c r="A112" s="79">
        <v>3</v>
      </c>
      <c r="B112" s="79" t="s">
        <v>36</v>
      </c>
      <c r="C112" s="83" t="s">
        <v>43</v>
      </c>
      <c r="D112" s="78">
        <v>1</v>
      </c>
      <c r="E112" s="79" t="s">
        <v>19</v>
      </c>
      <c r="F112" s="109"/>
      <c r="G112" s="109"/>
      <c r="H112" s="109"/>
      <c r="I112" s="109"/>
      <c r="J112" s="109"/>
      <c r="K112" s="109"/>
    </row>
    <row r="113" spans="1:11" ht="15" x14ac:dyDescent="0.25">
      <c r="A113" s="77">
        <v>4</v>
      </c>
      <c r="B113" s="79" t="s">
        <v>642</v>
      </c>
      <c r="C113" s="80" t="s">
        <v>437</v>
      </c>
      <c r="D113" s="78">
        <v>1</v>
      </c>
      <c r="E113" s="79" t="s">
        <v>19</v>
      </c>
      <c r="F113" s="85">
        <v>400</v>
      </c>
      <c r="G113" s="85"/>
      <c r="H113" s="85"/>
      <c r="I113" s="85"/>
      <c r="J113" s="85">
        <v>48</v>
      </c>
      <c r="K113" s="85">
        <v>448</v>
      </c>
    </row>
    <row r="114" spans="1:11" ht="15" x14ac:dyDescent="0.25">
      <c r="A114" s="77">
        <v>4</v>
      </c>
      <c r="B114" s="79" t="s">
        <v>643</v>
      </c>
      <c r="C114" s="80" t="s">
        <v>438</v>
      </c>
      <c r="D114" s="78">
        <v>1</v>
      </c>
      <c r="E114" s="79" t="s">
        <v>19</v>
      </c>
      <c r="F114" s="85">
        <v>1200</v>
      </c>
      <c r="G114" s="85"/>
      <c r="H114" s="85"/>
      <c r="I114" s="85"/>
      <c r="J114" s="85">
        <v>144</v>
      </c>
      <c r="K114" s="85">
        <v>1344</v>
      </c>
    </row>
    <row r="115" spans="1:11" ht="15" x14ac:dyDescent="0.25">
      <c r="A115" s="77">
        <v>4</v>
      </c>
      <c r="B115" s="79" t="s">
        <v>644</v>
      </c>
      <c r="C115" s="80" t="s">
        <v>439</v>
      </c>
      <c r="D115" s="78">
        <v>1</v>
      </c>
      <c r="E115" s="79" t="s">
        <v>19</v>
      </c>
      <c r="F115" s="85">
        <v>400</v>
      </c>
      <c r="G115" s="85"/>
      <c r="H115" s="85"/>
      <c r="I115" s="85"/>
      <c r="J115" s="85">
        <v>48</v>
      </c>
      <c r="K115" s="85">
        <v>448</v>
      </c>
    </row>
    <row r="116" spans="1:11" ht="30" x14ac:dyDescent="0.25">
      <c r="A116" s="79">
        <v>3</v>
      </c>
      <c r="B116" s="79" t="s">
        <v>37</v>
      </c>
      <c r="C116" s="83" t="s">
        <v>444</v>
      </c>
      <c r="D116" s="78">
        <v>1</v>
      </c>
      <c r="E116" s="79" t="s">
        <v>19</v>
      </c>
      <c r="F116" s="109"/>
      <c r="G116" s="109"/>
      <c r="H116" s="109"/>
      <c r="I116" s="109"/>
      <c r="J116" s="109"/>
      <c r="K116" s="109"/>
    </row>
    <row r="117" spans="1:11" ht="15" x14ac:dyDescent="0.25">
      <c r="A117" s="77">
        <v>4</v>
      </c>
      <c r="B117" s="79" t="s">
        <v>645</v>
      </c>
      <c r="C117" s="80" t="s">
        <v>437</v>
      </c>
      <c r="D117" s="78">
        <v>1</v>
      </c>
      <c r="E117" s="79" t="s">
        <v>19</v>
      </c>
      <c r="F117" s="85">
        <v>400</v>
      </c>
      <c r="G117" s="85"/>
      <c r="H117" s="85"/>
      <c r="I117" s="85"/>
      <c r="J117" s="85">
        <v>48</v>
      </c>
      <c r="K117" s="85">
        <v>448</v>
      </c>
    </row>
    <row r="118" spans="1:11" ht="15" x14ac:dyDescent="0.25">
      <c r="A118" s="77">
        <v>4</v>
      </c>
      <c r="B118" s="79" t="s">
        <v>646</v>
      </c>
      <c r="C118" s="80" t="s">
        <v>438</v>
      </c>
      <c r="D118" s="78">
        <v>1</v>
      </c>
      <c r="E118" s="79" t="s">
        <v>19</v>
      </c>
      <c r="F118" s="85">
        <v>1200</v>
      </c>
      <c r="G118" s="85"/>
      <c r="H118" s="85"/>
      <c r="I118" s="85"/>
      <c r="J118" s="85">
        <v>144</v>
      </c>
      <c r="K118" s="85">
        <v>1344</v>
      </c>
    </row>
    <row r="119" spans="1:11" ht="15" x14ac:dyDescent="0.25">
      <c r="A119" s="77">
        <v>4</v>
      </c>
      <c r="B119" s="79" t="s">
        <v>647</v>
      </c>
      <c r="C119" s="80" t="s">
        <v>439</v>
      </c>
      <c r="D119" s="78">
        <v>1</v>
      </c>
      <c r="E119" s="79" t="s">
        <v>19</v>
      </c>
      <c r="F119" s="85">
        <v>400</v>
      </c>
      <c r="G119" s="85"/>
      <c r="H119" s="85"/>
      <c r="I119" s="85"/>
      <c r="J119" s="85">
        <v>48</v>
      </c>
      <c r="K119" s="85">
        <v>448</v>
      </c>
    </row>
    <row r="120" spans="1:11" ht="27" customHeight="1" x14ac:dyDescent="0.25">
      <c r="A120" s="79">
        <v>3</v>
      </c>
      <c r="B120" s="79" t="s">
        <v>38</v>
      </c>
      <c r="C120" s="83" t="s">
        <v>44</v>
      </c>
      <c r="D120" s="78">
        <v>1</v>
      </c>
      <c r="E120" s="79" t="s">
        <v>19</v>
      </c>
      <c r="F120" s="109"/>
      <c r="G120" s="109"/>
      <c r="H120" s="109"/>
      <c r="I120" s="109"/>
      <c r="J120" s="109"/>
      <c r="K120" s="109"/>
    </row>
    <row r="121" spans="1:11" ht="15" x14ac:dyDescent="0.25">
      <c r="A121" s="77">
        <v>4</v>
      </c>
      <c r="B121" s="79" t="s">
        <v>648</v>
      </c>
      <c r="C121" s="80" t="s">
        <v>437</v>
      </c>
      <c r="D121" s="78">
        <v>1</v>
      </c>
      <c r="E121" s="79" t="s">
        <v>19</v>
      </c>
      <c r="F121" s="85">
        <v>400</v>
      </c>
      <c r="G121" s="85"/>
      <c r="H121" s="85"/>
      <c r="I121" s="85"/>
      <c r="J121" s="85">
        <v>48</v>
      </c>
      <c r="K121" s="85">
        <v>448</v>
      </c>
    </row>
    <row r="122" spans="1:11" ht="15" x14ac:dyDescent="0.25">
      <c r="A122" s="77">
        <v>4</v>
      </c>
      <c r="B122" s="79" t="s">
        <v>649</v>
      </c>
      <c r="C122" s="80" t="s">
        <v>438</v>
      </c>
      <c r="D122" s="78">
        <v>1</v>
      </c>
      <c r="E122" s="79" t="s">
        <v>19</v>
      </c>
      <c r="F122" s="85">
        <v>1200</v>
      </c>
      <c r="G122" s="85"/>
      <c r="H122" s="85"/>
      <c r="I122" s="85"/>
      <c r="J122" s="85">
        <v>144</v>
      </c>
      <c r="K122" s="85">
        <v>1344</v>
      </c>
    </row>
    <row r="123" spans="1:11" ht="15" x14ac:dyDescent="0.25">
      <c r="A123" s="77">
        <v>4</v>
      </c>
      <c r="B123" s="79" t="s">
        <v>650</v>
      </c>
      <c r="C123" s="80" t="s">
        <v>439</v>
      </c>
      <c r="D123" s="78">
        <v>1</v>
      </c>
      <c r="E123" s="79" t="s">
        <v>19</v>
      </c>
      <c r="F123" s="85">
        <v>400</v>
      </c>
      <c r="G123" s="85"/>
      <c r="H123" s="85"/>
      <c r="I123" s="85"/>
      <c r="J123" s="85">
        <v>48</v>
      </c>
      <c r="K123" s="85">
        <v>448</v>
      </c>
    </row>
    <row r="124" spans="1:11" ht="15" x14ac:dyDescent="0.25">
      <c r="A124" s="79">
        <v>3</v>
      </c>
      <c r="B124" s="79" t="s">
        <v>445</v>
      </c>
      <c r="C124" s="83" t="s">
        <v>45</v>
      </c>
      <c r="D124" s="78">
        <v>1</v>
      </c>
      <c r="E124" s="79" t="s">
        <v>19</v>
      </c>
      <c r="F124" s="109">
        <v>2000</v>
      </c>
      <c r="G124" s="109"/>
      <c r="H124" s="109"/>
      <c r="I124" s="109"/>
      <c r="J124" s="109">
        <v>240</v>
      </c>
      <c r="K124" s="85">
        <v>2240</v>
      </c>
    </row>
    <row r="125" spans="1:11" ht="45" x14ac:dyDescent="0.25">
      <c r="A125" s="79">
        <v>3</v>
      </c>
      <c r="B125" s="79" t="s">
        <v>446</v>
      </c>
      <c r="C125" s="83" t="s">
        <v>447</v>
      </c>
      <c r="D125" s="78">
        <v>1</v>
      </c>
      <c r="E125" s="79" t="s">
        <v>19</v>
      </c>
      <c r="F125" s="109"/>
      <c r="G125" s="109"/>
      <c r="H125" s="109"/>
      <c r="I125" s="109"/>
      <c r="J125" s="109"/>
      <c r="K125" s="109"/>
    </row>
    <row r="126" spans="1:11" ht="15" x14ac:dyDescent="0.25">
      <c r="A126" s="264" t="s">
        <v>448</v>
      </c>
      <c r="B126" s="265"/>
      <c r="C126" s="266"/>
      <c r="D126" s="78">
        <v>1</v>
      </c>
      <c r="E126" s="79" t="s">
        <v>19</v>
      </c>
      <c r="F126" s="112">
        <v>75500</v>
      </c>
      <c r="G126" s="112"/>
      <c r="H126" s="112"/>
      <c r="I126" s="112"/>
      <c r="J126" s="112">
        <v>9060</v>
      </c>
      <c r="K126" s="112">
        <v>84560</v>
      </c>
    </row>
    <row r="127" spans="1:11" ht="36" customHeight="1" x14ac:dyDescent="0.25">
      <c r="A127" s="75">
        <v>2</v>
      </c>
      <c r="B127" s="75">
        <v>1.3</v>
      </c>
      <c r="C127" s="217" t="s">
        <v>651</v>
      </c>
      <c r="D127" s="78">
        <v>1</v>
      </c>
      <c r="E127" s="79" t="s">
        <v>19</v>
      </c>
      <c r="F127" s="112"/>
      <c r="G127" s="112"/>
      <c r="H127" s="112"/>
      <c r="I127" s="112"/>
      <c r="J127" s="112"/>
      <c r="K127" s="112"/>
    </row>
    <row r="128" spans="1:11" ht="75.75" customHeight="1" x14ac:dyDescent="0.25">
      <c r="A128" s="79">
        <v>3</v>
      </c>
      <c r="B128" s="79" t="s">
        <v>46</v>
      </c>
      <c r="C128" s="92" t="s">
        <v>449</v>
      </c>
      <c r="D128" s="78">
        <v>1</v>
      </c>
      <c r="E128" s="79" t="s">
        <v>19</v>
      </c>
      <c r="F128" s="109"/>
      <c r="G128" s="109"/>
      <c r="H128" s="109"/>
      <c r="I128" s="109"/>
      <c r="J128" s="109"/>
      <c r="K128" s="109"/>
    </row>
    <row r="129" spans="1:11" ht="15" x14ac:dyDescent="0.25">
      <c r="A129" s="77">
        <v>4</v>
      </c>
      <c r="B129" s="79" t="s">
        <v>652</v>
      </c>
      <c r="C129" s="80" t="s">
        <v>450</v>
      </c>
      <c r="D129" s="78">
        <v>1</v>
      </c>
      <c r="E129" s="79" t="s">
        <v>19</v>
      </c>
      <c r="F129" s="85">
        <v>2000</v>
      </c>
      <c r="G129" s="85"/>
      <c r="H129" s="85"/>
      <c r="I129" s="85"/>
      <c r="J129" s="85">
        <v>240</v>
      </c>
      <c r="K129" s="85">
        <v>2240</v>
      </c>
    </row>
    <row r="130" spans="1:11" ht="15" x14ac:dyDescent="0.25">
      <c r="A130" s="77">
        <v>4</v>
      </c>
      <c r="B130" s="79" t="s">
        <v>653</v>
      </c>
      <c r="C130" s="80" t="s">
        <v>451</v>
      </c>
      <c r="D130" s="78">
        <v>1</v>
      </c>
      <c r="E130" s="79" t="s">
        <v>19</v>
      </c>
      <c r="F130" s="85">
        <v>6000</v>
      </c>
      <c r="G130" s="85"/>
      <c r="H130" s="85"/>
      <c r="I130" s="85"/>
      <c r="J130" s="85">
        <v>720</v>
      </c>
      <c r="K130" s="85">
        <v>6720</v>
      </c>
    </row>
    <row r="131" spans="1:11" ht="15" x14ac:dyDescent="0.25">
      <c r="A131" s="77">
        <v>4</v>
      </c>
      <c r="B131" s="79" t="s">
        <v>654</v>
      </c>
      <c r="C131" s="80" t="s">
        <v>452</v>
      </c>
      <c r="D131" s="78">
        <v>1</v>
      </c>
      <c r="E131" s="79" t="s">
        <v>19</v>
      </c>
      <c r="F131" s="85">
        <v>2000</v>
      </c>
      <c r="G131" s="85"/>
      <c r="H131" s="85"/>
      <c r="I131" s="85"/>
      <c r="J131" s="85">
        <v>240</v>
      </c>
      <c r="K131" s="85">
        <v>2240</v>
      </c>
    </row>
    <row r="132" spans="1:11" ht="47.25" customHeight="1" x14ac:dyDescent="0.25">
      <c r="A132" s="79">
        <v>3</v>
      </c>
      <c r="B132" s="79" t="s">
        <v>47</v>
      </c>
      <c r="C132" s="92" t="s">
        <v>453</v>
      </c>
      <c r="D132" s="78">
        <v>1</v>
      </c>
      <c r="E132" s="79" t="s">
        <v>19</v>
      </c>
      <c r="F132" s="109"/>
      <c r="G132" s="109"/>
      <c r="H132" s="109"/>
      <c r="I132" s="109"/>
      <c r="J132" s="109"/>
      <c r="K132" s="109"/>
    </row>
    <row r="133" spans="1:11" ht="15" x14ac:dyDescent="0.25">
      <c r="A133" s="77">
        <v>4</v>
      </c>
      <c r="B133" s="79" t="s">
        <v>655</v>
      </c>
      <c r="C133" s="80" t="s">
        <v>450</v>
      </c>
      <c r="D133" s="78">
        <v>1</v>
      </c>
      <c r="E133" s="79" t="s">
        <v>19</v>
      </c>
      <c r="F133" s="85">
        <v>2000</v>
      </c>
      <c r="G133" s="85"/>
      <c r="H133" s="85"/>
      <c r="I133" s="85"/>
      <c r="J133" s="85">
        <v>240</v>
      </c>
      <c r="K133" s="85">
        <v>2240</v>
      </c>
    </row>
    <row r="134" spans="1:11" ht="15" x14ac:dyDescent="0.25">
      <c r="A134" s="77">
        <v>4</v>
      </c>
      <c r="B134" s="79" t="s">
        <v>656</v>
      </c>
      <c r="C134" s="80" t="s">
        <v>451</v>
      </c>
      <c r="D134" s="78">
        <v>1</v>
      </c>
      <c r="E134" s="79" t="s">
        <v>19</v>
      </c>
      <c r="F134" s="85">
        <v>6000</v>
      </c>
      <c r="G134" s="85"/>
      <c r="H134" s="85"/>
      <c r="I134" s="85"/>
      <c r="J134" s="85">
        <v>720</v>
      </c>
      <c r="K134" s="85">
        <v>6720</v>
      </c>
    </row>
    <row r="135" spans="1:11" ht="15" x14ac:dyDescent="0.25">
      <c r="A135" s="77">
        <v>4</v>
      </c>
      <c r="B135" s="79" t="s">
        <v>657</v>
      </c>
      <c r="C135" s="80" t="s">
        <v>452</v>
      </c>
      <c r="D135" s="78">
        <v>1</v>
      </c>
      <c r="E135" s="79" t="s">
        <v>19</v>
      </c>
      <c r="F135" s="85">
        <v>2000</v>
      </c>
      <c r="G135" s="85"/>
      <c r="H135" s="85"/>
      <c r="I135" s="85"/>
      <c r="J135" s="85">
        <v>240</v>
      </c>
      <c r="K135" s="85">
        <v>2240</v>
      </c>
    </row>
    <row r="136" spans="1:11" ht="35.25" customHeight="1" x14ac:dyDescent="0.25">
      <c r="A136" s="79">
        <v>3</v>
      </c>
      <c r="B136" s="79" t="s">
        <v>48</v>
      </c>
      <c r="C136" s="92" t="s">
        <v>454</v>
      </c>
      <c r="D136" s="78">
        <v>1</v>
      </c>
      <c r="E136" s="79" t="s">
        <v>19</v>
      </c>
      <c r="F136" s="109"/>
      <c r="G136" s="109"/>
      <c r="H136" s="109"/>
      <c r="I136" s="109"/>
      <c r="J136" s="109"/>
      <c r="K136" s="109"/>
    </row>
    <row r="137" spans="1:11" ht="15" x14ac:dyDescent="0.25">
      <c r="A137" s="77">
        <v>4</v>
      </c>
      <c r="B137" s="79" t="s">
        <v>658</v>
      </c>
      <c r="C137" s="80" t="s">
        <v>450</v>
      </c>
      <c r="D137" s="78">
        <v>1</v>
      </c>
      <c r="E137" s="79" t="s">
        <v>19</v>
      </c>
      <c r="F137" s="85">
        <v>2000</v>
      </c>
      <c r="G137" s="85"/>
      <c r="H137" s="85"/>
      <c r="I137" s="85"/>
      <c r="J137" s="85">
        <v>240</v>
      </c>
      <c r="K137" s="85">
        <v>2240</v>
      </c>
    </row>
    <row r="138" spans="1:11" ht="15" x14ac:dyDescent="0.25">
      <c r="A138" s="77">
        <v>4</v>
      </c>
      <c r="B138" s="79" t="s">
        <v>659</v>
      </c>
      <c r="C138" s="80" t="s">
        <v>451</v>
      </c>
      <c r="D138" s="78">
        <v>1</v>
      </c>
      <c r="E138" s="79" t="s">
        <v>19</v>
      </c>
      <c r="F138" s="85">
        <v>6000</v>
      </c>
      <c r="G138" s="85"/>
      <c r="H138" s="85"/>
      <c r="I138" s="85"/>
      <c r="J138" s="85">
        <v>720</v>
      </c>
      <c r="K138" s="85">
        <v>6720</v>
      </c>
    </row>
    <row r="139" spans="1:11" ht="15" x14ac:dyDescent="0.25">
      <c r="A139" s="77">
        <v>4</v>
      </c>
      <c r="B139" s="79" t="s">
        <v>660</v>
      </c>
      <c r="C139" s="80" t="s">
        <v>452</v>
      </c>
      <c r="D139" s="78">
        <v>1</v>
      </c>
      <c r="E139" s="79" t="s">
        <v>19</v>
      </c>
      <c r="F139" s="85">
        <v>2000</v>
      </c>
      <c r="G139" s="85"/>
      <c r="H139" s="85"/>
      <c r="I139" s="85"/>
      <c r="J139" s="85">
        <v>240</v>
      </c>
      <c r="K139" s="85">
        <v>2240</v>
      </c>
    </row>
    <row r="140" spans="1:11" ht="45" x14ac:dyDescent="0.25">
      <c r="A140" s="79">
        <v>3</v>
      </c>
      <c r="B140" s="79" t="s">
        <v>49</v>
      </c>
      <c r="C140" s="92" t="s">
        <v>455</v>
      </c>
      <c r="D140" s="78">
        <v>1</v>
      </c>
      <c r="E140" s="79" t="s">
        <v>19</v>
      </c>
      <c r="F140" s="109"/>
      <c r="G140" s="109"/>
      <c r="H140" s="109"/>
      <c r="I140" s="109"/>
      <c r="J140" s="109"/>
      <c r="K140" s="109"/>
    </row>
    <row r="141" spans="1:11" ht="15" x14ac:dyDescent="0.25">
      <c r="A141" s="77">
        <v>4</v>
      </c>
      <c r="B141" s="79" t="s">
        <v>661</v>
      </c>
      <c r="C141" s="80" t="s">
        <v>450</v>
      </c>
      <c r="D141" s="78">
        <v>1</v>
      </c>
      <c r="E141" s="79" t="s">
        <v>19</v>
      </c>
      <c r="F141" s="85">
        <v>0</v>
      </c>
      <c r="G141" s="85"/>
      <c r="H141" s="85"/>
      <c r="I141" s="85"/>
      <c r="J141" s="85">
        <v>0</v>
      </c>
      <c r="K141" s="85">
        <v>0</v>
      </c>
    </row>
    <row r="142" spans="1:11" ht="15" x14ac:dyDescent="0.25">
      <c r="A142" s="77">
        <v>4</v>
      </c>
      <c r="B142" s="79" t="s">
        <v>662</v>
      </c>
      <c r="C142" s="80" t="s">
        <v>451</v>
      </c>
      <c r="D142" s="78">
        <v>1</v>
      </c>
      <c r="E142" s="79" t="s">
        <v>19</v>
      </c>
      <c r="F142" s="85">
        <v>0</v>
      </c>
      <c r="G142" s="85"/>
      <c r="H142" s="85"/>
      <c r="I142" s="85"/>
      <c r="J142" s="85">
        <v>0</v>
      </c>
      <c r="K142" s="85">
        <v>0</v>
      </c>
    </row>
    <row r="143" spans="1:11" ht="15" x14ac:dyDescent="0.25">
      <c r="A143" s="77">
        <v>4</v>
      </c>
      <c r="B143" s="79" t="s">
        <v>663</v>
      </c>
      <c r="C143" s="80" t="s">
        <v>452</v>
      </c>
      <c r="D143" s="78">
        <v>1</v>
      </c>
      <c r="E143" s="79" t="s">
        <v>19</v>
      </c>
      <c r="F143" s="85">
        <v>0</v>
      </c>
      <c r="G143" s="85"/>
      <c r="H143" s="85"/>
      <c r="I143" s="85"/>
      <c r="J143" s="85">
        <v>0</v>
      </c>
      <c r="K143" s="85">
        <v>0</v>
      </c>
    </row>
    <row r="144" spans="1:11" ht="67.900000000000006" customHeight="1" x14ac:dyDescent="0.25">
      <c r="A144" s="79">
        <v>3</v>
      </c>
      <c r="B144" s="79" t="s">
        <v>50</v>
      </c>
      <c r="C144" s="83" t="s">
        <v>456</v>
      </c>
      <c r="D144" s="78">
        <v>1</v>
      </c>
      <c r="E144" s="79" t="s">
        <v>19</v>
      </c>
      <c r="F144" s="109"/>
      <c r="G144" s="109"/>
      <c r="H144" s="109"/>
      <c r="I144" s="109"/>
      <c r="J144" s="109"/>
      <c r="K144" s="109"/>
    </row>
    <row r="145" spans="1:11" ht="15" x14ac:dyDescent="0.25">
      <c r="A145" s="77">
        <v>4</v>
      </c>
      <c r="B145" s="79" t="s">
        <v>664</v>
      </c>
      <c r="C145" s="80" t="s">
        <v>450</v>
      </c>
      <c r="D145" s="78">
        <v>1</v>
      </c>
      <c r="E145" s="79" t="s">
        <v>19</v>
      </c>
      <c r="F145" s="85">
        <v>300</v>
      </c>
      <c r="G145" s="85"/>
      <c r="H145" s="85"/>
      <c r="I145" s="85"/>
      <c r="J145" s="85">
        <v>36</v>
      </c>
      <c r="K145" s="85">
        <v>336</v>
      </c>
    </row>
    <row r="146" spans="1:11" ht="15" x14ac:dyDescent="0.25">
      <c r="A146" s="77">
        <v>4</v>
      </c>
      <c r="B146" s="79" t="s">
        <v>665</v>
      </c>
      <c r="C146" s="80" t="s">
        <v>451</v>
      </c>
      <c r="D146" s="78">
        <v>1</v>
      </c>
      <c r="E146" s="79" t="s">
        <v>19</v>
      </c>
      <c r="F146" s="85">
        <v>900</v>
      </c>
      <c r="G146" s="85"/>
      <c r="H146" s="85"/>
      <c r="I146" s="85"/>
      <c r="J146" s="85">
        <v>108</v>
      </c>
      <c r="K146" s="85">
        <v>1008</v>
      </c>
    </row>
    <row r="147" spans="1:11" ht="15" x14ac:dyDescent="0.25">
      <c r="A147" s="77">
        <v>4</v>
      </c>
      <c r="B147" s="79" t="s">
        <v>666</v>
      </c>
      <c r="C147" s="80" t="s">
        <v>452</v>
      </c>
      <c r="D147" s="78">
        <v>1</v>
      </c>
      <c r="E147" s="79" t="s">
        <v>19</v>
      </c>
      <c r="F147" s="85">
        <v>300</v>
      </c>
      <c r="G147" s="85"/>
      <c r="H147" s="85"/>
      <c r="I147" s="85"/>
      <c r="J147" s="85">
        <v>36</v>
      </c>
      <c r="K147" s="85">
        <v>336</v>
      </c>
    </row>
    <row r="148" spans="1:11" ht="15" x14ac:dyDescent="0.25">
      <c r="A148" s="267" t="s">
        <v>457</v>
      </c>
      <c r="B148" s="268"/>
      <c r="C148" s="269"/>
      <c r="D148" s="78">
        <v>1</v>
      </c>
      <c r="E148" s="79" t="s">
        <v>19</v>
      </c>
      <c r="F148" s="112">
        <v>31500</v>
      </c>
      <c r="G148" s="112"/>
      <c r="H148" s="112"/>
      <c r="I148" s="112"/>
      <c r="J148" s="112">
        <v>3780</v>
      </c>
      <c r="K148" s="112">
        <v>35280</v>
      </c>
    </row>
    <row r="149" spans="1:11" ht="30" x14ac:dyDescent="0.25">
      <c r="A149" s="77">
        <v>2</v>
      </c>
      <c r="B149" s="77">
        <v>1.4</v>
      </c>
      <c r="C149" s="213" t="s">
        <v>667</v>
      </c>
      <c r="D149" s="78">
        <v>1</v>
      </c>
      <c r="E149" s="79" t="s">
        <v>19</v>
      </c>
      <c r="F149" s="84"/>
      <c r="G149" s="84"/>
      <c r="H149" s="84"/>
      <c r="I149" s="84"/>
      <c r="J149" s="84"/>
      <c r="K149" s="84"/>
    </row>
    <row r="150" spans="1:11" ht="207" customHeight="1" x14ac:dyDescent="0.25">
      <c r="A150" s="79">
        <v>3</v>
      </c>
      <c r="B150" s="79" t="s">
        <v>51</v>
      </c>
      <c r="C150" s="83" t="s">
        <v>458</v>
      </c>
      <c r="D150" s="78">
        <v>1</v>
      </c>
      <c r="E150" s="79" t="s">
        <v>19</v>
      </c>
      <c r="F150" s="109"/>
      <c r="G150" s="109"/>
      <c r="H150" s="109"/>
      <c r="I150" s="109"/>
      <c r="J150" s="109"/>
      <c r="K150" s="109"/>
    </row>
    <row r="151" spans="1:11" ht="15" x14ac:dyDescent="0.25">
      <c r="A151" s="77">
        <v>4</v>
      </c>
      <c r="B151" s="79" t="s">
        <v>668</v>
      </c>
      <c r="C151" s="80" t="s">
        <v>450</v>
      </c>
      <c r="D151" s="78">
        <v>1</v>
      </c>
      <c r="E151" s="79" t="s">
        <v>19</v>
      </c>
      <c r="F151" s="85">
        <v>3000</v>
      </c>
      <c r="G151" s="85"/>
      <c r="H151" s="85"/>
      <c r="I151" s="85"/>
      <c r="J151" s="85">
        <v>360</v>
      </c>
      <c r="K151" s="85">
        <v>3360</v>
      </c>
    </row>
    <row r="152" spans="1:11" ht="15" x14ac:dyDescent="0.25">
      <c r="A152" s="77">
        <v>4</v>
      </c>
      <c r="B152" s="79" t="s">
        <v>669</v>
      </c>
      <c r="C152" s="80" t="s">
        <v>451</v>
      </c>
      <c r="D152" s="78">
        <v>1</v>
      </c>
      <c r="E152" s="79" t="s">
        <v>19</v>
      </c>
      <c r="F152" s="85">
        <v>9000</v>
      </c>
      <c r="G152" s="85"/>
      <c r="H152" s="85"/>
      <c r="I152" s="85"/>
      <c r="J152" s="85">
        <v>1080</v>
      </c>
      <c r="K152" s="85">
        <v>10080</v>
      </c>
    </row>
    <row r="153" spans="1:11" ht="15" x14ac:dyDescent="0.25">
      <c r="A153" s="77">
        <v>4</v>
      </c>
      <c r="B153" s="79" t="s">
        <v>670</v>
      </c>
      <c r="C153" s="80" t="s">
        <v>452</v>
      </c>
      <c r="D153" s="78">
        <v>1</v>
      </c>
      <c r="E153" s="79" t="s">
        <v>19</v>
      </c>
      <c r="F153" s="85">
        <v>3000</v>
      </c>
      <c r="G153" s="85"/>
      <c r="H153" s="85"/>
      <c r="I153" s="85"/>
      <c r="J153" s="85">
        <v>360</v>
      </c>
      <c r="K153" s="85">
        <v>3360</v>
      </c>
    </row>
    <row r="154" spans="1:11" ht="15" x14ac:dyDescent="0.25">
      <c r="A154" s="267" t="s">
        <v>459</v>
      </c>
      <c r="B154" s="268"/>
      <c r="C154" s="269"/>
      <c r="D154" s="78">
        <v>1</v>
      </c>
      <c r="E154" s="79" t="s">
        <v>19</v>
      </c>
      <c r="F154" s="113">
        <v>15000</v>
      </c>
      <c r="G154" s="113"/>
      <c r="H154" s="113"/>
      <c r="I154" s="113"/>
      <c r="J154" s="113">
        <v>1800</v>
      </c>
      <c r="K154" s="113">
        <v>16800</v>
      </c>
    </row>
    <row r="155" spans="1:11" ht="30" x14ac:dyDescent="0.25">
      <c r="A155" s="77">
        <v>2</v>
      </c>
      <c r="B155" s="79">
        <v>1.5</v>
      </c>
      <c r="C155" s="83" t="s">
        <v>671</v>
      </c>
      <c r="D155" s="78">
        <v>1</v>
      </c>
      <c r="E155" s="79" t="s">
        <v>19</v>
      </c>
      <c r="F155" s="109"/>
      <c r="G155" s="109"/>
      <c r="H155" s="109"/>
      <c r="I155" s="109"/>
      <c r="J155" s="109"/>
      <c r="K155" s="109"/>
    </row>
    <row r="156" spans="1:11" ht="120" x14ac:dyDescent="0.25">
      <c r="A156" s="79">
        <v>3</v>
      </c>
      <c r="B156" s="79" t="s">
        <v>52</v>
      </c>
      <c r="C156" s="83" t="s">
        <v>460</v>
      </c>
      <c r="D156" s="78">
        <v>1</v>
      </c>
      <c r="E156" s="79" t="s">
        <v>19</v>
      </c>
      <c r="F156" s="109"/>
      <c r="G156" s="109"/>
      <c r="H156" s="109"/>
      <c r="I156" s="109"/>
      <c r="J156" s="109"/>
      <c r="K156" s="109"/>
    </row>
    <row r="157" spans="1:11" ht="15" x14ac:dyDescent="0.25">
      <c r="A157" s="77">
        <v>4</v>
      </c>
      <c r="B157" s="79" t="s">
        <v>672</v>
      </c>
      <c r="C157" s="80" t="s">
        <v>450</v>
      </c>
      <c r="D157" s="78">
        <v>1</v>
      </c>
      <c r="E157" s="79" t="s">
        <v>19</v>
      </c>
      <c r="F157" s="85">
        <v>3000</v>
      </c>
      <c r="G157" s="85"/>
      <c r="H157" s="85"/>
      <c r="I157" s="85"/>
      <c r="J157" s="85">
        <v>360</v>
      </c>
      <c r="K157" s="85">
        <v>3360</v>
      </c>
    </row>
    <row r="158" spans="1:11" ht="15" x14ac:dyDescent="0.25">
      <c r="A158" s="77">
        <v>4</v>
      </c>
      <c r="B158" s="79" t="s">
        <v>673</v>
      </c>
      <c r="C158" s="80" t="s">
        <v>451</v>
      </c>
      <c r="D158" s="78">
        <v>1</v>
      </c>
      <c r="E158" s="79" t="s">
        <v>19</v>
      </c>
      <c r="F158" s="85">
        <v>9000</v>
      </c>
      <c r="G158" s="85"/>
      <c r="H158" s="85"/>
      <c r="I158" s="85"/>
      <c r="J158" s="85">
        <v>1080</v>
      </c>
      <c r="K158" s="85">
        <v>10080</v>
      </c>
    </row>
    <row r="159" spans="1:11" ht="15" x14ac:dyDescent="0.25">
      <c r="A159" s="77">
        <v>4</v>
      </c>
      <c r="B159" s="79" t="s">
        <v>674</v>
      </c>
      <c r="C159" s="80" t="s">
        <v>452</v>
      </c>
      <c r="D159" s="78">
        <v>1</v>
      </c>
      <c r="E159" s="79" t="s">
        <v>19</v>
      </c>
      <c r="F159" s="85">
        <v>3000</v>
      </c>
      <c r="G159" s="85"/>
      <c r="H159" s="85"/>
      <c r="I159" s="85"/>
      <c r="J159" s="85">
        <v>360</v>
      </c>
      <c r="K159" s="85">
        <v>3360</v>
      </c>
    </row>
    <row r="160" spans="1:11" ht="15" x14ac:dyDescent="0.25">
      <c r="A160" s="267"/>
      <c r="B160" s="268"/>
      <c r="C160" s="269"/>
      <c r="D160" s="78">
        <v>1</v>
      </c>
      <c r="E160" s="79" t="s">
        <v>19</v>
      </c>
      <c r="F160" s="112">
        <v>15000</v>
      </c>
      <c r="G160" s="112"/>
      <c r="H160" s="112"/>
      <c r="I160" s="112"/>
      <c r="J160" s="112">
        <v>1800</v>
      </c>
      <c r="K160" s="112">
        <v>16800</v>
      </c>
    </row>
    <row r="161" spans="1:11" ht="30" x14ac:dyDescent="0.25">
      <c r="A161" s="77">
        <v>2</v>
      </c>
      <c r="B161" s="77">
        <v>1.6</v>
      </c>
      <c r="C161" s="213" t="s">
        <v>675</v>
      </c>
      <c r="D161" s="78">
        <v>1</v>
      </c>
      <c r="E161" s="79" t="s">
        <v>19</v>
      </c>
      <c r="F161" s="98"/>
      <c r="G161" s="98"/>
      <c r="H161" s="98"/>
      <c r="I161" s="98"/>
      <c r="J161" s="98"/>
      <c r="K161" s="98"/>
    </row>
    <row r="162" spans="1:11" ht="15" x14ac:dyDescent="0.25">
      <c r="A162" s="79">
        <v>3</v>
      </c>
      <c r="B162" s="79" t="s">
        <v>53</v>
      </c>
      <c r="C162" s="99" t="s">
        <v>461</v>
      </c>
      <c r="D162" s="78">
        <v>1</v>
      </c>
      <c r="E162" s="79" t="s">
        <v>19</v>
      </c>
      <c r="F162" s="85">
        <v>25000</v>
      </c>
      <c r="G162" s="85"/>
      <c r="H162" s="85"/>
      <c r="I162" s="85"/>
      <c r="J162" s="85">
        <v>3000</v>
      </c>
      <c r="K162" s="85">
        <v>28000</v>
      </c>
    </row>
    <row r="163" spans="1:11" ht="15" x14ac:dyDescent="0.25">
      <c r="A163" s="267" t="s">
        <v>462</v>
      </c>
      <c r="B163" s="268"/>
      <c r="C163" s="269"/>
      <c r="D163" s="78">
        <v>1</v>
      </c>
      <c r="E163" s="79" t="s">
        <v>19</v>
      </c>
      <c r="F163" s="112">
        <v>25000</v>
      </c>
      <c r="G163" s="112"/>
      <c r="H163" s="112"/>
      <c r="I163" s="112"/>
      <c r="J163" s="112">
        <v>3000</v>
      </c>
      <c r="K163" s="112">
        <v>28000</v>
      </c>
    </row>
    <row r="164" spans="1:11" ht="30" x14ac:dyDescent="0.25">
      <c r="A164" s="77">
        <v>2</v>
      </c>
      <c r="B164" s="77">
        <v>1.7</v>
      </c>
      <c r="C164" s="213" t="s">
        <v>676</v>
      </c>
      <c r="D164" s="78">
        <v>1</v>
      </c>
      <c r="E164" s="79" t="s">
        <v>19</v>
      </c>
      <c r="F164" s="84"/>
      <c r="G164" s="84"/>
      <c r="H164" s="84"/>
      <c r="I164" s="84"/>
      <c r="J164" s="84"/>
      <c r="K164" s="84"/>
    </row>
    <row r="165" spans="1:11" ht="15" x14ac:dyDescent="0.25">
      <c r="A165" s="79">
        <v>3</v>
      </c>
      <c r="B165" s="79" t="s">
        <v>54</v>
      </c>
      <c r="C165" s="99" t="s">
        <v>461</v>
      </c>
      <c r="D165" s="78">
        <v>1</v>
      </c>
      <c r="E165" s="79" t="s">
        <v>19</v>
      </c>
      <c r="F165" s="85">
        <v>25000</v>
      </c>
      <c r="G165" s="85"/>
      <c r="H165" s="85"/>
      <c r="I165" s="85"/>
      <c r="J165" s="85">
        <v>3000</v>
      </c>
      <c r="K165" s="85">
        <v>28000</v>
      </c>
    </row>
    <row r="166" spans="1:11" ht="15" x14ac:dyDescent="0.25">
      <c r="A166" s="267" t="s">
        <v>463</v>
      </c>
      <c r="B166" s="268"/>
      <c r="C166" s="269"/>
      <c r="D166" s="78">
        <v>1</v>
      </c>
      <c r="E166" s="79" t="s">
        <v>19</v>
      </c>
      <c r="F166" s="112">
        <v>25000</v>
      </c>
      <c r="G166" s="112"/>
      <c r="H166" s="112"/>
      <c r="I166" s="112"/>
      <c r="J166" s="112">
        <v>3000</v>
      </c>
      <c r="K166" s="112">
        <v>28000</v>
      </c>
    </row>
    <row r="167" spans="1:11" ht="15" x14ac:dyDescent="0.25">
      <c r="A167" s="77">
        <v>2</v>
      </c>
      <c r="B167" s="77">
        <v>1.8</v>
      </c>
      <c r="C167" s="212" t="s">
        <v>677</v>
      </c>
      <c r="D167" s="78">
        <v>1</v>
      </c>
      <c r="E167" s="79" t="s">
        <v>19</v>
      </c>
      <c r="F167" s="84"/>
      <c r="G167" s="84"/>
      <c r="H167" s="84"/>
      <c r="I167" s="84"/>
      <c r="J167" s="84"/>
      <c r="K167" s="84"/>
    </row>
    <row r="168" spans="1:11" ht="15" x14ac:dyDescent="0.25">
      <c r="A168" s="79">
        <v>3</v>
      </c>
      <c r="B168" s="79" t="s">
        <v>55</v>
      </c>
      <c r="C168" s="100" t="s">
        <v>56</v>
      </c>
      <c r="D168" s="78">
        <v>1</v>
      </c>
      <c r="E168" s="79" t="s">
        <v>19</v>
      </c>
      <c r="F168" s="85">
        <v>2000</v>
      </c>
      <c r="G168" s="85"/>
      <c r="H168" s="85"/>
      <c r="I168" s="85"/>
      <c r="J168" s="85">
        <v>240</v>
      </c>
      <c r="K168" s="85">
        <v>2240</v>
      </c>
    </row>
    <row r="169" spans="1:11" ht="15" x14ac:dyDescent="0.25">
      <c r="A169" s="79">
        <v>3</v>
      </c>
      <c r="B169" s="79" t="s">
        <v>57</v>
      </c>
      <c r="C169" s="100" t="s">
        <v>58</v>
      </c>
      <c r="D169" s="78">
        <v>1</v>
      </c>
      <c r="E169" s="79" t="s">
        <v>19</v>
      </c>
      <c r="F169" s="85">
        <v>2000</v>
      </c>
      <c r="G169" s="85"/>
      <c r="H169" s="85"/>
      <c r="I169" s="85"/>
      <c r="J169" s="85">
        <v>240</v>
      </c>
      <c r="K169" s="85">
        <v>2240</v>
      </c>
    </row>
    <row r="170" spans="1:11" ht="15" x14ac:dyDescent="0.25">
      <c r="A170" s="79">
        <v>3</v>
      </c>
      <c r="B170" s="79" t="s">
        <v>59</v>
      </c>
      <c r="C170" s="100" t="s">
        <v>60</v>
      </c>
      <c r="D170" s="78">
        <v>1</v>
      </c>
      <c r="E170" s="79" t="s">
        <v>19</v>
      </c>
      <c r="F170" s="85">
        <v>1000</v>
      </c>
      <c r="G170" s="85"/>
      <c r="H170" s="85"/>
      <c r="I170" s="85"/>
      <c r="J170" s="85">
        <v>120</v>
      </c>
      <c r="K170" s="85">
        <v>1120</v>
      </c>
    </row>
    <row r="171" spans="1:11" ht="15" x14ac:dyDescent="0.25">
      <c r="A171" s="79">
        <v>3</v>
      </c>
      <c r="B171" s="79" t="s">
        <v>61</v>
      </c>
      <c r="C171" s="100" t="s">
        <v>62</v>
      </c>
      <c r="D171" s="78">
        <v>1</v>
      </c>
      <c r="E171" s="79" t="s">
        <v>19</v>
      </c>
      <c r="F171" s="85">
        <v>1000</v>
      </c>
      <c r="G171" s="85"/>
      <c r="H171" s="85"/>
      <c r="I171" s="85"/>
      <c r="J171" s="85">
        <v>120</v>
      </c>
      <c r="K171" s="85">
        <v>1120</v>
      </c>
    </row>
    <row r="172" spans="1:11" ht="15" x14ac:dyDescent="0.25">
      <c r="A172" s="79">
        <v>3</v>
      </c>
      <c r="B172" s="79" t="s">
        <v>63</v>
      </c>
      <c r="C172" s="100" t="s">
        <v>464</v>
      </c>
      <c r="D172" s="78">
        <v>1</v>
      </c>
      <c r="E172" s="79" t="s">
        <v>19</v>
      </c>
      <c r="F172" s="85">
        <v>1000</v>
      </c>
      <c r="G172" s="85"/>
      <c r="H172" s="85"/>
      <c r="I172" s="85"/>
      <c r="J172" s="85">
        <v>120</v>
      </c>
      <c r="K172" s="85">
        <v>1120</v>
      </c>
    </row>
    <row r="173" spans="1:11" ht="15" x14ac:dyDescent="0.25">
      <c r="A173" s="267" t="s">
        <v>465</v>
      </c>
      <c r="B173" s="268"/>
      <c r="C173" s="269"/>
      <c r="D173" s="78">
        <v>1</v>
      </c>
      <c r="E173" s="79" t="s">
        <v>19</v>
      </c>
      <c r="F173" s="112">
        <v>7000</v>
      </c>
      <c r="G173" s="112"/>
      <c r="H173" s="112"/>
      <c r="I173" s="112"/>
      <c r="J173" s="112">
        <v>840</v>
      </c>
      <c r="K173" s="112">
        <v>7840</v>
      </c>
    </row>
    <row r="174" spans="1:11" ht="15" x14ac:dyDescent="0.25">
      <c r="A174" s="77">
        <v>2</v>
      </c>
      <c r="B174" s="77">
        <v>1.9</v>
      </c>
      <c r="C174" s="212" t="s">
        <v>678</v>
      </c>
      <c r="D174" s="78">
        <v>1</v>
      </c>
      <c r="E174" s="79" t="s">
        <v>19</v>
      </c>
      <c r="F174" s="84"/>
      <c r="G174" s="84"/>
      <c r="H174" s="84"/>
      <c r="I174" s="84"/>
      <c r="J174" s="84"/>
      <c r="K174" s="84"/>
    </row>
    <row r="175" spans="1:11" ht="15" x14ac:dyDescent="0.25">
      <c r="A175" s="79">
        <v>3</v>
      </c>
      <c r="B175" s="79" t="s">
        <v>64</v>
      </c>
      <c r="C175" s="92" t="s">
        <v>466</v>
      </c>
      <c r="D175" s="78">
        <v>1</v>
      </c>
      <c r="E175" s="79" t="s">
        <v>19</v>
      </c>
      <c r="F175" s="85"/>
      <c r="G175" s="85"/>
      <c r="H175" s="85"/>
      <c r="I175" s="85"/>
      <c r="J175" s="85"/>
      <c r="K175" s="109"/>
    </row>
    <row r="176" spans="1:11" ht="15" x14ac:dyDescent="0.25">
      <c r="A176" s="77">
        <v>4</v>
      </c>
      <c r="B176" s="79" t="s">
        <v>679</v>
      </c>
      <c r="C176" s="99" t="s">
        <v>467</v>
      </c>
      <c r="D176" s="78">
        <v>1</v>
      </c>
      <c r="E176" s="79" t="s">
        <v>19</v>
      </c>
      <c r="F176" s="85">
        <v>1400</v>
      </c>
      <c r="G176" s="85"/>
      <c r="H176" s="85"/>
      <c r="I176" s="85"/>
      <c r="J176" s="85">
        <v>168</v>
      </c>
      <c r="K176" s="85">
        <v>1568</v>
      </c>
    </row>
    <row r="177" spans="1:11" ht="15" x14ac:dyDescent="0.25">
      <c r="A177" s="77">
        <v>4</v>
      </c>
      <c r="B177" s="79" t="s">
        <v>680</v>
      </c>
      <c r="C177" s="99" t="s">
        <v>468</v>
      </c>
      <c r="D177" s="78">
        <v>1</v>
      </c>
      <c r="E177" s="79" t="s">
        <v>19</v>
      </c>
      <c r="F177" s="85">
        <v>600</v>
      </c>
      <c r="G177" s="85"/>
      <c r="H177" s="85"/>
      <c r="I177" s="85"/>
      <c r="J177" s="85">
        <v>72</v>
      </c>
      <c r="K177" s="85">
        <v>672</v>
      </c>
    </row>
    <row r="178" spans="1:11" ht="15" x14ac:dyDescent="0.25">
      <c r="A178" s="79">
        <v>3</v>
      </c>
      <c r="B178" s="79" t="s">
        <v>65</v>
      </c>
      <c r="C178" s="92" t="s">
        <v>469</v>
      </c>
      <c r="D178" s="78">
        <v>1</v>
      </c>
      <c r="E178" s="79" t="s">
        <v>19</v>
      </c>
      <c r="F178" s="85"/>
      <c r="G178" s="85"/>
      <c r="H178" s="85"/>
      <c r="I178" s="85"/>
      <c r="J178" s="85"/>
      <c r="K178" s="109"/>
    </row>
    <row r="179" spans="1:11" ht="15" x14ac:dyDescent="0.25">
      <c r="A179" s="77">
        <v>4</v>
      </c>
      <c r="B179" s="79" t="s">
        <v>681</v>
      </c>
      <c r="C179" s="99" t="s">
        <v>467</v>
      </c>
      <c r="D179" s="78">
        <v>1</v>
      </c>
      <c r="E179" s="79" t="s">
        <v>19</v>
      </c>
      <c r="F179" s="85">
        <v>1400</v>
      </c>
      <c r="G179" s="85"/>
      <c r="H179" s="85"/>
      <c r="I179" s="85"/>
      <c r="J179" s="85">
        <v>168</v>
      </c>
      <c r="K179" s="85">
        <v>1568</v>
      </c>
    </row>
    <row r="180" spans="1:11" ht="15" x14ac:dyDescent="0.25">
      <c r="A180" s="77">
        <v>4</v>
      </c>
      <c r="B180" s="79" t="s">
        <v>682</v>
      </c>
      <c r="C180" s="99" t="s">
        <v>468</v>
      </c>
      <c r="D180" s="78">
        <v>1</v>
      </c>
      <c r="E180" s="79" t="s">
        <v>19</v>
      </c>
      <c r="F180" s="85">
        <v>600</v>
      </c>
      <c r="G180" s="85"/>
      <c r="H180" s="85"/>
      <c r="I180" s="85"/>
      <c r="J180" s="85">
        <v>72</v>
      </c>
      <c r="K180" s="85">
        <v>672</v>
      </c>
    </row>
    <row r="181" spans="1:11" ht="15" x14ac:dyDescent="0.25">
      <c r="A181" s="79">
        <v>3</v>
      </c>
      <c r="B181" s="79" t="s">
        <v>66</v>
      </c>
      <c r="C181" s="92" t="s">
        <v>67</v>
      </c>
      <c r="D181" s="78">
        <v>1</v>
      </c>
      <c r="E181" s="79" t="s">
        <v>19</v>
      </c>
      <c r="F181" s="85"/>
      <c r="G181" s="85"/>
      <c r="H181" s="85"/>
      <c r="I181" s="85"/>
      <c r="J181" s="85"/>
      <c r="K181" s="109"/>
    </row>
    <row r="182" spans="1:11" ht="15" x14ac:dyDescent="0.25">
      <c r="A182" s="77">
        <v>4</v>
      </c>
      <c r="B182" s="79" t="s">
        <v>683</v>
      </c>
      <c r="C182" s="99" t="s">
        <v>467</v>
      </c>
      <c r="D182" s="78">
        <v>1</v>
      </c>
      <c r="E182" s="79" t="s">
        <v>19</v>
      </c>
      <c r="F182" s="85">
        <v>700</v>
      </c>
      <c r="G182" s="85"/>
      <c r="H182" s="85"/>
      <c r="I182" s="85"/>
      <c r="J182" s="85">
        <v>84</v>
      </c>
      <c r="K182" s="85">
        <v>784</v>
      </c>
    </row>
    <row r="183" spans="1:11" ht="15" x14ac:dyDescent="0.25">
      <c r="A183" s="77">
        <v>4</v>
      </c>
      <c r="B183" s="79" t="s">
        <v>684</v>
      </c>
      <c r="C183" s="99" t="s">
        <v>468</v>
      </c>
      <c r="D183" s="78">
        <v>1</v>
      </c>
      <c r="E183" s="79" t="s">
        <v>19</v>
      </c>
      <c r="F183" s="85">
        <v>300</v>
      </c>
      <c r="G183" s="85"/>
      <c r="H183" s="85"/>
      <c r="I183" s="85"/>
      <c r="J183" s="85">
        <v>36</v>
      </c>
      <c r="K183" s="85">
        <v>336</v>
      </c>
    </row>
    <row r="184" spans="1:11" ht="15" x14ac:dyDescent="0.25">
      <c r="A184" s="79">
        <v>3</v>
      </c>
      <c r="B184" s="79" t="s">
        <v>68</v>
      </c>
      <c r="C184" s="92" t="s">
        <v>275</v>
      </c>
      <c r="D184" s="78">
        <v>1</v>
      </c>
      <c r="E184" s="79" t="s">
        <v>19</v>
      </c>
      <c r="F184" s="85"/>
      <c r="G184" s="85"/>
      <c r="H184" s="85"/>
      <c r="I184" s="85"/>
      <c r="J184" s="85"/>
      <c r="K184" s="109"/>
    </row>
    <row r="185" spans="1:11" ht="15" x14ac:dyDescent="0.25">
      <c r="A185" s="77">
        <v>4</v>
      </c>
      <c r="B185" s="79" t="s">
        <v>685</v>
      </c>
      <c r="C185" s="99" t="s">
        <v>467</v>
      </c>
      <c r="D185" s="78">
        <v>1</v>
      </c>
      <c r="E185" s="79" t="s">
        <v>19</v>
      </c>
      <c r="F185" s="85">
        <v>700</v>
      </c>
      <c r="G185" s="85"/>
      <c r="H185" s="85"/>
      <c r="I185" s="85"/>
      <c r="J185" s="85">
        <v>84</v>
      </c>
      <c r="K185" s="85">
        <v>784</v>
      </c>
    </row>
    <row r="186" spans="1:11" ht="15" x14ac:dyDescent="0.25">
      <c r="A186" s="77">
        <v>4</v>
      </c>
      <c r="B186" s="79" t="s">
        <v>686</v>
      </c>
      <c r="C186" s="99" t="s">
        <v>468</v>
      </c>
      <c r="D186" s="78">
        <v>1</v>
      </c>
      <c r="E186" s="79" t="s">
        <v>19</v>
      </c>
      <c r="F186" s="85">
        <v>300</v>
      </c>
      <c r="G186" s="85"/>
      <c r="H186" s="85"/>
      <c r="I186" s="85"/>
      <c r="J186" s="85">
        <v>36</v>
      </c>
      <c r="K186" s="85">
        <v>336</v>
      </c>
    </row>
    <row r="187" spans="1:11" ht="15" x14ac:dyDescent="0.25">
      <c r="A187" s="79">
        <v>3</v>
      </c>
      <c r="B187" s="79" t="s">
        <v>69</v>
      </c>
      <c r="C187" s="83" t="s">
        <v>70</v>
      </c>
      <c r="D187" s="78">
        <v>1</v>
      </c>
      <c r="E187" s="79" t="s">
        <v>19</v>
      </c>
      <c r="F187" s="85"/>
      <c r="G187" s="85"/>
      <c r="H187" s="85"/>
      <c r="I187" s="85"/>
      <c r="J187" s="85"/>
      <c r="K187" s="109"/>
    </row>
    <row r="188" spans="1:11" ht="15" x14ac:dyDescent="0.25">
      <c r="A188" s="77">
        <v>4</v>
      </c>
      <c r="B188" s="79" t="s">
        <v>687</v>
      </c>
      <c r="C188" s="99" t="s">
        <v>467</v>
      </c>
      <c r="D188" s="78">
        <v>1</v>
      </c>
      <c r="E188" s="79" t="s">
        <v>19</v>
      </c>
      <c r="F188" s="85">
        <v>700</v>
      </c>
      <c r="G188" s="85"/>
      <c r="H188" s="85"/>
      <c r="I188" s="85"/>
      <c r="J188" s="85">
        <v>84</v>
      </c>
      <c r="K188" s="85">
        <v>784</v>
      </c>
    </row>
    <row r="189" spans="1:11" ht="15" x14ac:dyDescent="0.25">
      <c r="A189" s="77">
        <v>4</v>
      </c>
      <c r="B189" s="79" t="s">
        <v>688</v>
      </c>
      <c r="C189" s="99" t="s">
        <v>468</v>
      </c>
      <c r="D189" s="78">
        <v>1</v>
      </c>
      <c r="E189" s="79" t="s">
        <v>19</v>
      </c>
      <c r="F189" s="85">
        <v>300</v>
      </c>
      <c r="G189" s="85"/>
      <c r="H189" s="85"/>
      <c r="I189" s="85"/>
      <c r="J189" s="85">
        <v>36</v>
      </c>
      <c r="K189" s="85">
        <v>336</v>
      </c>
    </row>
    <row r="190" spans="1:11" ht="15" x14ac:dyDescent="0.25">
      <c r="A190" s="79">
        <v>3</v>
      </c>
      <c r="B190" s="79" t="s">
        <v>71</v>
      </c>
      <c r="C190" s="83" t="s">
        <v>72</v>
      </c>
      <c r="D190" s="78">
        <v>1</v>
      </c>
      <c r="E190" s="79" t="s">
        <v>19</v>
      </c>
      <c r="F190" s="85"/>
      <c r="G190" s="85"/>
      <c r="H190" s="85"/>
      <c r="I190" s="85"/>
      <c r="J190" s="85"/>
      <c r="K190" s="109"/>
    </row>
    <row r="191" spans="1:11" ht="15" x14ac:dyDescent="0.25">
      <c r="A191" s="77">
        <v>4</v>
      </c>
      <c r="B191" s="79" t="s">
        <v>689</v>
      </c>
      <c r="C191" s="99" t="s">
        <v>467</v>
      </c>
      <c r="D191" s="78">
        <v>1</v>
      </c>
      <c r="E191" s="79" t="s">
        <v>19</v>
      </c>
      <c r="F191" s="85">
        <v>700</v>
      </c>
      <c r="G191" s="85"/>
      <c r="H191" s="85"/>
      <c r="I191" s="85"/>
      <c r="J191" s="85">
        <v>84</v>
      </c>
      <c r="K191" s="85">
        <v>784</v>
      </c>
    </row>
    <row r="192" spans="1:11" ht="15" x14ac:dyDescent="0.25">
      <c r="A192" s="77">
        <v>4</v>
      </c>
      <c r="B192" s="79" t="s">
        <v>690</v>
      </c>
      <c r="C192" s="99" t="s">
        <v>468</v>
      </c>
      <c r="D192" s="78">
        <v>1</v>
      </c>
      <c r="E192" s="79" t="s">
        <v>19</v>
      </c>
      <c r="F192" s="85">
        <v>300</v>
      </c>
      <c r="G192" s="85"/>
      <c r="H192" s="85"/>
      <c r="I192" s="85"/>
      <c r="J192" s="85">
        <v>36</v>
      </c>
      <c r="K192" s="85">
        <v>336</v>
      </c>
    </row>
    <row r="193" spans="1:11" ht="15" x14ac:dyDescent="0.25">
      <c r="A193" s="79">
        <v>3</v>
      </c>
      <c r="B193" s="79" t="s">
        <v>73</v>
      </c>
      <c r="C193" s="83" t="s">
        <v>74</v>
      </c>
      <c r="D193" s="78">
        <v>1</v>
      </c>
      <c r="E193" s="79" t="s">
        <v>19</v>
      </c>
      <c r="F193" s="85"/>
      <c r="G193" s="85"/>
      <c r="H193" s="85"/>
      <c r="I193" s="85"/>
      <c r="J193" s="85"/>
      <c r="K193" s="109"/>
    </row>
    <row r="194" spans="1:11" ht="15" x14ac:dyDescent="0.25">
      <c r="A194" s="77">
        <v>4</v>
      </c>
      <c r="B194" s="79" t="s">
        <v>691</v>
      </c>
      <c r="C194" s="99" t="s">
        <v>467</v>
      </c>
      <c r="D194" s="78">
        <v>1</v>
      </c>
      <c r="E194" s="79" t="s">
        <v>19</v>
      </c>
      <c r="F194" s="85">
        <v>700</v>
      </c>
      <c r="G194" s="85"/>
      <c r="H194" s="85"/>
      <c r="I194" s="85"/>
      <c r="J194" s="85">
        <v>84</v>
      </c>
      <c r="K194" s="85">
        <v>784</v>
      </c>
    </row>
    <row r="195" spans="1:11" ht="15" x14ac:dyDescent="0.25">
      <c r="A195" s="77">
        <v>4</v>
      </c>
      <c r="B195" s="79" t="s">
        <v>692</v>
      </c>
      <c r="C195" s="99" t="s">
        <v>468</v>
      </c>
      <c r="D195" s="78">
        <v>1</v>
      </c>
      <c r="E195" s="79" t="s">
        <v>19</v>
      </c>
      <c r="F195" s="85">
        <v>300</v>
      </c>
      <c r="G195" s="85"/>
      <c r="H195" s="85"/>
      <c r="I195" s="85"/>
      <c r="J195" s="85">
        <v>36</v>
      </c>
      <c r="K195" s="85">
        <v>336</v>
      </c>
    </row>
    <row r="196" spans="1:11" ht="15" x14ac:dyDescent="0.25">
      <c r="A196" s="264" t="s">
        <v>470</v>
      </c>
      <c r="B196" s="265"/>
      <c r="C196" s="266"/>
      <c r="D196" s="78">
        <v>1</v>
      </c>
      <c r="E196" s="79" t="s">
        <v>19</v>
      </c>
      <c r="F196" s="112">
        <v>9000</v>
      </c>
      <c r="G196" s="112"/>
      <c r="H196" s="112"/>
      <c r="I196" s="112"/>
      <c r="J196" s="112">
        <v>1080</v>
      </c>
      <c r="K196" s="112">
        <v>10080</v>
      </c>
    </row>
    <row r="197" spans="1:11" ht="15" x14ac:dyDescent="0.25">
      <c r="A197" s="75">
        <v>2</v>
      </c>
      <c r="B197" s="203" t="s">
        <v>693</v>
      </c>
      <c r="C197" s="213" t="s">
        <v>694</v>
      </c>
      <c r="D197" s="78">
        <v>1</v>
      </c>
      <c r="E197" s="79" t="s">
        <v>19</v>
      </c>
      <c r="F197" s="98"/>
      <c r="G197" s="98"/>
      <c r="H197" s="98"/>
      <c r="I197" s="98"/>
      <c r="J197" s="98"/>
      <c r="K197" s="98"/>
    </row>
    <row r="198" spans="1:11" ht="15" x14ac:dyDescent="0.25">
      <c r="A198" s="270"/>
      <c r="B198" s="271"/>
      <c r="C198" s="272"/>
      <c r="D198" s="78">
        <v>1</v>
      </c>
      <c r="E198" s="79" t="s">
        <v>19</v>
      </c>
      <c r="F198" s="85"/>
      <c r="G198" s="85"/>
      <c r="H198" s="85"/>
      <c r="I198" s="85"/>
      <c r="J198" s="85"/>
      <c r="K198" s="85"/>
    </row>
    <row r="199" spans="1:11" ht="15" x14ac:dyDescent="0.25">
      <c r="A199" s="264" t="s">
        <v>471</v>
      </c>
      <c r="B199" s="265"/>
      <c r="C199" s="266"/>
      <c r="D199" s="105"/>
      <c r="E199" s="75"/>
      <c r="F199" s="112">
        <v>0</v>
      </c>
      <c r="G199" s="112"/>
      <c r="H199" s="112"/>
      <c r="I199" s="112"/>
      <c r="J199" s="98"/>
      <c r="K199" s="98"/>
    </row>
    <row r="200" spans="1:11" ht="15" x14ac:dyDescent="0.25">
      <c r="A200" s="75"/>
      <c r="B200" s="75"/>
      <c r="C200" s="75"/>
      <c r="D200" s="75"/>
      <c r="E200" s="75"/>
      <c r="F200" s="98"/>
      <c r="G200" s="98"/>
      <c r="H200" s="98"/>
      <c r="I200" s="98"/>
      <c r="J200" s="98"/>
      <c r="K200" s="98"/>
    </row>
    <row r="201" spans="1:11" ht="15" x14ac:dyDescent="0.25">
      <c r="A201" s="264" t="s">
        <v>472</v>
      </c>
      <c r="B201" s="265"/>
      <c r="C201" s="266"/>
      <c r="D201" s="105"/>
      <c r="E201" s="77"/>
      <c r="F201" s="112">
        <v>243000</v>
      </c>
      <c r="G201" s="112"/>
      <c r="H201" s="112"/>
      <c r="I201" s="112"/>
      <c r="J201" s="112">
        <v>29160</v>
      </c>
      <c r="K201" s="112">
        <v>272160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6">
    <mergeCell ref="A198:C198"/>
    <mergeCell ref="A199:C199"/>
    <mergeCell ref="A201:C201"/>
    <mergeCell ref="A173:C173"/>
    <mergeCell ref="A196:C196"/>
    <mergeCell ref="A160:C160"/>
    <mergeCell ref="A163:C163"/>
    <mergeCell ref="A166:C166"/>
    <mergeCell ref="A126:C126"/>
    <mergeCell ref="A148:C148"/>
    <mergeCell ref="A154:C154"/>
    <mergeCell ref="A1:K2"/>
    <mergeCell ref="A3:K3"/>
    <mergeCell ref="A4:K4"/>
    <mergeCell ref="A61:C61"/>
    <mergeCell ref="A81:C81"/>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23"/>
  <sheetViews>
    <sheetView topLeftCell="A180" zoomScale="80" zoomScaleNormal="80" workbookViewId="0">
      <selection activeCell="B196" sqref="B196"/>
    </sheetView>
  </sheetViews>
  <sheetFormatPr defaultColWidth="8.7109375" defaultRowHeight="15" x14ac:dyDescent="0.25"/>
  <cols>
    <col min="1" max="1" width="8.7109375" style="159"/>
    <col min="2" max="2" width="12.28515625" style="159" customWidth="1"/>
    <col min="3" max="3" width="73.85546875" style="159" customWidth="1"/>
    <col min="4" max="4" width="14.42578125" style="159" customWidth="1"/>
    <col min="5" max="5" width="9.85546875" style="160" bestFit="1" customWidth="1"/>
    <col min="6" max="6" width="17.28515625" style="242" customWidth="1"/>
    <col min="7" max="9" width="17.28515625" style="177" customWidth="1"/>
    <col min="10" max="10" width="18.140625" style="236" customWidth="1"/>
    <col min="11" max="11" width="17.140625" style="177" customWidth="1"/>
    <col min="12" max="16384" width="8.7109375" style="159"/>
  </cols>
  <sheetData>
    <row r="1" spans="1:11" s="74" customFormat="1" ht="22.5" customHeight="1" x14ac:dyDescent="0.25">
      <c r="B1" s="261"/>
      <c r="C1" s="261"/>
      <c r="D1" s="261"/>
      <c r="E1" s="261"/>
      <c r="F1" s="261"/>
      <c r="G1" s="261"/>
      <c r="H1" s="261"/>
      <c r="I1" s="261"/>
      <c r="J1" s="261"/>
      <c r="K1" s="261"/>
    </row>
    <row r="2" spans="1:11" s="74" customFormat="1" ht="22.5" customHeight="1" x14ac:dyDescent="0.25">
      <c r="B2" s="261"/>
      <c r="C2" s="261"/>
      <c r="D2" s="261"/>
      <c r="E2" s="261"/>
      <c r="F2" s="261"/>
      <c r="G2" s="261"/>
      <c r="H2" s="261"/>
      <c r="I2" s="261"/>
      <c r="J2" s="261"/>
      <c r="K2" s="261"/>
    </row>
    <row r="3" spans="1:11" s="74" customFormat="1" ht="52.9" customHeight="1" x14ac:dyDescent="0.25">
      <c r="A3" s="74" t="s">
        <v>5</v>
      </c>
      <c r="B3" s="76" t="s">
        <v>2</v>
      </c>
      <c r="C3" s="76" t="s">
        <v>786</v>
      </c>
      <c r="D3" s="76" t="s">
        <v>477</v>
      </c>
      <c r="E3" s="76" t="s">
        <v>566</v>
      </c>
      <c r="F3" s="108" t="s">
        <v>473</v>
      </c>
      <c r="G3" s="243" t="s">
        <v>75</v>
      </c>
      <c r="H3" s="108" t="s">
        <v>76</v>
      </c>
      <c r="I3" s="108" t="s">
        <v>479</v>
      </c>
      <c r="J3" s="108" t="s">
        <v>474</v>
      </c>
      <c r="K3" s="108" t="s">
        <v>475</v>
      </c>
    </row>
    <row r="4" spans="1:11" s="82" customFormat="1" ht="19.5" customHeight="1" x14ac:dyDescent="0.25">
      <c r="A4" s="82">
        <v>2</v>
      </c>
      <c r="B4" s="213">
        <v>2.1</v>
      </c>
      <c r="C4" s="94" t="s">
        <v>480</v>
      </c>
      <c r="D4" s="94"/>
      <c r="E4" s="75"/>
      <c r="F4" s="108"/>
      <c r="G4" s="108"/>
      <c r="H4" s="108"/>
      <c r="I4" s="108"/>
      <c r="J4" s="220"/>
      <c r="K4" s="108"/>
    </row>
    <row r="5" spans="1:11" s="82" customFormat="1" ht="16.5" customHeight="1" x14ac:dyDescent="0.25">
      <c r="B5" s="77"/>
      <c r="C5" s="94" t="s">
        <v>481</v>
      </c>
      <c r="D5" s="94"/>
      <c r="E5" s="95"/>
      <c r="F5" s="237"/>
      <c r="G5" s="162"/>
      <c r="H5" s="162"/>
      <c r="I5" s="162"/>
      <c r="J5" s="228"/>
      <c r="K5" s="162"/>
    </row>
    <row r="6" spans="1:11" s="82" customFormat="1" ht="55.15" customHeight="1" x14ac:dyDescent="0.2">
      <c r="A6" s="82">
        <v>3</v>
      </c>
      <c r="B6" s="79" t="s">
        <v>79</v>
      </c>
      <c r="C6" s="94" t="s">
        <v>482</v>
      </c>
      <c r="D6" s="75">
        <v>1</v>
      </c>
      <c r="E6" s="75" t="s">
        <v>19</v>
      </c>
      <c r="F6" s="163"/>
      <c r="G6" s="163"/>
      <c r="H6" s="163"/>
      <c r="I6" s="163"/>
      <c r="J6" s="221"/>
      <c r="K6" s="163"/>
    </row>
    <row r="7" spans="1:11" s="82" customFormat="1" ht="15" customHeight="1" x14ac:dyDescent="0.25">
      <c r="A7" s="82">
        <v>4</v>
      </c>
      <c r="B7" s="79" t="s">
        <v>483</v>
      </c>
      <c r="C7" s="78" t="s">
        <v>484</v>
      </c>
      <c r="D7" s="75">
        <v>1</v>
      </c>
      <c r="E7" s="75" t="s">
        <v>19</v>
      </c>
      <c r="F7" s="108"/>
      <c r="G7" s="164"/>
      <c r="H7" s="164"/>
      <c r="I7" s="164"/>
      <c r="J7" s="220"/>
      <c r="K7" s="164"/>
    </row>
    <row r="8" spans="1:11" s="121" customFormat="1" ht="15" customHeight="1" x14ac:dyDescent="0.2">
      <c r="A8" s="121">
        <v>5</v>
      </c>
      <c r="B8" s="79" t="s">
        <v>695</v>
      </c>
      <c r="C8" s="120" t="s">
        <v>485</v>
      </c>
      <c r="D8" s="75">
        <v>1</v>
      </c>
      <c r="E8" s="75" t="s">
        <v>19</v>
      </c>
      <c r="F8" s="238">
        <v>88143.75</v>
      </c>
      <c r="G8" s="165"/>
      <c r="H8" s="165"/>
      <c r="I8" s="165"/>
      <c r="J8" s="229">
        <v>10577.25</v>
      </c>
      <c r="K8" s="165">
        <v>98721</v>
      </c>
    </row>
    <row r="9" spans="1:11" s="121" customFormat="1" ht="15" customHeight="1" x14ac:dyDescent="0.2">
      <c r="A9" s="121">
        <v>5</v>
      </c>
      <c r="B9" s="79" t="s">
        <v>696</v>
      </c>
      <c r="C9" s="120" t="s">
        <v>486</v>
      </c>
      <c r="D9" s="75">
        <v>1</v>
      </c>
      <c r="E9" s="75" t="s">
        <v>19</v>
      </c>
      <c r="F9" s="238">
        <v>44071.875</v>
      </c>
      <c r="G9" s="165"/>
      <c r="H9" s="165"/>
      <c r="I9" s="165"/>
      <c r="J9" s="229">
        <v>5288.625</v>
      </c>
      <c r="K9" s="165">
        <v>49360.5</v>
      </c>
    </row>
    <row r="10" spans="1:11" s="121" customFormat="1" ht="15" customHeight="1" x14ac:dyDescent="0.2">
      <c r="A10" s="121">
        <v>5</v>
      </c>
      <c r="B10" s="79" t="s">
        <v>697</v>
      </c>
      <c r="C10" s="120" t="s">
        <v>487</v>
      </c>
      <c r="D10" s="75">
        <v>1</v>
      </c>
      <c r="E10" s="75" t="s">
        <v>19</v>
      </c>
      <c r="F10" s="238">
        <v>352575</v>
      </c>
      <c r="G10" s="165"/>
      <c r="H10" s="165"/>
      <c r="I10" s="165"/>
      <c r="J10" s="229">
        <v>42309</v>
      </c>
      <c r="K10" s="165">
        <v>394884</v>
      </c>
    </row>
    <row r="11" spans="1:11" s="121" customFormat="1" ht="15" customHeight="1" x14ac:dyDescent="0.2">
      <c r="A11" s="121">
        <v>5</v>
      </c>
      <c r="B11" s="79" t="s">
        <v>698</v>
      </c>
      <c r="C11" s="120" t="s">
        <v>488</v>
      </c>
      <c r="D11" s="75">
        <v>1</v>
      </c>
      <c r="E11" s="75" t="s">
        <v>19</v>
      </c>
      <c r="F11" s="238">
        <v>167473.125</v>
      </c>
      <c r="G11" s="165"/>
      <c r="H11" s="165"/>
      <c r="I11" s="165"/>
      <c r="J11" s="229">
        <v>20096.775000000001</v>
      </c>
      <c r="K11" s="165">
        <v>187569.9</v>
      </c>
    </row>
    <row r="12" spans="1:11" s="121" customFormat="1" ht="15" customHeight="1" x14ac:dyDescent="0.2">
      <c r="A12" s="121">
        <v>5</v>
      </c>
      <c r="B12" s="79" t="s">
        <v>699</v>
      </c>
      <c r="C12" s="122" t="s">
        <v>489</v>
      </c>
      <c r="D12" s="75">
        <v>1</v>
      </c>
      <c r="E12" s="75" t="s">
        <v>19</v>
      </c>
      <c r="F12" s="238">
        <v>88143.75</v>
      </c>
      <c r="G12" s="165"/>
      <c r="H12" s="165"/>
      <c r="I12" s="165"/>
      <c r="J12" s="229">
        <v>10577.25</v>
      </c>
      <c r="K12" s="165">
        <v>98721</v>
      </c>
    </row>
    <row r="13" spans="1:11" s="121" customFormat="1" ht="15" customHeight="1" x14ac:dyDescent="0.2">
      <c r="A13" s="121">
        <v>5</v>
      </c>
      <c r="B13" s="79" t="s">
        <v>700</v>
      </c>
      <c r="C13" s="122" t="s">
        <v>490</v>
      </c>
      <c r="D13" s="75">
        <v>1</v>
      </c>
      <c r="E13" s="75" t="s">
        <v>19</v>
      </c>
      <c r="F13" s="238">
        <v>8814.375</v>
      </c>
      <c r="G13" s="165"/>
      <c r="H13" s="165"/>
      <c r="I13" s="165"/>
      <c r="J13" s="229">
        <v>1057.7249999999999</v>
      </c>
      <c r="K13" s="165">
        <v>9872.1</v>
      </c>
    </row>
    <row r="14" spans="1:11" s="121" customFormat="1" ht="15" customHeight="1" x14ac:dyDescent="0.2">
      <c r="A14" s="121">
        <v>5</v>
      </c>
      <c r="B14" s="79" t="s">
        <v>701</v>
      </c>
      <c r="C14" s="122" t="s">
        <v>491</v>
      </c>
      <c r="D14" s="75">
        <v>1</v>
      </c>
      <c r="E14" s="75" t="s">
        <v>19</v>
      </c>
      <c r="F14" s="238">
        <v>44071.875</v>
      </c>
      <c r="G14" s="165"/>
      <c r="H14" s="165"/>
      <c r="I14" s="165"/>
      <c r="J14" s="229">
        <v>5288.625</v>
      </c>
      <c r="K14" s="165">
        <v>49360.5</v>
      </c>
    </row>
    <row r="15" spans="1:11" s="121" customFormat="1" ht="15" customHeight="1" x14ac:dyDescent="0.2">
      <c r="A15" s="121">
        <v>5</v>
      </c>
      <c r="B15" s="79" t="s">
        <v>702</v>
      </c>
      <c r="C15" s="122" t="s">
        <v>492</v>
      </c>
      <c r="D15" s="75">
        <v>1</v>
      </c>
      <c r="E15" s="75" t="s">
        <v>19</v>
      </c>
      <c r="F15" s="238">
        <v>44071.875</v>
      </c>
      <c r="G15" s="165"/>
      <c r="H15" s="165"/>
      <c r="I15" s="165"/>
      <c r="J15" s="229">
        <v>5288.625</v>
      </c>
      <c r="K15" s="165">
        <v>49360.5</v>
      </c>
    </row>
    <row r="16" spans="1:11" s="121" customFormat="1" ht="15" customHeight="1" x14ac:dyDescent="0.2">
      <c r="A16" s="121">
        <v>5</v>
      </c>
      <c r="B16" s="79" t="s">
        <v>703</v>
      </c>
      <c r="C16" s="122" t="s">
        <v>493</v>
      </c>
      <c r="D16" s="75">
        <v>1</v>
      </c>
      <c r="E16" s="75" t="s">
        <v>19</v>
      </c>
      <c r="F16" s="238">
        <v>44071.875</v>
      </c>
      <c r="G16" s="165"/>
      <c r="H16" s="165"/>
      <c r="I16" s="165"/>
      <c r="J16" s="229">
        <v>5288.625</v>
      </c>
      <c r="K16" s="165">
        <v>49360.5</v>
      </c>
    </row>
    <row r="17" spans="1:11" s="82" customFormat="1" ht="15" customHeight="1" x14ac:dyDescent="0.25">
      <c r="A17" s="82">
        <v>4</v>
      </c>
      <c r="B17" s="79" t="s">
        <v>494</v>
      </c>
      <c r="C17" s="78" t="s">
        <v>495</v>
      </c>
      <c r="D17" s="75">
        <v>1</v>
      </c>
      <c r="E17" s="75" t="s">
        <v>19</v>
      </c>
      <c r="F17" s="108"/>
      <c r="G17" s="164"/>
      <c r="H17" s="164"/>
      <c r="I17" s="164"/>
      <c r="J17" s="220"/>
      <c r="K17" s="164"/>
    </row>
    <row r="18" spans="1:11" s="121" customFormat="1" ht="15" customHeight="1" x14ac:dyDescent="0.2">
      <c r="A18" s="121">
        <v>5</v>
      </c>
      <c r="B18" s="79" t="s">
        <v>704</v>
      </c>
      <c r="C18" s="120" t="s">
        <v>485</v>
      </c>
      <c r="D18" s="75">
        <v>1</v>
      </c>
      <c r="E18" s="75" t="s">
        <v>19</v>
      </c>
      <c r="F18" s="238">
        <v>158658.75000000003</v>
      </c>
      <c r="G18" s="165"/>
      <c r="H18" s="165"/>
      <c r="I18" s="165"/>
      <c r="J18" s="229">
        <v>19039.050000000003</v>
      </c>
      <c r="K18" s="165">
        <v>177697.80000000005</v>
      </c>
    </row>
    <row r="19" spans="1:11" s="121" customFormat="1" ht="15" customHeight="1" x14ac:dyDescent="0.2">
      <c r="A19" s="121">
        <v>5</v>
      </c>
      <c r="B19" s="79" t="s">
        <v>705</v>
      </c>
      <c r="C19" s="120" t="s">
        <v>486</v>
      </c>
      <c r="D19" s="75">
        <v>1</v>
      </c>
      <c r="E19" s="75" t="s">
        <v>19</v>
      </c>
      <c r="F19" s="238">
        <v>79329.375000000015</v>
      </c>
      <c r="G19" s="165"/>
      <c r="H19" s="165"/>
      <c r="I19" s="165"/>
      <c r="J19" s="229">
        <v>9519.5250000000015</v>
      </c>
      <c r="K19" s="165">
        <v>88848.900000000023</v>
      </c>
    </row>
    <row r="20" spans="1:11" s="121" customFormat="1" ht="15" customHeight="1" x14ac:dyDescent="0.2">
      <c r="A20" s="121">
        <v>5</v>
      </c>
      <c r="B20" s="79" t="s">
        <v>706</v>
      </c>
      <c r="C20" s="120" t="s">
        <v>487</v>
      </c>
      <c r="D20" s="75">
        <v>1</v>
      </c>
      <c r="E20" s="75" t="s">
        <v>19</v>
      </c>
      <c r="F20" s="238">
        <v>634635.00000000012</v>
      </c>
      <c r="G20" s="165"/>
      <c r="H20" s="165"/>
      <c r="I20" s="165"/>
      <c r="J20" s="229">
        <v>76156.200000000012</v>
      </c>
      <c r="K20" s="165">
        <v>710791.20000000019</v>
      </c>
    </row>
    <row r="21" spans="1:11" s="121" customFormat="1" ht="15" customHeight="1" x14ac:dyDescent="0.2">
      <c r="A21" s="121">
        <v>5</v>
      </c>
      <c r="B21" s="79" t="s">
        <v>707</v>
      </c>
      <c r="C21" s="120" t="s">
        <v>488</v>
      </c>
      <c r="D21" s="75">
        <v>1</v>
      </c>
      <c r="E21" s="75" t="s">
        <v>19</v>
      </c>
      <c r="F21" s="238">
        <v>301451.625</v>
      </c>
      <c r="G21" s="165"/>
      <c r="H21" s="165"/>
      <c r="I21" s="165"/>
      <c r="J21" s="229">
        <v>36174.195</v>
      </c>
      <c r="K21" s="165">
        <v>337625.82</v>
      </c>
    </row>
    <row r="22" spans="1:11" s="121" customFormat="1" ht="15" customHeight="1" x14ac:dyDescent="0.2">
      <c r="A22" s="121">
        <v>5</v>
      </c>
      <c r="B22" s="79" t="s">
        <v>708</v>
      </c>
      <c r="C22" s="122" t="s">
        <v>489</v>
      </c>
      <c r="D22" s="75">
        <v>1</v>
      </c>
      <c r="E22" s="75" t="s">
        <v>19</v>
      </c>
      <c r="F22" s="238">
        <v>158658.75000000003</v>
      </c>
      <c r="G22" s="165"/>
      <c r="H22" s="165"/>
      <c r="I22" s="165"/>
      <c r="J22" s="229">
        <v>19039.050000000003</v>
      </c>
      <c r="K22" s="165">
        <v>177697.80000000005</v>
      </c>
    </row>
    <row r="23" spans="1:11" s="121" customFormat="1" ht="15" customHeight="1" x14ac:dyDescent="0.2">
      <c r="A23" s="121">
        <v>5</v>
      </c>
      <c r="B23" s="79" t="s">
        <v>709</v>
      </c>
      <c r="C23" s="122" t="s">
        <v>490</v>
      </c>
      <c r="D23" s="75">
        <v>1</v>
      </c>
      <c r="E23" s="75" t="s">
        <v>19</v>
      </c>
      <c r="F23" s="238">
        <v>15865.875000000002</v>
      </c>
      <c r="G23" s="165"/>
      <c r="H23" s="165"/>
      <c r="I23" s="165"/>
      <c r="J23" s="229">
        <v>1903.9050000000002</v>
      </c>
      <c r="K23" s="165">
        <v>17769.780000000002</v>
      </c>
    </row>
    <row r="24" spans="1:11" s="121" customFormat="1" ht="15" customHeight="1" x14ac:dyDescent="0.2">
      <c r="A24" s="121">
        <v>5</v>
      </c>
      <c r="B24" s="79" t="s">
        <v>710</v>
      </c>
      <c r="C24" s="122" t="s">
        <v>491</v>
      </c>
      <c r="D24" s="75">
        <v>1</v>
      </c>
      <c r="E24" s="75" t="s">
        <v>19</v>
      </c>
      <c r="F24" s="238">
        <v>79329.375000000015</v>
      </c>
      <c r="G24" s="165"/>
      <c r="H24" s="165"/>
      <c r="I24" s="165"/>
      <c r="J24" s="229">
        <v>9519.5250000000015</v>
      </c>
      <c r="K24" s="165">
        <v>88848.900000000023</v>
      </c>
    </row>
    <row r="25" spans="1:11" s="121" customFormat="1" ht="15" customHeight="1" x14ac:dyDescent="0.2">
      <c r="A25" s="121">
        <v>5</v>
      </c>
      <c r="B25" s="79" t="s">
        <v>711</v>
      </c>
      <c r="C25" s="122" t="s">
        <v>492</v>
      </c>
      <c r="D25" s="75">
        <v>1</v>
      </c>
      <c r="E25" s="75" t="s">
        <v>19</v>
      </c>
      <c r="F25" s="238">
        <v>79329.375000000015</v>
      </c>
      <c r="G25" s="165"/>
      <c r="H25" s="165"/>
      <c r="I25" s="165"/>
      <c r="J25" s="229">
        <v>9519.5250000000015</v>
      </c>
      <c r="K25" s="165">
        <v>88848.900000000023</v>
      </c>
    </row>
    <row r="26" spans="1:11" s="121" customFormat="1" ht="15" customHeight="1" x14ac:dyDescent="0.2">
      <c r="A26" s="121">
        <v>5</v>
      </c>
      <c r="B26" s="79" t="s">
        <v>712</v>
      </c>
      <c r="C26" s="122" t="s">
        <v>493</v>
      </c>
      <c r="D26" s="75">
        <v>1</v>
      </c>
      <c r="E26" s="75" t="s">
        <v>19</v>
      </c>
      <c r="F26" s="238">
        <v>79329.375000000015</v>
      </c>
      <c r="G26" s="165"/>
      <c r="H26" s="165"/>
      <c r="I26" s="165"/>
      <c r="J26" s="229">
        <v>9519.5250000000015</v>
      </c>
      <c r="K26" s="165">
        <v>88848.900000000023</v>
      </c>
    </row>
    <row r="27" spans="1:11" s="82" customFormat="1" ht="15" customHeight="1" x14ac:dyDescent="0.25">
      <c r="A27" s="121">
        <v>4</v>
      </c>
      <c r="B27" s="79" t="s">
        <v>496</v>
      </c>
      <c r="C27" s="78" t="s">
        <v>497</v>
      </c>
      <c r="D27" s="75">
        <v>1</v>
      </c>
      <c r="E27" s="75" t="s">
        <v>19</v>
      </c>
      <c r="F27" s="108"/>
      <c r="G27" s="164"/>
      <c r="H27" s="164"/>
      <c r="I27" s="164"/>
      <c r="J27" s="220"/>
      <c r="K27" s="164"/>
    </row>
    <row r="28" spans="1:11" s="121" customFormat="1" ht="15" customHeight="1" x14ac:dyDescent="0.2">
      <c r="A28" s="121">
        <v>5</v>
      </c>
      <c r="B28" s="79" t="s">
        <v>713</v>
      </c>
      <c r="C28" s="120" t="s">
        <v>488</v>
      </c>
      <c r="D28" s="75">
        <v>1</v>
      </c>
      <c r="E28" s="75" t="s">
        <v>19</v>
      </c>
      <c r="F28" s="238">
        <v>387832.50000000006</v>
      </c>
      <c r="G28" s="165"/>
      <c r="H28" s="165"/>
      <c r="I28" s="165"/>
      <c r="J28" s="229">
        <v>46539.900000000009</v>
      </c>
      <c r="K28" s="165">
        <v>434372.40000000008</v>
      </c>
    </row>
    <row r="29" spans="1:11" s="121" customFormat="1" ht="15" customHeight="1" x14ac:dyDescent="0.2">
      <c r="A29" s="121">
        <v>5</v>
      </c>
      <c r="B29" s="79" t="s">
        <v>714</v>
      </c>
      <c r="C29" s="122" t="s">
        <v>489</v>
      </c>
      <c r="D29" s="75">
        <v>1</v>
      </c>
      <c r="E29" s="75" t="s">
        <v>19</v>
      </c>
      <c r="F29" s="238">
        <v>211545</v>
      </c>
      <c r="G29" s="165"/>
      <c r="H29" s="165"/>
      <c r="I29" s="165"/>
      <c r="J29" s="229">
        <v>25385.399999999998</v>
      </c>
      <c r="K29" s="165">
        <v>236930.4</v>
      </c>
    </row>
    <row r="30" spans="1:11" s="121" customFormat="1" ht="15" customHeight="1" x14ac:dyDescent="0.2">
      <c r="A30" s="121">
        <v>5</v>
      </c>
      <c r="B30" s="79" t="s">
        <v>715</v>
      </c>
      <c r="C30" s="122" t="s">
        <v>491</v>
      </c>
      <c r="D30" s="75">
        <v>1</v>
      </c>
      <c r="E30" s="75" t="s">
        <v>19</v>
      </c>
      <c r="F30" s="238">
        <v>35257.500000000007</v>
      </c>
      <c r="G30" s="165"/>
      <c r="H30" s="165"/>
      <c r="I30" s="165"/>
      <c r="J30" s="229">
        <v>4230.9000000000005</v>
      </c>
      <c r="K30" s="165">
        <v>39488.400000000009</v>
      </c>
    </row>
    <row r="31" spans="1:11" s="121" customFormat="1" ht="15" customHeight="1" x14ac:dyDescent="0.2">
      <c r="A31" s="121">
        <v>5</v>
      </c>
      <c r="B31" s="79" t="s">
        <v>716</v>
      </c>
      <c r="C31" s="122" t="s">
        <v>492</v>
      </c>
      <c r="D31" s="75">
        <v>1</v>
      </c>
      <c r="E31" s="75" t="s">
        <v>19</v>
      </c>
      <c r="F31" s="238">
        <v>35257.500000000007</v>
      </c>
      <c r="G31" s="165"/>
      <c r="H31" s="165"/>
      <c r="I31" s="165"/>
      <c r="J31" s="229">
        <v>4230.9000000000005</v>
      </c>
      <c r="K31" s="165">
        <v>39488.400000000009</v>
      </c>
    </row>
    <row r="32" spans="1:11" s="121" customFormat="1" ht="15" customHeight="1" x14ac:dyDescent="0.2">
      <c r="A32" s="121">
        <v>5</v>
      </c>
      <c r="B32" s="79" t="s">
        <v>717</v>
      </c>
      <c r="C32" s="122" t="s">
        <v>493</v>
      </c>
      <c r="D32" s="75">
        <v>1</v>
      </c>
      <c r="E32" s="75" t="s">
        <v>19</v>
      </c>
      <c r="F32" s="238">
        <v>35257.500000000007</v>
      </c>
      <c r="G32" s="165"/>
      <c r="H32" s="165"/>
      <c r="I32" s="165"/>
      <c r="J32" s="229">
        <v>4230.9000000000005</v>
      </c>
      <c r="K32" s="165">
        <v>39488.400000000009</v>
      </c>
    </row>
    <row r="33" spans="1:11" s="82" customFormat="1" ht="15" customHeight="1" x14ac:dyDescent="0.25">
      <c r="A33" s="82">
        <v>4</v>
      </c>
      <c r="B33" s="79" t="s">
        <v>498</v>
      </c>
      <c r="C33" s="78" t="s">
        <v>499</v>
      </c>
      <c r="D33" s="75">
        <v>1</v>
      </c>
      <c r="E33" s="75" t="s">
        <v>19</v>
      </c>
      <c r="F33" s="108"/>
      <c r="G33" s="164"/>
      <c r="H33" s="164"/>
      <c r="I33" s="164"/>
      <c r="J33" s="220"/>
      <c r="K33" s="164"/>
    </row>
    <row r="34" spans="1:11" s="121" customFormat="1" ht="15" customHeight="1" x14ac:dyDescent="0.2">
      <c r="A34" s="121">
        <v>5</v>
      </c>
      <c r="B34" s="79" t="s">
        <v>718</v>
      </c>
      <c r="C34" s="120" t="s">
        <v>485</v>
      </c>
      <c r="D34" s="75">
        <v>1</v>
      </c>
      <c r="E34" s="75" t="s">
        <v>19</v>
      </c>
      <c r="F34" s="238">
        <v>35257.500000000007</v>
      </c>
      <c r="G34" s="165"/>
      <c r="H34" s="165"/>
      <c r="I34" s="165"/>
      <c r="J34" s="229">
        <v>4230.9000000000005</v>
      </c>
      <c r="K34" s="165">
        <v>39488.400000000009</v>
      </c>
    </row>
    <row r="35" spans="1:11" s="121" customFormat="1" ht="15" customHeight="1" x14ac:dyDescent="0.2">
      <c r="A35" s="121">
        <v>5</v>
      </c>
      <c r="B35" s="79" t="s">
        <v>719</v>
      </c>
      <c r="C35" s="120" t="s">
        <v>486</v>
      </c>
      <c r="D35" s="75">
        <v>1</v>
      </c>
      <c r="E35" s="75" t="s">
        <v>19</v>
      </c>
      <c r="F35" s="238">
        <v>17628.750000000004</v>
      </c>
      <c r="G35" s="165"/>
      <c r="H35" s="165"/>
      <c r="I35" s="165"/>
      <c r="J35" s="229">
        <v>2115.4500000000003</v>
      </c>
      <c r="K35" s="165">
        <v>19744.200000000004</v>
      </c>
    </row>
    <row r="36" spans="1:11" s="121" customFormat="1" ht="15" customHeight="1" x14ac:dyDescent="0.2">
      <c r="A36" s="121">
        <v>5</v>
      </c>
      <c r="B36" s="79" t="s">
        <v>720</v>
      </c>
      <c r="C36" s="120" t="s">
        <v>487</v>
      </c>
      <c r="D36" s="75">
        <v>1</v>
      </c>
      <c r="E36" s="75" t="s">
        <v>19</v>
      </c>
      <c r="F36" s="238">
        <v>141030.00000000003</v>
      </c>
      <c r="G36" s="165"/>
      <c r="H36" s="165"/>
      <c r="I36" s="165"/>
      <c r="J36" s="229">
        <v>16923.600000000002</v>
      </c>
      <c r="K36" s="165">
        <v>157953.60000000003</v>
      </c>
    </row>
    <row r="37" spans="1:11" s="121" customFormat="1" ht="15" customHeight="1" x14ac:dyDescent="0.2">
      <c r="A37" s="121">
        <v>5</v>
      </c>
      <c r="B37" s="79" t="s">
        <v>721</v>
      </c>
      <c r="C37" s="120" t="s">
        <v>488</v>
      </c>
      <c r="D37" s="75">
        <v>1</v>
      </c>
      <c r="E37" s="75" t="s">
        <v>19</v>
      </c>
      <c r="F37" s="238">
        <v>66989.250000000015</v>
      </c>
      <c r="G37" s="165"/>
      <c r="H37" s="165"/>
      <c r="I37" s="165"/>
      <c r="J37" s="229">
        <v>8038.7100000000009</v>
      </c>
      <c r="K37" s="165">
        <v>75027.960000000021</v>
      </c>
    </row>
    <row r="38" spans="1:11" s="121" customFormat="1" ht="15" customHeight="1" x14ac:dyDescent="0.2">
      <c r="A38" s="121">
        <v>5</v>
      </c>
      <c r="B38" s="79" t="s">
        <v>722</v>
      </c>
      <c r="C38" s="122" t="s">
        <v>489</v>
      </c>
      <c r="D38" s="75">
        <v>1</v>
      </c>
      <c r="E38" s="75" t="s">
        <v>19</v>
      </c>
      <c r="F38" s="238">
        <v>35257.500000000007</v>
      </c>
      <c r="G38" s="165"/>
      <c r="H38" s="165"/>
      <c r="I38" s="165"/>
      <c r="J38" s="229">
        <v>4230.9000000000005</v>
      </c>
      <c r="K38" s="165">
        <v>39488.400000000009</v>
      </c>
    </row>
    <row r="39" spans="1:11" s="121" customFormat="1" ht="15" customHeight="1" x14ac:dyDescent="0.2">
      <c r="A39" s="121">
        <v>5</v>
      </c>
      <c r="B39" s="79" t="s">
        <v>723</v>
      </c>
      <c r="C39" s="122" t="s">
        <v>490</v>
      </c>
      <c r="D39" s="75">
        <v>1</v>
      </c>
      <c r="E39" s="75" t="s">
        <v>19</v>
      </c>
      <c r="F39" s="238">
        <v>3525.75</v>
      </c>
      <c r="G39" s="165"/>
      <c r="H39" s="165"/>
      <c r="I39" s="165"/>
      <c r="J39" s="229">
        <v>423.09000000000003</v>
      </c>
      <c r="K39" s="165">
        <v>3948.84</v>
      </c>
    </row>
    <row r="40" spans="1:11" s="121" customFormat="1" ht="15" customHeight="1" x14ac:dyDescent="0.2">
      <c r="A40" s="121">
        <v>5</v>
      </c>
      <c r="B40" s="79" t="s">
        <v>724</v>
      </c>
      <c r="C40" s="122" t="s">
        <v>491</v>
      </c>
      <c r="D40" s="75">
        <v>1</v>
      </c>
      <c r="E40" s="75" t="s">
        <v>19</v>
      </c>
      <c r="F40" s="238">
        <v>17628.750000000004</v>
      </c>
      <c r="G40" s="165"/>
      <c r="H40" s="165"/>
      <c r="I40" s="165"/>
      <c r="J40" s="229">
        <v>2115.4500000000003</v>
      </c>
      <c r="K40" s="165">
        <v>19744.200000000004</v>
      </c>
    </row>
    <row r="41" spans="1:11" s="121" customFormat="1" ht="15" customHeight="1" x14ac:dyDescent="0.2">
      <c r="A41" s="121">
        <v>5</v>
      </c>
      <c r="B41" s="79" t="s">
        <v>725</v>
      </c>
      <c r="C41" s="122" t="s">
        <v>492</v>
      </c>
      <c r="D41" s="75">
        <v>1</v>
      </c>
      <c r="E41" s="75" t="s">
        <v>19</v>
      </c>
      <c r="F41" s="238">
        <v>17628.750000000004</v>
      </c>
      <c r="G41" s="165"/>
      <c r="H41" s="165"/>
      <c r="I41" s="165"/>
      <c r="J41" s="229">
        <v>2115.4500000000003</v>
      </c>
      <c r="K41" s="165">
        <v>19744.200000000004</v>
      </c>
    </row>
    <row r="42" spans="1:11" s="121" customFormat="1" ht="15" customHeight="1" x14ac:dyDescent="0.2">
      <c r="A42" s="121">
        <v>5</v>
      </c>
      <c r="B42" s="79" t="s">
        <v>726</v>
      </c>
      <c r="C42" s="122" t="s">
        <v>493</v>
      </c>
      <c r="D42" s="75">
        <v>1</v>
      </c>
      <c r="E42" s="75" t="s">
        <v>19</v>
      </c>
      <c r="F42" s="238">
        <v>17628.750000000004</v>
      </c>
      <c r="G42" s="165"/>
      <c r="H42" s="165"/>
      <c r="I42" s="165"/>
      <c r="J42" s="229">
        <v>2115.4500000000003</v>
      </c>
      <c r="K42" s="165">
        <v>19744.200000000004</v>
      </c>
    </row>
    <row r="43" spans="1:11" s="121" customFormat="1" ht="15" customHeight="1" x14ac:dyDescent="0.2">
      <c r="B43" s="123"/>
      <c r="C43" s="124"/>
      <c r="D43" s="75">
        <v>1</v>
      </c>
      <c r="E43" s="75" t="s">
        <v>19</v>
      </c>
      <c r="F43" s="239"/>
      <c r="G43" s="166"/>
      <c r="H43" s="166"/>
      <c r="I43" s="166"/>
      <c r="J43" s="230"/>
      <c r="K43" s="166"/>
    </row>
    <row r="44" spans="1:11" s="82" customFormat="1" ht="15.75" customHeight="1" x14ac:dyDescent="0.25">
      <c r="B44" s="79"/>
      <c r="C44" s="83" t="s">
        <v>40</v>
      </c>
      <c r="D44" s="75">
        <v>1</v>
      </c>
      <c r="E44" s="75" t="s">
        <v>19</v>
      </c>
      <c r="F44" s="108"/>
      <c r="G44" s="108"/>
      <c r="H44" s="108"/>
      <c r="I44" s="108"/>
      <c r="J44" s="220"/>
      <c r="K44" s="108"/>
    </row>
    <row r="45" spans="1:11" s="82" customFormat="1" ht="17.25" customHeight="1" x14ac:dyDescent="0.2">
      <c r="A45" s="82">
        <v>3</v>
      </c>
      <c r="B45" s="79" t="s">
        <v>80</v>
      </c>
      <c r="C45" s="83" t="s">
        <v>500</v>
      </c>
      <c r="D45" s="75">
        <v>1</v>
      </c>
      <c r="E45" s="75" t="s">
        <v>19</v>
      </c>
      <c r="F45" s="163"/>
      <c r="G45" s="163"/>
      <c r="H45" s="163"/>
      <c r="I45" s="163"/>
      <c r="J45" s="221"/>
      <c r="K45" s="163"/>
    </row>
    <row r="46" spans="1:11" s="82" customFormat="1" ht="15" customHeight="1" x14ac:dyDescent="0.2">
      <c r="A46" s="82">
        <v>4</v>
      </c>
      <c r="B46" s="79" t="s">
        <v>727</v>
      </c>
      <c r="C46" s="120" t="s">
        <v>485</v>
      </c>
      <c r="D46" s="75">
        <v>1</v>
      </c>
      <c r="E46" s="75" t="s">
        <v>19</v>
      </c>
      <c r="F46" s="238">
        <v>45360</v>
      </c>
      <c r="G46" s="165"/>
      <c r="H46" s="165"/>
      <c r="I46" s="165"/>
      <c r="J46" s="229">
        <v>5443.2000000000007</v>
      </c>
      <c r="K46" s="165">
        <v>50803.199999999997</v>
      </c>
    </row>
    <row r="47" spans="1:11" s="82" customFormat="1" ht="15" customHeight="1" x14ac:dyDescent="0.2">
      <c r="A47" s="82">
        <v>4</v>
      </c>
      <c r="B47" s="79" t="s">
        <v>728</v>
      </c>
      <c r="C47" s="120" t="s">
        <v>486</v>
      </c>
      <c r="D47" s="75">
        <v>1</v>
      </c>
      <c r="E47" s="75" t="s">
        <v>19</v>
      </c>
      <c r="F47" s="238">
        <v>22680</v>
      </c>
      <c r="G47" s="165"/>
      <c r="H47" s="165"/>
      <c r="I47" s="165"/>
      <c r="J47" s="229">
        <v>2721.6000000000004</v>
      </c>
      <c r="K47" s="165">
        <v>25401.599999999999</v>
      </c>
    </row>
    <row r="48" spans="1:11" s="82" customFormat="1" ht="15" customHeight="1" x14ac:dyDescent="0.2">
      <c r="A48" s="82">
        <v>4</v>
      </c>
      <c r="B48" s="79" t="s">
        <v>729</v>
      </c>
      <c r="C48" s="120" t="s">
        <v>487</v>
      </c>
      <c r="D48" s="75">
        <v>1</v>
      </c>
      <c r="E48" s="75" t="s">
        <v>19</v>
      </c>
      <c r="F48" s="238">
        <v>113400</v>
      </c>
      <c r="G48" s="165"/>
      <c r="H48" s="165"/>
      <c r="I48" s="165"/>
      <c r="J48" s="229">
        <v>13608</v>
      </c>
      <c r="K48" s="165">
        <v>127008</v>
      </c>
    </row>
    <row r="49" spans="1:11" s="82" customFormat="1" ht="15" customHeight="1" x14ac:dyDescent="0.2">
      <c r="A49" s="82">
        <v>4</v>
      </c>
      <c r="B49" s="79" t="s">
        <v>730</v>
      </c>
      <c r="C49" s="120" t="s">
        <v>488</v>
      </c>
      <c r="D49" s="75">
        <v>1</v>
      </c>
      <c r="E49" s="75" t="s">
        <v>19</v>
      </c>
      <c r="F49" s="238">
        <v>90720</v>
      </c>
      <c r="G49" s="165"/>
      <c r="H49" s="165"/>
      <c r="I49" s="165"/>
      <c r="J49" s="229">
        <v>10886.400000000001</v>
      </c>
      <c r="K49" s="165">
        <v>101606.39999999999</v>
      </c>
    </row>
    <row r="50" spans="1:11" s="82" customFormat="1" ht="15" customHeight="1" x14ac:dyDescent="0.2">
      <c r="A50" s="82">
        <v>4</v>
      </c>
      <c r="B50" s="79" t="s">
        <v>731</v>
      </c>
      <c r="C50" s="122" t="s">
        <v>489</v>
      </c>
      <c r="D50" s="75">
        <v>1</v>
      </c>
      <c r="E50" s="75" t="s">
        <v>19</v>
      </c>
      <c r="F50" s="238">
        <v>90720</v>
      </c>
      <c r="G50" s="165"/>
      <c r="H50" s="165"/>
      <c r="I50" s="165"/>
      <c r="J50" s="229">
        <v>10886.400000000001</v>
      </c>
      <c r="K50" s="165">
        <v>101606.39999999999</v>
      </c>
    </row>
    <row r="51" spans="1:11" s="82" customFormat="1" ht="15" customHeight="1" x14ac:dyDescent="0.2">
      <c r="A51" s="82">
        <v>4</v>
      </c>
      <c r="B51" s="79" t="s">
        <v>732</v>
      </c>
      <c r="C51" s="122" t="s">
        <v>501</v>
      </c>
      <c r="D51" s="75">
        <v>1</v>
      </c>
      <c r="E51" s="75" t="s">
        <v>19</v>
      </c>
      <c r="F51" s="238">
        <v>45360</v>
      </c>
      <c r="G51" s="165"/>
      <c r="H51" s="165"/>
      <c r="I51" s="165"/>
      <c r="J51" s="229">
        <v>5443.2000000000007</v>
      </c>
      <c r="K51" s="165">
        <v>50803.199999999997</v>
      </c>
    </row>
    <row r="52" spans="1:11" s="82" customFormat="1" ht="15" customHeight="1" x14ac:dyDescent="0.2">
      <c r="A52" s="82">
        <v>4</v>
      </c>
      <c r="B52" s="79" t="s">
        <v>733</v>
      </c>
      <c r="C52" s="126" t="s">
        <v>502</v>
      </c>
      <c r="D52" s="75">
        <v>1</v>
      </c>
      <c r="E52" s="75" t="s">
        <v>19</v>
      </c>
      <c r="F52" s="238">
        <v>22680</v>
      </c>
      <c r="G52" s="165"/>
      <c r="H52" s="165"/>
      <c r="I52" s="165"/>
      <c r="J52" s="229">
        <v>2721.6000000000004</v>
      </c>
      <c r="K52" s="165">
        <v>25401.599999999999</v>
      </c>
    </row>
    <row r="53" spans="1:11" s="82" customFormat="1" ht="15" customHeight="1" x14ac:dyDescent="0.2">
      <c r="A53" s="82">
        <v>4</v>
      </c>
      <c r="B53" s="79" t="s">
        <v>734</v>
      </c>
      <c r="C53" s="122" t="s">
        <v>493</v>
      </c>
      <c r="D53" s="75">
        <v>1</v>
      </c>
      <c r="E53" s="75" t="s">
        <v>19</v>
      </c>
      <c r="F53" s="238">
        <v>22680</v>
      </c>
      <c r="G53" s="165"/>
      <c r="H53" s="165"/>
      <c r="I53" s="165"/>
      <c r="J53" s="229">
        <v>2721.6000000000004</v>
      </c>
      <c r="K53" s="165">
        <v>25401.599999999999</v>
      </c>
    </row>
    <row r="54" spans="1:11" s="82" customFormat="1" ht="17.25" customHeight="1" x14ac:dyDescent="0.2">
      <c r="A54" s="82">
        <v>3</v>
      </c>
      <c r="B54" s="79" t="s">
        <v>81</v>
      </c>
      <c r="C54" s="83" t="s">
        <v>39</v>
      </c>
      <c r="D54" s="75">
        <v>1</v>
      </c>
      <c r="E54" s="75" t="s">
        <v>19</v>
      </c>
      <c r="F54" s="163"/>
      <c r="G54" s="163"/>
      <c r="H54" s="163"/>
      <c r="I54" s="163"/>
      <c r="J54" s="221"/>
      <c r="K54" s="163"/>
    </row>
    <row r="55" spans="1:11" s="82" customFormat="1" ht="15" customHeight="1" x14ac:dyDescent="0.2">
      <c r="A55" s="82">
        <v>4</v>
      </c>
      <c r="B55" s="79" t="s">
        <v>735</v>
      </c>
      <c r="C55" s="126" t="s">
        <v>503</v>
      </c>
      <c r="D55" s="75">
        <v>1</v>
      </c>
      <c r="E55" s="75" t="s">
        <v>19</v>
      </c>
      <c r="F55" s="238">
        <v>27830</v>
      </c>
      <c r="G55" s="165"/>
      <c r="H55" s="165"/>
      <c r="I55" s="165"/>
      <c r="J55" s="229">
        <v>3339.6000000000004</v>
      </c>
      <c r="K55" s="165">
        <v>31169.599999999999</v>
      </c>
    </row>
    <row r="56" spans="1:11" s="82" customFormat="1" ht="15" customHeight="1" x14ac:dyDescent="0.2">
      <c r="A56" s="82">
        <v>4</v>
      </c>
      <c r="B56" s="79" t="s">
        <v>736</v>
      </c>
      <c r="C56" s="126" t="s">
        <v>504</v>
      </c>
      <c r="D56" s="75">
        <v>1</v>
      </c>
      <c r="E56" s="75" t="s">
        <v>19</v>
      </c>
      <c r="F56" s="238">
        <v>13915</v>
      </c>
      <c r="G56" s="165"/>
      <c r="H56" s="165"/>
      <c r="I56" s="165"/>
      <c r="J56" s="229">
        <v>1669.8000000000002</v>
      </c>
      <c r="K56" s="165">
        <v>15584.8</v>
      </c>
    </row>
    <row r="57" spans="1:11" s="82" customFormat="1" ht="15" customHeight="1" x14ac:dyDescent="0.2">
      <c r="A57" s="82">
        <v>4</v>
      </c>
      <c r="B57" s="79" t="s">
        <v>737</v>
      </c>
      <c r="C57" s="126" t="s">
        <v>505</v>
      </c>
      <c r="D57" s="75">
        <v>1</v>
      </c>
      <c r="E57" s="75" t="s">
        <v>19</v>
      </c>
      <c r="F57" s="238">
        <v>97405</v>
      </c>
      <c r="G57" s="165"/>
      <c r="H57" s="165"/>
      <c r="I57" s="165"/>
      <c r="J57" s="229">
        <v>11688.599999999999</v>
      </c>
      <c r="K57" s="165">
        <v>109093.6</v>
      </c>
    </row>
    <row r="58" spans="1:11" s="82" customFormat="1" ht="15" customHeight="1" x14ac:dyDescent="0.2">
      <c r="A58" s="82">
        <v>4</v>
      </c>
      <c r="B58" s="79" t="s">
        <v>738</v>
      </c>
      <c r="C58" s="126" t="s">
        <v>506</v>
      </c>
      <c r="D58" s="75">
        <v>1</v>
      </c>
      <c r="E58" s="75" t="s">
        <v>19</v>
      </c>
      <c r="F58" s="238">
        <v>83490</v>
      </c>
      <c r="G58" s="165"/>
      <c r="H58" s="165"/>
      <c r="I58" s="165"/>
      <c r="J58" s="229">
        <v>10018.799999999999</v>
      </c>
      <c r="K58" s="165">
        <v>93508.800000000003</v>
      </c>
    </row>
    <row r="59" spans="1:11" s="82" customFormat="1" ht="15" customHeight="1" x14ac:dyDescent="0.2">
      <c r="A59" s="82">
        <v>4</v>
      </c>
      <c r="B59" s="79" t="s">
        <v>739</v>
      </c>
      <c r="C59" s="126" t="s">
        <v>507</v>
      </c>
      <c r="D59" s="75">
        <v>1</v>
      </c>
      <c r="E59" s="75" t="s">
        <v>19</v>
      </c>
      <c r="F59" s="238">
        <v>27830</v>
      </c>
      <c r="G59" s="165"/>
      <c r="H59" s="165"/>
      <c r="I59" s="165"/>
      <c r="J59" s="229">
        <v>3339.6000000000004</v>
      </c>
      <c r="K59" s="165">
        <v>31169.599999999999</v>
      </c>
    </row>
    <row r="60" spans="1:11" s="82" customFormat="1" ht="15" customHeight="1" x14ac:dyDescent="0.2">
      <c r="A60" s="82">
        <v>4</v>
      </c>
      <c r="B60" s="79" t="s">
        <v>740</v>
      </c>
      <c r="C60" s="126" t="s">
        <v>508</v>
      </c>
      <c r="D60" s="75">
        <v>1</v>
      </c>
      <c r="E60" s="75" t="s">
        <v>19</v>
      </c>
      <c r="F60" s="238">
        <v>13915</v>
      </c>
      <c r="G60" s="165"/>
      <c r="H60" s="165"/>
      <c r="I60" s="165"/>
      <c r="J60" s="229">
        <v>1669.8000000000002</v>
      </c>
      <c r="K60" s="165">
        <v>15584.8</v>
      </c>
    </row>
    <row r="61" spans="1:11" s="82" customFormat="1" ht="15" customHeight="1" x14ac:dyDescent="0.2">
      <c r="A61" s="82">
        <v>4</v>
      </c>
      <c r="B61" s="79" t="s">
        <v>741</v>
      </c>
      <c r="C61" s="122" t="s">
        <v>493</v>
      </c>
      <c r="D61" s="75">
        <v>1</v>
      </c>
      <c r="E61" s="75" t="s">
        <v>19</v>
      </c>
      <c r="F61" s="238">
        <v>13915</v>
      </c>
      <c r="G61" s="165"/>
      <c r="H61" s="165"/>
      <c r="I61" s="165"/>
      <c r="J61" s="229">
        <v>1669.8000000000002</v>
      </c>
      <c r="K61" s="165">
        <v>15584.8</v>
      </c>
    </row>
    <row r="62" spans="1:11" s="82" customFormat="1" ht="14.25" customHeight="1" x14ac:dyDescent="0.25">
      <c r="A62" s="82">
        <v>3</v>
      </c>
      <c r="B62" s="79" t="s">
        <v>82</v>
      </c>
      <c r="C62" s="83" t="s">
        <v>42</v>
      </c>
      <c r="D62" s="75">
        <v>1</v>
      </c>
      <c r="E62" s="75" t="s">
        <v>19</v>
      </c>
      <c r="F62" s="108"/>
      <c r="G62" s="108"/>
      <c r="H62" s="108"/>
      <c r="I62" s="108"/>
      <c r="J62" s="220"/>
      <c r="K62" s="108"/>
    </row>
    <row r="63" spans="1:11" s="82" customFormat="1" ht="18" customHeight="1" x14ac:dyDescent="0.2">
      <c r="A63" s="82">
        <v>4</v>
      </c>
      <c r="B63" s="79" t="s">
        <v>277</v>
      </c>
      <c r="C63" s="83" t="s">
        <v>509</v>
      </c>
      <c r="D63" s="75">
        <v>1</v>
      </c>
      <c r="E63" s="75" t="s">
        <v>19</v>
      </c>
      <c r="F63" s="163"/>
      <c r="G63" s="163"/>
      <c r="H63" s="163"/>
      <c r="I63" s="163"/>
      <c r="J63" s="221"/>
      <c r="K63" s="163"/>
    </row>
    <row r="64" spans="1:11" s="82" customFormat="1" ht="18" customHeight="1" x14ac:dyDescent="0.25">
      <c r="A64" s="82">
        <v>5</v>
      </c>
      <c r="B64" s="79" t="s">
        <v>742</v>
      </c>
      <c r="C64" s="83" t="s">
        <v>436</v>
      </c>
      <c r="D64" s="75">
        <v>1</v>
      </c>
      <c r="E64" s="75" t="s">
        <v>19</v>
      </c>
      <c r="F64" s="117"/>
      <c r="G64" s="178"/>
      <c r="H64" s="178"/>
      <c r="I64" s="178"/>
      <c r="J64" s="231"/>
      <c r="K64" s="167"/>
    </row>
    <row r="65" spans="1:11" s="121" customFormat="1" ht="30" x14ac:dyDescent="0.2">
      <c r="A65" s="121">
        <v>6</v>
      </c>
      <c r="B65" s="79" t="s">
        <v>743</v>
      </c>
      <c r="C65" s="126" t="s">
        <v>510</v>
      </c>
      <c r="D65" s="75">
        <v>1</v>
      </c>
      <c r="E65" s="75" t="s">
        <v>19</v>
      </c>
      <c r="F65" s="238">
        <v>76824</v>
      </c>
      <c r="G65" s="165"/>
      <c r="H65" s="165"/>
      <c r="I65" s="165"/>
      <c r="J65" s="229">
        <v>9218.8799999999992</v>
      </c>
      <c r="K65" s="165">
        <v>86042.880000000005</v>
      </c>
    </row>
    <row r="66" spans="1:11" s="121" customFormat="1" ht="30" x14ac:dyDescent="0.2">
      <c r="A66" s="121">
        <v>6</v>
      </c>
      <c r="B66" s="79" t="s">
        <v>744</v>
      </c>
      <c r="C66" s="126" t="s">
        <v>511</v>
      </c>
      <c r="D66" s="75">
        <v>1</v>
      </c>
      <c r="E66" s="75" t="s">
        <v>19</v>
      </c>
      <c r="F66" s="238">
        <v>76824</v>
      </c>
      <c r="G66" s="165"/>
      <c r="H66" s="165"/>
      <c r="I66" s="165"/>
      <c r="J66" s="229">
        <v>9218.8799999999992</v>
      </c>
      <c r="K66" s="165">
        <v>86042.880000000005</v>
      </c>
    </row>
    <row r="67" spans="1:11" s="121" customFormat="1" ht="30" x14ac:dyDescent="0.2">
      <c r="A67" s="121">
        <v>6</v>
      </c>
      <c r="B67" s="79" t="s">
        <v>745</v>
      </c>
      <c r="C67" s="126" t="s">
        <v>512</v>
      </c>
      <c r="D67" s="75">
        <v>1</v>
      </c>
      <c r="E67" s="75" t="s">
        <v>19</v>
      </c>
      <c r="F67" s="238">
        <v>115236</v>
      </c>
      <c r="G67" s="165"/>
      <c r="H67" s="165"/>
      <c r="I67" s="165"/>
      <c r="J67" s="229">
        <v>13828.32</v>
      </c>
      <c r="K67" s="165">
        <v>129064.32000000001</v>
      </c>
    </row>
    <row r="68" spans="1:11" s="121" customFormat="1" ht="45" x14ac:dyDescent="0.2">
      <c r="A68" s="121">
        <v>6</v>
      </c>
      <c r="B68" s="79" t="s">
        <v>746</v>
      </c>
      <c r="C68" s="126" t="s">
        <v>513</v>
      </c>
      <c r="D68" s="75">
        <v>1</v>
      </c>
      <c r="E68" s="75" t="s">
        <v>19</v>
      </c>
      <c r="F68" s="238">
        <v>115236</v>
      </c>
      <c r="G68" s="165"/>
      <c r="H68" s="165"/>
      <c r="I68" s="165"/>
      <c r="J68" s="229">
        <v>13828.32</v>
      </c>
      <c r="K68" s="165">
        <v>129064.32000000001</v>
      </c>
    </row>
    <row r="69" spans="1:11" s="121" customFormat="1" ht="18" customHeight="1" x14ac:dyDescent="0.25">
      <c r="A69" s="121">
        <v>5</v>
      </c>
      <c r="B69" s="79" t="s">
        <v>747</v>
      </c>
      <c r="C69" s="127" t="s">
        <v>440</v>
      </c>
      <c r="D69" s="75">
        <v>1</v>
      </c>
      <c r="E69" s="75" t="s">
        <v>19</v>
      </c>
      <c r="F69" s="117"/>
      <c r="G69" s="178"/>
      <c r="H69" s="178"/>
      <c r="I69" s="178"/>
      <c r="J69" s="231"/>
      <c r="K69" s="167"/>
    </row>
    <row r="70" spans="1:11" s="121" customFormat="1" ht="18" customHeight="1" x14ac:dyDescent="0.2">
      <c r="A70" s="121">
        <v>6</v>
      </c>
      <c r="B70" s="79" t="s">
        <v>748</v>
      </c>
      <c r="C70" s="126" t="s">
        <v>514</v>
      </c>
      <c r="D70" s="75">
        <v>1</v>
      </c>
      <c r="E70" s="75" t="s">
        <v>19</v>
      </c>
      <c r="F70" s="238">
        <v>25608.000000000004</v>
      </c>
      <c r="G70" s="165"/>
      <c r="H70" s="165"/>
      <c r="I70" s="165"/>
      <c r="J70" s="229">
        <v>3072.9600000000005</v>
      </c>
      <c r="K70" s="165">
        <v>28680.960000000003</v>
      </c>
    </row>
    <row r="71" spans="1:11" s="121" customFormat="1" ht="18" customHeight="1" x14ac:dyDescent="0.2">
      <c r="A71" s="121">
        <v>6</v>
      </c>
      <c r="B71" s="79" t="s">
        <v>749</v>
      </c>
      <c r="C71" s="126" t="s">
        <v>515</v>
      </c>
      <c r="D71" s="75">
        <v>1</v>
      </c>
      <c r="E71" s="75" t="s">
        <v>19</v>
      </c>
      <c r="F71" s="238">
        <v>51216.000000000007</v>
      </c>
      <c r="G71" s="165"/>
      <c r="H71" s="165"/>
      <c r="I71" s="165"/>
      <c r="J71" s="229">
        <v>6145.920000000001</v>
      </c>
      <c r="K71" s="165">
        <v>57361.920000000006</v>
      </c>
    </row>
    <row r="72" spans="1:11" s="121" customFormat="1" ht="18" customHeight="1" x14ac:dyDescent="0.2">
      <c r="A72" s="121">
        <v>6</v>
      </c>
      <c r="B72" s="79" t="s">
        <v>750</v>
      </c>
      <c r="C72" s="126" t="s">
        <v>516</v>
      </c>
      <c r="D72" s="75">
        <v>1</v>
      </c>
      <c r="E72" s="75" t="s">
        <v>19</v>
      </c>
      <c r="F72" s="238">
        <v>89627.999999999985</v>
      </c>
      <c r="G72" s="165"/>
      <c r="H72" s="165"/>
      <c r="I72" s="165"/>
      <c r="J72" s="229">
        <v>10755.359999999999</v>
      </c>
      <c r="K72" s="165">
        <v>100383.35999999999</v>
      </c>
    </row>
    <row r="73" spans="1:11" s="121" customFormat="1" ht="30" x14ac:dyDescent="0.2">
      <c r="A73" s="121">
        <v>6</v>
      </c>
      <c r="B73" s="79" t="s">
        <v>751</v>
      </c>
      <c r="C73" s="126" t="s">
        <v>517</v>
      </c>
      <c r="D73" s="75">
        <v>1</v>
      </c>
      <c r="E73" s="75" t="s">
        <v>19</v>
      </c>
      <c r="F73" s="238">
        <v>89627.999999999985</v>
      </c>
      <c r="G73" s="165"/>
      <c r="H73" s="165"/>
      <c r="I73" s="165"/>
      <c r="J73" s="229">
        <v>10755.359999999999</v>
      </c>
      <c r="K73" s="165">
        <v>100383.35999999999</v>
      </c>
    </row>
    <row r="74" spans="1:11" s="121" customFormat="1" ht="15" customHeight="1" x14ac:dyDescent="0.2">
      <c r="B74" s="123"/>
      <c r="C74" s="124"/>
      <c r="D74" s="75">
        <v>1</v>
      </c>
      <c r="E74" s="75" t="s">
        <v>19</v>
      </c>
      <c r="F74" s="239"/>
      <c r="G74" s="166"/>
      <c r="H74" s="166"/>
      <c r="I74" s="166"/>
      <c r="J74" s="230"/>
      <c r="K74" s="166"/>
    </row>
    <row r="75" spans="1:11" s="82" customFormat="1" ht="18" customHeight="1" x14ac:dyDescent="0.2">
      <c r="A75" s="82">
        <v>4</v>
      </c>
      <c r="B75" s="79" t="s">
        <v>278</v>
      </c>
      <c r="C75" s="83" t="s">
        <v>518</v>
      </c>
      <c r="D75" s="75">
        <v>1</v>
      </c>
      <c r="E75" s="75" t="s">
        <v>19</v>
      </c>
      <c r="F75" s="163"/>
      <c r="G75" s="163"/>
      <c r="H75" s="163"/>
      <c r="I75" s="163"/>
      <c r="J75" s="221"/>
      <c r="K75" s="163"/>
    </row>
    <row r="76" spans="1:11" s="121" customFormat="1" ht="30" x14ac:dyDescent="0.2">
      <c r="A76" s="121">
        <v>5</v>
      </c>
      <c r="B76" s="79" t="s">
        <v>752</v>
      </c>
      <c r="C76" s="126" t="s">
        <v>510</v>
      </c>
      <c r="D76" s="75">
        <v>1</v>
      </c>
      <c r="E76" s="75" t="s">
        <v>19</v>
      </c>
      <c r="F76" s="238">
        <v>436510</v>
      </c>
      <c r="G76" s="165"/>
      <c r="H76" s="165"/>
      <c r="I76" s="165"/>
      <c r="J76" s="229">
        <v>52381.200000000004</v>
      </c>
      <c r="K76" s="165">
        <v>488891.2</v>
      </c>
    </row>
    <row r="77" spans="1:11" s="121" customFormat="1" ht="30" x14ac:dyDescent="0.2">
      <c r="A77" s="121">
        <v>5</v>
      </c>
      <c r="B77" s="79" t="s">
        <v>753</v>
      </c>
      <c r="C77" s="126" t="s">
        <v>511</v>
      </c>
      <c r="D77" s="75">
        <v>1</v>
      </c>
      <c r="E77" s="75" t="s">
        <v>19</v>
      </c>
      <c r="F77" s="238">
        <v>436510</v>
      </c>
      <c r="G77" s="165"/>
      <c r="H77" s="165"/>
      <c r="I77" s="165"/>
      <c r="J77" s="229">
        <v>52381.200000000004</v>
      </c>
      <c r="K77" s="165">
        <v>488891.2</v>
      </c>
    </row>
    <row r="78" spans="1:11" s="121" customFormat="1" ht="30" x14ac:dyDescent="0.2">
      <c r="A78" s="121">
        <v>5</v>
      </c>
      <c r="B78" s="79" t="s">
        <v>754</v>
      </c>
      <c r="C78" s="126" t="s">
        <v>512</v>
      </c>
      <c r="D78" s="75">
        <v>1</v>
      </c>
      <c r="E78" s="75" t="s">
        <v>19</v>
      </c>
      <c r="F78" s="238">
        <v>654765</v>
      </c>
      <c r="G78" s="165"/>
      <c r="H78" s="165"/>
      <c r="I78" s="165"/>
      <c r="J78" s="229">
        <v>78571.8</v>
      </c>
      <c r="K78" s="165">
        <v>733336.8</v>
      </c>
    </row>
    <row r="79" spans="1:11" s="121" customFormat="1" ht="45" x14ac:dyDescent="0.2">
      <c r="A79" s="121">
        <v>5</v>
      </c>
      <c r="B79" s="79" t="s">
        <v>755</v>
      </c>
      <c r="C79" s="126" t="s">
        <v>513</v>
      </c>
      <c r="D79" s="75">
        <v>1</v>
      </c>
      <c r="E79" s="75" t="s">
        <v>19</v>
      </c>
      <c r="F79" s="238">
        <v>654765</v>
      </c>
      <c r="G79" s="165"/>
      <c r="H79" s="165"/>
      <c r="I79" s="165"/>
      <c r="J79" s="229">
        <v>78571.8</v>
      </c>
      <c r="K79" s="165">
        <v>733336.8</v>
      </c>
    </row>
    <row r="80" spans="1:11" s="121" customFormat="1" ht="15" customHeight="1" x14ac:dyDescent="0.2">
      <c r="B80" s="123"/>
      <c r="C80" s="124"/>
      <c r="D80" s="75">
        <v>1</v>
      </c>
      <c r="E80" s="75" t="s">
        <v>19</v>
      </c>
      <c r="F80" s="239"/>
      <c r="G80" s="166"/>
      <c r="H80" s="166"/>
      <c r="I80" s="166"/>
      <c r="J80" s="230"/>
      <c r="K80" s="166"/>
    </row>
    <row r="81" spans="1:11" s="82" customFormat="1" ht="18" customHeight="1" x14ac:dyDescent="0.2">
      <c r="A81" s="82">
        <v>4</v>
      </c>
      <c r="B81" s="79" t="s">
        <v>279</v>
      </c>
      <c r="C81" s="83" t="s">
        <v>84</v>
      </c>
      <c r="D81" s="75">
        <v>1</v>
      </c>
      <c r="E81" s="75" t="s">
        <v>19</v>
      </c>
      <c r="F81" s="163">
        <v>155500</v>
      </c>
      <c r="G81" s="163"/>
      <c r="H81" s="163"/>
      <c r="I81" s="163"/>
      <c r="J81" s="221">
        <v>18660</v>
      </c>
      <c r="K81" s="165">
        <v>174160</v>
      </c>
    </row>
    <row r="82" spans="1:11" s="82" customFormat="1" ht="20.25" customHeight="1" x14ac:dyDescent="0.2">
      <c r="A82" s="82">
        <v>4</v>
      </c>
      <c r="B82" s="79" t="s">
        <v>280</v>
      </c>
      <c r="C82" s="83" t="s">
        <v>253</v>
      </c>
      <c r="D82" s="75">
        <v>1</v>
      </c>
      <c r="E82" s="75" t="s">
        <v>19</v>
      </c>
      <c r="F82" s="163">
        <v>979650</v>
      </c>
      <c r="G82" s="163"/>
      <c r="H82" s="163"/>
      <c r="I82" s="163"/>
      <c r="J82" s="221">
        <v>117558</v>
      </c>
      <c r="K82" s="165">
        <v>1097208</v>
      </c>
    </row>
    <row r="83" spans="1:11" s="82" customFormat="1" ht="31.5" customHeight="1" x14ac:dyDescent="0.2">
      <c r="A83" s="82">
        <v>4</v>
      </c>
      <c r="B83" s="79" t="s">
        <v>281</v>
      </c>
      <c r="C83" s="83" t="s">
        <v>519</v>
      </c>
      <c r="D83" s="75">
        <v>1</v>
      </c>
      <c r="E83" s="75" t="s">
        <v>19</v>
      </c>
      <c r="F83" s="163"/>
      <c r="G83" s="163"/>
      <c r="H83" s="163"/>
      <c r="I83" s="163"/>
      <c r="J83" s="221"/>
      <c r="K83" s="163"/>
    </row>
    <row r="84" spans="1:11" s="121" customFormat="1" ht="17.25" customHeight="1" x14ac:dyDescent="0.2">
      <c r="A84" s="121">
        <v>5</v>
      </c>
      <c r="B84" s="79" t="s">
        <v>756</v>
      </c>
      <c r="C84" s="126" t="s">
        <v>520</v>
      </c>
      <c r="D84" s="75">
        <v>1</v>
      </c>
      <c r="E84" s="75" t="s">
        <v>19</v>
      </c>
      <c r="F84" s="238">
        <v>21420</v>
      </c>
      <c r="G84" s="165"/>
      <c r="H84" s="165"/>
      <c r="I84" s="165"/>
      <c r="J84" s="229">
        <v>2570.4</v>
      </c>
      <c r="K84" s="165">
        <v>23990.400000000001</v>
      </c>
    </row>
    <row r="85" spans="1:11" s="121" customFormat="1" ht="17.25" customHeight="1" x14ac:dyDescent="0.2">
      <c r="A85" s="121">
        <v>5</v>
      </c>
      <c r="B85" s="79" t="s">
        <v>757</v>
      </c>
      <c r="C85" s="126" t="s">
        <v>521</v>
      </c>
      <c r="D85" s="75">
        <v>1</v>
      </c>
      <c r="E85" s="75" t="s">
        <v>19</v>
      </c>
      <c r="F85" s="238">
        <v>85680</v>
      </c>
      <c r="G85" s="165"/>
      <c r="H85" s="165"/>
      <c r="I85" s="165"/>
      <c r="J85" s="229">
        <v>10281.6</v>
      </c>
      <c r="K85" s="165">
        <v>95961.600000000006</v>
      </c>
    </row>
    <row r="86" spans="1:11" s="121" customFormat="1" ht="17.25" customHeight="1" x14ac:dyDescent="0.2">
      <c r="A86" s="121">
        <v>5</v>
      </c>
      <c r="B86" s="79" t="s">
        <v>758</v>
      </c>
      <c r="C86" s="126" t="s">
        <v>522</v>
      </c>
      <c r="D86" s="75">
        <v>1</v>
      </c>
      <c r="E86" s="75" t="s">
        <v>19</v>
      </c>
      <c r="F86" s="238">
        <v>149940</v>
      </c>
      <c r="G86" s="165"/>
      <c r="H86" s="165"/>
      <c r="I86" s="165"/>
      <c r="J86" s="229">
        <v>17992.8</v>
      </c>
      <c r="K86" s="165">
        <v>167932.79999999999</v>
      </c>
    </row>
    <row r="87" spans="1:11" s="121" customFormat="1" ht="17.25" customHeight="1" x14ac:dyDescent="0.2">
      <c r="A87" s="121">
        <v>5</v>
      </c>
      <c r="B87" s="79" t="s">
        <v>759</v>
      </c>
      <c r="C87" s="126" t="s">
        <v>523</v>
      </c>
      <c r="D87" s="75">
        <v>1</v>
      </c>
      <c r="E87" s="75" t="s">
        <v>19</v>
      </c>
      <c r="F87" s="238">
        <v>171360</v>
      </c>
      <c r="G87" s="165"/>
      <c r="H87" s="165"/>
      <c r="I87" s="165"/>
      <c r="J87" s="229">
        <v>20563.2</v>
      </c>
      <c r="K87" s="165">
        <v>191923.20000000001</v>
      </c>
    </row>
    <row r="88" spans="1:11" s="121" customFormat="1" ht="15" customHeight="1" x14ac:dyDescent="0.2">
      <c r="B88" s="123"/>
      <c r="C88" s="124"/>
      <c r="D88" s="75">
        <v>1</v>
      </c>
      <c r="E88" s="75" t="s">
        <v>19</v>
      </c>
      <c r="F88" s="239"/>
      <c r="G88" s="166"/>
      <c r="H88" s="166"/>
      <c r="I88" s="166"/>
      <c r="J88" s="230"/>
      <c r="K88" s="166"/>
    </row>
    <row r="89" spans="1:11" s="82" customFormat="1" ht="18" customHeight="1" x14ac:dyDescent="0.2">
      <c r="A89" s="82">
        <v>4</v>
      </c>
      <c r="B89" s="79" t="s">
        <v>282</v>
      </c>
      <c r="C89" s="83" t="s">
        <v>43</v>
      </c>
      <c r="D89" s="75">
        <v>1</v>
      </c>
      <c r="E89" s="75" t="s">
        <v>19</v>
      </c>
      <c r="F89" s="163">
        <v>0</v>
      </c>
      <c r="G89" s="163"/>
      <c r="H89" s="163"/>
      <c r="I89" s="163"/>
      <c r="J89" s="221">
        <v>0</v>
      </c>
      <c r="K89" s="165">
        <v>0</v>
      </c>
    </row>
    <row r="90" spans="1:11" s="82" customFormat="1" ht="28.5" customHeight="1" x14ac:dyDescent="0.2">
      <c r="A90" s="82">
        <v>4</v>
      </c>
      <c r="B90" s="79" t="s">
        <v>283</v>
      </c>
      <c r="C90" s="83" t="s">
        <v>273</v>
      </c>
      <c r="D90" s="75">
        <v>1</v>
      </c>
      <c r="E90" s="75" t="s">
        <v>19</v>
      </c>
      <c r="F90" s="163">
        <v>0</v>
      </c>
      <c r="G90" s="163"/>
      <c r="H90" s="163"/>
      <c r="I90" s="163"/>
      <c r="J90" s="221">
        <v>0</v>
      </c>
      <c r="K90" s="165">
        <v>0</v>
      </c>
    </row>
    <row r="91" spans="1:11" s="82" customFormat="1" ht="28.15" customHeight="1" x14ac:dyDescent="0.2">
      <c r="A91" s="82">
        <v>4</v>
      </c>
      <c r="B91" s="79" t="s">
        <v>284</v>
      </c>
      <c r="C91" s="83" t="s">
        <v>44</v>
      </c>
      <c r="D91" s="75">
        <v>1</v>
      </c>
      <c r="E91" s="75" t="s">
        <v>19</v>
      </c>
      <c r="F91" s="163"/>
      <c r="G91" s="163"/>
      <c r="H91" s="163"/>
      <c r="I91" s="163"/>
      <c r="J91" s="221"/>
      <c r="K91" s="163"/>
    </row>
    <row r="92" spans="1:11" s="121" customFormat="1" ht="15.75" customHeight="1" x14ac:dyDescent="0.2">
      <c r="A92" s="121">
        <v>5</v>
      </c>
      <c r="B92" s="79" t="s">
        <v>760</v>
      </c>
      <c r="C92" s="126" t="s">
        <v>524</v>
      </c>
      <c r="D92" s="75">
        <v>1</v>
      </c>
      <c r="E92" s="75" t="s">
        <v>19</v>
      </c>
      <c r="F92" s="238">
        <v>27250</v>
      </c>
      <c r="G92" s="165"/>
      <c r="H92" s="165"/>
      <c r="I92" s="165"/>
      <c r="J92" s="229">
        <v>3270</v>
      </c>
      <c r="K92" s="165">
        <v>30520</v>
      </c>
    </row>
    <row r="93" spans="1:11" s="121" customFormat="1" ht="15.75" customHeight="1" x14ac:dyDescent="0.2">
      <c r="A93" s="121">
        <v>5</v>
      </c>
      <c r="B93" s="79" t="s">
        <v>761</v>
      </c>
      <c r="C93" s="126" t="s">
        <v>525</v>
      </c>
      <c r="D93" s="75">
        <v>1</v>
      </c>
      <c r="E93" s="75" t="s">
        <v>19</v>
      </c>
      <c r="F93" s="238">
        <v>27250</v>
      </c>
      <c r="G93" s="165"/>
      <c r="H93" s="165"/>
      <c r="I93" s="165"/>
      <c r="J93" s="229">
        <v>3270</v>
      </c>
      <c r="K93" s="165">
        <v>30520</v>
      </c>
    </row>
    <row r="94" spans="1:11" s="121" customFormat="1" ht="15" customHeight="1" x14ac:dyDescent="0.2">
      <c r="B94" s="123"/>
      <c r="C94" s="124"/>
      <c r="D94" s="75">
        <v>1</v>
      </c>
      <c r="E94" s="75" t="s">
        <v>19</v>
      </c>
      <c r="F94" s="239"/>
      <c r="G94" s="166"/>
      <c r="H94" s="166"/>
      <c r="I94" s="166"/>
      <c r="J94" s="230"/>
      <c r="K94" s="166"/>
    </row>
    <row r="95" spans="1:11" s="82" customFormat="1" ht="16.5" customHeight="1" x14ac:dyDescent="0.2">
      <c r="A95" s="82">
        <v>4</v>
      </c>
      <c r="B95" s="79" t="s">
        <v>285</v>
      </c>
      <c r="C95" s="83" t="s">
        <v>45</v>
      </c>
      <c r="D95" s="75">
        <v>1</v>
      </c>
      <c r="E95" s="75" t="s">
        <v>19</v>
      </c>
      <c r="F95" s="163"/>
      <c r="G95" s="163"/>
      <c r="H95" s="163"/>
      <c r="I95" s="163"/>
      <c r="J95" s="221"/>
      <c r="K95" s="165"/>
    </row>
    <row r="96" spans="1:11" s="121" customFormat="1" ht="17.25" customHeight="1" x14ac:dyDescent="0.2">
      <c r="A96" s="121">
        <v>5</v>
      </c>
      <c r="B96" s="79" t="s">
        <v>807</v>
      </c>
      <c r="C96" s="126" t="s">
        <v>526</v>
      </c>
      <c r="D96" s="75">
        <v>1</v>
      </c>
      <c r="E96" s="75" t="s">
        <v>19</v>
      </c>
      <c r="F96" s="238">
        <v>4600</v>
      </c>
      <c r="G96" s="165"/>
      <c r="H96" s="165"/>
      <c r="I96" s="165"/>
      <c r="J96" s="229">
        <v>552</v>
      </c>
      <c r="K96" s="165">
        <v>5152</v>
      </c>
    </row>
    <row r="97" spans="1:11" s="121" customFormat="1" x14ac:dyDescent="0.2">
      <c r="A97" s="121">
        <v>5</v>
      </c>
      <c r="B97" s="79" t="s">
        <v>808</v>
      </c>
      <c r="C97" s="126" t="s">
        <v>527</v>
      </c>
      <c r="D97" s="75">
        <v>1</v>
      </c>
      <c r="E97" s="75" t="s">
        <v>19</v>
      </c>
      <c r="F97" s="238">
        <v>6900</v>
      </c>
      <c r="G97" s="165"/>
      <c r="H97" s="165"/>
      <c r="I97" s="165"/>
      <c r="J97" s="229">
        <v>828</v>
      </c>
      <c r="K97" s="165">
        <v>7728</v>
      </c>
    </row>
    <row r="98" spans="1:11" s="121" customFormat="1" x14ac:dyDescent="0.2">
      <c r="A98" s="121">
        <v>5</v>
      </c>
      <c r="B98" s="79" t="s">
        <v>809</v>
      </c>
      <c r="C98" s="126" t="s">
        <v>528</v>
      </c>
      <c r="D98" s="75">
        <v>1</v>
      </c>
      <c r="E98" s="75" t="s">
        <v>19</v>
      </c>
      <c r="F98" s="238">
        <v>11500</v>
      </c>
      <c r="G98" s="165"/>
      <c r="H98" s="165"/>
      <c r="I98" s="165"/>
      <c r="J98" s="229">
        <v>1380</v>
      </c>
      <c r="K98" s="165">
        <v>12880</v>
      </c>
    </row>
    <row r="99" spans="1:11" s="82" customFormat="1" ht="30" customHeight="1" x14ac:dyDescent="0.25">
      <c r="A99" s="82">
        <v>3</v>
      </c>
      <c r="B99" s="79" t="s">
        <v>83</v>
      </c>
      <c r="C99" s="94" t="s">
        <v>85</v>
      </c>
      <c r="D99" s="75">
        <v>1</v>
      </c>
      <c r="E99" s="75" t="s">
        <v>19</v>
      </c>
      <c r="F99" s="108"/>
      <c r="G99" s="108"/>
      <c r="H99" s="108"/>
      <c r="I99" s="108"/>
      <c r="J99" s="220"/>
      <c r="K99" s="108"/>
    </row>
    <row r="100" spans="1:11" s="82" customFormat="1" ht="15.75" customHeight="1" x14ac:dyDescent="0.2">
      <c r="B100" s="79"/>
      <c r="C100" s="128"/>
      <c r="D100" s="75">
        <v>1</v>
      </c>
      <c r="E100" s="75" t="s">
        <v>19</v>
      </c>
      <c r="F100" s="168"/>
      <c r="G100" s="168"/>
      <c r="H100" s="168"/>
      <c r="I100" s="168"/>
      <c r="J100" s="222"/>
      <c r="K100" s="168"/>
    </row>
    <row r="101" spans="1:11" s="82" customFormat="1" ht="17.25" customHeight="1" x14ac:dyDescent="0.2">
      <c r="B101" s="79"/>
      <c r="C101" s="128"/>
      <c r="D101" s="75">
        <v>1</v>
      </c>
      <c r="E101" s="75" t="s">
        <v>19</v>
      </c>
      <c r="F101" s="168"/>
      <c r="G101" s="168"/>
      <c r="H101" s="168"/>
      <c r="I101" s="168"/>
      <c r="J101" s="222"/>
      <c r="K101" s="168"/>
    </row>
    <row r="102" spans="1:11" s="82" customFormat="1" ht="17.25" customHeight="1" x14ac:dyDescent="0.2">
      <c r="B102" s="79"/>
      <c r="C102" s="129"/>
      <c r="D102" s="75">
        <v>1</v>
      </c>
      <c r="E102" s="75" t="s">
        <v>19</v>
      </c>
      <c r="F102" s="168"/>
      <c r="G102" s="168"/>
      <c r="H102" s="168"/>
      <c r="I102" s="168"/>
      <c r="J102" s="222"/>
      <c r="K102" s="168"/>
    </row>
    <row r="103" spans="1:11" s="130" customFormat="1" ht="15.75" customHeight="1" thickBot="1" x14ac:dyDescent="0.3">
      <c r="A103" s="218"/>
      <c r="B103" s="277"/>
      <c r="C103" s="278"/>
      <c r="D103" s="75">
        <v>1</v>
      </c>
      <c r="E103" s="75" t="s">
        <v>19</v>
      </c>
      <c r="F103" s="207">
        <v>8721450</v>
      </c>
      <c r="G103" s="112"/>
      <c r="H103" s="112"/>
      <c r="I103" s="112"/>
      <c r="J103" s="232">
        <v>1046574.0000000001</v>
      </c>
      <c r="K103" s="112">
        <v>9768024</v>
      </c>
    </row>
    <row r="104" spans="1:11" s="133" customFormat="1" ht="15.75" customHeight="1" x14ac:dyDescent="0.25">
      <c r="A104" s="219"/>
      <c r="B104" s="131"/>
      <c r="C104" s="132"/>
      <c r="D104" s="75">
        <v>1</v>
      </c>
      <c r="E104" s="75" t="s">
        <v>19</v>
      </c>
      <c r="F104" s="169"/>
      <c r="G104" s="169"/>
      <c r="H104" s="169"/>
      <c r="I104" s="169"/>
      <c r="J104" s="223"/>
      <c r="K104" s="169"/>
    </row>
    <row r="105" spans="1:11" s="82" customFormat="1" x14ac:dyDescent="0.25">
      <c r="A105" s="82">
        <v>2</v>
      </c>
      <c r="B105" s="134">
        <v>2.2000000000000002</v>
      </c>
      <c r="C105" s="135" t="s">
        <v>529</v>
      </c>
      <c r="D105" s="75">
        <v>1</v>
      </c>
      <c r="E105" s="75" t="s">
        <v>19</v>
      </c>
      <c r="F105" s="169"/>
      <c r="G105" s="169"/>
      <c r="H105" s="169"/>
      <c r="I105" s="169"/>
      <c r="J105" s="223"/>
      <c r="K105" s="169"/>
    </row>
    <row r="106" spans="1:11" s="82" customFormat="1" ht="27.75" customHeight="1" x14ac:dyDescent="0.25">
      <c r="B106" s="106"/>
      <c r="C106" s="136" t="s">
        <v>530</v>
      </c>
      <c r="D106" s="75">
        <v>1</v>
      </c>
      <c r="E106" s="75" t="s">
        <v>19</v>
      </c>
      <c r="F106" s="108"/>
      <c r="G106" s="108"/>
      <c r="H106" s="108"/>
      <c r="I106" s="108"/>
      <c r="J106" s="220"/>
      <c r="K106" s="108"/>
    </row>
    <row r="107" spans="1:11" s="82" customFormat="1" ht="30" customHeight="1" x14ac:dyDescent="0.25">
      <c r="B107" s="107"/>
      <c r="C107" s="137" t="s">
        <v>270</v>
      </c>
      <c r="D107" s="75">
        <v>1</v>
      </c>
      <c r="E107" s="75" t="s">
        <v>19</v>
      </c>
      <c r="F107" s="237"/>
      <c r="G107" s="162"/>
      <c r="H107" s="162"/>
      <c r="I107" s="162"/>
      <c r="J107" s="228"/>
      <c r="K107" s="162"/>
    </row>
    <row r="108" spans="1:11" s="82" customFormat="1" ht="80.45" customHeight="1" x14ac:dyDescent="0.2">
      <c r="A108" s="82">
        <v>3</v>
      </c>
      <c r="B108" s="79" t="s">
        <v>86</v>
      </c>
      <c r="C108" s="92" t="s">
        <v>531</v>
      </c>
      <c r="D108" s="75">
        <v>1</v>
      </c>
      <c r="E108" s="75" t="s">
        <v>19</v>
      </c>
      <c r="F108" s="163"/>
      <c r="G108" s="163"/>
      <c r="H108" s="163"/>
      <c r="I108" s="163"/>
      <c r="J108" s="221"/>
      <c r="K108" s="163"/>
    </row>
    <row r="109" spans="1:11" s="121" customFormat="1" ht="15" customHeight="1" x14ac:dyDescent="0.25">
      <c r="A109" s="121">
        <v>4</v>
      </c>
      <c r="B109" s="77" t="s">
        <v>532</v>
      </c>
      <c r="C109" s="92" t="s">
        <v>533</v>
      </c>
      <c r="D109" s="75">
        <v>1</v>
      </c>
      <c r="E109" s="75" t="s">
        <v>19</v>
      </c>
      <c r="F109" s="115"/>
      <c r="G109" s="170"/>
      <c r="H109" s="170"/>
      <c r="I109" s="170"/>
      <c r="J109" s="233"/>
      <c r="K109" s="170"/>
    </row>
    <row r="110" spans="1:11" s="121" customFormat="1" ht="15" customHeight="1" x14ac:dyDescent="0.2">
      <c r="A110" s="121">
        <v>5</v>
      </c>
      <c r="B110" s="212" t="s">
        <v>762</v>
      </c>
      <c r="C110" s="99" t="s">
        <v>534</v>
      </c>
      <c r="D110" s="75">
        <v>1</v>
      </c>
      <c r="E110" s="75" t="s">
        <v>19</v>
      </c>
      <c r="F110" s="240">
        <v>55999.999999999993</v>
      </c>
      <c r="G110" s="171"/>
      <c r="H110" s="171"/>
      <c r="I110" s="171"/>
      <c r="J110" s="234">
        <v>6719.9999999999991</v>
      </c>
      <c r="K110" s="171">
        <v>62719.999999999993</v>
      </c>
    </row>
    <row r="111" spans="1:11" s="121" customFormat="1" ht="28.5" x14ac:dyDescent="0.2">
      <c r="A111" s="121">
        <v>5</v>
      </c>
      <c r="B111" s="212" t="s">
        <v>763</v>
      </c>
      <c r="C111" s="99" t="s">
        <v>535</v>
      </c>
      <c r="D111" s="75">
        <v>1</v>
      </c>
      <c r="E111" s="75" t="s">
        <v>19</v>
      </c>
      <c r="F111" s="240">
        <v>16000.000000000004</v>
      </c>
      <c r="G111" s="171"/>
      <c r="H111" s="171"/>
      <c r="I111" s="171"/>
      <c r="J111" s="234">
        <v>1920.0000000000005</v>
      </c>
      <c r="K111" s="171">
        <v>17920.000000000004</v>
      </c>
    </row>
    <row r="112" spans="1:11" s="121" customFormat="1" ht="15" customHeight="1" x14ac:dyDescent="0.2">
      <c r="A112" s="121">
        <v>5</v>
      </c>
      <c r="B112" s="212" t="s">
        <v>764</v>
      </c>
      <c r="C112" s="99" t="s">
        <v>536</v>
      </c>
      <c r="D112" s="75">
        <v>1</v>
      </c>
      <c r="E112" s="75" t="s">
        <v>19</v>
      </c>
      <c r="F112" s="240">
        <v>8000.0000000000018</v>
      </c>
      <c r="G112" s="171"/>
      <c r="H112" s="171"/>
      <c r="I112" s="171"/>
      <c r="J112" s="234">
        <v>960.00000000000023</v>
      </c>
      <c r="K112" s="171">
        <v>8960.0000000000018</v>
      </c>
    </row>
    <row r="113" spans="1:11" s="121" customFormat="1" ht="15" customHeight="1" x14ac:dyDescent="0.25">
      <c r="A113" s="121">
        <v>4</v>
      </c>
      <c r="B113" s="77" t="s">
        <v>537</v>
      </c>
      <c r="C113" s="92" t="s">
        <v>538</v>
      </c>
      <c r="D113" s="75">
        <v>1</v>
      </c>
      <c r="E113" s="75" t="s">
        <v>19</v>
      </c>
      <c r="F113" s="115"/>
      <c r="G113" s="170"/>
      <c r="H113" s="170"/>
      <c r="I113" s="170"/>
      <c r="J113" s="233"/>
      <c r="K113" s="170"/>
    </row>
    <row r="114" spans="1:11" s="121" customFormat="1" ht="15" customHeight="1" x14ac:dyDescent="0.2">
      <c r="A114" s="121">
        <v>5</v>
      </c>
      <c r="B114" s="212" t="s">
        <v>765</v>
      </c>
      <c r="C114" s="99" t="s">
        <v>534</v>
      </c>
      <c r="D114" s="75">
        <v>1</v>
      </c>
      <c r="E114" s="75" t="s">
        <v>19</v>
      </c>
      <c r="F114" s="240">
        <v>6999.9999999999991</v>
      </c>
      <c r="G114" s="171"/>
      <c r="H114" s="171"/>
      <c r="I114" s="171"/>
      <c r="J114" s="234">
        <v>839.99999999999989</v>
      </c>
      <c r="K114" s="171">
        <v>7839.9999999999991</v>
      </c>
    </row>
    <row r="115" spans="1:11" s="121" customFormat="1" ht="28.5" x14ac:dyDescent="0.2">
      <c r="A115" s="121">
        <v>5</v>
      </c>
      <c r="B115" s="212" t="s">
        <v>766</v>
      </c>
      <c r="C115" s="99" t="s">
        <v>535</v>
      </c>
      <c r="D115" s="75">
        <v>1</v>
      </c>
      <c r="E115" s="75" t="s">
        <v>19</v>
      </c>
      <c r="F115" s="240">
        <v>2000.0000000000005</v>
      </c>
      <c r="G115" s="171"/>
      <c r="H115" s="171"/>
      <c r="I115" s="171"/>
      <c r="J115" s="234">
        <v>240.00000000000006</v>
      </c>
      <c r="K115" s="171">
        <v>2240.0000000000005</v>
      </c>
    </row>
    <row r="116" spans="1:11" s="121" customFormat="1" ht="15" customHeight="1" x14ac:dyDescent="0.2">
      <c r="A116" s="121">
        <v>5</v>
      </c>
      <c r="B116" s="212" t="s">
        <v>767</v>
      </c>
      <c r="C116" s="99" t="s">
        <v>536</v>
      </c>
      <c r="D116" s="75">
        <v>1</v>
      </c>
      <c r="E116" s="75" t="s">
        <v>19</v>
      </c>
      <c r="F116" s="240">
        <v>1000.0000000000002</v>
      </c>
      <c r="G116" s="171"/>
      <c r="H116" s="171"/>
      <c r="I116" s="171"/>
      <c r="J116" s="234">
        <v>120.00000000000003</v>
      </c>
      <c r="K116" s="171">
        <v>1120.0000000000002</v>
      </c>
    </row>
    <row r="117" spans="1:11" s="121" customFormat="1" ht="15" customHeight="1" x14ac:dyDescent="0.25">
      <c r="A117" s="121">
        <v>4</v>
      </c>
      <c r="B117" s="77" t="s">
        <v>539</v>
      </c>
      <c r="C117" s="92" t="s">
        <v>540</v>
      </c>
      <c r="D117" s="75">
        <v>1</v>
      </c>
      <c r="E117" s="75" t="s">
        <v>19</v>
      </c>
      <c r="F117" s="115"/>
      <c r="G117" s="170"/>
      <c r="H117" s="170"/>
      <c r="I117" s="170"/>
      <c r="J117" s="233"/>
      <c r="K117" s="170"/>
    </row>
    <row r="118" spans="1:11" s="121" customFormat="1" ht="15" customHeight="1" x14ac:dyDescent="0.2">
      <c r="A118" s="121">
        <v>5</v>
      </c>
      <c r="B118" s="212" t="s">
        <v>768</v>
      </c>
      <c r="C118" s="99" t="s">
        <v>534</v>
      </c>
      <c r="D118" s="75">
        <v>1</v>
      </c>
      <c r="E118" s="75" t="s">
        <v>19</v>
      </c>
      <c r="F118" s="240">
        <v>6999.9999999999991</v>
      </c>
      <c r="G118" s="171"/>
      <c r="H118" s="171"/>
      <c r="I118" s="171"/>
      <c r="J118" s="234">
        <v>839.99999999999989</v>
      </c>
      <c r="K118" s="171">
        <v>7839.9999999999991</v>
      </c>
    </row>
    <row r="119" spans="1:11" s="121" customFormat="1" ht="28.5" x14ac:dyDescent="0.2">
      <c r="A119" s="121">
        <v>5</v>
      </c>
      <c r="B119" s="212" t="s">
        <v>769</v>
      </c>
      <c r="C119" s="99" t="s">
        <v>535</v>
      </c>
      <c r="D119" s="75">
        <v>1</v>
      </c>
      <c r="E119" s="75" t="s">
        <v>19</v>
      </c>
      <c r="F119" s="240">
        <v>2000.0000000000005</v>
      </c>
      <c r="G119" s="171"/>
      <c r="H119" s="171"/>
      <c r="I119" s="171"/>
      <c r="J119" s="234">
        <v>240.00000000000006</v>
      </c>
      <c r="K119" s="171">
        <v>2240.0000000000005</v>
      </c>
    </row>
    <row r="120" spans="1:11" s="121" customFormat="1" ht="15" customHeight="1" x14ac:dyDescent="0.2">
      <c r="A120" s="121">
        <v>5</v>
      </c>
      <c r="B120" s="212" t="s">
        <v>770</v>
      </c>
      <c r="C120" s="99" t="s">
        <v>536</v>
      </c>
      <c r="D120" s="75">
        <v>1</v>
      </c>
      <c r="E120" s="75" t="s">
        <v>19</v>
      </c>
      <c r="F120" s="240">
        <v>1000.0000000000002</v>
      </c>
      <c r="G120" s="171"/>
      <c r="H120" s="171"/>
      <c r="I120" s="171"/>
      <c r="J120" s="234">
        <v>120.00000000000003</v>
      </c>
      <c r="K120" s="171">
        <v>1120.0000000000002</v>
      </c>
    </row>
    <row r="121" spans="1:11" s="121" customFormat="1" ht="15" customHeight="1" x14ac:dyDescent="0.2">
      <c r="B121" s="123"/>
      <c r="C121" s="124"/>
      <c r="D121" s="75">
        <v>1</v>
      </c>
      <c r="E121" s="75" t="s">
        <v>19</v>
      </c>
      <c r="F121" s="239"/>
      <c r="G121" s="166"/>
      <c r="H121" s="166"/>
      <c r="I121" s="166"/>
      <c r="J121" s="230"/>
      <c r="K121" s="166"/>
    </row>
    <row r="122" spans="1:11" s="82" customFormat="1" ht="53.25" customHeight="1" x14ac:dyDescent="0.2">
      <c r="A122" s="82">
        <v>3</v>
      </c>
      <c r="B122" s="79" t="s">
        <v>87</v>
      </c>
      <c r="C122" s="92" t="s">
        <v>541</v>
      </c>
      <c r="D122" s="75">
        <v>1</v>
      </c>
      <c r="E122" s="75" t="s">
        <v>19</v>
      </c>
      <c r="F122" s="163"/>
      <c r="G122" s="163"/>
      <c r="H122" s="163"/>
      <c r="I122" s="163"/>
      <c r="J122" s="221"/>
      <c r="K122" s="163"/>
    </row>
    <row r="123" spans="1:11" s="121" customFormat="1" ht="15" customHeight="1" x14ac:dyDescent="0.25">
      <c r="A123" s="121">
        <v>4</v>
      </c>
      <c r="B123" s="139" t="s">
        <v>542</v>
      </c>
      <c r="C123" s="140" t="s">
        <v>543</v>
      </c>
      <c r="D123" s="75">
        <v>1</v>
      </c>
      <c r="E123" s="75" t="s">
        <v>19</v>
      </c>
      <c r="F123" s="115"/>
      <c r="G123" s="170"/>
      <c r="H123" s="170"/>
      <c r="I123" s="170"/>
      <c r="J123" s="233"/>
      <c r="K123" s="170"/>
    </row>
    <row r="124" spans="1:11" s="121" customFormat="1" ht="15" customHeight="1" x14ac:dyDescent="0.2">
      <c r="A124" s="121">
        <v>5</v>
      </c>
      <c r="B124" s="139" t="s">
        <v>771</v>
      </c>
      <c r="C124" s="99" t="s">
        <v>534</v>
      </c>
      <c r="D124" s="75">
        <v>1</v>
      </c>
      <c r="E124" s="75" t="s">
        <v>19</v>
      </c>
      <c r="F124" s="240">
        <v>126000</v>
      </c>
      <c r="G124" s="171"/>
      <c r="H124" s="171"/>
      <c r="I124" s="171"/>
      <c r="J124" s="234">
        <v>15120</v>
      </c>
      <c r="K124" s="171">
        <v>141120</v>
      </c>
    </row>
    <row r="125" spans="1:11" s="121" customFormat="1" ht="28.5" x14ac:dyDescent="0.2">
      <c r="A125" s="121">
        <v>5</v>
      </c>
      <c r="B125" s="139" t="s">
        <v>772</v>
      </c>
      <c r="C125" s="99" t="s">
        <v>535</v>
      </c>
      <c r="D125" s="75">
        <v>1</v>
      </c>
      <c r="E125" s="75" t="s">
        <v>19</v>
      </c>
      <c r="F125" s="240">
        <v>36000.000000000007</v>
      </c>
      <c r="G125" s="171"/>
      <c r="H125" s="171"/>
      <c r="I125" s="171"/>
      <c r="J125" s="234">
        <v>4320.0000000000009</v>
      </c>
      <c r="K125" s="171">
        <v>40320.000000000007</v>
      </c>
    </row>
    <row r="126" spans="1:11" s="121" customFormat="1" ht="15" customHeight="1" x14ac:dyDescent="0.2">
      <c r="A126" s="121">
        <v>5</v>
      </c>
      <c r="B126" s="139" t="s">
        <v>773</v>
      </c>
      <c r="C126" s="99" t="s">
        <v>536</v>
      </c>
      <c r="D126" s="75">
        <v>1</v>
      </c>
      <c r="E126" s="75" t="s">
        <v>19</v>
      </c>
      <c r="F126" s="240">
        <v>18000.000000000004</v>
      </c>
      <c r="G126" s="171"/>
      <c r="H126" s="171"/>
      <c r="I126" s="171"/>
      <c r="J126" s="234">
        <v>2160.0000000000005</v>
      </c>
      <c r="K126" s="171">
        <v>20160.000000000004</v>
      </c>
    </row>
    <row r="127" spans="1:11" s="121" customFormat="1" ht="15" customHeight="1" x14ac:dyDescent="0.25">
      <c r="A127" s="121">
        <v>4</v>
      </c>
      <c r="B127" s="139" t="s">
        <v>544</v>
      </c>
      <c r="C127" s="140" t="s">
        <v>545</v>
      </c>
      <c r="D127" s="75">
        <v>1</v>
      </c>
      <c r="E127" s="75" t="s">
        <v>19</v>
      </c>
      <c r="F127" s="115"/>
      <c r="G127" s="170"/>
      <c r="H127" s="170"/>
      <c r="I127" s="170"/>
      <c r="J127" s="233"/>
      <c r="K127" s="170"/>
    </row>
    <row r="128" spans="1:11" s="121" customFormat="1" ht="15" customHeight="1" x14ac:dyDescent="0.2">
      <c r="A128" s="121">
        <v>5</v>
      </c>
      <c r="B128" s="139" t="s">
        <v>774</v>
      </c>
      <c r="C128" s="99" t="s">
        <v>534</v>
      </c>
      <c r="D128" s="75">
        <v>1</v>
      </c>
      <c r="E128" s="75" t="s">
        <v>19</v>
      </c>
      <c r="F128" s="240">
        <v>13999.999999999998</v>
      </c>
      <c r="G128" s="171"/>
      <c r="H128" s="171"/>
      <c r="I128" s="171"/>
      <c r="J128" s="234">
        <v>1679.9999999999998</v>
      </c>
      <c r="K128" s="171">
        <v>15679.999999999998</v>
      </c>
    </row>
    <row r="129" spans="1:11" s="121" customFormat="1" ht="28.5" x14ac:dyDescent="0.2">
      <c r="A129" s="121">
        <v>5</v>
      </c>
      <c r="B129" s="139" t="s">
        <v>775</v>
      </c>
      <c r="C129" s="99" t="s">
        <v>535</v>
      </c>
      <c r="D129" s="75">
        <v>1</v>
      </c>
      <c r="E129" s="75" t="s">
        <v>19</v>
      </c>
      <c r="F129" s="240">
        <v>4000.0000000000009</v>
      </c>
      <c r="G129" s="171"/>
      <c r="H129" s="171"/>
      <c r="I129" s="171"/>
      <c r="J129" s="234">
        <v>480.00000000000011</v>
      </c>
      <c r="K129" s="171">
        <v>4480.0000000000009</v>
      </c>
    </row>
    <row r="130" spans="1:11" s="121" customFormat="1" ht="15" customHeight="1" x14ac:dyDescent="0.2">
      <c r="A130" s="121">
        <v>5</v>
      </c>
      <c r="B130" s="139" t="s">
        <v>776</v>
      </c>
      <c r="C130" s="99" t="s">
        <v>536</v>
      </c>
      <c r="D130" s="75">
        <v>1</v>
      </c>
      <c r="E130" s="75" t="s">
        <v>19</v>
      </c>
      <c r="F130" s="240">
        <v>2000.0000000000005</v>
      </c>
      <c r="G130" s="171"/>
      <c r="H130" s="171"/>
      <c r="I130" s="171"/>
      <c r="J130" s="234">
        <v>240.00000000000006</v>
      </c>
      <c r="K130" s="171">
        <v>2240.0000000000005</v>
      </c>
    </row>
    <row r="131" spans="1:11" s="121" customFormat="1" ht="15" customHeight="1" x14ac:dyDescent="0.2">
      <c r="B131" s="123"/>
      <c r="C131" s="124"/>
      <c r="D131" s="75">
        <v>1</v>
      </c>
      <c r="E131" s="75" t="s">
        <v>19</v>
      </c>
      <c r="F131" s="239"/>
      <c r="G131" s="166"/>
      <c r="H131" s="166"/>
      <c r="I131" s="166"/>
      <c r="J131" s="230"/>
      <c r="K131" s="166"/>
    </row>
    <row r="132" spans="1:11" s="82" customFormat="1" ht="35.25" customHeight="1" x14ac:dyDescent="0.2">
      <c r="A132" s="82">
        <v>3</v>
      </c>
      <c r="B132" s="79" t="s">
        <v>88</v>
      </c>
      <c r="C132" s="92" t="s">
        <v>89</v>
      </c>
      <c r="D132" s="75">
        <v>1</v>
      </c>
      <c r="E132" s="75" t="s">
        <v>19</v>
      </c>
      <c r="F132" s="163">
        <v>100000</v>
      </c>
      <c r="G132" s="163"/>
      <c r="H132" s="163"/>
      <c r="I132" s="163"/>
      <c r="J132" s="221">
        <v>12000</v>
      </c>
      <c r="K132" s="171">
        <v>112000</v>
      </c>
    </row>
    <row r="133" spans="1:11" s="141" customFormat="1" ht="52.5" customHeight="1" x14ac:dyDescent="0.2">
      <c r="A133" s="141">
        <v>3</v>
      </c>
      <c r="B133" s="138" t="s">
        <v>90</v>
      </c>
      <c r="C133" s="140" t="s">
        <v>546</v>
      </c>
      <c r="D133" s="75">
        <v>1</v>
      </c>
      <c r="E133" s="75" t="s">
        <v>19</v>
      </c>
      <c r="F133" s="163"/>
      <c r="G133" s="163"/>
      <c r="H133" s="163"/>
      <c r="I133" s="163"/>
      <c r="J133" s="221"/>
      <c r="K133" s="171"/>
    </row>
    <row r="134" spans="1:11" s="121" customFormat="1" ht="15" customHeight="1" x14ac:dyDescent="0.2">
      <c r="A134" s="121">
        <v>4</v>
      </c>
      <c r="B134" s="138" t="s">
        <v>777</v>
      </c>
      <c r="C134" s="99" t="s">
        <v>534</v>
      </c>
      <c r="D134" s="75">
        <v>1</v>
      </c>
      <c r="E134" s="75" t="s">
        <v>19</v>
      </c>
      <c r="F134" s="240">
        <v>35000</v>
      </c>
      <c r="G134" s="171"/>
      <c r="H134" s="171"/>
      <c r="I134" s="171"/>
      <c r="J134" s="234">
        <v>4200</v>
      </c>
      <c r="K134" s="171">
        <v>39200</v>
      </c>
    </row>
    <row r="135" spans="1:11" s="121" customFormat="1" ht="28.5" x14ac:dyDescent="0.2">
      <c r="A135" s="121">
        <v>4</v>
      </c>
      <c r="B135" s="138" t="s">
        <v>778</v>
      </c>
      <c r="C135" s="99" t="s">
        <v>535</v>
      </c>
      <c r="D135" s="75">
        <v>1</v>
      </c>
      <c r="E135" s="75" t="s">
        <v>19</v>
      </c>
      <c r="F135" s="240">
        <v>10000</v>
      </c>
      <c r="G135" s="171"/>
      <c r="H135" s="171"/>
      <c r="I135" s="171"/>
      <c r="J135" s="234">
        <v>1200</v>
      </c>
      <c r="K135" s="171">
        <v>11200</v>
      </c>
    </row>
    <row r="136" spans="1:11" s="121" customFormat="1" ht="15" customHeight="1" x14ac:dyDescent="0.2">
      <c r="A136" s="121">
        <v>4</v>
      </c>
      <c r="B136" s="138" t="s">
        <v>779</v>
      </c>
      <c r="C136" s="99" t="s">
        <v>536</v>
      </c>
      <c r="D136" s="75">
        <v>1</v>
      </c>
      <c r="E136" s="75" t="s">
        <v>19</v>
      </c>
      <c r="F136" s="240">
        <v>5000</v>
      </c>
      <c r="G136" s="171"/>
      <c r="H136" s="171"/>
      <c r="I136" s="171"/>
      <c r="J136" s="234">
        <v>600</v>
      </c>
      <c r="K136" s="171">
        <v>5600</v>
      </c>
    </row>
    <row r="137" spans="1:11" s="121" customFormat="1" ht="15" customHeight="1" x14ac:dyDescent="0.2">
      <c r="B137" s="123"/>
      <c r="C137" s="124"/>
      <c r="D137" s="75">
        <v>1</v>
      </c>
      <c r="E137" s="75" t="s">
        <v>19</v>
      </c>
      <c r="F137" s="239"/>
      <c r="G137" s="166"/>
      <c r="H137" s="166"/>
      <c r="I137" s="166"/>
      <c r="J137" s="230"/>
      <c r="K137" s="166"/>
    </row>
    <row r="138" spans="1:11" s="141" customFormat="1" ht="52.5" customHeight="1" x14ac:dyDescent="0.2">
      <c r="A138" s="141">
        <v>3</v>
      </c>
      <c r="B138" s="138" t="s">
        <v>91</v>
      </c>
      <c r="C138" s="140" t="s">
        <v>94</v>
      </c>
      <c r="D138" s="75">
        <v>1</v>
      </c>
      <c r="E138" s="75" t="s">
        <v>19</v>
      </c>
      <c r="F138" s="172"/>
      <c r="G138" s="172"/>
      <c r="H138" s="172"/>
      <c r="I138" s="172"/>
      <c r="J138" s="224"/>
      <c r="K138" s="172"/>
    </row>
    <row r="139" spans="1:11" s="121" customFormat="1" ht="15" customHeight="1" x14ac:dyDescent="0.2">
      <c r="A139" s="121">
        <v>4</v>
      </c>
      <c r="B139" s="138" t="s">
        <v>780</v>
      </c>
      <c r="C139" s="99" t="s">
        <v>534</v>
      </c>
      <c r="D139" s="75">
        <v>1</v>
      </c>
      <c r="E139" s="75" t="s">
        <v>19</v>
      </c>
      <c r="F139" s="240">
        <v>14000</v>
      </c>
      <c r="G139" s="171"/>
      <c r="H139" s="171"/>
      <c r="I139" s="171"/>
      <c r="J139" s="234">
        <v>1680</v>
      </c>
      <c r="K139" s="171">
        <v>15680</v>
      </c>
    </row>
    <row r="140" spans="1:11" s="121" customFormat="1" ht="28.5" x14ac:dyDescent="0.2">
      <c r="A140" s="121">
        <v>4</v>
      </c>
      <c r="B140" s="138" t="s">
        <v>781</v>
      </c>
      <c r="C140" s="99" t="s">
        <v>535</v>
      </c>
      <c r="D140" s="75">
        <v>1</v>
      </c>
      <c r="E140" s="75" t="s">
        <v>19</v>
      </c>
      <c r="F140" s="240">
        <v>4000</v>
      </c>
      <c r="G140" s="171"/>
      <c r="H140" s="171"/>
      <c r="I140" s="171"/>
      <c r="J140" s="234">
        <v>480</v>
      </c>
      <c r="K140" s="171">
        <v>4480</v>
      </c>
    </row>
    <row r="141" spans="1:11" s="121" customFormat="1" ht="15" customHeight="1" x14ac:dyDescent="0.2">
      <c r="A141" s="121">
        <v>4</v>
      </c>
      <c r="B141" s="138" t="s">
        <v>782</v>
      </c>
      <c r="C141" s="99" t="s">
        <v>536</v>
      </c>
      <c r="D141" s="75">
        <v>1</v>
      </c>
      <c r="E141" s="75" t="s">
        <v>19</v>
      </c>
      <c r="F141" s="240">
        <v>2000</v>
      </c>
      <c r="G141" s="171"/>
      <c r="H141" s="171"/>
      <c r="I141" s="171"/>
      <c r="J141" s="234">
        <v>240</v>
      </c>
      <c r="K141" s="171">
        <v>2240</v>
      </c>
    </row>
    <row r="142" spans="1:11" s="121" customFormat="1" ht="15" customHeight="1" x14ac:dyDescent="0.2">
      <c r="B142" s="123"/>
      <c r="C142" s="124"/>
      <c r="D142" s="75">
        <v>1</v>
      </c>
      <c r="E142" s="75" t="s">
        <v>19</v>
      </c>
      <c r="F142" s="239"/>
      <c r="G142" s="166"/>
      <c r="H142" s="166"/>
      <c r="I142" s="166"/>
      <c r="J142" s="230"/>
      <c r="K142" s="166"/>
    </row>
    <row r="143" spans="1:11" s="141" customFormat="1" ht="58.15" customHeight="1" x14ac:dyDescent="0.2">
      <c r="A143" s="141">
        <v>3</v>
      </c>
      <c r="B143" s="138" t="s">
        <v>92</v>
      </c>
      <c r="C143" s="140" t="s">
        <v>287</v>
      </c>
      <c r="D143" s="75">
        <v>1</v>
      </c>
      <c r="E143" s="75" t="s">
        <v>19</v>
      </c>
      <c r="F143" s="172"/>
      <c r="G143" s="172"/>
      <c r="H143" s="172"/>
      <c r="I143" s="172"/>
      <c r="J143" s="224"/>
      <c r="K143" s="172"/>
    </row>
    <row r="144" spans="1:11" s="121" customFormat="1" ht="15" customHeight="1" x14ac:dyDescent="0.2">
      <c r="A144" s="121">
        <v>4</v>
      </c>
      <c r="B144" s="138" t="s">
        <v>783</v>
      </c>
      <c r="C144" s="99" t="s">
        <v>534</v>
      </c>
      <c r="D144" s="75">
        <v>1</v>
      </c>
      <c r="E144" s="75" t="s">
        <v>19</v>
      </c>
      <c r="F144" s="240">
        <v>0</v>
      </c>
      <c r="G144" s="171"/>
      <c r="H144" s="171"/>
      <c r="I144" s="171"/>
      <c r="J144" s="234">
        <v>0</v>
      </c>
      <c r="K144" s="171">
        <v>0</v>
      </c>
    </row>
    <row r="145" spans="1:11" s="121" customFormat="1" ht="28.5" x14ac:dyDescent="0.2">
      <c r="A145" s="121">
        <v>4</v>
      </c>
      <c r="B145" s="138" t="s">
        <v>784</v>
      </c>
      <c r="C145" s="99" t="s">
        <v>535</v>
      </c>
      <c r="D145" s="75">
        <v>1</v>
      </c>
      <c r="E145" s="75" t="s">
        <v>19</v>
      </c>
      <c r="F145" s="240">
        <v>0</v>
      </c>
      <c r="G145" s="171"/>
      <c r="H145" s="171"/>
      <c r="I145" s="171"/>
      <c r="J145" s="234">
        <v>0</v>
      </c>
      <c r="K145" s="171">
        <v>0</v>
      </c>
    </row>
    <row r="146" spans="1:11" s="121" customFormat="1" ht="15" customHeight="1" x14ac:dyDescent="0.2">
      <c r="A146" s="121">
        <v>4</v>
      </c>
      <c r="B146" s="138" t="s">
        <v>785</v>
      </c>
      <c r="C146" s="99" t="s">
        <v>536</v>
      </c>
      <c r="D146" s="75">
        <v>1</v>
      </c>
      <c r="E146" s="75" t="s">
        <v>19</v>
      </c>
      <c r="F146" s="240">
        <v>0</v>
      </c>
      <c r="G146" s="171"/>
      <c r="H146" s="171"/>
      <c r="I146" s="171"/>
      <c r="J146" s="234">
        <v>0</v>
      </c>
      <c r="K146" s="171">
        <v>0</v>
      </c>
    </row>
    <row r="147" spans="1:11" s="121" customFormat="1" ht="15" customHeight="1" x14ac:dyDescent="0.2">
      <c r="B147" s="123"/>
      <c r="C147" s="124"/>
      <c r="D147" s="75">
        <v>1</v>
      </c>
      <c r="E147" s="75" t="s">
        <v>19</v>
      </c>
      <c r="F147" s="239"/>
      <c r="G147" s="166"/>
      <c r="H147" s="166"/>
      <c r="I147" s="166"/>
      <c r="J147" s="230"/>
      <c r="K147" s="166"/>
    </row>
    <row r="148" spans="1:11" s="82" customFormat="1" ht="38.25" customHeight="1" x14ac:dyDescent="0.25">
      <c r="A148" s="82">
        <v>3</v>
      </c>
      <c r="B148" s="79" t="s">
        <v>93</v>
      </c>
      <c r="C148" s="94" t="s">
        <v>95</v>
      </c>
      <c r="D148" s="75">
        <v>1</v>
      </c>
      <c r="E148" s="75" t="s">
        <v>19</v>
      </c>
      <c r="F148" s="108"/>
      <c r="G148" s="108"/>
      <c r="H148" s="108"/>
      <c r="I148" s="108"/>
      <c r="J148" s="220"/>
      <c r="K148" s="108"/>
    </row>
    <row r="149" spans="1:11" s="82" customFormat="1" ht="16.5" customHeight="1" x14ac:dyDescent="0.2">
      <c r="B149" s="79"/>
      <c r="C149" s="129"/>
      <c r="D149" s="75">
        <v>1</v>
      </c>
      <c r="E149" s="75" t="s">
        <v>19</v>
      </c>
      <c r="F149" s="163"/>
      <c r="G149" s="163"/>
      <c r="H149" s="163"/>
      <c r="I149" s="163"/>
      <c r="J149" s="221"/>
      <c r="K149" s="163"/>
    </row>
    <row r="150" spans="1:11" s="82" customFormat="1" ht="20.25" customHeight="1" x14ac:dyDescent="0.25">
      <c r="B150" s="265"/>
      <c r="C150" s="275"/>
      <c r="D150" s="75">
        <v>1</v>
      </c>
      <c r="E150" s="75" t="s">
        <v>19</v>
      </c>
      <c r="F150" s="207">
        <v>470000</v>
      </c>
      <c r="G150" s="112"/>
      <c r="H150" s="112"/>
      <c r="I150" s="112"/>
      <c r="J150" s="232">
        <v>56400</v>
      </c>
      <c r="K150" s="112">
        <v>526400</v>
      </c>
    </row>
    <row r="151" spans="1:11" s="82" customFormat="1" ht="20.25" customHeight="1" x14ac:dyDescent="0.25">
      <c r="B151" s="104"/>
      <c r="C151" s="142"/>
      <c r="D151" s="75">
        <v>1</v>
      </c>
      <c r="E151" s="75" t="s">
        <v>19</v>
      </c>
      <c r="F151" s="169"/>
      <c r="G151" s="169"/>
      <c r="H151" s="169"/>
      <c r="I151" s="169"/>
      <c r="J151" s="223"/>
      <c r="K151" s="169"/>
    </row>
    <row r="152" spans="1:11" s="82" customFormat="1" ht="21.75" customHeight="1" x14ac:dyDescent="0.25">
      <c r="A152" s="82">
        <v>2</v>
      </c>
      <c r="B152" s="213">
        <v>2.2999999999999998</v>
      </c>
      <c r="C152" s="83" t="s">
        <v>547</v>
      </c>
      <c r="D152" s="75">
        <v>1</v>
      </c>
      <c r="E152" s="75" t="s">
        <v>19</v>
      </c>
      <c r="F152" s="108"/>
      <c r="G152" s="108"/>
      <c r="H152" s="108"/>
      <c r="I152" s="108"/>
      <c r="J152" s="220"/>
      <c r="K152" s="108"/>
    </row>
    <row r="153" spans="1:11" s="82" customFormat="1" ht="30" x14ac:dyDescent="0.25">
      <c r="B153" s="75"/>
      <c r="C153" s="83" t="s">
        <v>548</v>
      </c>
      <c r="D153" s="75">
        <v>1</v>
      </c>
      <c r="E153" s="75" t="s">
        <v>19</v>
      </c>
      <c r="F153" s="108"/>
      <c r="G153" s="108"/>
      <c r="H153" s="108"/>
      <c r="I153" s="108"/>
      <c r="J153" s="220"/>
      <c r="K153" s="108"/>
    </row>
    <row r="154" spans="1:11" s="82" customFormat="1" ht="45" x14ac:dyDescent="0.25">
      <c r="A154" s="82">
        <v>3</v>
      </c>
      <c r="B154" s="213" t="s">
        <v>96</v>
      </c>
      <c r="C154" s="78" t="s">
        <v>97</v>
      </c>
      <c r="D154" s="75">
        <v>1</v>
      </c>
      <c r="E154" s="75" t="s">
        <v>19</v>
      </c>
      <c r="F154" s="108"/>
      <c r="G154" s="108"/>
      <c r="H154" s="108"/>
      <c r="I154" s="108"/>
      <c r="J154" s="220"/>
      <c r="K154" s="108"/>
    </row>
    <row r="155" spans="1:11" s="82" customFormat="1" ht="28.15" customHeight="1" x14ac:dyDescent="0.2">
      <c r="A155" s="82">
        <v>4</v>
      </c>
      <c r="B155" s="118" t="s">
        <v>98</v>
      </c>
      <c r="C155" s="80" t="s">
        <v>549</v>
      </c>
      <c r="D155" s="75">
        <v>1</v>
      </c>
      <c r="E155" s="75" t="s">
        <v>19</v>
      </c>
      <c r="F155" s="163">
        <v>0</v>
      </c>
      <c r="G155" s="163"/>
      <c r="H155" s="163"/>
      <c r="I155" s="163"/>
      <c r="J155" s="221">
        <v>0</v>
      </c>
      <c r="K155" s="171">
        <v>0</v>
      </c>
    </row>
    <row r="156" spans="1:11" s="82" customFormat="1" ht="28.15" customHeight="1" x14ac:dyDescent="0.2">
      <c r="A156" s="82">
        <v>4</v>
      </c>
      <c r="B156" s="118" t="s">
        <v>99</v>
      </c>
      <c r="C156" s="80" t="s">
        <v>550</v>
      </c>
      <c r="D156" s="75">
        <v>1</v>
      </c>
      <c r="E156" s="75" t="s">
        <v>19</v>
      </c>
      <c r="F156" s="163">
        <v>0</v>
      </c>
      <c r="G156" s="163"/>
      <c r="H156" s="163"/>
      <c r="I156" s="163"/>
      <c r="J156" s="221">
        <v>0</v>
      </c>
      <c r="K156" s="171">
        <v>0</v>
      </c>
    </row>
    <row r="157" spans="1:11" s="82" customFormat="1" ht="28.15" customHeight="1" x14ac:dyDescent="0.2">
      <c r="A157" s="82">
        <v>4</v>
      </c>
      <c r="B157" s="118" t="s">
        <v>100</v>
      </c>
      <c r="C157" s="80" t="s">
        <v>551</v>
      </c>
      <c r="D157" s="75">
        <v>1</v>
      </c>
      <c r="E157" s="75" t="s">
        <v>19</v>
      </c>
      <c r="F157" s="163">
        <v>0</v>
      </c>
      <c r="G157" s="163"/>
      <c r="H157" s="163"/>
      <c r="I157" s="163"/>
      <c r="J157" s="221">
        <v>0</v>
      </c>
      <c r="K157" s="171">
        <v>0</v>
      </c>
    </row>
    <row r="158" spans="1:11" s="82" customFormat="1" ht="28.15" customHeight="1" x14ac:dyDescent="0.2">
      <c r="A158" s="82">
        <v>4</v>
      </c>
      <c r="B158" s="118" t="s">
        <v>101</v>
      </c>
      <c r="C158" s="80" t="s">
        <v>552</v>
      </c>
      <c r="D158" s="75">
        <v>1</v>
      </c>
      <c r="E158" s="75" t="s">
        <v>19</v>
      </c>
      <c r="F158" s="163">
        <v>0</v>
      </c>
      <c r="G158" s="163"/>
      <c r="H158" s="163"/>
      <c r="I158" s="163"/>
      <c r="J158" s="221">
        <v>0</v>
      </c>
      <c r="K158" s="171">
        <v>0</v>
      </c>
    </row>
    <row r="159" spans="1:11" s="82" customFormat="1" ht="28.15" customHeight="1" x14ac:dyDescent="0.2">
      <c r="A159" s="82">
        <v>4</v>
      </c>
      <c r="B159" s="79" t="s">
        <v>102</v>
      </c>
      <c r="C159" s="80" t="s">
        <v>553</v>
      </c>
      <c r="D159" s="75">
        <v>1</v>
      </c>
      <c r="E159" s="75" t="s">
        <v>19</v>
      </c>
      <c r="F159" s="163">
        <v>0</v>
      </c>
      <c r="G159" s="163"/>
      <c r="H159" s="163"/>
      <c r="I159" s="163"/>
      <c r="J159" s="221">
        <v>0</v>
      </c>
      <c r="K159" s="171">
        <v>0</v>
      </c>
    </row>
    <row r="160" spans="1:11" s="82" customFormat="1" ht="28.15" customHeight="1" x14ac:dyDescent="0.2">
      <c r="A160" s="82">
        <v>4</v>
      </c>
      <c r="B160" s="79" t="s">
        <v>103</v>
      </c>
      <c r="C160" s="80" t="s">
        <v>554</v>
      </c>
      <c r="D160" s="75">
        <v>1</v>
      </c>
      <c r="E160" s="75" t="s">
        <v>19</v>
      </c>
      <c r="F160" s="163">
        <v>0</v>
      </c>
      <c r="G160" s="163"/>
      <c r="H160" s="163"/>
      <c r="I160" s="163"/>
      <c r="J160" s="221">
        <v>0</v>
      </c>
      <c r="K160" s="171">
        <v>0</v>
      </c>
    </row>
    <row r="161" spans="1:11" s="82" customFormat="1" ht="28.15" customHeight="1" x14ac:dyDescent="0.2">
      <c r="A161" s="82">
        <v>4</v>
      </c>
      <c r="B161" s="118" t="s">
        <v>104</v>
      </c>
      <c r="C161" s="80" t="s">
        <v>555</v>
      </c>
      <c r="D161" s="75">
        <v>1</v>
      </c>
      <c r="E161" s="75" t="s">
        <v>19</v>
      </c>
      <c r="F161" s="163">
        <v>0</v>
      </c>
      <c r="G161" s="163"/>
      <c r="H161" s="163"/>
      <c r="I161" s="163"/>
      <c r="J161" s="221">
        <v>0</v>
      </c>
      <c r="K161" s="171">
        <v>0</v>
      </c>
    </row>
    <row r="162" spans="1:11" s="82" customFormat="1" ht="49.5" customHeight="1" x14ac:dyDescent="0.25">
      <c r="A162" s="82">
        <v>3</v>
      </c>
      <c r="B162" s="213" t="s">
        <v>105</v>
      </c>
      <c r="C162" s="83" t="s">
        <v>295</v>
      </c>
      <c r="D162" s="75">
        <v>1</v>
      </c>
      <c r="E162" s="75" t="s">
        <v>19</v>
      </c>
      <c r="F162" s="108"/>
      <c r="G162" s="108"/>
      <c r="H162" s="108"/>
      <c r="I162" s="108"/>
      <c r="J162" s="220"/>
      <c r="K162" s="108"/>
    </row>
    <row r="163" spans="1:11" s="82" customFormat="1" ht="24" customHeight="1" x14ac:dyDescent="0.2">
      <c r="A163" s="82">
        <v>4</v>
      </c>
      <c r="B163" s="118" t="s">
        <v>106</v>
      </c>
      <c r="C163" s="80" t="s">
        <v>556</v>
      </c>
      <c r="D163" s="75">
        <v>1</v>
      </c>
      <c r="E163" s="75" t="s">
        <v>19</v>
      </c>
      <c r="F163" s="163">
        <v>25000</v>
      </c>
      <c r="G163" s="163"/>
      <c r="H163" s="163"/>
      <c r="I163" s="163"/>
      <c r="J163" s="221">
        <v>3000</v>
      </c>
      <c r="K163" s="171">
        <v>28000</v>
      </c>
    </row>
    <row r="164" spans="1:11" s="82" customFormat="1" ht="24" customHeight="1" x14ac:dyDescent="0.2">
      <c r="A164" s="82">
        <v>4</v>
      </c>
      <c r="B164" s="118" t="s">
        <v>107</v>
      </c>
      <c r="C164" s="80" t="s">
        <v>557</v>
      </c>
      <c r="D164" s="75">
        <v>1</v>
      </c>
      <c r="E164" s="75" t="s">
        <v>19</v>
      </c>
      <c r="F164" s="163">
        <v>25000</v>
      </c>
      <c r="G164" s="163"/>
      <c r="H164" s="163"/>
      <c r="I164" s="163"/>
      <c r="J164" s="221">
        <v>3000</v>
      </c>
      <c r="K164" s="171">
        <v>28000</v>
      </c>
    </row>
    <row r="165" spans="1:11" s="82" customFormat="1" ht="24" customHeight="1" x14ac:dyDescent="0.2">
      <c r="A165" s="82">
        <v>4</v>
      </c>
      <c r="B165" s="118" t="s">
        <v>108</v>
      </c>
      <c r="C165" s="80" t="s">
        <v>558</v>
      </c>
      <c r="D165" s="75">
        <v>1</v>
      </c>
      <c r="E165" s="75" t="s">
        <v>19</v>
      </c>
      <c r="F165" s="163">
        <v>15000</v>
      </c>
      <c r="G165" s="163"/>
      <c r="H165" s="163"/>
      <c r="I165" s="163"/>
      <c r="J165" s="221">
        <v>1800</v>
      </c>
      <c r="K165" s="171">
        <v>16800</v>
      </c>
    </row>
    <row r="166" spans="1:11" s="82" customFormat="1" ht="24" customHeight="1" x14ac:dyDescent="0.2">
      <c r="A166" s="82">
        <v>4</v>
      </c>
      <c r="B166" s="118" t="s">
        <v>109</v>
      </c>
      <c r="C166" s="80" t="s">
        <v>298</v>
      </c>
      <c r="D166" s="75">
        <v>1</v>
      </c>
      <c r="E166" s="75" t="s">
        <v>19</v>
      </c>
      <c r="F166" s="163">
        <v>25000</v>
      </c>
      <c r="G166" s="163"/>
      <c r="H166" s="163"/>
      <c r="I166" s="163"/>
      <c r="J166" s="221">
        <v>3000</v>
      </c>
      <c r="K166" s="171">
        <v>28000</v>
      </c>
    </row>
    <row r="167" spans="1:11" s="82" customFormat="1" ht="24" customHeight="1" x14ac:dyDescent="0.2">
      <c r="A167" s="82">
        <v>4</v>
      </c>
      <c r="B167" s="118" t="s">
        <v>110</v>
      </c>
      <c r="C167" s="80" t="s">
        <v>299</v>
      </c>
      <c r="D167" s="75">
        <v>1</v>
      </c>
      <c r="E167" s="75" t="s">
        <v>19</v>
      </c>
      <c r="F167" s="163">
        <v>15000</v>
      </c>
      <c r="G167" s="163"/>
      <c r="H167" s="163"/>
      <c r="I167" s="163"/>
      <c r="J167" s="221">
        <v>1800</v>
      </c>
      <c r="K167" s="171">
        <v>16800</v>
      </c>
    </row>
    <row r="168" spans="1:11" s="82" customFormat="1" ht="24" customHeight="1" x14ac:dyDescent="0.2">
      <c r="A168" s="82">
        <v>4</v>
      </c>
      <c r="B168" s="118" t="s">
        <v>111</v>
      </c>
      <c r="C168" s="80" t="s">
        <v>300</v>
      </c>
      <c r="D168" s="75">
        <v>1</v>
      </c>
      <c r="E168" s="75" t="s">
        <v>19</v>
      </c>
      <c r="F168" s="163">
        <v>25000</v>
      </c>
      <c r="G168" s="163"/>
      <c r="H168" s="163"/>
      <c r="I168" s="163"/>
      <c r="J168" s="221">
        <v>3000</v>
      </c>
      <c r="K168" s="171">
        <v>28000</v>
      </c>
    </row>
    <row r="169" spans="1:11" s="82" customFormat="1" ht="24" customHeight="1" x14ac:dyDescent="0.2">
      <c r="A169" s="82">
        <v>4</v>
      </c>
      <c r="B169" s="118" t="s">
        <v>112</v>
      </c>
      <c r="C169" s="80" t="s">
        <v>301</v>
      </c>
      <c r="D169" s="75">
        <v>1</v>
      </c>
      <c r="E169" s="75" t="s">
        <v>19</v>
      </c>
      <c r="F169" s="163">
        <v>20000</v>
      </c>
      <c r="G169" s="163"/>
      <c r="H169" s="163"/>
      <c r="I169" s="163"/>
      <c r="J169" s="221">
        <v>2400</v>
      </c>
      <c r="K169" s="171">
        <v>22400</v>
      </c>
    </row>
    <row r="170" spans="1:11" s="82" customFormat="1" ht="24" customHeight="1" x14ac:dyDescent="0.2">
      <c r="A170" s="82">
        <v>4</v>
      </c>
      <c r="B170" s="118" t="s">
        <v>302</v>
      </c>
      <c r="C170" s="80" t="s">
        <v>119</v>
      </c>
      <c r="D170" s="75">
        <v>1</v>
      </c>
      <c r="E170" s="75" t="s">
        <v>19</v>
      </c>
      <c r="F170" s="163">
        <v>15000</v>
      </c>
      <c r="G170" s="163"/>
      <c r="H170" s="163"/>
      <c r="I170" s="163"/>
      <c r="J170" s="221">
        <v>1800</v>
      </c>
      <c r="K170" s="171">
        <v>16800</v>
      </c>
    </row>
    <row r="171" spans="1:11" s="82" customFormat="1" ht="24" customHeight="1" x14ac:dyDescent="0.2">
      <c r="A171" s="82">
        <v>4</v>
      </c>
      <c r="B171" s="118" t="s">
        <v>303</v>
      </c>
      <c r="C171" s="80" t="s">
        <v>121</v>
      </c>
      <c r="D171" s="75">
        <v>1</v>
      </c>
      <c r="E171" s="75" t="s">
        <v>19</v>
      </c>
      <c r="F171" s="163">
        <v>15000</v>
      </c>
      <c r="G171" s="163"/>
      <c r="H171" s="163"/>
      <c r="I171" s="163"/>
      <c r="J171" s="221">
        <v>1800</v>
      </c>
      <c r="K171" s="171">
        <v>16800</v>
      </c>
    </row>
    <row r="172" spans="1:11" s="82" customFormat="1" ht="24" customHeight="1" x14ac:dyDescent="0.2">
      <c r="A172" s="82">
        <v>4</v>
      </c>
      <c r="B172" s="118" t="s">
        <v>304</v>
      </c>
      <c r="C172" s="80" t="s">
        <v>120</v>
      </c>
      <c r="D172" s="75">
        <v>1</v>
      </c>
      <c r="E172" s="75" t="s">
        <v>19</v>
      </c>
      <c r="F172" s="163">
        <v>0</v>
      </c>
      <c r="G172" s="163"/>
      <c r="H172" s="163"/>
      <c r="I172" s="163"/>
      <c r="J172" s="221">
        <v>0</v>
      </c>
      <c r="K172" s="171">
        <v>0</v>
      </c>
    </row>
    <row r="173" spans="1:11" s="82" customFormat="1" ht="24" customHeight="1" x14ac:dyDescent="0.2">
      <c r="A173" s="82">
        <v>4</v>
      </c>
      <c r="B173" s="118" t="s">
        <v>305</v>
      </c>
      <c r="C173" s="80" t="s">
        <v>122</v>
      </c>
      <c r="D173" s="75">
        <v>1</v>
      </c>
      <c r="E173" s="75" t="s">
        <v>19</v>
      </c>
      <c r="F173" s="163">
        <v>0</v>
      </c>
      <c r="G173" s="163"/>
      <c r="H173" s="163"/>
      <c r="I173" s="163"/>
      <c r="J173" s="221">
        <v>0</v>
      </c>
      <c r="K173" s="171">
        <v>0</v>
      </c>
    </row>
    <row r="174" spans="1:11" s="82" customFormat="1" ht="61.5" customHeight="1" x14ac:dyDescent="0.25">
      <c r="A174" s="82">
        <v>3</v>
      </c>
      <c r="B174" s="213" t="s">
        <v>113</v>
      </c>
      <c r="C174" s="83" t="s">
        <v>306</v>
      </c>
      <c r="D174" s="75">
        <v>1</v>
      </c>
      <c r="E174" s="75" t="s">
        <v>19</v>
      </c>
      <c r="F174" s="108"/>
      <c r="G174" s="108"/>
      <c r="H174" s="108"/>
      <c r="I174" s="108"/>
      <c r="J174" s="220"/>
      <c r="K174" s="108"/>
    </row>
    <row r="175" spans="1:11" s="82" customFormat="1" ht="20.25" customHeight="1" x14ac:dyDescent="0.2">
      <c r="A175" s="82">
        <v>4</v>
      </c>
      <c r="B175" s="118" t="s">
        <v>114</v>
      </c>
      <c r="C175" s="80" t="s">
        <v>125</v>
      </c>
      <c r="D175" s="75">
        <v>1</v>
      </c>
      <c r="E175" s="75" t="s">
        <v>19</v>
      </c>
      <c r="F175" s="163">
        <v>10000</v>
      </c>
      <c r="G175" s="163"/>
      <c r="H175" s="163"/>
      <c r="I175" s="163"/>
      <c r="J175" s="221">
        <v>1200</v>
      </c>
      <c r="K175" s="171">
        <v>11200</v>
      </c>
    </row>
    <row r="176" spans="1:11" s="82" customFormat="1" ht="17.25" customHeight="1" x14ac:dyDescent="0.2">
      <c r="A176" s="82">
        <v>4</v>
      </c>
      <c r="B176" s="118" t="s">
        <v>115</v>
      </c>
      <c r="C176" s="80" t="s">
        <v>127</v>
      </c>
      <c r="D176" s="75">
        <v>1</v>
      </c>
      <c r="E176" s="75" t="s">
        <v>19</v>
      </c>
      <c r="F176" s="163">
        <v>10000</v>
      </c>
      <c r="G176" s="163"/>
      <c r="H176" s="163"/>
      <c r="I176" s="163"/>
      <c r="J176" s="221">
        <v>1200</v>
      </c>
      <c r="K176" s="171">
        <v>11200</v>
      </c>
    </row>
    <row r="177" spans="1:11" s="82" customFormat="1" ht="34.15" customHeight="1" x14ac:dyDescent="0.2">
      <c r="A177" s="82">
        <v>4</v>
      </c>
      <c r="B177" s="118" t="s">
        <v>116</v>
      </c>
      <c r="C177" s="80" t="s">
        <v>307</v>
      </c>
      <c r="D177" s="75">
        <v>1</v>
      </c>
      <c r="E177" s="75" t="s">
        <v>19</v>
      </c>
      <c r="F177" s="163">
        <v>10000</v>
      </c>
      <c r="G177" s="163"/>
      <c r="H177" s="163"/>
      <c r="I177" s="163"/>
      <c r="J177" s="221">
        <v>1200</v>
      </c>
      <c r="K177" s="171">
        <v>11200</v>
      </c>
    </row>
    <row r="178" spans="1:11" s="82" customFormat="1" ht="34.15" customHeight="1" x14ac:dyDescent="0.2">
      <c r="A178" s="82">
        <v>4</v>
      </c>
      <c r="B178" s="118" t="s">
        <v>117</v>
      </c>
      <c r="C178" s="80" t="s">
        <v>308</v>
      </c>
      <c r="D178" s="75">
        <v>1</v>
      </c>
      <c r="E178" s="75" t="s">
        <v>19</v>
      </c>
      <c r="F178" s="163">
        <v>10000</v>
      </c>
      <c r="G178" s="163"/>
      <c r="H178" s="163"/>
      <c r="I178" s="163"/>
      <c r="J178" s="221">
        <v>1200</v>
      </c>
      <c r="K178" s="171">
        <v>11200</v>
      </c>
    </row>
    <row r="179" spans="1:11" s="82" customFormat="1" ht="34.15" customHeight="1" x14ac:dyDescent="0.2">
      <c r="A179" s="82">
        <v>4</v>
      </c>
      <c r="B179" s="118" t="s">
        <v>118</v>
      </c>
      <c r="C179" s="80" t="s">
        <v>130</v>
      </c>
      <c r="D179" s="75">
        <v>1</v>
      </c>
      <c r="E179" s="75" t="s">
        <v>19</v>
      </c>
      <c r="F179" s="163">
        <v>30000</v>
      </c>
      <c r="G179" s="163"/>
      <c r="H179" s="163"/>
      <c r="I179" s="163"/>
      <c r="J179" s="221">
        <v>3600</v>
      </c>
      <c r="K179" s="171">
        <v>33600</v>
      </c>
    </row>
    <row r="180" spans="1:11" s="82" customFormat="1" ht="44.25" customHeight="1" x14ac:dyDescent="0.25">
      <c r="A180" s="82">
        <v>3</v>
      </c>
      <c r="B180" s="213" t="s">
        <v>123</v>
      </c>
      <c r="C180" s="83" t="s">
        <v>309</v>
      </c>
      <c r="D180" s="75">
        <v>1</v>
      </c>
      <c r="E180" s="75" t="s">
        <v>19</v>
      </c>
      <c r="F180" s="108"/>
      <c r="G180" s="108"/>
      <c r="H180" s="108"/>
      <c r="I180" s="108"/>
      <c r="J180" s="220"/>
      <c r="K180" s="108"/>
    </row>
    <row r="181" spans="1:11" s="82" customFormat="1" ht="16.5" customHeight="1" x14ac:dyDescent="0.2">
      <c r="A181" s="82">
        <v>4</v>
      </c>
      <c r="B181" s="118" t="s">
        <v>124</v>
      </c>
      <c r="C181" s="80" t="s">
        <v>133</v>
      </c>
      <c r="D181" s="75">
        <v>1</v>
      </c>
      <c r="E181" s="75" t="s">
        <v>19</v>
      </c>
      <c r="F181" s="163">
        <v>250000</v>
      </c>
      <c r="G181" s="163"/>
      <c r="H181" s="163"/>
      <c r="I181" s="163"/>
      <c r="J181" s="221">
        <v>30000</v>
      </c>
      <c r="K181" s="171">
        <v>280000</v>
      </c>
    </row>
    <row r="182" spans="1:11" s="82" customFormat="1" ht="14.25" customHeight="1" x14ac:dyDescent="0.2">
      <c r="A182" s="82">
        <v>4</v>
      </c>
      <c r="B182" s="118" t="s">
        <v>126</v>
      </c>
      <c r="C182" s="80" t="s">
        <v>135</v>
      </c>
      <c r="D182" s="75">
        <v>1</v>
      </c>
      <c r="E182" s="75" t="s">
        <v>19</v>
      </c>
      <c r="F182" s="163">
        <v>50000</v>
      </c>
      <c r="G182" s="163"/>
      <c r="H182" s="163"/>
      <c r="I182" s="163"/>
      <c r="J182" s="221">
        <v>6000</v>
      </c>
      <c r="K182" s="171">
        <v>56000</v>
      </c>
    </row>
    <row r="183" spans="1:11" s="82" customFormat="1" ht="33.75" customHeight="1" x14ac:dyDescent="0.2">
      <c r="A183" s="82">
        <v>4</v>
      </c>
      <c r="B183" s="118" t="s">
        <v>128</v>
      </c>
      <c r="C183" s="80" t="s">
        <v>310</v>
      </c>
      <c r="D183" s="75">
        <v>1</v>
      </c>
      <c r="E183" s="75" t="s">
        <v>19</v>
      </c>
      <c r="F183" s="163">
        <v>80000</v>
      </c>
      <c r="G183" s="163"/>
      <c r="H183" s="163"/>
      <c r="I183" s="163"/>
      <c r="J183" s="221">
        <v>9600</v>
      </c>
      <c r="K183" s="171">
        <v>89600</v>
      </c>
    </row>
    <row r="184" spans="1:11" s="82" customFormat="1" ht="17.25" customHeight="1" x14ac:dyDescent="0.2">
      <c r="A184" s="82">
        <v>4</v>
      </c>
      <c r="B184" s="118" t="s">
        <v>129</v>
      </c>
      <c r="C184" s="80" t="s">
        <v>138</v>
      </c>
      <c r="D184" s="75">
        <v>1</v>
      </c>
      <c r="E184" s="75" t="s">
        <v>19</v>
      </c>
      <c r="F184" s="163">
        <v>0</v>
      </c>
      <c r="G184" s="163"/>
      <c r="H184" s="163"/>
      <c r="I184" s="163"/>
      <c r="J184" s="221">
        <v>0</v>
      </c>
      <c r="K184" s="171">
        <v>0</v>
      </c>
    </row>
    <row r="185" spans="1:11" s="82" customFormat="1" ht="44.25" customHeight="1" x14ac:dyDescent="0.25">
      <c r="A185" s="82">
        <v>3</v>
      </c>
      <c r="B185" s="213" t="s">
        <v>131</v>
      </c>
      <c r="C185" s="83" t="s">
        <v>311</v>
      </c>
      <c r="D185" s="75">
        <v>1</v>
      </c>
      <c r="E185" s="75" t="s">
        <v>19</v>
      </c>
      <c r="F185" s="108"/>
      <c r="G185" s="108"/>
      <c r="H185" s="108"/>
      <c r="I185" s="108"/>
      <c r="J185" s="220"/>
      <c r="K185" s="108"/>
    </row>
    <row r="186" spans="1:11" s="82" customFormat="1" ht="17.25" customHeight="1" x14ac:dyDescent="0.2">
      <c r="A186" s="82">
        <v>4</v>
      </c>
      <c r="B186" s="118" t="s">
        <v>132</v>
      </c>
      <c r="C186" s="80" t="s">
        <v>139</v>
      </c>
      <c r="D186" s="75">
        <v>1</v>
      </c>
      <c r="E186" s="75" t="s">
        <v>19</v>
      </c>
      <c r="F186" s="163">
        <v>20000</v>
      </c>
      <c r="G186" s="163"/>
      <c r="H186" s="163"/>
      <c r="I186" s="163"/>
      <c r="J186" s="221">
        <v>2400</v>
      </c>
      <c r="K186" s="171">
        <v>22400</v>
      </c>
    </row>
    <row r="187" spans="1:11" s="82" customFormat="1" ht="19.5" customHeight="1" x14ac:dyDescent="0.2">
      <c r="A187" s="82">
        <v>4</v>
      </c>
      <c r="B187" s="118" t="s">
        <v>134</v>
      </c>
      <c r="C187" s="80" t="s">
        <v>140</v>
      </c>
      <c r="D187" s="75">
        <v>1</v>
      </c>
      <c r="E187" s="75" t="s">
        <v>19</v>
      </c>
      <c r="F187" s="163">
        <v>20000</v>
      </c>
      <c r="G187" s="163"/>
      <c r="H187" s="163"/>
      <c r="I187" s="163"/>
      <c r="J187" s="221">
        <v>2400</v>
      </c>
      <c r="K187" s="171">
        <v>22400</v>
      </c>
    </row>
    <row r="188" spans="1:11" s="82" customFormat="1" ht="17.25" customHeight="1" x14ac:dyDescent="0.2">
      <c r="A188" s="82">
        <v>4</v>
      </c>
      <c r="B188" s="118" t="s">
        <v>136</v>
      </c>
      <c r="C188" s="80" t="s">
        <v>141</v>
      </c>
      <c r="D188" s="75">
        <v>1</v>
      </c>
      <c r="E188" s="75" t="s">
        <v>19</v>
      </c>
      <c r="F188" s="163">
        <v>20000</v>
      </c>
      <c r="G188" s="163"/>
      <c r="H188" s="163"/>
      <c r="I188" s="163"/>
      <c r="J188" s="221">
        <v>2400</v>
      </c>
      <c r="K188" s="171">
        <v>22400</v>
      </c>
    </row>
    <row r="189" spans="1:11" s="82" customFormat="1" ht="14.25" customHeight="1" x14ac:dyDescent="0.2">
      <c r="A189" s="82">
        <v>4</v>
      </c>
      <c r="B189" s="118" t="s">
        <v>137</v>
      </c>
      <c r="C189" s="80" t="s">
        <v>312</v>
      </c>
      <c r="D189" s="75">
        <v>1</v>
      </c>
      <c r="E189" s="75" t="s">
        <v>19</v>
      </c>
      <c r="F189" s="163">
        <v>10000</v>
      </c>
      <c r="G189" s="163"/>
      <c r="H189" s="163"/>
      <c r="I189" s="163"/>
      <c r="J189" s="221">
        <v>1200</v>
      </c>
      <c r="K189" s="171">
        <v>11200</v>
      </c>
    </row>
    <row r="190" spans="1:11" s="82" customFormat="1" ht="19.5" customHeight="1" x14ac:dyDescent="0.2">
      <c r="A190" s="82">
        <v>4</v>
      </c>
      <c r="B190" s="118" t="s">
        <v>313</v>
      </c>
      <c r="C190" s="80" t="s">
        <v>142</v>
      </c>
      <c r="D190" s="75">
        <v>1</v>
      </c>
      <c r="E190" s="75" t="s">
        <v>19</v>
      </c>
      <c r="F190" s="163">
        <v>10000</v>
      </c>
      <c r="G190" s="163"/>
      <c r="H190" s="163"/>
      <c r="I190" s="163"/>
      <c r="J190" s="221">
        <v>1200</v>
      </c>
      <c r="K190" s="171">
        <v>11200</v>
      </c>
    </row>
    <row r="191" spans="1:11" s="82" customFormat="1" ht="14.25" customHeight="1" x14ac:dyDescent="0.2">
      <c r="A191" s="82">
        <v>4</v>
      </c>
      <c r="B191" s="118" t="s">
        <v>314</v>
      </c>
      <c r="C191" s="80" t="s">
        <v>143</v>
      </c>
      <c r="D191" s="75">
        <v>1</v>
      </c>
      <c r="E191" s="75" t="s">
        <v>19</v>
      </c>
      <c r="F191" s="163">
        <v>10000</v>
      </c>
      <c r="G191" s="163"/>
      <c r="H191" s="163"/>
      <c r="I191" s="163"/>
      <c r="J191" s="221">
        <v>1200</v>
      </c>
      <c r="K191" s="171">
        <v>11200</v>
      </c>
    </row>
    <row r="192" spans="1:11" s="82" customFormat="1" ht="51.75" customHeight="1" x14ac:dyDescent="0.2">
      <c r="A192" s="255">
        <v>3</v>
      </c>
      <c r="B192" s="213" t="s">
        <v>803</v>
      </c>
      <c r="C192" s="83" t="s">
        <v>315</v>
      </c>
      <c r="D192" s="75">
        <v>1</v>
      </c>
      <c r="E192" s="75" t="s">
        <v>19</v>
      </c>
      <c r="F192" s="163">
        <v>30000</v>
      </c>
      <c r="G192" s="163"/>
      <c r="H192" s="163"/>
      <c r="I192" s="163"/>
      <c r="J192" s="221">
        <v>3600</v>
      </c>
      <c r="K192" s="171">
        <v>33600</v>
      </c>
    </row>
    <row r="193" spans="1:11" s="82" customFormat="1" ht="27.75" customHeight="1" x14ac:dyDescent="0.25">
      <c r="A193" s="82">
        <v>3</v>
      </c>
      <c r="B193" s="213" t="s">
        <v>144</v>
      </c>
      <c r="C193" s="94" t="s">
        <v>145</v>
      </c>
      <c r="D193" s="75">
        <v>1</v>
      </c>
      <c r="E193" s="75" t="s">
        <v>19</v>
      </c>
      <c r="F193" s="108"/>
      <c r="G193" s="108"/>
      <c r="H193" s="108"/>
      <c r="I193" s="108"/>
      <c r="J193" s="220"/>
      <c r="K193" s="108"/>
    </row>
    <row r="194" spans="1:11" s="82" customFormat="1" ht="16.5" customHeight="1" x14ac:dyDescent="0.2">
      <c r="B194" s="142"/>
      <c r="C194" s="143"/>
      <c r="D194" s="75">
        <v>1</v>
      </c>
      <c r="E194" s="75" t="s">
        <v>19</v>
      </c>
      <c r="F194" s="163"/>
      <c r="G194" s="163"/>
      <c r="H194" s="163"/>
      <c r="I194" s="163"/>
      <c r="J194" s="221"/>
      <c r="K194" s="163"/>
    </row>
    <row r="195" spans="1:11" s="82" customFormat="1" ht="16.5" customHeight="1" x14ac:dyDescent="0.2">
      <c r="B195" s="144"/>
      <c r="C195" s="145"/>
      <c r="D195" s="75">
        <v>1</v>
      </c>
      <c r="E195" s="75" t="s">
        <v>19</v>
      </c>
      <c r="F195" s="163"/>
      <c r="G195" s="163"/>
      <c r="H195" s="163"/>
      <c r="I195" s="163"/>
      <c r="J195" s="221"/>
      <c r="K195" s="163"/>
    </row>
    <row r="196" spans="1:11" s="82" customFormat="1" ht="16.5" customHeight="1" x14ac:dyDescent="0.2">
      <c r="B196" s="144"/>
      <c r="C196" s="145"/>
      <c r="D196" s="75">
        <v>1</v>
      </c>
      <c r="E196" s="75" t="s">
        <v>19</v>
      </c>
      <c r="F196" s="163"/>
      <c r="G196" s="163"/>
      <c r="H196" s="163"/>
      <c r="I196" s="163"/>
      <c r="J196" s="221"/>
      <c r="K196" s="163"/>
    </row>
    <row r="197" spans="1:11" s="130" customFormat="1" ht="18" customHeight="1" thickBot="1" x14ac:dyDescent="0.3">
      <c r="B197" s="273"/>
      <c r="C197" s="274"/>
      <c r="D197" s="75">
        <v>1</v>
      </c>
      <c r="E197" s="75" t="s">
        <v>19</v>
      </c>
      <c r="F197" s="241">
        <v>750000</v>
      </c>
      <c r="G197" s="173"/>
      <c r="H197" s="173"/>
      <c r="I197" s="173"/>
      <c r="J197" s="235">
        <v>90000</v>
      </c>
      <c r="K197" s="173">
        <v>840000</v>
      </c>
    </row>
    <row r="198" spans="1:11" s="133" customFormat="1" ht="18" customHeight="1" x14ac:dyDescent="0.25">
      <c r="B198" s="147"/>
      <c r="C198" s="148"/>
      <c r="D198" s="75">
        <v>1</v>
      </c>
      <c r="E198" s="75" t="s">
        <v>19</v>
      </c>
      <c r="F198" s="174"/>
      <c r="G198" s="174"/>
      <c r="H198" s="174"/>
      <c r="I198" s="174"/>
      <c r="J198" s="225"/>
      <c r="K198" s="174"/>
    </row>
    <row r="199" spans="1:11" s="82" customFormat="1" ht="31.5" customHeight="1" x14ac:dyDescent="0.25">
      <c r="A199" s="82">
        <v>2</v>
      </c>
      <c r="B199" s="76">
        <v>2.4</v>
      </c>
      <c r="C199" s="149" t="s">
        <v>316</v>
      </c>
      <c r="D199" s="75">
        <v>1</v>
      </c>
      <c r="E199" s="75" t="s">
        <v>19</v>
      </c>
      <c r="F199" s="169"/>
      <c r="G199" s="169"/>
      <c r="H199" s="169"/>
      <c r="I199" s="169"/>
      <c r="J199" s="223"/>
      <c r="K199" s="169"/>
    </row>
    <row r="200" spans="1:11" s="82" customFormat="1" ht="46.15" customHeight="1" x14ac:dyDescent="0.2">
      <c r="A200" s="82">
        <v>3</v>
      </c>
      <c r="B200" s="150" t="s">
        <v>789</v>
      </c>
      <c r="C200" s="151" t="s">
        <v>147</v>
      </c>
      <c r="D200" s="75">
        <v>1</v>
      </c>
      <c r="E200" s="75" t="s">
        <v>19</v>
      </c>
      <c r="F200" s="163">
        <v>100000</v>
      </c>
      <c r="G200" s="163"/>
      <c r="H200" s="163"/>
      <c r="I200" s="163"/>
      <c r="J200" s="221">
        <v>12000</v>
      </c>
      <c r="K200" s="171">
        <v>112000</v>
      </c>
    </row>
    <row r="201" spans="1:11" s="82" customFormat="1" ht="50.45" customHeight="1" x14ac:dyDescent="0.2">
      <c r="A201" s="82">
        <v>3</v>
      </c>
      <c r="B201" s="150" t="s">
        <v>790</v>
      </c>
      <c r="C201" s="151" t="s">
        <v>148</v>
      </c>
      <c r="D201" s="75">
        <v>1</v>
      </c>
      <c r="E201" s="75" t="s">
        <v>19</v>
      </c>
      <c r="F201" s="163">
        <v>100000</v>
      </c>
      <c r="G201" s="163"/>
      <c r="H201" s="163"/>
      <c r="I201" s="163"/>
      <c r="J201" s="221">
        <v>12000</v>
      </c>
      <c r="K201" s="171">
        <v>112000</v>
      </c>
    </row>
    <row r="202" spans="1:11" s="82" customFormat="1" ht="23.25" customHeight="1" x14ac:dyDescent="0.2">
      <c r="A202" s="82">
        <v>3</v>
      </c>
      <c r="B202" s="76" t="s">
        <v>791</v>
      </c>
      <c r="C202" s="152" t="s">
        <v>149</v>
      </c>
      <c r="D202" s="75">
        <v>1</v>
      </c>
      <c r="E202" s="75" t="s">
        <v>19</v>
      </c>
      <c r="F202" s="163">
        <v>500000</v>
      </c>
      <c r="G202" s="163"/>
      <c r="H202" s="163"/>
      <c r="I202" s="163"/>
      <c r="J202" s="221">
        <v>60000</v>
      </c>
      <c r="K202" s="171">
        <v>560000</v>
      </c>
    </row>
    <row r="203" spans="1:11" s="82" customFormat="1" ht="42" customHeight="1" x14ac:dyDescent="0.2">
      <c r="A203" s="82">
        <v>3</v>
      </c>
      <c r="B203" s="150" t="s">
        <v>792</v>
      </c>
      <c r="C203" s="119" t="s">
        <v>150</v>
      </c>
      <c r="D203" s="75">
        <v>1</v>
      </c>
      <c r="E203" s="75" t="s">
        <v>19</v>
      </c>
      <c r="F203" s="163">
        <v>500000</v>
      </c>
      <c r="G203" s="163"/>
      <c r="H203" s="163"/>
      <c r="I203" s="163"/>
      <c r="J203" s="221">
        <v>60000</v>
      </c>
      <c r="K203" s="171">
        <v>560000</v>
      </c>
    </row>
    <row r="204" spans="1:11" s="82" customFormat="1" ht="76.150000000000006" customHeight="1" x14ac:dyDescent="0.2">
      <c r="A204" s="82">
        <v>3</v>
      </c>
      <c r="B204" s="150" t="s">
        <v>793</v>
      </c>
      <c r="C204" s="119" t="s">
        <v>317</v>
      </c>
      <c r="D204" s="75">
        <v>1</v>
      </c>
      <c r="E204" s="75" t="s">
        <v>19</v>
      </c>
      <c r="F204" s="163">
        <v>500000</v>
      </c>
      <c r="G204" s="163"/>
      <c r="H204" s="163"/>
      <c r="I204" s="163"/>
      <c r="J204" s="221">
        <v>60000</v>
      </c>
      <c r="K204" s="171">
        <v>560000</v>
      </c>
    </row>
    <row r="205" spans="1:11" s="82" customFormat="1" ht="47.25" customHeight="1" x14ac:dyDescent="0.25">
      <c r="A205" s="82">
        <v>3</v>
      </c>
      <c r="B205" s="213" t="s">
        <v>151</v>
      </c>
      <c r="C205" s="83" t="s">
        <v>152</v>
      </c>
      <c r="D205" s="75">
        <v>1</v>
      </c>
      <c r="E205" s="75" t="s">
        <v>19</v>
      </c>
      <c r="F205" s="108"/>
      <c r="G205" s="108"/>
      <c r="H205" s="108"/>
      <c r="I205" s="108"/>
      <c r="J205" s="220"/>
      <c r="K205" s="108"/>
    </row>
    <row r="206" spans="1:11" s="82" customFormat="1" ht="13.5" customHeight="1" x14ac:dyDescent="0.2">
      <c r="A206" s="82">
        <v>4</v>
      </c>
      <c r="B206" s="118" t="s">
        <v>559</v>
      </c>
      <c r="C206" s="153"/>
      <c r="D206" s="75">
        <v>1</v>
      </c>
      <c r="E206" s="75" t="s">
        <v>19</v>
      </c>
      <c r="F206" s="163">
        <v>0</v>
      </c>
      <c r="G206" s="163"/>
      <c r="H206" s="163"/>
      <c r="I206" s="163"/>
      <c r="J206" s="221">
        <v>0</v>
      </c>
      <c r="K206" s="171">
        <v>0</v>
      </c>
    </row>
    <row r="207" spans="1:11" s="82" customFormat="1" ht="13.5" customHeight="1" x14ac:dyDescent="0.2">
      <c r="A207" s="82">
        <v>4</v>
      </c>
      <c r="B207" s="118" t="s">
        <v>560</v>
      </c>
      <c r="C207" s="153"/>
      <c r="D207" s="75">
        <v>1</v>
      </c>
      <c r="E207" s="75" t="s">
        <v>19</v>
      </c>
      <c r="F207" s="163">
        <v>0</v>
      </c>
      <c r="G207" s="163"/>
      <c r="H207" s="163"/>
      <c r="I207" s="163"/>
      <c r="J207" s="221">
        <v>0</v>
      </c>
      <c r="K207" s="171">
        <v>0</v>
      </c>
    </row>
    <row r="208" spans="1:11" s="118" customFormat="1" ht="14.25" customHeight="1" x14ac:dyDescent="0.2">
      <c r="A208" s="214">
        <v>4</v>
      </c>
      <c r="B208" s="118" t="s">
        <v>561</v>
      </c>
      <c r="C208" s="129"/>
      <c r="D208" s="75">
        <v>1</v>
      </c>
      <c r="E208" s="75" t="s">
        <v>19</v>
      </c>
      <c r="F208" s="163">
        <v>0</v>
      </c>
      <c r="G208" s="163"/>
      <c r="H208" s="163"/>
      <c r="I208" s="163"/>
      <c r="J208" s="221">
        <v>0</v>
      </c>
      <c r="K208" s="171">
        <v>0</v>
      </c>
    </row>
    <row r="209" spans="1:11" s="118" customFormat="1" ht="14.25" customHeight="1" x14ac:dyDescent="0.2">
      <c r="A209" s="214">
        <v>4</v>
      </c>
      <c r="B209" s="118" t="s">
        <v>562</v>
      </c>
      <c r="C209" s="129"/>
      <c r="D209" s="75">
        <v>1</v>
      </c>
      <c r="E209" s="75" t="s">
        <v>19</v>
      </c>
      <c r="F209" s="163">
        <v>0</v>
      </c>
      <c r="G209" s="163"/>
      <c r="H209" s="163"/>
      <c r="I209" s="163"/>
      <c r="J209" s="221">
        <v>0</v>
      </c>
      <c r="K209" s="171">
        <v>0</v>
      </c>
    </row>
    <row r="210" spans="1:11" s="118" customFormat="1" ht="18" customHeight="1" x14ac:dyDescent="0.2">
      <c r="A210" s="214">
        <v>4</v>
      </c>
      <c r="B210" s="118" t="s">
        <v>563</v>
      </c>
      <c r="C210" s="129"/>
      <c r="D210" s="75">
        <v>1</v>
      </c>
      <c r="E210" s="75" t="s">
        <v>19</v>
      </c>
      <c r="F210" s="163">
        <v>0</v>
      </c>
      <c r="G210" s="163"/>
      <c r="H210" s="163"/>
      <c r="I210" s="163"/>
      <c r="J210" s="221">
        <v>0</v>
      </c>
      <c r="K210" s="171">
        <v>0</v>
      </c>
    </row>
    <row r="211" spans="1:11" s="154" customFormat="1" ht="19.5" customHeight="1" thickBot="1" x14ac:dyDescent="0.3">
      <c r="B211" s="273"/>
      <c r="C211" s="274"/>
      <c r="D211" s="75">
        <v>1</v>
      </c>
      <c r="E211" s="75" t="s">
        <v>19</v>
      </c>
      <c r="F211" s="241">
        <v>1700000</v>
      </c>
      <c r="G211" s="173"/>
      <c r="H211" s="173"/>
      <c r="I211" s="173"/>
      <c r="J211" s="235">
        <v>204000</v>
      </c>
      <c r="K211" s="173">
        <v>1904000</v>
      </c>
    </row>
    <row r="212" spans="1:11" s="133" customFormat="1" ht="19.5" customHeight="1" x14ac:dyDescent="0.25">
      <c r="B212" s="147"/>
      <c r="C212" s="148"/>
      <c r="D212" s="75">
        <v>1</v>
      </c>
      <c r="E212" s="75" t="s">
        <v>19</v>
      </c>
      <c r="F212" s="174"/>
      <c r="G212" s="174"/>
      <c r="H212" s="174"/>
      <c r="I212" s="174"/>
      <c r="J212" s="225"/>
      <c r="K212" s="174"/>
    </row>
    <row r="213" spans="1:11" s="82" customFormat="1" ht="20.25" customHeight="1" x14ac:dyDescent="0.25">
      <c r="A213" s="82">
        <v>2</v>
      </c>
      <c r="B213" s="76">
        <v>2.5</v>
      </c>
      <c r="C213" s="149" t="s">
        <v>153</v>
      </c>
      <c r="D213" s="75">
        <v>1</v>
      </c>
      <c r="E213" s="75" t="s">
        <v>19</v>
      </c>
      <c r="F213" s="169"/>
      <c r="G213" s="169"/>
      <c r="H213" s="169"/>
      <c r="I213" s="169"/>
      <c r="J213" s="223"/>
      <c r="K213" s="169"/>
    </row>
    <row r="214" spans="1:11" s="82" customFormat="1" ht="48.6" customHeight="1" x14ac:dyDescent="0.2">
      <c r="A214" s="82">
        <v>3</v>
      </c>
      <c r="B214" s="214" t="s">
        <v>154</v>
      </c>
      <c r="C214" s="80" t="s">
        <v>155</v>
      </c>
      <c r="D214" s="75">
        <v>1</v>
      </c>
      <c r="E214" s="75" t="s">
        <v>19</v>
      </c>
      <c r="F214" s="163">
        <v>25000</v>
      </c>
      <c r="G214" s="163"/>
      <c r="H214" s="163"/>
      <c r="I214" s="163"/>
      <c r="J214" s="221">
        <v>3000</v>
      </c>
      <c r="K214" s="171">
        <v>28000</v>
      </c>
    </row>
    <row r="215" spans="1:11" s="82" customFormat="1" ht="19.5" customHeight="1" x14ac:dyDescent="0.2">
      <c r="A215" s="82">
        <v>3</v>
      </c>
      <c r="B215" s="214" t="s">
        <v>156</v>
      </c>
      <c r="C215" s="129"/>
      <c r="D215" s="75">
        <v>1</v>
      </c>
      <c r="E215" s="75" t="s">
        <v>19</v>
      </c>
      <c r="F215" s="163">
        <v>0</v>
      </c>
      <c r="G215" s="163"/>
      <c r="H215" s="163"/>
      <c r="I215" s="163"/>
      <c r="J215" s="221">
        <v>0</v>
      </c>
      <c r="K215" s="171">
        <v>0</v>
      </c>
    </row>
    <row r="216" spans="1:11" s="130" customFormat="1" ht="18" customHeight="1" thickBot="1" x14ac:dyDescent="0.3">
      <c r="B216" s="273"/>
      <c r="C216" s="274"/>
      <c r="D216" s="161"/>
      <c r="E216" s="146"/>
      <c r="F216" s="241">
        <v>25000</v>
      </c>
      <c r="G216" s="173"/>
      <c r="H216" s="173"/>
      <c r="I216" s="173"/>
      <c r="J216" s="235">
        <v>3000</v>
      </c>
      <c r="K216" s="173">
        <v>28000</v>
      </c>
    </row>
    <row r="217" spans="1:11" s="82" customFormat="1" ht="18" customHeight="1" x14ac:dyDescent="0.25">
      <c r="B217" s="74"/>
      <c r="C217" s="155"/>
      <c r="D217" s="155"/>
      <c r="E217" s="156"/>
      <c r="F217" s="175"/>
      <c r="G217" s="175"/>
      <c r="H217" s="175"/>
      <c r="I217" s="175"/>
      <c r="J217" s="226"/>
      <c r="K217" s="175"/>
    </row>
    <row r="218" spans="1:11" s="82" customFormat="1" ht="32.25" customHeight="1" x14ac:dyDescent="0.2">
      <c r="A218" s="82">
        <v>2</v>
      </c>
      <c r="B218" s="76">
        <v>2.6</v>
      </c>
      <c r="C218" s="149" t="s">
        <v>564</v>
      </c>
      <c r="D218" s="149"/>
      <c r="E218" s="76"/>
      <c r="F218" s="163"/>
      <c r="G218" s="163"/>
      <c r="H218" s="163"/>
      <c r="I218" s="163"/>
      <c r="J218" s="221"/>
      <c r="K218" s="171"/>
    </row>
    <row r="219" spans="1:11" s="82" customFormat="1" ht="20.25" customHeight="1" x14ac:dyDescent="0.25">
      <c r="B219" s="265"/>
      <c r="C219" s="275"/>
      <c r="D219" s="142"/>
      <c r="E219" s="125"/>
      <c r="F219" s="108"/>
      <c r="G219" s="108"/>
      <c r="H219" s="108"/>
      <c r="I219" s="108"/>
      <c r="J219" s="220"/>
      <c r="K219" s="108"/>
    </row>
    <row r="220" spans="1:11" s="82" customFormat="1" ht="20.25" customHeight="1" x14ac:dyDescent="0.25">
      <c r="B220" s="104"/>
      <c r="C220" s="142"/>
      <c r="D220" s="142"/>
      <c r="E220" s="125"/>
      <c r="F220" s="108"/>
      <c r="G220" s="108"/>
      <c r="H220" s="108"/>
      <c r="I220" s="108"/>
      <c r="J220" s="220"/>
      <c r="K220" s="108"/>
    </row>
    <row r="221" spans="1:11" s="82" customFormat="1" ht="28.15" customHeight="1" x14ac:dyDescent="0.25">
      <c r="B221" s="276"/>
      <c r="C221" s="276"/>
      <c r="D221" s="78"/>
      <c r="E221" s="125"/>
      <c r="F221" s="207">
        <v>11666450</v>
      </c>
      <c r="G221" s="112"/>
      <c r="H221" s="112"/>
      <c r="I221" s="112"/>
      <c r="J221" s="232">
        <v>1399974</v>
      </c>
      <c r="K221" s="112">
        <v>13066424</v>
      </c>
    </row>
    <row r="222" spans="1:11" s="82" customFormat="1" ht="21" customHeight="1" x14ac:dyDescent="0.25">
      <c r="B222" s="78"/>
      <c r="C222" s="78" t="s">
        <v>565</v>
      </c>
      <c r="D222" s="78"/>
      <c r="E222" s="75"/>
      <c r="F222" s="108"/>
      <c r="G222" s="108"/>
      <c r="H222" s="108"/>
      <c r="I222" s="108"/>
      <c r="J222" s="220"/>
      <c r="K222" s="108"/>
    </row>
    <row r="223" spans="1:11" s="82" customFormat="1" ht="23.25" customHeight="1" x14ac:dyDescent="0.25">
      <c r="B223" s="157"/>
      <c r="C223" s="158"/>
      <c r="D223" s="158"/>
      <c r="E223" s="157"/>
      <c r="F223" s="176"/>
      <c r="G223" s="176"/>
      <c r="H223" s="176"/>
      <c r="I223" s="176"/>
      <c r="J223" s="227"/>
      <c r="K223" s="176"/>
    </row>
  </sheetData>
  <mergeCells count="9">
    <mergeCell ref="B1:K1"/>
    <mergeCell ref="B2:K2"/>
    <mergeCell ref="B216:C216"/>
    <mergeCell ref="B219:C219"/>
    <mergeCell ref="B221:C221"/>
    <mergeCell ref="B103:C103"/>
    <mergeCell ref="B150:C150"/>
    <mergeCell ref="B197:C197"/>
    <mergeCell ref="B211:C211"/>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8"/>
  <sheetViews>
    <sheetView topLeftCell="A112" zoomScaleNormal="100" workbookViewId="0">
      <selection activeCell="C127" sqref="C127"/>
    </sheetView>
  </sheetViews>
  <sheetFormatPr defaultColWidth="10.42578125" defaultRowHeight="15" x14ac:dyDescent="0.25"/>
  <cols>
    <col min="1" max="1" width="10.42578125" style="8"/>
    <col min="2" max="2" width="11.5703125" style="15" customWidth="1"/>
    <col min="3" max="3" width="97.140625" style="69" customWidth="1"/>
    <col min="4" max="4" width="15.28515625" style="71" customWidth="1"/>
    <col min="5" max="6" width="11.5703125" style="12" customWidth="1"/>
    <col min="7" max="8" width="17.7109375" style="15" customWidth="1"/>
    <col min="9" max="9" width="20.28515625" style="15" customWidth="1"/>
    <col min="10" max="10" width="18.28515625" style="15" customWidth="1"/>
    <col min="11" max="11" width="22.5703125" style="71" customWidth="1"/>
    <col min="12" max="16384" width="10.42578125" style="15"/>
  </cols>
  <sheetData>
    <row r="1" spans="1:11" s="12" customFormat="1" ht="20.100000000000001" customHeight="1" x14ac:dyDescent="0.25">
      <c r="A1" s="256"/>
      <c r="B1" s="281" t="s">
        <v>318</v>
      </c>
      <c r="C1" s="282"/>
      <c r="D1" s="282"/>
      <c r="E1" s="282"/>
      <c r="F1" s="282"/>
      <c r="G1" s="282"/>
      <c r="H1" s="282"/>
      <c r="I1" s="282"/>
      <c r="J1" s="282"/>
      <c r="K1" s="283"/>
    </row>
    <row r="2" spans="1:11" s="33" customFormat="1" ht="20.100000000000001" customHeight="1" x14ac:dyDescent="0.25">
      <c r="A2" s="257"/>
      <c r="B2" s="305"/>
      <c r="C2" s="41" t="s">
        <v>260</v>
      </c>
      <c r="D2" s="284"/>
      <c r="E2" s="284"/>
      <c r="F2" s="284"/>
      <c r="G2" s="284"/>
      <c r="H2" s="284"/>
      <c r="I2" s="284"/>
      <c r="J2" s="284"/>
      <c r="K2" s="284"/>
    </row>
    <row r="3" spans="1:11" s="33" customFormat="1" ht="20.100000000000001" customHeight="1" x14ac:dyDescent="0.25">
      <c r="A3" s="257"/>
      <c r="B3" s="305"/>
      <c r="C3" s="24"/>
      <c r="D3" s="70"/>
      <c r="E3" s="58"/>
      <c r="F3" s="58"/>
      <c r="G3" s="58"/>
      <c r="H3" s="58"/>
      <c r="I3" s="58"/>
      <c r="J3" s="58"/>
      <c r="K3" s="72"/>
    </row>
    <row r="4" spans="1:11" s="34" customFormat="1" ht="39.75" customHeight="1" x14ac:dyDescent="0.25">
      <c r="A4" s="257" t="s">
        <v>5</v>
      </c>
      <c r="B4" s="306" t="s">
        <v>2</v>
      </c>
      <c r="C4" s="39" t="s">
        <v>0</v>
      </c>
      <c r="D4" s="25" t="s">
        <v>3</v>
      </c>
      <c r="E4" s="39" t="s">
        <v>1</v>
      </c>
      <c r="F4" s="39" t="s">
        <v>258</v>
      </c>
      <c r="G4" s="37" t="s">
        <v>75</v>
      </c>
      <c r="H4" s="37" t="s">
        <v>76</v>
      </c>
      <c r="I4" s="37" t="s">
        <v>77</v>
      </c>
      <c r="J4" s="37" t="s">
        <v>16</v>
      </c>
      <c r="K4" s="25" t="s">
        <v>255</v>
      </c>
    </row>
    <row r="5" spans="1:11" s="33" customFormat="1" ht="20.100000000000001" customHeight="1" x14ac:dyDescent="0.25">
      <c r="A5" s="257"/>
      <c r="B5" s="307"/>
      <c r="C5" s="13"/>
      <c r="D5" s="25" t="s">
        <v>78</v>
      </c>
      <c r="E5" s="13" t="s">
        <v>229</v>
      </c>
      <c r="F5" s="13"/>
      <c r="G5" s="14" t="s">
        <v>157</v>
      </c>
      <c r="H5" s="14"/>
      <c r="I5" s="14" t="s">
        <v>158</v>
      </c>
      <c r="J5" s="14" t="s">
        <v>159</v>
      </c>
      <c r="K5" s="25" t="s">
        <v>160</v>
      </c>
    </row>
    <row r="6" spans="1:11" ht="20.100000000000001" customHeight="1" x14ac:dyDescent="0.25">
      <c r="B6" s="285" t="s">
        <v>161</v>
      </c>
      <c r="C6" s="286"/>
      <c r="D6" s="32"/>
      <c r="E6" s="13"/>
      <c r="F6" s="13"/>
      <c r="G6" s="35"/>
      <c r="H6" s="35"/>
      <c r="I6" s="35"/>
      <c r="J6" s="8"/>
      <c r="K6" s="32"/>
    </row>
    <row r="7" spans="1:11" ht="20.100000000000001" customHeight="1" x14ac:dyDescent="0.25">
      <c r="B7" s="285" t="s">
        <v>319</v>
      </c>
      <c r="C7" s="286"/>
      <c r="D7" s="32"/>
      <c r="E7" s="16"/>
      <c r="F7" s="16"/>
      <c r="G7" s="59"/>
      <c r="H7" s="59"/>
      <c r="I7" s="59"/>
      <c r="J7" s="60"/>
      <c r="K7" s="47"/>
    </row>
    <row r="8" spans="1:11" s="6" customFormat="1" x14ac:dyDescent="0.25">
      <c r="A8" s="8"/>
      <c r="B8" s="308"/>
      <c r="C8" s="302" t="s">
        <v>286</v>
      </c>
      <c r="D8" s="297"/>
      <c r="E8" s="303"/>
      <c r="F8" s="303"/>
      <c r="G8" s="304"/>
      <c r="H8" s="304"/>
      <c r="I8" s="304"/>
      <c r="J8" s="300"/>
      <c r="K8" s="301"/>
    </row>
    <row r="9" spans="1:11" s="6" customFormat="1" ht="42.75" customHeight="1" x14ac:dyDescent="0.25">
      <c r="A9" s="8">
        <v>2</v>
      </c>
      <c r="B9" s="308">
        <v>3.1</v>
      </c>
      <c r="C9" s="302" t="s">
        <v>320</v>
      </c>
      <c r="D9" s="297"/>
      <c r="E9" s="303"/>
      <c r="F9" s="303"/>
      <c r="G9" s="304"/>
      <c r="H9" s="304"/>
      <c r="I9" s="304"/>
      <c r="J9" s="300"/>
      <c r="K9" s="301"/>
    </row>
    <row r="10" spans="1:11" ht="57" x14ac:dyDescent="0.25">
      <c r="A10" s="8">
        <v>3</v>
      </c>
      <c r="B10" s="309" t="s">
        <v>162</v>
      </c>
      <c r="C10" s="296" t="s">
        <v>254</v>
      </c>
      <c r="D10" s="297">
        <v>1</v>
      </c>
      <c r="E10" s="298" t="s">
        <v>19</v>
      </c>
      <c r="F10" s="298"/>
      <c r="G10" s="299"/>
      <c r="H10" s="299"/>
      <c r="I10" s="299"/>
      <c r="J10" s="300"/>
      <c r="K10" s="301">
        <f>G10+I10+J10</f>
        <v>0</v>
      </c>
    </row>
    <row r="11" spans="1:11" ht="39" customHeight="1" x14ac:dyDescent="0.25">
      <c r="A11" s="8">
        <v>3</v>
      </c>
      <c r="B11" s="310" t="s">
        <v>321</v>
      </c>
      <c r="C11" s="9" t="s">
        <v>274</v>
      </c>
      <c r="D11" s="30">
        <v>1</v>
      </c>
      <c r="E11" s="20" t="s">
        <v>19</v>
      </c>
      <c r="F11" s="20"/>
      <c r="G11" s="63"/>
      <c r="H11" s="63"/>
      <c r="I11" s="63"/>
      <c r="J11" s="62"/>
      <c r="K11" s="47">
        <f t="shared" ref="K11:K65" si="0">G11+I11+J11</f>
        <v>0</v>
      </c>
    </row>
    <row r="12" spans="1:11" ht="28.5" x14ac:dyDescent="0.25">
      <c r="A12" s="8">
        <v>3</v>
      </c>
      <c r="B12" s="310" t="s">
        <v>322</v>
      </c>
      <c r="C12" s="9" t="s">
        <v>89</v>
      </c>
      <c r="D12" s="30">
        <v>1</v>
      </c>
      <c r="E12" s="20" t="s">
        <v>19</v>
      </c>
      <c r="F12" s="20"/>
      <c r="G12" s="63"/>
      <c r="H12" s="63"/>
      <c r="I12" s="63"/>
      <c r="J12" s="62"/>
      <c r="K12" s="47">
        <f t="shared" si="0"/>
        <v>0</v>
      </c>
    </row>
    <row r="13" spans="1:11" ht="28.5" x14ac:dyDescent="0.25">
      <c r="A13" s="8">
        <v>3</v>
      </c>
      <c r="B13" s="310" t="s">
        <v>323</v>
      </c>
      <c r="C13" s="9" t="s">
        <v>163</v>
      </c>
      <c r="D13" s="30">
        <v>1</v>
      </c>
      <c r="E13" s="20" t="s">
        <v>19</v>
      </c>
      <c r="F13" s="20"/>
      <c r="G13" s="63"/>
      <c r="H13" s="63"/>
      <c r="I13" s="63"/>
      <c r="J13" s="62"/>
      <c r="K13" s="47">
        <f t="shared" si="0"/>
        <v>0</v>
      </c>
    </row>
    <row r="14" spans="1:11" x14ac:dyDescent="0.25">
      <c r="A14" s="8">
        <v>3</v>
      </c>
      <c r="B14" s="310" t="s">
        <v>324</v>
      </c>
      <c r="C14" s="43" t="s">
        <v>94</v>
      </c>
      <c r="D14" s="30">
        <v>1</v>
      </c>
      <c r="E14" s="20" t="s">
        <v>19</v>
      </c>
      <c r="F14" s="20"/>
      <c r="G14" s="63"/>
      <c r="H14" s="63"/>
      <c r="I14" s="63"/>
      <c r="J14" s="62"/>
      <c r="K14" s="47">
        <f t="shared" si="0"/>
        <v>0</v>
      </c>
    </row>
    <row r="15" spans="1:11" ht="33" customHeight="1" x14ac:dyDescent="0.25">
      <c r="A15" s="8">
        <v>3</v>
      </c>
      <c r="B15" s="310" t="s">
        <v>325</v>
      </c>
      <c r="C15" s="43" t="s">
        <v>326</v>
      </c>
      <c r="D15" s="30">
        <v>1</v>
      </c>
      <c r="E15" s="20" t="s">
        <v>19</v>
      </c>
      <c r="F15" s="20"/>
      <c r="G15" s="63"/>
      <c r="H15" s="63"/>
      <c r="I15" s="63"/>
      <c r="J15" s="62"/>
      <c r="K15" s="47">
        <f t="shared" si="0"/>
        <v>0</v>
      </c>
    </row>
    <row r="16" spans="1:11" ht="30" x14ac:dyDescent="0.25">
      <c r="A16" s="8">
        <v>3</v>
      </c>
      <c r="B16" s="310" t="s">
        <v>327</v>
      </c>
      <c r="C16" s="3" t="s">
        <v>95</v>
      </c>
      <c r="D16" s="30">
        <v>1</v>
      </c>
      <c r="E16" s="20"/>
      <c r="F16" s="20"/>
      <c r="G16" s="61"/>
      <c r="H16" s="61"/>
      <c r="I16" s="61"/>
      <c r="J16" s="60"/>
      <c r="K16" s="47"/>
    </row>
    <row r="17" spans="1:11" ht="20.100000000000001" customHeight="1" x14ac:dyDescent="0.25">
      <c r="A17" s="8">
        <v>4</v>
      </c>
      <c r="B17" s="311" t="s">
        <v>328</v>
      </c>
      <c r="C17" s="10"/>
      <c r="D17" s="30">
        <v>1</v>
      </c>
      <c r="E17" s="20" t="s">
        <v>19</v>
      </c>
      <c r="F17" s="20"/>
      <c r="G17" s="63"/>
      <c r="H17" s="63"/>
      <c r="I17" s="63"/>
      <c r="J17" s="62"/>
      <c r="K17" s="47">
        <f t="shared" si="0"/>
        <v>0</v>
      </c>
    </row>
    <row r="18" spans="1:11" ht="20.100000000000001" customHeight="1" x14ac:dyDescent="0.25">
      <c r="A18" s="8">
        <v>4</v>
      </c>
      <c r="B18" s="311" t="s">
        <v>329</v>
      </c>
      <c r="C18" s="10"/>
      <c r="D18" s="30">
        <v>1</v>
      </c>
      <c r="E18" s="20" t="s">
        <v>19</v>
      </c>
      <c r="F18" s="20"/>
      <c r="G18" s="63"/>
      <c r="H18" s="63"/>
      <c r="I18" s="63"/>
      <c r="J18" s="62"/>
      <c r="K18" s="47">
        <f t="shared" si="0"/>
        <v>0</v>
      </c>
    </row>
    <row r="19" spans="1:11" ht="20.100000000000001" customHeight="1" x14ac:dyDescent="0.25">
      <c r="A19" s="8">
        <v>4</v>
      </c>
      <c r="B19" s="311" t="s">
        <v>330</v>
      </c>
      <c r="C19" s="10"/>
      <c r="D19" s="30">
        <v>1</v>
      </c>
      <c r="E19" s="20" t="s">
        <v>19</v>
      </c>
      <c r="F19" s="20"/>
      <c r="G19" s="63"/>
      <c r="H19" s="63"/>
      <c r="I19" s="63"/>
      <c r="J19" s="62"/>
      <c r="K19" s="47">
        <f t="shared" si="0"/>
        <v>0</v>
      </c>
    </row>
    <row r="20" spans="1:11" ht="20.100000000000001" customHeight="1" x14ac:dyDescent="0.25">
      <c r="A20" s="8">
        <v>4</v>
      </c>
      <c r="B20" s="311" t="s">
        <v>331</v>
      </c>
      <c r="C20" s="10"/>
      <c r="D20" s="30">
        <v>1</v>
      </c>
      <c r="E20" s="20" t="s">
        <v>19</v>
      </c>
      <c r="F20" s="20"/>
      <c r="G20" s="63"/>
      <c r="H20" s="63"/>
      <c r="I20" s="63"/>
      <c r="J20" s="62"/>
      <c r="K20" s="47">
        <f t="shared" si="0"/>
        <v>0</v>
      </c>
    </row>
    <row r="21" spans="1:11" s="17" customFormat="1" ht="20.100000000000001" customHeight="1" thickBot="1" x14ac:dyDescent="0.3">
      <c r="A21" s="8"/>
      <c r="B21" s="311"/>
      <c r="C21" s="39" t="s">
        <v>164</v>
      </c>
      <c r="D21" s="30">
        <v>1</v>
      </c>
      <c r="E21" s="16"/>
      <c r="F21" s="16"/>
      <c r="G21" s="61"/>
      <c r="H21" s="61"/>
      <c r="I21" s="61"/>
      <c r="J21" s="60"/>
      <c r="K21" s="46">
        <f>SUM(K8:K20)</f>
        <v>0</v>
      </c>
    </row>
    <row r="22" spans="1:11" s="6" customFormat="1" ht="20.100000000000001" customHeight="1" x14ac:dyDescent="0.25">
      <c r="A22" s="8"/>
      <c r="B22" s="311"/>
      <c r="C22" s="39"/>
      <c r="D22" s="30">
        <v>1</v>
      </c>
      <c r="E22" s="16"/>
      <c r="F22" s="16"/>
      <c r="G22" s="61"/>
      <c r="H22" s="61"/>
      <c r="I22" s="61"/>
      <c r="J22" s="60"/>
      <c r="K22" s="46"/>
    </row>
    <row r="23" spans="1:11" ht="20.100000000000001" customHeight="1" x14ac:dyDescent="0.25">
      <c r="A23" s="8">
        <v>2</v>
      </c>
      <c r="B23" s="312">
        <v>3.2</v>
      </c>
      <c r="C23" s="42" t="s">
        <v>165</v>
      </c>
      <c r="D23" s="30">
        <v>1</v>
      </c>
      <c r="E23" s="16"/>
      <c r="F23" s="16"/>
      <c r="G23" s="61"/>
      <c r="H23" s="61"/>
      <c r="I23" s="61"/>
      <c r="J23" s="60"/>
      <c r="K23" s="47"/>
    </row>
    <row r="24" spans="1:11" ht="30" x14ac:dyDescent="0.25">
      <c r="A24" s="8">
        <v>3</v>
      </c>
      <c r="B24" s="312" t="s">
        <v>166</v>
      </c>
      <c r="C24" s="42" t="s">
        <v>332</v>
      </c>
      <c r="D24" s="30">
        <v>1</v>
      </c>
      <c r="E24" s="16"/>
      <c r="F24" s="16"/>
      <c r="G24" s="61"/>
      <c r="H24" s="61"/>
      <c r="I24" s="61"/>
      <c r="J24" s="60"/>
      <c r="K24" s="47"/>
    </row>
    <row r="25" spans="1:11" ht="20.100000000000001" customHeight="1" x14ac:dyDescent="0.25">
      <c r="A25" s="8">
        <v>4</v>
      </c>
      <c r="B25" s="311" t="s">
        <v>167</v>
      </c>
      <c r="C25" s="43" t="s">
        <v>288</v>
      </c>
      <c r="D25" s="30">
        <v>1</v>
      </c>
      <c r="E25" s="20" t="s">
        <v>19</v>
      </c>
      <c r="F25" s="20"/>
      <c r="G25" s="63"/>
      <c r="H25" s="63"/>
      <c r="I25" s="63"/>
      <c r="J25" s="62"/>
      <c r="K25" s="47">
        <f t="shared" si="0"/>
        <v>0</v>
      </c>
    </row>
    <row r="26" spans="1:11" ht="28.5" x14ac:dyDescent="0.25">
      <c r="A26" s="8">
        <v>4</v>
      </c>
      <c r="B26" s="311" t="s">
        <v>168</v>
      </c>
      <c r="C26" s="43" t="s">
        <v>289</v>
      </c>
      <c r="D26" s="30">
        <v>1</v>
      </c>
      <c r="E26" s="20" t="s">
        <v>19</v>
      </c>
      <c r="F26" s="20"/>
      <c r="G26" s="63"/>
      <c r="H26" s="63"/>
      <c r="I26" s="63"/>
      <c r="J26" s="62"/>
      <c r="K26" s="47">
        <f t="shared" si="0"/>
        <v>0</v>
      </c>
    </row>
    <row r="27" spans="1:11" ht="28.5" x14ac:dyDescent="0.25">
      <c r="A27" s="8">
        <v>4</v>
      </c>
      <c r="B27" s="311" t="s">
        <v>169</v>
      </c>
      <c r="C27" s="43" t="s">
        <v>290</v>
      </c>
      <c r="D27" s="30">
        <v>1</v>
      </c>
      <c r="E27" s="20" t="s">
        <v>19</v>
      </c>
      <c r="F27" s="20"/>
      <c r="G27" s="63"/>
      <c r="H27" s="63"/>
      <c r="I27" s="63"/>
      <c r="J27" s="62"/>
      <c r="K27" s="47">
        <f t="shared" si="0"/>
        <v>0</v>
      </c>
    </row>
    <row r="28" spans="1:11" ht="28.5" x14ac:dyDescent="0.25">
      <c r="A28" s="8">
        <v>4</v>
      </c>
      <c r="B28" s="311" t="s">
        <v>170</v>
      </c>
      <c r="C28" s="43" t="s">
        <v>291</v>
      </c>
      <c r="D28" s="30">
        <v>1</v>
      </c>
      <c r="E28" s="20" t="s">
        <v>19</v>
      </c>
      <c r="F28" s="20"/>
      <c r="G28" s="63"/>
      <c r="H28" s="63"/>
      <c r="I28" s="63"/>
      <c r="J28" s="62"/>
      <c r="K28" s="47">
        <f t="shared" si="0"/>
        <v>0</v>
      </c>
    </row>
    <row r="29" spans="1:11" ht="28.5" x14ac:dyDescent="0.25">
      <c r="A29" s="8">
        <v>4</v>
      </c>
      <c r="B29" s="311" t="s">
        <v>171</v>
      </c>
      <c r="C29" s="43" t="s">
        <v>292</v>
      </c>
      <c r="D29" s="30">
        <v>1</v>
      </c>
      <c r="E29" s="20" t="s">
        <v>19</v>
      </c>
      <c r="F29" s="20"/>
      <c r="G29" s="63"/>
      <c r="H29" s="63"/>
      <c r="I29" s="63"/>
      <c r="J29" s="62"/>
      <c r="K29" s="47">
        <f t="shared" si="0"/>
        <v>0</v>
      </c>
    </row>
    <row r="30" spans="1:11" ht="28.5" x14ac:dyDescent="0.25">
      <c r="A30" s="8">
        <v>4</v>
      </c>
      <c r="B30" s="311" t="s">
        <v>256</v>
      </c>
      <c r="C30" s="43" t="s">
        <v>293</v>
      </c>
      <c r="D30" s="30">
        <v>1</v>
      </c>
      <c r="E30" s="20" t="s">
        <v>19</v>
      </c>
      <c r="F30" s="20"/>
      <c r="G30" s="63"/>
      <c r="H30" s="63"/>
      <c r="I30" s="63"/>
      <c r="J30" s="62"/>
      <c r="K30" s="47">
        <f t="shared" si="0"/>
        <v>0</v>
      </c>
    </row>
    <row r="31" spans="1:11" ht="21.75" customHeight="1" x14ac:dyDescent="0.25">
      <c r="A31" s="8">
        <v>4</v>
      </c>
      <c r="B31" s="311" t="s">
        <v>257</v>
      </c>
      <c r="C31" s="43" t="s">
        <v>294</v>
      </c>
      <c r="D31" s="30">
        <v>1</v>
      </c>
      <c r="E31" s="20" t="s">
        <v>19</v>
      </c>
      <c r="F31" s="20"/>
      <c r="G31" s="63"/>
      <c r="H31" s="63"/>
      <c r="I31" s="63"/>
      <c r="J31" s="62"/>
      <c r="K31" s="47">
        <f t="shared" si="0"/>
        <v>0</v>
      </c>
    </row>
    <row r="32" spans="1:11" ht="34.5" customHeight="1" x14ac:dyDescent="0.25">
      <c r="A32" s="8">
        <v>3</v>
      </c>
      <c r="B32" s="312" t="s">
        <v>172</v>
      </c>
      <c r="C32" s="38" t="s">
        <v>333</v>
      </c>
      <c r="D32" s="30">
        <v>1</v>
      </c>
      <c r="E32" s="16"/>
      <c r="F32" s="16"/>
      <c r="G32" s="61"/>
      <c r="H32" s="61"/>
      <c r="I32" s="61"/>
      <c r="J32" s="60"/>
      <c r="K32" s="47"/>
    </row>
    <row r="33" spans="1:11" ht="20.100000000000001" customHeight="1" x14ac:dyDescent="0.25">
      <c r="A33" s="8">
        <v>4</v>
      </c>
      <c r="B33" s="311" t="s">
        <v>173</v>
      </c>
      <c r="C33" s="43" t="s">
        <v>296</v>
      </c>
      <c r="D33" s="30">
        <v>1</v>
      </c>
      <c r="E33" s="20" t="s">
        <v>19</v>
      </c>
      <c r="F33" s="20"/>
      <c r="G33" s="63"/>
      <c r="H33" s="63"/>
      <c r="I33" s="63"/>
      <c r="J33" s="62"/>
      <c r="K33" s="47">
        <f t="shared" si="0"/>
        <v>0</v>
      </c>
    </row>
    <row r="34" spans="1:11" ht="20.100000000000001" customHeight="1" x14ac:dyDescent="0.25">
      <c r="A34" s="8">
        <v>4</v>
      </c>
      <c r="B34" s="311" t="s">
        <v>174</v>
      </c>
      <c r="C34" s="43" t="s">
        <v>230</v>
      </c>
      <c r="D34" s="30">
        <v>1</v>
      </c>
      <c r="E34" s="20" t="s">
        <v>19</v>
      </c>
      <c r="F34" s="20"/>
      <c r="G34" s="63"/>
      <c r="H34" s="63"/>
      <c r="I34" s="63"/>
      <c r="J34" s="62"/>
      <c r="K34" s="47">
        <f t="shared" si="0"/>
        <v>0</v>
      </c>
    </row>
    <row r="35" spans="1:11" ht="20.100000000000001" customHeight="1" x14ac:dyDescent="0.25">
      <c r="A35" s="8">
        <v>4</v>
      </c>
      <c r="B35" s="311" t="s">
        <v>175</v>
      </c>
      <c r="C35" s="43" t="s">
        <v>297</v>
      </c>
      <c r="D35" s="30">
        <v>1</v>
      </c>
      <c r="E35" s="20" t="s">
        <v>19</v>
      </c>
      <c r="F35" s="20"/>
      <c r="G35" s="63"/>
      <c r="H35" s="63"/>
      <c r="I35" s="63"/>
      <c r="J35" s="62"/>
      <c r="K35" s="47">
        <f t="shared" si="0"/>
        <v>0</v>
      </c>
    </row>
    <row r="36" spans="1:11" ht="20.100000000000001" customHeight="1" x14ac:dyDescent="0.25">
      <c r="A36" s="8">
        <v>4</v>
      </c>
      <c r="B36" s="311" t="s">
        <v>176</v>
      </c>
      <c r="C36" s="43" t="s">
        <v>334</v>
      </c>
      <c r="D36" s="30">
        <v>1</v>
      </c>
      <c r="E36" s="20" t="s">
        <v>19</v>
      </c>
      <c r="F36" s="20"/>
      <c r="G36" s="63"/>
      <c r="H36" s="63"/>
      <c r="I36" s="63"/>
      <c r="J36" s="62"/>
      <c r="K36" s="47">
        <f t="shared" si="0"/>
        <v>0</v>
      </c>
    </row>
    <row r="37" spans="1:11" ht="20.100000000000001" customHeight="1" x14ac:dyDescent="0.25">
      <c r="A37" s="8">
        <v>4</v>
      </c>
      <c r="B37" s="311" t="s">
        <v>177</v>
      </c>
      <c r="C37" s="43" t="s">
        <v>335</v>
      </c>
      <c r="D37" s="30">
        <v>1</v>
      </c>
      <c r="E37" s="20" t="s">
        <v>19</v>
      </c>
      <c r="F37" s="20"/>
      <c r="G37" s="63"/>
      <c r="H37" s="63"/>
      <c r="I37" s="63"/>
      <c r="J37" s="62"/>
      <c r="K37" s="47">
        <f t="shared" si="0"/>
        <v>0</v>
      </c>
    </row>
    <row r="38" spans="1:11" ht="20.100000000000001" customHeight="1" x14ac:dyDescent="0.25">
      <c r="A38" s="8">
        <v>4</v>
      </c>
      <c r="B38" s="311" t="s">
        <v>178</v>
      </c>
      <c r="C38" s="43" t="s">
        <v>300</v>
      </c>
      <c r="D38" s="30">
        <v>1</v>
      </c>
      <c r="E38" s="20" t="s">
        <v>19</v>
      </c>
      <c r="F38" s="20"/>
      <c r="G38" s="63"/>
      <c r="H38" s="63"/>
      <c r="I38" s="63"/>
      <c r="J38" s="62"/>
      <c r="K38" s="47">
        <f t="shared" si="0"/>
        <v>0</v>
      </c>
    </row>
    <row r="39" spans="1:11" ht="20.100000000000001" customHeight="1" x14ac:dyDescent="0.25">
      <c r="A39" s="8">
        <v>4</v>
      </c>
      <c r="B39" s="311" t="s">
        <v>179</v>
      </c>
      <c r="C39" s="43" t="s">
        <v>336</v>
      </c>
      <c r="D39" s="30">
        <v>1</v>
      </c>
      <c r="E39" s="20" t="s">
        <v>19</v>
      </c>
      <c r="F39" s="20"/>
      <c r="G39" s="63"/>
      <c r="H39" s="63"/>
      <c r="I39" s="63"/>
      <c r="J39" s="62"/>
      <c r="K39" s="47">
        <f t="shared" si="0"/>
        <v>0</v>
      </c>
    </row>
    <row r="40" spans="1:11" ht="20.100000000000001" customHeight="1" x14ac:dyDescent="0.25">
      <c r="A40" s="8">
        <v>4</v>
      </c>
      <c r="B40" s="311" t="s">
        <v>337</v>
      </c>
      <c r="C40" s="43" t="s">
        <v>119</v>
      </c>
      <c r="D40" s="30">
        <v>1</v>
      </c>
      <c r="E40" s="20" t="s">
        <v>19</v>
      </c>
      <c r="F40" s="20"/>
      <c r="G40" s="63"/>
      <c r="H40" s="63"/>
      <c r="I40" s="63"/>
      <c r="J40" s="62"/>
      <c r="K40" s="47">
        <f t="shared" si="0"/>
        <v>0</v>
      </c>
    </row>
    <row r="41" spans="1:11" ht="20.100000000000001" customHeight="1" x14ac:dyDescent="0.25">
      <c r="A41" s="8">
        <v>4</v>
      </c>
      <c r="B41" s="311" t="s">
        <v>338</v>
      </c>
      <c r="C41" s="43" t="s">
        <v>121</v>
      </c>
      <c r="D41" s="30">
        <v>1</v>
      </c>
      <c r="E41" s="20" t="s">
        <v>19</v>
      </c>
      <c r="F41" s="20"/>
      <c r="G41" s="63"/>
      <c r="H41" s="63"/>
      <c r="I41" s="63"/>
      <c r="J41" s="62"/>
      <c r="K41" s="47">
        <f t="shared" si="0"/>
        <v>0</v>
      </c>
    </row>
    <row r="42" spans="1:11" ht="20.100000000000001" customHeight="1" x14ac:dyDescent="0.25">
      <c r="A42" s="8">
        <v>4</v>
      </c>
      <c r="B42" s="310" t="s">
        <v>304</v>
      </c>
      <c r="C42" s="43" t="s">
        <v>120</v>
      </c>
      <c r="D42" s="30">
        <v>1</v>
      </c>
      <c r="E42" s="20" t="s">
        <v>19</v>
      </c>
      <c r="F42" s="20"/>
      <c r="G42" s="63"/>
      <c r="H42" s="63"/>
      <c r="I42" s="63"/>
      <c r="J42" s="62"/>
      <c r="K42" s="47">
        <f t="shared" si="0"/>
        <v>0</v>
      </c>
    </row>
    <row r="43" spans="1:11" ht="20.100000000000001" customHeight="1" x14ac:dyDescent="0.25">
      <c r="A43" s="8">
        <v>4</v>
      </c>
      <c r="B43" s="310" t="s">
        <v>305</v>
      </c>
      <c r="C43" s="43" t="s">
        <v>122</v>
      </c>
      <c r="D43" s="30">
        <v>1</v>
      </c>
      <c r="E43" s="20" t="s">
        <v>19</v>
      </c>
      <c r="F43" s="20"/>
      <c r="G43" s="63"/>
      <c r="H43" s="63"/>
      <c r="I43" s="63"/>
      <c r="J43" s="62"/>
      <c r="K43" s="47">
        <f t="shared" si="0"/>
        <v>0</v>
      </c>
    </row>
    <row r="44" spans="1:11" ht="34.5" customHeight="1" x14ac:dyDescent="0.25">
      <c r="A44" s="8">
        <v>3</v>
      </c>
      <c r="B44" s="312" t="s">
        <v>180</v>
      </c>
      <c r="C44" s="42" t="s">
        <v>339</v>
      </c>
      <c r="D44" s="30">
        <v>1</v>
      </c>
      <c r="E44" s="16"/>
      <c r="F44" s="16"/>
      <c r="G44" s="61"/>
      <c r="H44" s="61"/>
      <c r="I44" s="61"/>
      <c r="J44" s="60"/>
      <c r="K44" s="47"/>
    </row>
    <row r="45" spans="1:11" ht="20.100000000000001" customHeight="1" x14ac:dyDescent="0.25">
      <c r="A45" s="8">
        <v>4</v>
      </c>
      <c r="B45" s="311" t="s">
        <v>181</v>
      </c>
      <c r="C45" s="18" t="s">
        <v>125</v>
      </c>
      <c r="D45" s="30">
        <v>1</v>
      </c>
      <c r="E45" s="20" t="s">
        <v>19</v>
      </c>
      <c r="F45" s="20"/>
      <c r="G45" s="63"/>
      <c r="H45" s="63"/>
      <c r="I45" s="63"/>
      <c r="J45" s="62"/>
      <c r="K45" s="47">
        <f t="shared" si="0"/>
        <v>0</v>
      </c>
    </row>
    <row r="46" spans="1:11" ht="20.100000000000001" customHeight="1" x14ac:dyDescent="0.25">
      <c r="A46" s="8">
        <v>4</v>
      </c>
      <c r="B46" s="311" t="s">
        <v>182</v>
      </c>
      <c r="C46" s="18" t="s">
        <v>127</v>
      </c>
      <c r="D46" s="30">
        <v>1</v>
      </c>
      <c r="E46" s="20" t="s">
        <v>19</v>
      </c>
      <c r="F46" s="20"/>
      <c r="G46" s="63"/>
      <c r="H46" s="63"/>
      <c r="I46" s="63"/>
      <c r="J46" s="62"/>
      <c r="K46" s="47">
        <f t="shared" si="0"/>
        <v>0</v>
      </c>
    </row>
    <row r="47" spans="1:11" ht="20.100000000000001" customHeight="1" x14ac:dyDescent="0.25">
      <c r="A47" s="8">
        <v>4</v>
      </c>
      <c r="B47" s="311" t="s">
        <v>183</v>
      </c>
      <c r="C47" s="18" t="s">
        <v>340</v>
      </c>
      <c r="D47" s="30">
        <v>1</v>
      </c>
      <c r="E47" s="20" t="s">
        <v>19</v>
      </c>
      <c r="F47" s="20"/>
      <c r="G47" s="63"/>
      <c r="H47" s="63"/>
      <c r="I47" s="63"/>
      <c r="J47" s="62"/>
      <c r="K47" s="47">
        <f t="shared" si="0"/>
        <v>0</v>
      </c>
    </row>
    <row r="48" spans="1:11" ht="32.25" customHeight="1" x14ac:dyDescent="0.25">
      <c r="A48" s="8">
        <v>4</v>
      </c>
      <c r="B48" s="311" t="s">
        <v>184</v>
      </c>
      <c r="C48" s="18" t="s">
        <v>308</v>
      </c>
      <c r="D48" s="30">
        <v>1</v>
      </c>
      <c r="E48" s="20" t="s">
        <v>19</v>
      </c>
      <c r="F48" s="20"/>
      <c r="G48" s="63"/>
      <c r="H48" s="63"/>
      <c r="I48" s="63"/>
      <c r="J48" s="62"/>
      <c r="K48" s="47">
        <f t="shared" si="0"/>
        <v>0</v>
      </c>
    </row>
    <row r="49" spans="1:11" ht="20.25" customHeight="1" x14ac:dyDescent="0.25">
      <c r="A49" s="8">
        <v>4</v>
      </c>
      <c r="B49" s="311" t="s">
        <v>185</v>
      </c>
      <c r="C49" s="18" t="s">
        <v>130</v>
      </c>
      <c r="D49" s="30">
        <v>1</v>
      </c>
      <c r="E49" s="20" t="s">
        <v>19</v>
      </c>
      <c r="F49" s="20"/>
      <c r="G49" s="63"/>
      <c r="H49" s="63"/>
      <c r="I49" s="63"/>
      <c r="J49" s="62"/>
      <c r="K49" s="47">
        <f t="shared" si="0"/>
        <v>0</v>
      </c>
    </row>
    <row r="50" spans="1:11" ht="45" x14ac:dyDescent="0.25">
      <c r="A50" s="8">
        <v>3</v>
      </c>
      <c r="B50" s="312" t="s">
        <v>186</v>
      </c>
      <c r="C50" s="42" t="s">
        <v>341</v>
      </c>
      <c r="D50" s="30">
        <v>1</v>
      </c>
      <c r="E50" s="16"/>
      <c r="F50" s="16"/>
      <c r="G50" s="61"/>
      <c r="H50" s="61"/>
      <c r="I50" s="61"/>
      <c r="J50" s="60"/>
      <c r="K50" s="47"/>
    </row>
    <row r="51" spans="1:11" ht="20.100000000000001" customHeight="1" x14ac:dyDescent="0.25">
      <c r="A51" s="8">
        <v>4</v>
      </c>
      <c r="B51" s="311" t="s">
        <v>187</v>
      </c>
      <c r="C51" s="18" t="s">
        <v>133</v>
      </c>
      <c r="D51" s="30">
        <v>1</v>
      </c>
      <c r="E51" s="20" t="s">
        <v>19</v>
      </c>
      <c r="F51" s="20"/>
      <c r="G51" s="63"/>
      <c r="H51" s="63"/>
      <c r="I51" s="63"/>
      <c r="J51" s="62"/>
      <c r="K51" s="47">
        <f t="shared" si="0"/>
        <v>0</v>
      </c>
    </row>
    <row r="52" spans="1:11" ht="20.100000000000001" customHeight="1" x14ac:dyDescent="0.25">
      <c r="A52" s="8">
        <v>4</v>
      </c>
      <c r="B52" s="311" t="s">
        <v>188</v>
      </c>
      <c r="C52" s="18" t="s">
        <v>135</v>
      </c>
      <c r="D52" s="30">
        <v>1</v>
      </c>
      <c r="E52" s="20" t="s">
        <v>19</v>
      </c>
      <c r="F52" s="20"/>
      <c r="G52" s="63"/>
      <c r="H52" s="63"/>
      <c r="I52" s="63"/>
      <c r="J52" s="62"/>
      <c r="K52" s="47">
        <f t="shared" si="0"/>
        <v>0</v>
      </c>
    </row>
    <row r="53" spans="1:11" ht="20.100000000000001" customHeight="1" x14ac:dyDescent="0.25">
      <c r="A53" s="8">
        <v>4</v>
      </c>
      <c r="B53" s="311" t="s">
        <v>189</v>
      </c>
      <c r="C53" s="18" t="s">
        <v>310</v>
      </c>
      <c r="D53" s="30">
        <v>1</v>
      </c>
      <c r="E53" s="20" t="s">
        <v>19</v>
      </c>
      <c r="F53" s="20"/>
      <c r="G53" s="63"/>
      <c r="H53" s="63"/>
      <c r="I53" s="63"/>
      <c r="J53" s="62"/>
      <c r="K53" s="47">
        <f t="shared" si="0"/>
        <v>0</v>
      </c>
    </row>
    <row r="54" spans="1:11" ht="20.100000000000001" customHeight="1" x14ac:dyDescent="0.25">
      <c r="A54" s="8">
        <v>4</v>
      </c>
      <c r="B54" s="311" t="s">
        <v>190</v>
      </c>
      <c r="C54" s="18" t="s">
        <v>138</v>
      </c>
      <c r="D54" s="30">
        <v>1</v>
      </c>
      <c r="E54" s="20" t="s">
        <v>19</v>
      </c>
      <c r="F54" s="20"/>
      <c r="G54" s="63"/>
      <c r="H54" s="63"/>
      <c r="I54" s="63"/>
      <c r="J54" s="62"/>
      <c r="K54" s="47">
        <f t="shared" si="0"/>
        <v>0</v>
      </c>
    </row>
    <row r="55" spans="1:11" ht="30" x14ac:dyDescent="0.25">
      <c r="A55" s="8">
        <v>3</v>
      </c>
      <c r="B55" s="312" t="s">
        <v>191</v>
      </c>
      <c r="C55" s="42" t="s">
        <v>342</v>
      </c>
      <c r="D55" s="30">
        <v>1</v>
      </c>
      <c r="E55" s="16"/>
      <c r="F55" s="16"/>
      <c r="G55" s="61"/>
      <c r="H55" s="61"/>
      <c r="I55" s="61"/>
      <c r="J55" s="60"/>
      <c r="K55" s="47"/>
    </row>
    <row r="56" spans="1:11" ht="20.100000000000001" customHeight="1" x14ac:dyDescent="0.25">
      <c r="A56" s="8">
        <v>4</v>
      </c>
      <c r="B56" s="311" t="s">
        <v>192</v>
      </c>
      <c r="C56" s="18" t="s">
        <v>139</v>
      </c>
      <c r="D56" s="30">
        <v>1</v>
      </c>
      <c r="E56" s="20" t="s">
        <v>19</v>
      </c>
      <c r="F56" s="20"/>
      <c r="G56" s="63"/>
      <c r="H56" s="63"/>
      <c r="I56" s="63"/>
      <c r="J56" s="62"/>
      <c r="K56" s="47">
        <f t="shared" si="0"/>
        <v>0</v>
      </c>
    </row>
    <row r="57" spans="1:11" ht="20.100000000000001" customHeight="1" x14ac:dyDescent="0.25">
      <c r="A57" s="8">
        <v>4</v>
      </c>
      <c r="B57" s="311" t="s">
        <v>193</v>
      </c>
      <c r="C57" s="18" t="s">
        <v>140</v>
      </c>
      <c r="D57" s="30">
        <v>1</v>
      </c>
      <c r="E57" s="20" t="s">
        <v>19</v>
      </c>
      <c r="F57" s="20"/>
      <c r="G57" s="63"/>
      <c r="H57" s="63"/>
      <c r="I57" s="63"/>
      <c r="J57" s="62"/>
      <c r="K57" s="47">
        <f t="shared" si="0"/>
        <v>0</v>
      </c>
    </row>
    <row r="58" spans="1:11" ht="20.100000000000001" customHeight="1" x14ac:dyDescent="0.25">
      <c r="A58" s="8">
        <v>4</v>
      </c>
      <c r="B58" s="311" t="s">
        <v>194</v>
      </c>
      <c r="C58" s="18" t="s">
        <v>232</v>
      </c>
      <c r="D58" s="30">
        <v>1</v>
      </c>
      <c r="E58" s="20" t="s">
        <v>19</v>
      </c>
      <c r="F58" s="20"/>
      <c r="G58" s="63"/>
      <c r="H58" s="63"/>
      <c r="I58" s="63"/>
      <c r="J58" s="62"/>
      <c r="K58" s="47">
        <f t="shared" si="0"/>
        <v>0</v>
      </c>
    </row>
    <row r="59" spans="1:11" ht="20.100000000000001" customHeight="1" x14ac:dyDescent="0.25">
      <c r="A59" s="8">
        <v>4</v>
      </c>
      <c r="B59" s="311" t="s">
        <v>195</v>
      </c>
      <c r="C59" s="18" t="s">
        <v>312</v>
      </c>
      <c r="D59" s="30">
        <v>1</v>
      </c>
      <c r="E59" s="20" t="s">
        <v>19</v>
      </c>
      <c r="F59" s="20"/>
      <c r="G59" s="63"/>
      <c r="H59" s="63"/>
      <c r="I59" s="63"/>
      <c r="J59" s="62"/>
      <c r="K59" s="47">
        <f t="shared" si="0"/>
        <v>0</v>
      </c>
    </row>
    <row r="60" spans="1:11" ht="20.100000000000001" customHeight="1" x14ac:dyDescent="0.25">
      <c r="A60" s="8">
        <v>4</v>
      </c>
      <c r="B60" s="311" t="s">
        <v>343</v>
      </c>
      <c r="C60" s="18" t="s">
        <v>142</v>
      </c>
      <c r="D60" s="30">
        <v>1</v>
      </c>
      <c r="E60" s="20" t="s">
        <v>19</v>
      </c>
      <c r="F60" s="20"/>
      <c r="G60" s="63"/>
      <c r="H60" s="63"/>
      <c r="I60" s="63"/>
      <c r="J60" s="62"/>
      <c r="K60" s="47">
        <f t="shared" si="0"/>
        <v>0</v>
      </c>
    </row>
    <row r="61" spans="1:11" ht="20.100000000000001" customHeight="1" x14ac:dyDescent="0.25">
      <c r="A61" s="8">
        <v>4</v>
      </c>
      <c r="B61" s="311" t="s">
        <v>344</v>
      </c>
      <c r="C61" s="18" t="s">
        <v>143</v>
      </c>
      <c r="D61" s="30">
        <v>1</v>
      </c>
      <c r="E61" s="20" t="s">
        <v>19</v>
      </c>
      <c r="F61" s="20"/>
      <c r="G61" s="63"/>
      <c r="H61" s="63"/>
      <c r="I61" s="63"/>
      <c r="J61" s="62"/>
      <c r="K61" s="47">
        <f t="shared" si="0"/>
        <v>0</v>
      </c>
    </row>
    <row r="62" spans="1:11" ht="30" x14ac:dyDescent="0.25">
      <c r="A62" s="8">
        <v>3</v>
      </c>
      <c r="B62" s="312" t="s">
        <v>196</v>
      </c>
      <c r="C62" s="38" t="s">
        <v>345</v>
      </c>
      <c r="D62" s="30">
        <v>1</v>
      </c>
      <c r="E62" s="20" t="s">
        <v>19</v>
      </c>
      <c r="F62" s="20"/>
      <c r="G62" s="63"/>
      <c r="H62" s="63"/>
      <c r="I62" s="63"/>
      <c r="J62" s="62"/>
      <c r="K62" s="47">
        <f t="shared" si="0"/>
        <v>0</v>
      </c>
    </row>
    <row r="63" spans="1:11" x14ac:dyDescent="0.25">
      <c r="A63" s="8">
        <v>3</v>
      </c>
      <c r="B63" s="312" t="s">
        <v>197</v>
      </c>
      <c r="C63" s="42" t="s">
        <v>145</v>
      </c>
      <c r="D63" s="30">
        <v>1</v>
      </c>
      <c r="E63" s="16"/>
      <c r="F63" s="16"/>
      <c r="G63" s="61"/>
      <c r="H63" s="61"/>
      <c r="I63" s="61"/>
      <c r="J63" s="60"/>
      <c r="K63" s="47"/>
    </row>
    <row r="64" spans="1:11" ht="20.100000000000001" customHeight="1" x14ac:dyDescent="0.25">
      <c r="A64" s="8">
        <v>4</v>
      </c>
      <c r="B64" s="313" t="s">
        <v>810</v>
      </c>
      <c r="C64" s="10"/>
      <c r="D64" s="30">
        <v>1</v>
      </c>
      <c r="E64" s="20" t="s">
        <v>19</v>
      </c>
      <c r="F64" s="20"/>
      <c r="G64" s="63"/>
      <c r="H64" s="63"/>
      <c r="I64" s="63"/>
      <c r="J64" s="62"/>
      <c r="K64" s="47">
        <f t="shared" si="0"/>
        <v>0</v>
      </c>
    </row>
    <row r="65" spans="1:11" ht="20.100000000000001" customHeight="1" x14ac:dyDescent="0.25">
      <c r="A65" s="8">
        <v>4</v>
      </c>
      <c r="B65" s="313" t="s">
        <v>811</v>
      </c>
      <c r="C65" s="10"/>
      <c r="D65" s="30">
        <v>1</v>
      </c>
      <c r="E65" s="20" t="s">
        <v>19</v>
      </c>
      <c r="F65" s="20"/>
      <c r="G65" s="63"/>
      <c r="H65" s="63"/>
      <c r="I65" s="63"/>
      <c r="J65" s="62"/>
      <c r="K65" s="47">
        <f t="shared" si="0"/>
        <v>0</v>
      </c>
    </row>
    <row r="66" spans="1:11" s="17" customFormat="1" ht="20.100000000000001" customHeight="1" thickBot="1" x14ac:dyDescent="0.3">
      <c r="A66" s="8"/>
      <c r="B66" s="311"/>
      <c r="C66" s="39" t="s">
        <v>198</v>
      </c>
      <c r="D66" s="30">
        <v>1</v>
      </c>
      <c r="E66" s="16"/>
      <c r="F66" s="16"/>
      <c r="G66" s="61"/>
      <c r="H66" s="61"/>
      <c r="I66" s="61"/>
      <c r="J66" s="60"/>
      <c r="K66" s="46">
        <f>SUM(K25:K65)</f>
        <v>0</v>
      </c>
    </row>
    <row r="67" spans="1:11" s="6" customFormat="1" ht="20.100000000000001" customHeight="1" x14ac:dyDescent="0.25">
      <c r="A67" s="8"/>
      <c r="B67" s="311"/>
      <c r="C67" s="39"/>
      <c r="D67" s="30">
        <v>1</v>
      </c>
      <c r="E67" s="16"/>
      <c r="F67" s="16"/>
      <c r="G67" s="61"/>
      <c r="H67" s="61"/>
      <c r="I67" s="61"/>
      <c r="J67" s="60"/>
      <c r="K67" s="46"/>
    </row>
    <row r="68" spans="1:11" s="34" customFormat="1" ht="20.100000000000001" customHeight="1" x14ac:dyDescent="0.25">
      <c r="A68" s="314">
        <v>2</v>
      </c>
      <c r="B68" s="306">
        <v>3.3</v>
      </c>
      <c r="C68" s="38" t="s">
        <v>346</v>
      </c>
      <c r="D68" s="30">
        <v>1</v>
      </c>
      <c r="E68" s="56"/>
      <c r="F68" s="56"/>
      <c r="G68" s="64"/>
      <c r="H68" s="64"/>
      <c r="I68" s="64"/>
      <c r="J68" s="64"/>
      <c r="K68" s="73"/>
    </row>
    <row r="69" spans="1:11" s="34" customFormat="1" ht="30" x14ac:dyDescent="0.25">
      <c r="A69" s="314">
        <v>3</v>
      </c>
      <c r="B69" s="306" t="s">
        <v>199</v>
      </c>
      <c r="C69" s="38" t="s">
        <v>347</v>
      </c>
      <c r="D69" s="30">
        <v>1</v>
      </c>
      <c r="E69" s="56"/>
      <c r="F69" s="56"/>
      <c r="G69" s="64"/>
      <c r="H69" s="64"/>
      <c r="I69" s="64"/>
      <c r="J69" s="64"/>
      <c r="K69" s="73"/>
    </row>
    <row r="70" spans="1:11" s="34" customFormat="1" ht="68.25" customHeight="1" x14ac:dyDescent="0.25">
      <c r="A70" s="314">
        <v>4</v>
      </c>
      <c r="B70" s="311" t="s">
        <v>200</v>
      </c>
      <c r="C70" s="18" t="s">
        <v>348</v>
      </c>
      <c r="D70" s="30">
        <v>1</v>
      </c>
      <c r="E70" s="20" t="s">
        <v>19</v>
      </c>
      <c r="F70" s="20"/>
      <c r="G70" s="66"/>
      <c r="H70" s="66"/>
      <c r="I70" s="66"/>
      <c r="J70" s="66"/>
      <c r="K70" s="47">
        <f t="shared" ref="K70:K100" si="1">G70+I70+J70</f>
        <v>0</v>
      </c>
    </row>
    <row r="71" spans="1:11" s="34" customFormat="1" ht="77.25" customHeight="1" x14ac:dyDescent="0.25">
      <c r="A71" s="314">
        <v>4</v>
      </c>
      <c r="B71" s="311" t="s">
        <v>201</v>
      </c>
      <c r="C71" s="18" t="s">
        <v>349</v>
      </c>
      <c r="D71" s="30">
        <v>1</v>
      </c>
      <c r="E71" s="20" t="s">
        <v>19</v>
      </c>
      <c r="F71" s="20"/>
      <c r="G71" s="66"/>
      <c r="H71" s="66"/>
      <c r="I71" s="66"/>
      <c r="J71" s="66"/>
      <c r="K71" s="47">
        <f t="shared" si="1"/>
        <v>0</v>
      </c>
    </row>
    <row r="72" spans="1:11" s="34" customFormat="1" ht="63" customHeight="1" x14ac:dyDescent="0.25">
      <c r="A72" s="314">
        <v>4</v>
      </c>
      <c r="B72" s="311" t="s">
        <v>202</v>
      </c>
      <c r="C72" s="18" t="s">
        <v>350</v>
      </c>
      <c r="D72" s="30">
        <v>1</v>
      </c>
      <c r="E72" s="20" t="s">
        <v>19</v>
      </c>
      <c r="F72" s="20"/>
      <c r="G72" s="66"/>
      <c r="H72" s="66"/>
      <c r="I72" s="66"/>
      <c r="J72" s="66"/>
      <c r="K72" s="47">
        <f t="shared" si="1"/>
        <v>0</v>
      </c>
    </row>
    <row r="73" spans="1:11" s="34" customFormat="1" ht="51.75" customHeight="1" x14ac:dyDescent="0.25">
      <c r="A73" s="314">
        <v>4</v>
      </c>
      <c r="B73" s="311" t="s">
        <v>203</v>
      </c>
      <c r="C73" s="18" t="s">
        <v>351</v>
      </c>
      <c r="D73" s="30">
        <v>1</v>
      </c>
      <c r="E73" s="20" t="s">
        <v>19</v>
      </c>
      <c r="F73" s="20"/>
      <c r="G73" s="66"/>
      <c r="H73" s="66"/>
      <c r="I73" s="66"/>
      <c r="J73" s="66"/>
      <c r="K73" s="47">
        <f t="shared" si="1"/>
        <v>0</v>
      </c>
    </row>
    <row r="74" spans="1:11" s="34" customFormat="1" ht="75" customHeight="1" x14ac:dyDescent="0.25">
      <c r="A74" s="314">
        <v>4</v>
      </c>
      <c r="B74" s="311" t="s">
        <v>204</v>
      </c>
      <c r="C74" s="18" t="s">
        <v>352</v>
      </c>
      <c r="D74" s="30">
        <v>1</v>
      </c>
      <c r="E74" s="20" t="s">
        <v>19</v>
      </c>
      <c r="F74" s="20"/>
      <c r="G74" s="66"/>
      <c r="H74" s="66"/>
      <c r="I74" s="66"/>
      <c r="J74" s="66"/>
      <c r="K74" s="47">
        <f t="shared" si="1"/>
        <v>0</v>
      </c>
    </row>
    <row r="75" spans="1:11" s="34" customFormat="1" ht="62.25" customHeight="1" x14ac:dyDescent="0.25">
      <c r="A75" s="314">
        <v>4</v>
      </c>
      <c r="B75" s="311" t="s">
        <v>205</v>
      </c>
      <c r="C75" s="18" t="s">
        <v>353</v>
      </c>
      <c r="D75" s="30">
        <v>1</v>
      </c>
      <c r="E75" s="20" t="s">
        <v>19</v>
      </c>
      <c r="F75" s="20"/>
      <c r="G75" s="66"/>
      <c r="H75" s="66"/>
      <c r="I75" s="66"/>
      <c r="J75" s="66"/>
      <c r="K75" s="47">
        <f t="shared" si="1"/>
        <v>0</v>
      </c>
    </row>
    <row r="76" spans="1:11" s="34" customFormat="1" ht="63" customHeight="1" x14ac:dyDescent="0.25">
      <c r="A76" s="314">
        <v>4</v>
      </c>
      <c r="B76" s="311" t="s">
        <v>206</v>
      </c>
      <c r="C76" s="18" t="s">
        <v>354</v>
      </c>
      <c r="D76" s="30">
        <v>1</v>
      </c>
      <c r="E76" s="20" t="s">
        <v>19</v>
      </c>
      <c r="F76" s="20"/>
      <c r="G76" s="66"/>
      <c r="H76" s="66"/>
      <c r="I76" s="66"/>
      <c r="J76" s="66"/>
      <c r="K76" s="47">
        <f t="shared" si="1"/>
        <v>0</v>
      </c>
    </row>
    <row r="77" spans="1:11" s="34" customFormat="1" ht="64.5" customHeight="1" x14ac:dyDescent="0.25">
      <c r="A77" s="314">
        <v>4</v>
      </c>
      <c r="B77" s="311" t="s">
        <v>207</v>
      </c>
      <c r="C77" s="18" t="s">
        <v>355</v>
      </c>
      <c r="D77" s="30">
        <v>1</v>
      </c>
      <c r="E77" s="20" t="s">
        <v>19</v>
      </c>
      <c r="F77" s="20"/>
      <c r="G77" s="66"/>
      <c r="H77" s="66"/>
      <c r="I77" s="66"/>
      <c r="J77" s="66"/>
      <c r="K77" s="47">
        <f t="shared" si="1"/>
        <v>0</v>
      </c>
    </row>
    <row r="78" spans="1:11" s="34" customFormat="1" ht="22.5" customHeight="1" x14ac:dyDescent="0.25">
      <c r="A78" s="314">
        <v>4</v>
      </c>
      <c r="B78" s="311" t="s">
        <v>208</v>
      </c>
      <c r="C78" s="18" t="s">
        <v>211</v>
      </c>
      <c r="D78" s="30">
        <v>1</v>
      </c>
      <c r="E78" s="20" t="s">
        <v>19</v>
      </c>
      <c r="F78" s="20"/>
      <c r="G78" s="66"/>
      <c r="H78" s="66"/>
      <c r="I78" s="66"/>
      <c r="J78" s="66"/>
      <c r="K78" s="47">
        <f t="shared" si="1"/>
        <v>0</v>
      </c>
    </row>
    <row r="79" spans="1:11" s="34" customFormat="1" ht="30" customHeight="1" x14ac:dyDescent="0.25">
      <c r="A79" s="314">
        <v>4</v>
      </c>
      <c r="B79" s="311" t="s">
        <v>209</v>
      </c>
      <c r="C79" s="18" t="s">
        <v>213</v>
      </c>
      <c r="D79" s="30">
        <v>1</v>
      </c>
      <c r="E79" s="20" t="s">
        <v>19</v>
      </c>
      <c r="F79" s="20"/>
      <c r="G79" s="66"/>
      <c r="H79" s="66"/>
      <c r="I79" s="66"/>
      <c r="J79" s="66"/>
      <c r="K79" s="47">
        <f t="shared" si="1"/>
        <v>0</v>
      </c>
    </row>
    <row r="80" spans="1:11" s="34" customFormat="1" ht="30" customHeight="1" x14ac:dyDescent="0.25">
      <c r="A80" s="314">
        <v>4</v>
      </c>
      <c r="B80" s="311" t="s">
        <v>210</v>
      </c>
      <c r="C80" s="18" t="s">
        <v>356</v>
      </c>
      <c r="D80" s="30">
        <v>1</v>
      </c>
      <c r="E80" s="20" t="s">
        <v>19</v>
      </c>
      <c r="F80" s="20"/>
      <c r="G80" s="66"/>
      <c r="H80" s="66"/>
      <c r="I80" s="66"/>
      <c r="J80" s="66"/>
      <c r="K80" s="47">
        <f t="shared" si="1"/>
        <v>0</v>
      </c>
    </row>
    <row r="81" spans="1:11" s="34" customFormat="1" ht="48" customHeight="1" x14ac:dyDescent="0.25">
      <c r="A81" s="314">
        <v>4</v>
      </c>
      <c r="B81" s="311" t="s">
        <v>212</v>
      </c>
      <c r="C81" s="18" t="s">
        <v>357</v>
      </c>
      <c r="D81" s="30">
        <v>1</v>
      </c>
      <c r="E81" s="20" t="s">
        <v>19</v>
      </c>
      <c r="F81" s="20"/>
      <c r="G81" s="66"/>
      <c r="H81" s="66"/>
      <c r="I81" s="66"/>
      <c r="J81" s="66"/>
      <c r="K81" s="47">
        <f t="shared" si="1"/>
        <v>0</v>
      </c>
    </row>
    <row r="82" spans="1:11" s="34" customFormat="1" ht="36" customHeight="1" x14ac:dyDescent="0.25">
      <c r="A82" s="314">
        <v>4</v>
      </c>
      <c r="B82" s="311" t="s">
        <v>214</v>
      </c>
      <c r="C82" s="18" t="s">
        <v>217</v>
      </c>
      <c r="D82" s="30">
        <v>1</v>
      </c>
      <c r="E82" s="20" t="s">
        <v>19</v>
      </c>
      <c r="F82" s="20"/>
      <c r="G82" s="66"/>
      <c r="H82" s="66"/>
      <c r="I82" s="66"/>
      <c r="J82" s="66"/>
      <c r="K82" s="47">
        <f t="shared" si="1"/>
        <v>0</v>
      </c>
    </row>
    <row r="83" spans="1:11" s="34" customFormat="1" ht="30" customHeight="1" x14ac:dyDescent="0.25">
      <c r="A83" s="314">
        <v>4</v>
      </c>
      <c r="B83" s="311" t="s">
        <v>215</v>
      </c>
      <c r="C83" s="18" t="s">
        <v>358</v>
      </c>
      <c r="D83" s="30">
        <v>1</v>
      </c>
      <c r="E83" s="20" t="s">
        <v>19</v>
      </c>
      <c r="F83" s="20"/>
      <c r="G83" s="66"/>
      <c r="H83" s="66"/>
      <c r="I83" s="66"/>
      <c r="J83" s="66"/>
      <c r="K83" s="47">
        <f t="shared" si="1"/>
        <v>0</v>
      </c>
    </row>
    <row r="84" spans="1:11" s="34" customFormat="1" ht="30" x14ac:dyDescent="0.25">
      <c r="A84" s="314">
        <v>4</v>
      </c>
      <c r="B84" s="311" t="s">
        <v>216</v>
      </c>
      <c r="C84" s="38" t="s">
        <v>359</v>
      </c>
      <c r="D84" s="30">
        <v>1</v>
      </c>
      <c r="E84" s="40"/>
      <c r="F84" s="40"/>
      <c r="G84" s="66"/>
      <c r="H84" s="66"/>
      <c r="I84" s="66"/>
      <c r="J84" s="66"/>
      <c r="K84" s="73"/>
    </row>
    <row r="85" spans="1:11" s="34" customFormat="1" ht="22.5" customHeight="1" x14ac:dyDescent="0.25">
      <c r="A85" s="314"/>
      <c r="B85" s="312"/>
      <c r="C85" s="19"/>
      <c r="D85" s="30">
        <v>1</v>
      </c>
      <c r="E85" s="20" t="s">
        <v>19</v>
      </c>
      <c r="F85" s="20"/>
      <c r="G85" s="66"/>
      <c r="H85" s="66"/>
      <c r="I85" s="66"/>
      <c r="J85" s="66"/>
      <c r="K85" s="47">
        <f t="shared" si="1"/>
        <v>0</v>
      </c>
    </row>
    <row r="86" spans="1:11" s="34" customFormat="1" ht="21" customHeight="1" x14ac:dyDescent="0.25">
      <c r="A86" s="314"/>
      <c r="B86" s="312"/>
      <c r="C86" s="65"/>
      <c r="D86" s="30">
        <v>1</v>
      </c>
      <c r="E86" s="20" t="s">
        <v>19</v>
      </c>
      <c r="F86" s="20"/>
      <c r="G86" s="66"/>
      <c r="H86" s="66"/>
      <c r="I86" s="66"/>
      <c r="J86" s="66"/>
      <c r="K86" s="47">
        <f t="shared" si="1"/>
        <v>0</v>
      </c>
    </row>
    <row r="87" spans="1:11" s="34" customFormat="1" ht="30" x14ac:dyDescent="0.25">
      <c r="A87" s="314">
        <v>3</v>
      </c>
      <c r="B87" s="312" t="s">
        <v>218</v>
      </c>
      <c r="C87" s="38" t="s">
        <v>360</v>
      </c>
      <c r="D87" s="30">
        <v>1</v>
      </c>
      <c r="E87" s="40"/>
      <c r="F87" s="40"/>
      <c r="G87" s="64"/>
      <c r="H87" s="64"/>
      <c r="I87" s="64"/>
      <c r="J87" s="64"/>
      <c r="K87" s="73"/>
    </row>
    <row r="88" spans="1:11" s="34" customFormat="1" ht="27.75" customHeight="1" x14ac:dyDescent="0.25">
      <c r="A88" s="314">
        <v>4</v>
      </c>
      <c r="B88" s="311" t="s">
        <v>219</v>
      </c>
      <c r="C88" s="43" t="s">
        <v>361</v>
      </c>
      <c r="D88" s="30">
        <v>1</v>
      </c>
      <c r="E88" s="20" t="s">
        <v>19</v>
      </c>
      <c r="F88" s="20"/>
      <c r="G88" s="66"/>
      <c r="H88" s="66"/>
      <c r="I88" s="66"/>
      <c r="J88" s="66"/>
      <c r="K88" s="47">
        <f t="shared" si="1"/>
        <v>0</v>
      </c>
    </row>
    <row r="89" spans="1:11" s="34" customFormat="1" ht="57.75" customHeight="1" x14ac:dyDescent="0.25">
      <c r="A89" s="314">
        <v>4</v>
      </c>
      <c r="B89" s="311" t="s">
        <v>220</v>
      </c>
      <c r="C89" s="43" t="s">
        <v>362</v>
      </c>
      <c r="D89" s="30">
        <v>1</v>
      </c>
      <c r="E89" s="20" t="s">
        <v>19</v>
      </c>
      <c r="F89" s="20"/>
      <c r="G89" s="66"/>
      <c r="H89" s="66"/>
      <c r="I89" s="66"/>
      <c r="J89" s="66"/>
      <c r="K89" s="47">
        <f t="shared" si="1"/>
        <v>0</v>
      </c>
    </row>
    <row r="90" spans="1:11" s="34" customFormat="1" ht="42.75" customHeight="1" x14ac:dyDescent="0.25">
      <c r="A90" s="314">
        <v>3</v>
      </c>
      <c r="B90" s="312" t="s">
        <v>221</v>
      </c>
      <c r="C90" s="67" t="s">
        <v>363</v>
      </c>
      <c r="D90" s="30">
        <v>1</v>
      </c>
      <c r="E90" s="20"/>
      <c r="F90" s="20"/>
      <c r="G90" s="64"/>
      <c r="H90" s="64"/>
      <c r="I90" s="64"/>
      <c r="J90" s="64"/>
      <c r="K90" s="47"/>
    </row>
    <row r="91" spans="1:11" s="34" customFormat="1" ht="59.25" customHeight="1" x14ac:dyDescent="0.25">
      <c r="A91" s="314">
        <v>4</v>
      </c>
      <c r="B91" s="311" t="s">
        <v>222</v>
      </c>
      <c r="C91" s="43" t="s">
        <v>364</v>
      </c>
      <c r="D91" s="30">
        <v>1</v>
      </c>
      <c r="E91" s="20" t="s">
        <v>19</v>
      </c>
      <c r="F91" s="20"/>
      <c r="G91" s="66"/>
      <c r="H91" s="66"/>
      <c r="I91" s="66"/>
      <c r="J91" s="66"/>
      <c r="K91" s="47">
        <f t="shared" si="1"/>
        <v>0</v>
      </c>
    </row>
    <row r="92" spans="1:11" s="34" customFormat="1" ht="29.25" customHeight="1" x14ac:dyDescent="0.25">
      <c r="A92" s="314">
        <v>4</v>
      </c>
      <c r="B92" s="311" t="s">
        <v>223</v>
      </c>
      <c r="C92" s="43" t="s">
        <v>365</v>
      </c>
      <c r="D92" s="30">
        <v>1</v>
      </c>
      <c r="E92" s="20" t="s">
        <v>19</v>
      </c>
      <c r="F92" s="20"/>
      <c r="G92" s="66"/>
      <c r="H92" s="66"/>
      <c r="I92" s="66"/>
      <c r="J92" s="66"/>
      <c r="K92" s="47">
        <f t="shared" si="1"/>
        <v>0</v>
      </c>
    </row>
    <row r="93" spans="1:11" s="34" customFormat="1" ht="71.25" customHeight="1" x14ac:dyDescent="0.25">
      <c r="A93" s="314">
        <v>4</v>
      </c>
      <c r="B93" s="311" t="s">
        <v>366</v>
      </c>
      <c r="C93" s="43" t="s">
        <v>367</v>
      </c>
      <c r="D93" s="30">
        <v>1</v>
      </c>
      <c r="E93" s="20" t="s">
        <v>19</v>
      </c>
      <c r="F93" s="20"/>
      <c r="G93" s="66"/>
      <c r="H93" s="66"/>
      <c r="I93" s="66"/>
      <c r="J93" s="66"/>
      <c r="K93" s="47">
        <f t="shared" si="1"/>
        <v>0</v>
      </c>
    </row>
    <row r="94" spans="1:11" s="34" customFormat="1" ht="90.75" customHeight="1" x14ac:dyDescent="0.25">
      <c r="A94" s="314">
        <v>4</v>
      </c>
      <c r="B94" s="311" t="s">
        <v>368</v>
      </c>
      <c r="C94" s="7" t="s">
        <v>369</v>
      </c>
      <c r="D94" s="30">
        <v>1</v>
      </c>
      <c r="E94" s="20" t="s">
        <v>19</v>
      </c>
      <c r="F94" s="20"/>
      <c r="G94" s="66"/>
      <c r="H94" s="66"/>
      <c r="I94" s="66"/>
      <c r="J94" s="66"/>
      <c r="K94" s="47">
        <f t="shared" si="1"/>
        <v>0</v>
      </c>
    </row>
    <row r="95" spans="1:11" s="34" customFormat="1" ht="20.100000000000001" customHeight="1" x14ac:dyDescent="0.25">
      <c r="A95" s="314">
        <v>5</v>
      </c>
      <c r="B95" s="311" t="s">
        <v>370</v>
      </c>
      <c r="C95" s="57"/>
      <c r="D95" s="30">
        <v>1</v>
      </c>
      <c r="E95" s="20" t="s">
        <v>19</v>
      </c>
      <c r="F95" s="20"/>
      <c r="G95" s="66"/>
      <c r="H95" s="66"/>
      <c r="I95" s="66"/>
      <c r="J95" s="66"/>
      <c r="K95" s="47">
        <f t="shared" si="1"/>
        <v>0</v>
      </c>
    </row>
    <row r="96" spans="1:11" s="34" customFormat="1" ht="14.25" x14ac:dyDescent="0.25">
      <c r="A96" s="314">
        <v>5</v>
      </c>
      <c r="B96" s="311" t="s">
        <v>371</v>
      </c>
      <c r="C96" s="57"/>
      <c r="D96" s="30">
        <v>1</v>
      </c>
      <c r="E96" s="20" t="s">
        <v>19</v>
      </c>
      <c r="F96" s="20"/>
      <c r="G96" s="66"/>
      <c r="H96" s="66"/>
      <c r="I96" s="66"/>
      <c r="J96" s="66"/>
      <c r="K96" s="47">
        <f t="shared" si="1"/>
        <v>0</v>
      </c>
    </row>
    <row r="97" spans="1:11" s="34" customFormat="1" ht="20.100000000000001" customHeight="1" x14ac:dyDescent="0.25">
      <c r="A97" s="314">
        <v>5</v>
      </c>
      <c r="B97" s="311" t="s">
        <v>372</v>
      </c>
      <c r="C97" s="57"/>
      <c r="D97" s="30">
        <v>1</v>
      </c>
      <c r="E97" s="20" t="s">
        <v>19</v>
      </c>
      <c r="F97" s="20"/>
      <c r="G97" s="66"/>
      <c r="H97" s="66"/>
      <c r="I97" s="66"/>
      <c r="J97" s="66"/>
      <c r="K97" s="47">
        <f t="shared" si="1"/>
        <v>0</v>
      </c>
    </row>
    <row r="98" spans="1:11" s="34" customFormat="1" x14ac:dyDescent="0.25">
      <c r="A98" s="314">
        <v>4</v>
      </c>
      <c r="B98" s="312" t="s">
        <v>373</v>
      </c>
      <c r="C98" s="38" t="s">
        <v>152</v>
      </c>
      <c r="D98" s="30">
        <v>1</v>
      </c>
      <c r="E98" s="56"/>
      <c r="F98" s="56"/>
      <c r="G98" s="64"/>
      <c r="H98" s="64"/>
      <c r="I98" s="64"/>
      <c r="J98" s="64"/>
      <c r="K98" s="73"/>
    </row>
    <row r="99" spans="1:11" s="34" customFormat="1" ht="20.100000000000001" customHeight="1" x14ac:dyDescent="0.25">
      <c r="A99" s="314">
        <v>5</v>
      </c>
      <c r="B99" s="310" t="s">
        <v>374</v>
      </c>
      <c r="C99" s="65"/>
      <c r="D99" s="30">
        <v>1</v>
      </c>
      <c r="E99" s="20" t="s">
        <v>19</v>
      </c>
      <c r="F99" s="20"/>
      <c r="G99" s="66"/>
      <c r="H99" s="66"/>
      <c r="I99" s="66"/>
      <c r="J99" s="66"/>
      <c r="K99" s="47">
        <f t="shared" si="1"/>
        <v>0</v>
      </c>
    </row>
    <row r="100" spans="1:11" s="34" customFormat="1" ht="20.100000000000001" customHeight="1" x14ac:dyDescent="0.25">
      <c r="A100" s="314">
        <v>5</v>
      </c>
      <c r="B100" s="310" t="s">
        <v>375</v>
      </c>
      <c r="C100" s="65"/>
      <c r="D100" s="30">
        <v>1</v>
      </c>
      <c r="E100" s="20" t="s">
        <v>19</v>
      </c>
      <c r="F100" s="20"/>
      <c r="G100" s="66"/>
      <c r="H100" s="66"/>
      <c r="I100" s="66"/>
      <c r="J100" s="66"/>
      <c r="K100" s="47">
        <f t="shared" si="1"/>
        <v>0</v>
      </c>
    </row>
    <row r="101" spans="1:11" s="68" customFormat="1" ht="20.100000000000001" customHeight="1" thickBot="1" x14ac:dyDescent="0.3">
      <c r="A101" s="314"/>
      <c r="B101" s="310"/>
      <c r="C101" s="16" t="s">
        <v>224</v>
      </c>
      <c r="D101" s="30">
        <v>1</v>
      </c>
      <c r="E101" s="56"/>
      <c r="F101" s="56"/>
      <c r="G101" s="64"/>
      <c r="H101" s="64"/>
      <c r="I101" s="64"/>
      <c r="J101" s="64"/>
      <c r="K101" s="46">
        <f>SUM(K70:K100)</f>
        <v>0</v>
      </c>
    </row>
    <row r="102" spans="1:11" s="11" customFormat="1" ht="20.100000000000001" customHeight="1" x14ac:dyDescent="0.25">
      <c r="A102" s="314"/>
      <c r="B102" s="310"/>
      <c r="C102" s="16"/>
      <c r="D102" s="30">
        <v>1</v>
      </c>
      <c r="E102" s="56"/>
      <c r="F102" s="56"/>
      <c r="G102" s="64"/>
      <c r="H102" s="64"/>
      <c r="I102" s="64"/>
      <c r="J102" s="64"/>
      <c r="K102" s="46"/>
    </row>
    <row r="103" spans="1:11" ht="20.100000000000001" customHeight="1" x14ac:dyDescent="0.25">
      <c r="A103" s="8">
        <v>2</v>
      </c>
      <c r="B103" s="312">
        <v>3.4</v>
      </c>
      <c r="C103" s="42" t="s">
        <v>153</v>
      </c>
      <c r="D103" s="30">
        <v>1</v>
      </c>
      <c r="E103" s="16"/>
      <c r="F103" s="16"/>
      <c r="G103" s="61"/>
      <c r="H103" s="61"/>
      <c r="I103" s="61"/>
      <c r="J103" s="60"/>
      <c r="K103" s="47"/>
    </row>
    <row r="104" spans="1:11" ht="28.5" x14ac:dyDescent="0.25">
      <c r="A104" s="8">
        <v>3</v>
      </c>
      <c r="B104" s="311" t="s">
        <v>225</v>
      </c>
      <c r="C104" s="18" t="s">
        <v>155</v>
      </c>
      <c r="D104" s="30">
        <v>1</v>
      </c>
      <c r="E104" s="20" t="s">
        <v>19</v>
      </c>
      <c r="F104" s="20"/>
      <c r="G104" s="63"/>
      <c r="H104" s="63"/>
      <c r="I104" s="63"/>
      <c r="J104" s="62"/>
      <c r="K104" s="47">
        <f>G104+I104+J104</f>
        <v>0</v>
      </c>
    </row>
    <row r="105" spans="1:11" ht="20.100000000000001" customHeight="1" x14ac:dyDescent="0.25">
      <c r="A105" s="8">
        <v>3</v>
      </c>
      <c r="B105" s="311" t="s">
        <v>226</v>
      </c>
      <c r="C105" s="10"/>
      <c r="D105" s="30">
        <v>1</v>
      </c>
      <c r="E105" s="20" t="s">
        <v>19</v>
      </c>
      <c r="F105" s="20"/>
      <c r="G105" s="63"/>
      <c r="H105" s="63"/>
      <c r="I105" s="63"/>
      <c r="J105" s="62"/>
      <c r="K105" s="47">
        <f>G105+I105+J105</f>
        <v>0</v>
      </c>
    </row>
    <row r="106" spans="1:11" ht="20.100000000000001" customHeight="1" x14ac:dyDescent="0.25">
      <c r="A106" s="8">
        <v>3</v>
      </c>
      <c r="B106" s="311" t="s">
        <v>227</v>
      </c>
      <c r="C106" s="10"/>
      <c r="D106" s="30">
        <v>1</v>
      </c>
      <c r="E106" s="20" t="s">
        <v>19</v>
      </c>
      <c r="F106" s="20"/>
      <c r="G106" s="63"/>
      <c r="H106" s="63"/>
      <c r="I106" s="63"/>
      <c r="J106" s="62"/>
      <c r="K106" s="47">
        <f>G106+I106+J106</f>
        <v>0</v>
      </c>
    </row>
    <row r="107" spans="1:11" s="17" customFormat="1" ht="20.100000000000001" customHeight="1" thickBot="1" x14ac:dyDescent="0.3">
      <c r="A107" s="8"/>
      <c r="B107" s="312"/>
      <c r="C107" s="39" t="s">
        <v>376</v>
      </c>
      <c r="D107" s="36"/>
      <c r="E107" s="16"/>
      <c r="F107" s="16"/>
      <c r="G107" s="61"/>
      <c r="H107" s="61"/>
      <c r="I107" s="61"/>
      <c r="J107" s="60"/>
      <c r="K107" s="46">
        <f>SUM(K104:K106)</f>
        <v>0</v>
      </c>
    </row>
    <row r="108" spans="1:11" s="6" customFormat="1" ht="20.100000000000001" customHeight="1" x14ac:dyDescent="0.25">
      <c r="A108" s="8"/>
      <c r="B108" s="312"/>
      <c r="C108" s="39"/>
      <c r="D108" s="36"/>
      <c r="E108" s="16"/>
      <c r="F108" s="16"/>
      <c r="G108" s="61"/>
      <c r="H108" s="61"/>
      <c r="I108" s="61"/>
      <c r="J108" s="60"/>
      <c r="K108" s="46"/>
    </row>
    <row r="109" spans="1:11" ht="38.25" customHeight="1" x14ac:dyDescent="0.25">
      <c r="B109" s="287" t="s">
        <v>377</v>
      </c>
      <c r="C109" s="288"/>
      <c r="D109" s="36"/>
      <c r="E109" s="16"/>
      <c r="F109" s="16"/>
      <c r="G109" s="61"/>
      <c r="H109" s="61"/>
      <c r="I109" s="61"/>
      <c r="J109" s="60"/>
      <c r="K109" s="46">
        <f>K21+K66+K101+K107</f>
        <v>0</v>
      </c>
    </row>
    <row r="110" spans="1:11" ht="20.100000000000001" customHeight="1" x14ac:dyDescent="0.25">
      <c r="B110" s="4"/>
      <c r="C110" s="6"/>
      <c r="D110" s="29"/>
      <c r="E110" s="49"/>
      <c r="F110" s="49"/>
      <c r="G110" s="49"/>
      <c r="H110" s="49"/>
      <c r="I110" s="49"/>
      <c r="J110" s="6"/>
      <c r="K110" s="31"/>
    </row>
    <row r="111" spans="1:11" ht="20.100000000000001" customHeight="1" x14ac:dyDescent="0.25">
      <c r="B111" s="4"/>
      <c r="C111" s="45"/>
      <c r="D111" s="31"/>
      <c r="E111" s="4"/>
      <c r="F111" s="4"/>
      <c r="G111" s="6"/>
      <c r="H111" s="6"/>
      <c r="I111" s="6"/>
      <c r="J111" s="6"/>
      <c r="K111" s="31"/>
    </row>
    <row r="112" spans="1:11" ht="20.100000000000001" customHeight="1" x14ac:dyDescent="0.25">
      <c r="B112" s="279"/>
      <c r="C112" s="280"/>
      <c r="D112" s="31"/>
      <c r="E112" s="4"/>
      <c r="F112" s="4"/>
      <c r="G112" s="6"/>
      <c r="H112" s="6"/>
      <c r="I112" s="6"/>
      <c r="J112" s="6"/>
      <c r="K112" s="31"/>
    </row>
    <row r="113" spans="2:11" ht="38.25" customHeight="1" x14ac:dyDescent="0.25">
      <c r="B113" s="279" t="s">
        <v>378</v>
      </c>
      <c r="C113" s="280"/>
      <c r="D113" s="31"/>
      <c r="E113" s="4"/>
      <c r="F113" s="4"/>
      <c r="G113" s="6"/>
      <c r="H113" s="6"/>
      <c r="I113" s="6"/>
      <c r="J113" s="6"/>
      <c r="K113" s="31"/>
    </row>
    <row r="114" spans="2:11" ht="20.100000000000001" customHeight="1" x14ac:dyDescent="0.25">
      <c r="B114" s="21" t="s">
        <v>8</v>
      </c>
      <c r="C114" s="22" t="s">
        <v>276</v>
      </c>
      <c r="D114" s="31"/>
      <c r="E114" s="4"/>
      <c r="F114" s="4"/>
      <c r="G114" s="6"/>
      <c r="H114" s="6"/>
      <c r="I114" s="6"/>
      <c r="J114" s="6"/>
      <c r="K114" s="31"/>
    </row>
    <row r="115" spans="2:11" ht="20.100000000000001" customHeight="1" x14ac:dyDescent="0.25">
      <c r="B115" s="4"/>
      <c r="C115" s="5" t="s">
        <v>13</v>
      </c>
      <c r="D115" s="29"/>
      <c r="E115" s="4"/>
      <c r="F115" s="4"/>
      <c r="G115" s="6"/>
      <c r="H115" s="6"/>
      <c r="I115" s="6"/>
      <c r="J115" s="6"/>
      <c r="K115" s="31"/>
    </row>
    <row r="116" spans="2:11" ht="20.100000000000001" customHeight="1" x14ac:dyDescent="0.25">
      <c r="B116" s="4"/>
      <c r="C116" s="5" t="s">
        <v>14</v>
      </c>
      <c r="D116" s="29"/>
      <c r="E116" s="4"/>
      <c r="F116" s="4"/>
      <c r="G116" s="6"/>
      <c r="H116" s="6"/>
      <c r="I116" s="6"/>
      <c r="J116" s="6"/>
      <c r="K116" s="31"/>
    </row>
    <row r="117" spans="2:11" ht="20.100000000000001" customHeight="1" x14ac:dyDescent="0.25">
      <c r="B117" s="4"/>
      <c r="C117" s="5" t="s">
        <v>15</v>
      </c>
      <c r="D117" s="29"/>
      <c r="E117" s="4"/>
      <c r="F117" s="4"/>
      <c r="G117" s="6"/>
      <c r="H117" s="6"/>
      <c r="I117" s="6"/>
      <c r="J117" s="6"/>
      <c r="K117" s="31"/>
    </row>
    <row r="118" spans="2:11" ht="20.100000000000001" customHeight="1" x14ac:dyDescent="0.25">
      <c r="B118" s="4"/>
      <c r="C118" s="45"/>
      <c r="D118" s="31"/>
      <c r="E118" s="4"/>
      <c r="F118" s="4"/>
      <c r="G118" s="6"/>
      <c r="H118" s="6"/>
      <c r="I118" s="6"/>
      <c r="J118" s="6"/>
      <c r="K118" s="31"/>
    </row>
    <row r="119" spans="2:11" ht="20.100000000000001" customHeight="1" x14ac:dyDescent="0.25">
      <c r="B119" s="12"/>
    </row>
    <row r="120" spans="2:11" ht="20.100000000000001" customHeight="1" x14ac:dyDescent="0.25">
      <c r="B120" s="12"/>
    </row>
    <row r="121" spans="2:11" ht="20.100000000000001" customHeight="1" x14ac:dyDescent="0.25">
      <c r="B121" s="12"/>
    </row>
    <row r="122" spans="2:11" ht="20.100000000000001" customHeight="1" x14ac:dyDescent="0.25">
      <c r="B122" s="12"/>
    </row>
    <row r="123" spans="2:11" ht="20.100000000000001" customHeight="1" x14ac:dyDescent="0.25"/>
    <row r="124" spans="2:11" ht="20.100000000000001" customHeight="1" x14ac:dyDescent="0.25"/>
    <row r="125" spans="2:11" ht="20.100000000000001" customHeight="1" x14ac:dyDescent="0.25"/>
    <row r="126" spans="2:11" ht="20.100000000000001" customHeight="1" x14ac:dyDescent="0.25"/>
    <row r="127" spans="2:11" ht="20.100000000000001" customHeight="1" x14ac:dyDescent="0.25"/>
    <row r="128" spans="2:11" ht="23.25" customHeight="1" x14ac:dyDescent="0.25"/>
    <row r="129" ht="47.25" customHeight="1" x14ac:dyDescent="0.25"/>
    <row r="130" ht="50.25" customHeight="1" x14ac:dyDescent="0.25"/>
    <row r="131" ht="74.25" customHeight="1" x14ac:dyDescent="0.25"/>
    <row r="132" ht="19.5" customHeight="1" x14ac:dyDescent="0.25"/>
    <row r="133" ht="60.75" customHeight="1" x14ac:dyDescent="0.25"/>
    <row r="134" ht="18" customHeight="1" x14ac:dyDescent="0.25"/>
    <row r="135" ht="18.75" customHeight="1" x14ac:dyDescent="0.25"/>
    <row r="136" ht="15" customHeight="1" x14ac:dyDescent="0.25"/>
    <row r="137" ht="60" customHeight="1" x14ac:dyDescent="0.25"/>
    <row r="138" ht="60.75" customHeight="1" x14ac:dyDescent="0.25"/>
    <row r="139" ht="19.5" customHeight="1" x14ac:dyDescent="0.25"/>
    <row r="140" ht="33.75" customHeight="1" x14ac:dyDescent="0.25"/>
    <row r="141" ht="31.5" customHeight="1" x14ac:dyDescent="0.25"/>
    <row r="142" ht="33" customHeight="1" x14ac:dyDescent="0.25"/>
    <row r="143" ht="19.5" customHeight="1" x14ac:dyDescent="0.25"/>
    <row r="144" ht="46.5" customHeight="1" x14ac:dyDescent="0.25"/>
    <row r="145" ht="44.25" customHeight="1" x14ac:dyDescent="0.25"/>
    <row r="146" ht="16.5" customHeight="1" x14ac:dyDescent="0.25"/>
    <row r="147" ht="100.5" customHeight="1" x14ac:dyDescent="0.25"/>
    <row r="148" ht="103.5" customHeight="1" x14ac:dyDescent="0.25"/>
    <row r="149" ht="60" customHeight="1" x14ac:dyDescent="0.25"/>
    <row r="150" ht="25.5" customHeight="1" x14ac:dyDescent="0.25"/>
    <row r="151" ht="18" customHeight="1" x14ac:dyDescent="0.25"/>
    <row r="152" ht="17.25" customHeight="1" x14ac:dyDescent="0.25"/>
    <row r="153" ht="18.75" customHeight="1" x14ac:dyDescent="0.25"/>
    <row r="154" ht="23.25" customHeight="1" x14ac:dyDescent="0.25"/>
    <row r="155" ht="15.75" customHeight="1" x14ac:dyDescent="0.25"/>
    <row r="156" ht="16.5" customHeight="1" x14ac:dyDescent="0.25"/>
    <row r="157" ht="35.25" customHeight="1" x14ac:dyDescent="0.25"/>
    <row r="158" ht="19.5" customHeight="1" x14ac:dyDescent="0.25"/>
    <row r="159" ht="16.5" customHeight="1" x14ac:dyDescent="0.25"/>
    <row r="162" ht="40.5" customHeight="1" x14ac:dyDescent="0.25"/>
    <row r="163" ht="19.5" customHeight="1" x14ac:dyDescent="0.25"/>
    <row r="164" ht="20.25" customHeight="1" x14ac:dyDescent="0.25"/>
    <row r="165" ht="18" customHeight="1" x14ac:dyDescent="0.25"/>
    <row r="166" ht="18.75" customHeight="1" x14ac:dyDescent="0.25"/>
    <row r="167" ht="19.5" customHeight="1" x14ac:dyDescent="0.25"/>
    <row r="168" ht="18" customHeight="1" x14ac:dyDescent="0.25"/>
  </sheetData>
  <mergeCells count="7">
    <mergeCell ref="B113:C113"/>
    <mergeCell ref="B1:K1"/>
    <mergeCell ref="D2:K2"/>
    <mergeCell ref="B6:C6"/>
    <mergeCell ref="B7:C7"/>
    <mergeCell ref="B109:C109"/>
    <mergeCell ref="B112:C1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7"/>
  <sheetViews>
    <sheetView topLeftCell="B1" zoomScale="90" zoomScaleNormal="90" workbookViewId="0">
      <selection activeCell="B1" sqref="B1:K1"/>
    </sheetView>
  </sheetViews>
  <sheetFormatPr defaultColWidth="8.7109375" defaultRowHeight="14.25" x14ac:dyDescent="0.2"/>
  <cols>
    <col min="1" max="1" width="8.7109375" style="159"/>
    <col min="2" max="2" width="10.7109375" style="159" customWidth="1"/>
    <col min="3" max="3" width="66.42578125" style="159" customWidth="1"/>
    <col min="4" max="4" width="17" style="101" customWidth="1"/>
    <col min="5" max="5" width="9.42578125" style="159" customWidth="1"/>
    <col min="6" max="6" width="20.5703125" style="249" customWidth="1"/>
    <col min="7" max="7" width="20.5703125" style="191" customWidth="1"/>
    <col min="8" max="8" width="17.85546875" style="191" customWidth="1"/>
    <col min="9" max="9" width="16.28515625" style="191" customWidth="1"/>
    <col min="10" max="10" width="19.28515625" style="195" customWidth="1"/>
    <col min="11" max="11" width="18.28515625" style="191" customWidth="1"/>
    <col min="12" max="16384" width="8.7109375" style="159"/>
  </cols>
  <sheetData>
    <row r="1" spans="1:11" s="74" customFormat="1" ht="15.75" customHeight="1" x14ac:dyDescent="0.25">
      <c r="B1" s="261"/>
      <c r="C1" s="261"/>
      <c r="D1" s="261"/>
      <c r="E1" s="261"/>
      <c r="F1" s="261"/>
      <c r="G1" s="261"/>
      <c r="H1" s="261"/>
      <c r="I1" s="261"/>
      <c r="J1" s="261"/>
      <c r="K1" s="261"/>
    </row>
    <row r="2" spans="1:11" s="74" customFormat="1" ht="15.75" x14ac:dyDescent="0.25">
      <c r="B2" s="261"/>
      <c r="C2" s="261"/>
      <c r="D2" s="261"/>
      <c r="E2" s="261"/>
      <c r="F2" s="261"/>
      <c r="G2" s="261"/>
      <c r="H2" s="261"/>
      <c r="I2" s="261"/>
      <c r="J2" s="261"/>
      <c r="K2" s="261"/>
    </row>
    <row r="3" spans="1:11" s="74" customFormat="1" ht="34.5" customHeight="1" x14ac:dyDescent="0.25">
      <c r="B3" s="290"/>
      <c r="C3" s="290"/>
      <c r="D3" s="290"/>
      <c r="E3" s="290"/>
      <c r="F3" s="290"/>
      <c r="G3" s="290"/>
      <c r="H3" s="290"/>
      <c r="I3" s="290"/>
      <c r="J3" s="290"/>
      <c r="K3" s="290"/>
    </row>
    <row r="4" spans="1:11" s="82" customFormat="1" ht="52.15" customHeight="1" x14ac:dyDescent="0.25">
      <c r="A4" s="74" t="s">
        <v>5</v>
      </c>
      <c r="B4" s="75" t="s">
        <v>2</v>
      </c>
      <c r="C4" s="75" t="s">
        <v>0</v>
      </c>
      <c r="D4" s="213" t="s">
        <v>477</v>
      </c>
      <c r="E4" s="75" t="s">
        <v>566</v>
      </c>
      <c r="F4" s="108" t="s">
        <v>588</v>
      </c>
      <c r="G4" s="108" t="s">
        <v>75</v>
      </c>
      <c r="H4" s="108" t="s">
        <v>589</v>
      </c>
      <c r="I4" s="108" t="s">
        <v>77</v>
      </c>
      <c r="J4" s="108" t="s">
        <v>16</v>
      </c>
      <c r="K4" s="108" t="s">
        <v>475</v>
      </c>
    </row>
    <row r="5" spans="1:11" s="82" customFormat="1" ht="52.15" customHeight="1" x14ac:dyDescent="0.25">
      <c r="A5" s="74"/>
      <c r="B5" s="213"/>
      <c r="C5" s="289"/>
      <c r="D5" s="289"/>
      <c r="E5" s="289"/>
      <c r="F5" s="108"/>
      <c r="G5" s="108"/>
      <c r="H5" s="108"/>
      <c r="I5" s="108"/>
      <c r="J5" s="108"/>
      <c r="K5" s="108"/>
    </row>
    <row r="6" spans="1:11" s="82" customFormat="1" ht="28.5" x14ac:dyDescent="0.25">
      <c r="B6" s="215"/>
      <c r="C6" s="247" t="s">
        <v>794</v>
      </c>
      <c r="D6" s="245"/>
      <c r="E6" s="246"/>
      <c r="F6" s="108"/>
      <c r="G6" s="108"/>
      <c r="H6" s="163"/>
      <c r="I6" s="163"/>
      <c r="J6" s="98"/>
      <c r="K6" s="108"/>
    </row>
    <row r="7" spans="1:11" s="82" customFormat="1" ht="45" x14ac:dyDescent="0.25">
      <c r="A7" s="82">
        <v>2</v>
      </c>
      <c r="B7" s="212">
        <v>3.1</v>
      </c>
      <c r="C7" s="83" t="s">
        <v>320</v>
      </c>
      <c r="D7" s="79">
        <v>1</v>
      </c>
      <c r="E7" s="118" t="s">
        <v>19</v>
      </c>
      <c r="F7" s="108"/>
      <c r="G7" s="108"/>
      <c r="H7" s="250"/>
      <c r="I7" s="250"/>
      <c r="J7" s="98"/>
      <c r="K7" s="108"/>
    </row>
    <row r="8" spans="1:11" s="82" customFormat="1" ht="15" x14ac:dyDescent="0.25">
      <c r="A8" s="82">
        <v>3</v>
      </c>
      <c r="B8" s="212" t="s">
        <v>162</v>
      </c>
      <c r="C8" s="95" t="s">
        <v>270</v>
      </c>
      <c r="D8" s="79">
        <v>1</v>
      </c>
      <c r="E8" s="118" t="s">
        <v>19</v>
      </c>
      <c r="F8" s="108"/>
      <c r="G8" s="108"/>
      <c r="H8" s="250"/>
      <c r="I8" s="250"/>
      <c r="J8" s="98"/>
      <c r="K8" s="108"/>
    </row>
    <row r="9" spans="1:11" s="82" customFormat="1" ht="83.45" customHeight="1" x14ac:dyDescent="0.25">
      <c r="A9" s="82">
        <v>4</v>
      </c>
      <c r="B9" s="79" t="s">
        <v>567</v>
      </c>
      <c r="C9" s="92" t="s">
        <v>254</v>
      </c>
      <c r="D9" s="79">
        <v>1</v>
      </c>
      <c r="E9" s="118" t="s">
        <v>19</v>
      </c>
      <c r="F9" s="163"/>
      <c r="G9" s="163"/>
      <c r="H9" s="116"/>
      <c r="I9" s="116"/>
      <c r="J9" s="109"/>
      <c r="K9" s="163"/>
    </row>
    <row r="10" spans="1:11" s="82" customFormat="1" x14ac:dyDescent="0.25">
      <c r="A10" s="82">
        <v>5</v>
      </c>
      <c r="B10" s="79" t="s">
        <v>568</v>
      </c>
      <c r="C10" s="99" t="s">
        <v>569</v>
      </c>
      <c r="D10" s="79">
        <v>1</v>
      </c>
      <c r="E10" s="118" t="s">
        <v>19</v>
      </c>
      <c r="F10" s="168">
        <v>862756.8</v>
      </c>
      <c r="G10" s="168"/>
      <c r="H10" s="116">
        <v>830756.8</v>
      </c>
      <c r="I10" s="251">
        <v>32000</v>
      </c>
      <c r="J10" s="85">
        <v>99690.815999999992</v>
      </c>
      <c r="K10" s="168">
        <v>962447.61600000004</v>
      </c>
    </row>
    <row r="11" spans="1:11" s="82" customFormat="1" x14ac:dyDescent="0.25">
      <c r="A11" s="82">
        <v>5</v>
      </c>
      <c r="B11" s="79" t="s">
        <v>570</v>
      </c>
      <c r="C11" s="99" t="s">
        <v>571</v>
      </c>
      <c r="D11" s="79">
        <v>1</v>
      </c>
      <c r="E11" s="118" t="s">
        <v>19</v>
      </c>
      <c r="F11" s="168">
        <v>215689.2</v>
      </c>
      <c r="G11" s="168"/>
      <c r="H11" s="116">
        <v>207689.2</v>
      </c>
      <c r="I11" s="251">
        <v>8000</v>
      </c>
      <c r="J11" s="85">
        <v>24922.703999999998</v>
      </c>
      <c r="K11" s="168">
        <v>240611.90400000001</v>
      </c>
    </row>
    <row r="12" spans="1:11" s="82" customFormat="1" ht="61.9" customHeight="1" x14ac:dyDescent="0.25">
      <c r="A12" s="82">
        <v>4</v>
      </c>
      <c r="B12" s="79" t="s">
        <v>572</v>
      </c>
      <c r="C12" s="92" t="s">
        <v>274</v>
      </c>
      <c r="D12" s="79">
        <v>1</v>
      </c>
      <c r="E12" s="118" t="s">
        <v>19</v>
      </c>
      <c r="F12" s="163"/>
      <c r="G12" s="163"/>
      <c r="H12" s="116"/>
      <c r="I12" s="116"/>
      <c r="J12" s="109"/>
      <c r="K12" s="163"/>
    </row>
    <row r="13" spans="1:11" s="82" customFormat="1" x14ac:dyDescent="0.25">
      <c r="A13" s="82">
        <v>5</v>
      </c>
      <c r="B13" s="79" t="s">
        <v>573</v>
      </c>
      <c r="C13" s="99" t="s">
        <v>574</v>
      </c>
      <c r="D13" s="79">
        <v>1</v>
      </c>
      <c r="E13" s="118" t="s">
        <v>19</v>
      </c>
      <c r="F13" s="168">
        <v>3525184.8000000003</v>
      </c>
      <c r="G13" s="168"/>
      <c r="H13" s="116">
        <v>3493184.8000000003</v>
      </c>
      <c r="I13" s="251">
        <v>32000</v>
      </c>
      <c r="J13" s="85">
        <v>419182.17599999998</v>
      </c>
      <c r="K13" s="168">
        <v>3944366.9760000003</v>
      </c>
    </row>
    <row r="14" spans="1:11" s="82" customFormat="1" x14ac:dyDescent="0.25">
      <c r="A14" s="82">
        <v>5</v>
      </c>
      <c r="B14" s="79" t="s">
        <v>575</v>
      </c>
      <c r="C14" s="99" t="s">
        <v>571</v>
      </c>
      <c r="D14" s="79">
        <v>1</v>
      </c>
      <c r="E14" s="118" t="s">
        <v>19</v>
      </c>
      <c r="F14" s="168">
        <v>881296.20000000007</v>
      </c>
      <c r="G14" s="168"/>
      <c r="H14" s="116">
        <v>873296.20000000007</v>
      </c>
      <c r="I14" s="251">
        <v>8000</v>
      </c>
      <c r="J14" s="85">
        <v>104795.54399999999</v>
      </c>
      <c r="K14" s="168">
        <v>986091.74400000006</v>
      </c>
    </row>
    <row r="15" spans="1:11" s="82" customFormat="1" ht="30" x14ac:dyDescent="0.25">
      <c r="A15" s="82">
        <v>4</v>
      </c>
      <c r="B15" s="79" t="s">
        <v>576</v>
      </c>
      <c r="C15" s="92" t="s">
        <v>89</v>
      </c>
      <c r="D15" s="79">
        <v>1</v>
      </c>
      <c r="E15" s="118" t="s">
        <v>19</v>
      </c>
      <c r="F15" s="163">
        <v>5546433</v>
      </c>
      <c r="G15" s="163"/>
      <c r="H15" s="116">
        <v>5506433</v>
      </c>
      <c r="I15" s="116">
        <v>40000</v>
      </c>
      <c r="J15" s="192">
        <v>660771.96</v>
      </c>
      <c r="K15" s="172">
        <v>6207204.96</v>
      </c>
    </row>
    <row r="16" spans="1:11" s="82" customFormat="1" ht="45" x14ac:dyDescent="0.25">
      <c r="A16" s="82">
        <v>4</v>
      </c>
      <c r="B16" s="79" t="s">
        <v>577</v>
      </c>
      <c r="C16" s="92" t="s">
        <v>379</v>
      </c>
      <c r="D16" s="79">
        <v>1</v>
      </c>
      <c r="E16" s="118" t="s">
        <v>19</v>
      </c>
      <c r="F16" s="163"/>
      <c r="G16" s="163"/>
      <c r="H16" s="116"/>
      <c r="I16" s="116"/>
      <c r="J16" s="192"/>
      <c r="K16" s="172">
        <v>562072.31999999995</v>
      </c>
    </row>
    <row r="17" spans="1:11" s="82" customFormat="1" ht="21.6" customHeight="1" x14ac:dyDescent="0.25">
      <c r="A17" s="82">
        <v>5</v>
      </c>
      <c r="B17" s="79" t="s">
        <v>787</v>
      </c>
      <c r="C17" s="99" t="s">
        <v>578</v>
      </c>
      <c r="D17" s="79">
        <v>1</v>
      </c>
      <c r="E17" s="118" t="s">
        <v>19</v>
      </c>
      <c r="F17" s="168">
        <v>354295.19999999995</v>
      </c>
      <c r="G17" s="168"/>
      <c r="H17" s="116">
        <v>326295.19999999995</v>
      </c>
      <c r="I17" s="251">
        <v>28000</v>
      </c>
      <c r="J17" s="168">
        <v>39155.423999999999</v>
      </c>
      <c r="K17" s="168">
        <v>393450.62399999995</v>
      </c>
    </row>
    <row r="18" spans="1:11" s="82" customFormat="1" ht="21.6" customHeight="1" x14ac:dyDescent="0.25">
      <c r="A18" s="82">
        <v>5</v>
      </c>
      <c r="B18" s="79" t="s">
        <v>788</v>
      </c>
      <c r="C18" s="99" t="s">
        <v>579</v>
      </c>
      <c r="D18" s="79">
        <v>1</v>
      </c>
      <c r="E18" s="118" t="s">
        <v>19</v>
      </c>
      <c r="F18" s="168">
        <v>151840.79999999999</v>
      </c>
      <c r="G18" s="168"/>
      <c r="H18" s="116">
        <v>139840.79999999999</v>
      </c>
      <c r="I18" s="251">
        <v>12000</v>
      </c>
      <c r="J18" s="168">
        <v>16780.896000000001</v>
      </c>
      <c r="K18" s="168">
        <v>168621.696</v>
      </c>
    </row>
    <row r="19" spans="1:11" s="82" customFormat="1" ht="36" customHeight="1" x14ac:dyDescent="0.25">
      <c r="A19" s="82">
        <v>4</v>
      </c>
      <c r="B19" s="79" t="s">
        <v>580</v>
      </c>
      <c r="C19" s="92" t="s">
        <v>94</v>
      </c>
      <c r="D19" s="79">
        <v>1</v>
      </c>
      <c r="E19" s="118" t="s">
        <v>19</v>
      </c>
      <c r="F19" s="163">
        <v>177918</v>
      </c>
      <c r="G19" s="163"/>
      <c r="H19" s="116">
        <v>137918</v>
      </c>
      <c r="I19" s="116">
        <v>40000</v>
      </c>
      <c r="J19" s="192">
        <v>16550.16</v>
      </c>
      <c r="K19" s="172">
        <v>194468.16</v>
      </c>
    </row>
    <row r="20" spans="1:11" s="82" customFormat="1" ht="45" x14ac:dyDescent="0.25">
      <c r="A20" s="82">
        <v>4</v>
      </c>
      <c r="B20" s="79" t="s">
        <v>581</v>
      </c>
      <c r="C20" s="92" t="s">
        <v>380</v>
      </c>
      <c r="D20" s="79">
        <v>1</v>
      </c>
      <c r="E20" s="118" t="s">
        <v>19</v>
      </c>
      <c r="F20" s="163">
        <v>0</v>
      </c>
      <c r="G20" s="163"/>
      <c r="H20" s="116">
        <v>137918</v>
      </c>
      <c r="I20" s="251">
        <v>40000</v>
      </c>
      <c r="J20" s="192">
        <v>0</v>
      </c>
      <c r="K20" s="172">
        <v>0</v>
      </c>
    </row>
    <row r="21" spans="1:11" s="82" customFormat="1" ht="30" x14ac:dyDescent="0.25">
      <c r="A21" s="82">
        <v>4</v>
      </c>
      <c r="B21" s="79" t="s">
        <v>582</v>
      </c>
      <c r="C21" s="92" t="s">
        <v>95</v>
      </c>
      <c r="D21" s="79">
        <v>1</v>
      </c>
      <c r="E21" s="118" t="s">
        <v>19</v>
      </c>
      <c r="F21" s="163"/>
      <c r="G21" s="163"/>
      <c r="H21" s="116">
        <v>137918</v>
      </c>
      <c r="I21" s="251">
        <v>40000</v>
      </c>
      <c r="J21" s="109"/>
      <c r="K21" s="163"/>
    </row>
    <row r="22" spans="1:11" s="82" customFormat="1" x14ac:dyDescent="0.25">
      <c r="B22" s="79"/>
      <c r="C22" s="99"/>
      <c r="D22" s="79">
        <v>1</v>
      </c>
      <c r="E22" s="118" t="s">
        <v>19</v>
      </c>
      <c r="F22" s="163"/>
      <c r="G22" s="163"/>
      <c r="H22" s="209"/>
      <c r="I22" s="209"/>
      <c r="J22" s="109"/>
      <c r="K22" s="163"/>
    </row>
    <row r="23" spans="1:11" s="82" customFormat="1" ht="15" x14ac:dyDescent="0.25">
      <c r="B23" s="79"/>
      <c r="C23" s="75" t="s">
        <v>164</v>
      </c>
      <c r="D23" s="79">
        <v>1</v>
      </c>
      <c r="E23" s="118" t="s">
        <v>19</v>
      </c>
      <c r="F23" s="207">
        <v>12221550</v>
      </c>
      <c r="G23" s="112"/>
      <c r="H23" s="112">
        <v>17662313</v>
      </c>
      <c r="I23" s="112">
        <v>400000</v>
      </c>
      <c r="J23" s="112">
        <v>1437786</v>
      </c>
      <c r="K23" s="112">
        <v>13659336</v>
      </c>
    </row>
    <row r="24" spans="1:11" s="82" customFormat="1" ht="15" x14ac:dyDescent="0.25">
      <c r="B24" s="79"/>
      <c r="C24" s="75"/>
      <c r="D24" s="79">
        <v>1</v>
      </c>
      <c r="E24" s="118" t="s">
        <v>19</v>
      </c>
      <c r="F24" s="108"/>
      <c r="G24" s="108"/>
      <c r="H24" s="206"/>
      <c r="I24" s="206"/>
      <c r="J24" s="98"/>
      <c r="K24" s="108"/>
    </row>
    <row r="25" spans="1:11" s="82" customFormat="1" ht="15" x14ac:dyDescent="0.25">
      <c r="A25" s="82">
        <v>2</v>
      </c>
      <c r="B25" s="212">
        <v>3.2</v>
      </c>
      <c r="C25" s="83" t="s">
        <v>165</v>
      </c>
      <c r="D25" s="79">
        <v>1</v>
      </c>
      <c r="E25" s="118" t="s">
        <v>19</v>
      </c>
      <c r="F25" s="163"/>
      <c r="G25" s="163"/>
      <c r="H25" s="250"/>
      <c r="I25" s="250"/>
      <c r="J25" s="109"/>
      <c r="K25" s="163"/>
    </row>
    <row r="26" spans="1:11" s="82" customFormat="1" ht="30" x14ac:dyDescent="0.25">
      <c r="A26" s="82">
        <v>3</v>
      </c>
      <c r="B26" s="212" t="s">
        <v>166</v>
      </c>
      <c r="C26" s="83" t="s">
        <v>583</v>
      </c>
      <c r="D26" s="79">
        <v>1</v>
      </c>
      <c r="E26" s="118" t="s">
        <v>19</v>
      </c>
      <c r="F26" s="163"/>
      <c r="G26" s="163"/>
      <c r="H26" s="250"/>
      <c r="I26" s="250"/>
      <c r="J26" s="109"/>
      <c r="K26" s="163"/>
    </row>
    <row r="27" spans="1:11" s="82" customFormat="1" ht="28.5" x14ac:dyDescent="0.25">
      <c r="A27" s="82">
        <v>4</v>
      </c>
      <c r="B27" s="79" t="s">
        <v>167</v>
      </c>
      <c r="C27" s="80" t="s">
        <v>381</v>
      </c>
      <c r="D27" s="79">
        <v>1</v>
      </c>
      <c r="E27" s="118" t="s">
        <v>19</v>
      </c>
      <c r="F27" s="163">
        <v>0</v>
      </c>
      <c r="G27" s="163"/>
      <c r="H27" s="116"/>
      <c r="I27" s="116"/>
      <c r="J27" s="180">
        <v>0</v>
      </c>
      <c r="K27" s="187">
        <v>0</v>
      </c>
    </row>
    <row r="28" spans="1:11" s="82" customFormat="1" ht="42.75" x14ac:dyDescent="0.25">
      <c r="A28" s="82">
        <v>4</v>
      </c>
      <c r="B28" s="79" t="s">
        <v>168</v>
      </c>
      <c r="C28" s="80" t="s">
        <v>289</v>
      </c>
      <c r="D28" s="79">
        <v>1</v>
      </c>
      <c r="E28" s="118" t="s">
        <v>19</v>
      </c>
      <c r="F28" s="163">
        <v>0</v>
      </c>
      <c r="G28" s="163"/>
      <c r="H28" s="116"/>
      <c r="I28" s="116"/>
      <c r="J28" s="180">
        <v>0</v>
      </c>
      <c r="K28" s="187">
        <v>0</v>
      </c>
    </row>
    <row r="29" spans="1:11" s="82" customFormat="1" ht="28.5" x14ac:dyDescent="0.25">
      <c r="A29" s="82">
        <v>4</v>
      </c>
      <c r="B29" s="79" t="s">
        <v>169</v>
      </c>
      <c r="C29" s="80" t="s">
        <v>290</v>
      </c>
      <c r="D29" s="79">
        <v>1</v>
      </c>
      <c r="E29" s="118" t="s">
        <v>19</v>
      </c>
      <c r="F29" s="163">
        <v>0</v>
      </c>
      <c r="G29" s="163"/>
      <c r="H29" s="116"/>
      <c r="I29" s="116"/>
      <c r="J29" s="180">
        <v>0</v>
      </c>
      <c r="K29" s="187">
        <v>0</v>
      </c>
    </row>
    <row r="30" spans="1:11" s="82" customFormat="1" ht="42.75" x14ac:dyDescent="0.25">
      <c r="A30" s="82">
        <v>4</v>
      </c>
      <c r="B30" s="79" t="s">
        <v>170</v>
      </c>
      <c r="C30" s="80" t="s">
        <v>291</v>
      </c>
      <c r="D30" s="79">
        <v>1</v>
      </c>
      <c r="E30" s="118" t="s">
        <v>19</v>
      </c>
      <c r="F30" s="163">
        <v>0</v>
      </c>
      <c r="G30" s="163"/>
      <c r="H30" s="116"/>
      <c r="I30" s="116"/>
      <c r="J30" s="180">
        <v>0</v>
      </c>
      <c r="K30" s="187">
        <v>0</v>
      </c>
    </row>
    <row r="31" spans="1:11" s="82" customFormat="1" ht="42.75" x14ac:dyDescent="0.25">
      <c r="A31" s="82">
        <v>4</v>
      </c>
      <c r="B31" s="79" t="s">
        <v>171</v>
      </c>
      <c r="C31" s="80" t="s">
        <v>382</v>
      </c>
      <c r="D31" s="79">
        <v>1</v>
      </c>
      <c r="E31" s="118" t="s">
        <v>19</v>
      </c>
      <c r="F31" s="163">
        <v>0</v>
      </c>
      <c r="G31" s="163"/>
      <c r="H31" s="116"/>
      <c r="I31" s="116"/>
      <c r="J31" s="180">
        <v>0</v>
      </c>
      <c r="K31" s="187">
        <v>0</v>
      </c>
    </row>
    <row r="32" spans="1:11" s="82" customFormat="1" ht="42.75" x14ac:dyDescent="0.25">
      <c r="A32" s="82">
        <v>4</v>
      </c>
      <c r="B32" s="79" t="s">
        <v>256</v>
      </c>
      <c r="C32" s="80" t="s">
        <v>293</v>
      </c>
      <c r="D32" s="79">
        <v>1</v>
      </c>
      <c r="E32" s="118" t="s">
        <v>19</v>
      </c>
      <c r="F32" s="163">
        <v>0</v>
      </c>
      <c r="G32" s="163"/>
      <c r="H32" s="116"/>
      <c r="I32" s="116"/>
      <c r="J32" s="180">
        <v>0</v>
      </c>
      <c r="K32" s="187">
        <v>0</v>
      </c>
    </row>
    <row r="33" spans="1:11" s="82" customFormat="1" x14ac:dyDescent="0.25">
      <c r="A33" s="82">
        <v>4</v>
      </c>
      <c r="B33" s="79" t="s">
        <v>257</v>
      </c>
      <c r="C33" s="80" t="s">
        <v>294</v>
      </c>
      <c r="D33" s="79">
        <v>1</v>
      </c>
      <c r="E33" s="118" t="s">
        <v>19</v>
      </c>
      <c r="F33" s="163">
        <v>0</v>
      </c>
      <c r="G33" s="163"/>
      <c r="H33" s="116"/>
      <c r="I33" s="116"/>
      <c r="J33" s="180">
        <v>0</v>
      </c>
      <c r="K33" s="187">
        <v>0</v>
      </c>
    </row>
    <row r="34" spans="1:11" s="82" customFormat="1" ht="30" x14ac:dyDescent="0.25">
      <c r="A34" s="82">
        <v>3</v>
      </c>
      <c r="B34" s="212" t="s">
        <v>172</v>
      </c>
      <c r="C34" s="83" t="s">
        <v>333</v>
      </c>
      <c r="D34" s="79">
        <v>1</v>
      </c>
      <c r="E34" s="118" t="s">
        <v>19</v>
      </c>
      <c r="F34" s="163"/>
      <c r="G34" s="163"/>
      <c r="H34" s="250"/>
      <c r="I34" s="250"/>
      <c r="J34" s="109"/>
      <c r="K34" s="163"/>
    </row>
    <row r="35" spans="1:11" s="82" customFormat="1" ht="28.5" x14ac:dyDescent="0.25">
      <c r="A35" s="82">
        <v>4</v>
      </c>
      <c r="B35" s="79" t="s">
        <v>173</v>
      </c>
      <c r="C35" s="80" t="s">
        <v>296</v>
      </c>
      <c r="D35" s="79">
        <v>1</v>
      </c>
      <c r="E35" s="118" t="s">
        <v>19</v>
      </c>
      <c r="F35" s="163">
        <v>606471</v>
      </c>
      <c r="G35" s="163"/>
      <c r="H35" s="116">
        <v>586471</v>
      </c>
      <c r="I35" s="116">
        <v>20000</v>
      </c>
      <c r="J35" s="180">
        <v>70376.52</v>
      </c>
      <c r="K35" s="187">
        <v>676847.52</v>
      </c>
    </row>
    <row r="36" spans="1:11" s="82" customFormat="1" x14ac:dyDescent="0.25">
      <c r="A36" s="82">
        <v>4</v>
      </c>
      <c r="B36" s="79" t="s">
        <v>174</v>
      </c>
      <c r="C36" s="80" t="s">
        <v>230</v>
      </c>
      <c r="D36" s="79">
        <v>1</v>
      </c>
      <c r="E36" s="118" t="s">
        <v>19</v>
      </c>
      <c r="F36" s="163">
        <v>313235</v>
      </c>
      <c r="G36" s="163"/>
      <c r="H36" s="116">
        <v>293235</v>
      </c>
      <c r="I36" s="116">
        <v>20000</v>
      </c>
      <c r="J36" s="180">
        <v>35188.199999999997</v>
      </c>
      <c r="K36" s="187">
        <v>348423.2</v>
      </c>
    </row>
    <row r="37" spans="1:11" s="82" customFormat="1" x14ac:dyDescent="0.25">
      <c r="A37" s="82">
        <v>4</v>
      </c>
      <c r="B37" s="79" t="s">
        <v>175</v>
      </c>
      <c r="C37" s="80" t="s">
        <v>231</v>
      </c>
      <c r="D37" s="79">
        <v>1</v>
      </c>
      <c r="E37" s="118" t="s">
        <v>19</v>
      </c>
      <c r="F37" s="163">
        <v>410981</v>
      </c>
      <c r="G37" s="163"/>
      <c r="H37" s="116">
        <v>390981</v>
      </c>
      <c r="I37" s="116">
        <v>20000</v>
      </c>
      <c r="J37" s="180">
        <v>46917.72</v>
      </c>
      <c r="K37" s="187">
        <v>457898.72</v>
      </c>
    </row>
    <row r="38" spans="1:11" s="82" customFormat="1" x14ac:dyDescent="0.25">
      <c r="A38" s="82">
        <v>4</v>
      </c>
      <c r="B38" s="79" t="s">
        <v>176</v>
      </c>
      <c r="C38" s="80" t="s">
        <v>334</v>
      </c>
      <c r="D38" s="79">
        <v>1</v>
      </c>
      <c r="E38" s="118" t="s">
        <v>19</v>
      </c>
      <c r="F38" s="163">
        <v>1439427</v>
      </c>
      <c r="G38" s="163"/>
      <c r="H38" s="116">
        <v>1429427</v>
      </c>
      <c r="I38" s="116">
        <v>10000</v>
      </c>
      <c r="J38" s="180">
        <v>171531.24</v>
      </c>
      <c r="K38" s="187">
        <v>1610958.24</v>
      </c>
    </row>
    <row r="39" spans="1:11" s="82" customFormat="1" x14ac:dyDescent="0.25">
      <c r="A39" s="82">
        <v>4</v>
      </c>
      <c r="B39" s="79" t="s">
        <v>177</v>
      </c>
      <c r="C39" s="80" t="s">
        <v>335</v>
      </c>
      <c r="D39" s="79">
        <v>1</v>
      </c>
      <c r="E39" s="118" t="s">
        <v>19</v>
      </c>
      <c r="F39" s="163">
        <v>0</v>
      </c>
      <c r="G39" s="163"/>
      <c r="H39" s="116"/>
      <c r="I39" s="116"/>
      <c r="J39" s="180">
        <v>0</v>
      </c>
      <c r="K39" s="187">
        <v>0</v>
      </c>
    </row>
    <row r="40" spans="1:11" s="82" customFormat="1" ht="28.5" x14ac:dyDescent="0.25">
      <c r="A40" s="82">
        <v>4</v>
      </c>
      <c r="B40" s="79" t="s">
        <v>178</v>
      </c>
      <c r="C40" s="80" t="s">
        <v>300</v>
      </c>
      <c r="D40" s="79">
        <v>1</v>
      </c>
      <c r="E40" s="118" t="s">
        <v>19</v>
      </c>
      <c r="F40" s="163">
        <v>0</v>
      </c>
      <c r="G40" s="163"/>
      <c r="H40" s="116"/>
      <c r="I40" s="116"/>
      <c r="J40" s="180">
        <v>0</v>
      </c>
      <c r="K40" s="187">
        <v>0</v>
      </c>
    </row>
    <row r="41" spans="1:11" s="82" customFormat="1" ht="28.5" x14ac:dyDescent="0.25">
      <c r="A41" s="82">
        <v>4</v>
      </c>
      <c r="B41" s="79" t="s">
        <v>179</v>
      </c>
      <c r="C41" s="80" t="s">
        <v>336</v>
      </c>
      <c r="D41" s="79">
        <v>1</v>
      </c>
      <c r="E41" s="118" t="s">
        <v>19</v>
      </c>
      <c r="F41" s="163">
        <v>0</v>
      </c>
      <c r="G41" s="163"/>
      <c r="H41" s="116"/>
      <c r="I41" s="116"/>
      <c r="J41" s="180">
        <v>0</v>
      </c>
      <c r="K41" s="187">
        <v>0</v>
      </c>
    </row>
    <row r="42" spans="1:11" s="82" customFormat="1" x14ac:dyDescent="0.25">
      <c r="A42" s="82">
        <v>4</v>
      </c>
      <c r="B42" s="79" t="s">
        <v>337</v>
      </c>
      <c r="C42" s="80" t="s">
        <v>119</v>
      </c>
      <c r="D42" s="79">
        <v>1</v>
      </c>
      <c r="E42" s="118" t="s">
        <v>19</v>
      </c>
      <c r="F42" s="163">
        <v>89027</v>
      </c>
      <c r="G42" s="163"/>
      <c r="H42" s="116">
        <v>79027</v>
      </c>
      <c r="I42" s="116">
        <v>10000</v>
      </c>
      <c r="J42" s="180">
        <v>9483.24</v>
      </c>
      <c r="K42" s="187">
        <v>98510.24</v>
      </c>
    </row>
    <row r="43" spans="1:11" s="82" customFormat="1" x14ac:dyDescent="0.25">
      <c r="A43" s="82">
        <v>4</v>
      </c>
      <c r="B43" s="79" t="s">
        <v>338</v>
      </c>
      <c r="C43" s="80" t="s">
        <v>121</v>
      </c>
      <c r="D43" s="79">
        <v>1</v>
      </c>
      <c r="E43" s="118" t="s">
        <v>19</v>
      </c>
      <c r="F43" s="163">
        <v>92491</v>
      </c>
      <c r="G43" s="163"/>
      <c r="H43" s="116">
        <v>82491</v>
      </c>
      <c r="I43" s="116">
        <v>10000</v>
      </c>
      <c r="J43" s="180">
        <v>9898.92</v>
      </c>
      <c r="K43" s="187">
        <v>102389.92</v>
      </c>
    </row>
    <row r="44" spans="1:11" s="82" customFormat="1" x14ac:dyDescent="0.25">
      <c r="A44" s="82">
        <v>4</v>
      </c>
      <c r="B44" s="79" t="s">
        <v>584</v>
      </c>
      <c r="C44" s="80" t="s">
        <v>120</v>
      </c>
      <c r="D44" s="79">
        <v>1</v>
      </c>
      <c r="E44" s="118" t="s">
        <v>19</v>
      </c>
      <c r="F44" s="163">
        <v>0</v>
      </c>
      <c r="G44" s="163"/>
      <c r="H44" s="116"/>
      <c r="I44" s="116"/>
      <c r="J44" s="180">
        <v>0</v>
      </c>
      <c r="K44" s="187">
        <v>0</v>
      </c>
    </row>
    <row r="45" spans="1:11" s="82" customFormat="1" x14ac:dyDescent="0.25">
      <c r="A45" s="82">
        <v>4</v>
      </c>
      <c r="B45" s="79" t="s">
        <v>585</v>
      </c>
      <c r="C45" s="80" t="s">
        <v>122</v>
      </c>
      <c r="D45" s="79">
        <v>1</v>
      </c>
      <c r="E45" s="118" t="s">
        <v>19</v>
      </c>
      <c r="F45" s="163">
        <v>0</v>
      </c>
      <c r="G45" s="163"/>
      <c r="H45" s="116"/>
      <c r="I45" s="116"/>
      <c r="J45" s="180">
        <v>0</v>
      </c>
      <c r="K45" s="187">
        <v>0</v>
      </c>
    </row>
    <row r="46" spans="1:11" s="82" customFormat="1" ht="30" x14ac:dyDescent="0.25">
      <c r="A46" s="82">
        <v>3</v>
      </c>
      <c r="B46" s="212" t="s">
        <v>180</v>
      </c>
      <c r="C46" s="83" t="s">
        <v>383</v>
      </c>
      <c r="D46" s="79">
        <v>1</v>
      </c>
      <c r="E46" s="118" t="s">
        <v>19</v>
      </c>
      <c r="F46" s="108"/>
      <c r="G46" s="108"/>
      <c r="H46" s="206"/>
      <c r="I46" s="206"/>
      <c r="J46" s="98"/>
      <c r="K46" s="108"/>
    </row>
    <row r="47" spans="1:11" s="101" customFormat="1" x14ac:dyDescent="0.25">
      <c r="A47" s="101">
        <v>4</v>
      </c>
      <c r="B47" s="79" t="s">
        <v>181</v>
      </c>
      <c r="C47" s="80" t="s">
        <v>125</v>
      </c>
      <c r="D47" s="79">
        <v>1</v>
      </c>
      <c r="E47" s="118" t="s">
        <v>19</v>
      </c>
      <c r="F47" s="163">
        <v>89027</v>
      </c>
      <c r="G47" s="163"/>
      <c r="H47" s="209">
        <v>79027</v>
      </c>
      <c r="I47" s="209">
        <v>10000</v>
      </c>
      <c r="J47" s="180">
        <v>9483.24</v>
      </c>
      <c r="K47" s="187">
        <v>98510.24</v>
      </c>
    </row>
    <row r="48" spans="1:11" s="101" customFormat="1" x14ac:dyDescent="0.25">
      <c r="A48" s="101">
        <v>4</v>
      </c>
      <c r="B48" s="79" t="s">
        <v>182</v>
      </c>
      <c r="C48" s="80" t="s">
        <v>127</v>
      </c>
      <c r="D48" s="79">
        <v>1</v>
      </c>
      <c r="E48" s="118" t="s">
        <v>19</v>
      </c>
      <c r="F48" s="163">
        <v>89027</v>
      </c>
      <c r="G48" s="163"/>
      <c r="H48" s="209">
        <v>79027</v>
      </c>
      <c r="I48" s="209">
        <v>10000</v>
      </c>
      <c r="J48" s="180">
        <v>9483.24</v>
      </c>
      <c r="K48" s="187">
        <v>98510.24</v>
      </c>
    </row>
    <row r="49" spans="1:11" s="101" customFormat="1" ht="28.5" x14ac:dyDescent="0.25">
      <c r="A49" s="101">
        <v>4</v>
      </c>
      <c r="B49" s="79" t="s">
        <v>183</v>
      </c>
      <c r="C49" s="80" t="s">
        <v>340</v>
      </c>
      <c r="D49" s="79">
        <v>1</v>
      </c>
      <c r="E49" s="118" t="s">
        <v>19</v>
      </c>
      <c r="F49" s="163">
        <v>89027</v>
      </c>
      <c r="G49" s="163"/>
      <c r="H49" s="209">
        <v>79027</v>
      </c>
      <c r="I49" s="209">
        <v>10000</v>
      </c>
      <c r="J49" s="180">
        <v>9483.24</v>
      </c>
      <c r="K49" s="187">
        <v>98510.24</v>
      </c>
    </row>
    <row r="50" spans="1:11" s="101" customFormat="1" ht="28.5" x14ac:dyDescent="0.25">
      <c r="A50" s="101">
        <v>4</v>
      </c>
      <c r="B50" s="79" t="s">
        <v>184</v>
      </c>
      <c r="C50" s="80" t="s">
        <v>308</v>
      </c>
      <c r="D50" s="79">
        <v>1</v>
      </c>
      <c r="E50" s="118" t="s">
        <v>19</v>
      </c>
      <c r="F50" s="163">
        <v>89027</v>
      </c>
      <c r="G50" s="163"/>
      <c r="H50" s="209">
        <v>79027</v>
      </c>
      <c r="I50" s="209">
        <v>10000</v>
      </c>
      <c r="J50" s="180">
        <v>9483.24</v>
      </c>
      <c r="K50" s="187">
        <v>98510.24</v>
      </c>
    </row>
    <row r="51" spans="1:11" s="101" customFormat="1" ht="28.5" x14ac:dyDescent="0.25">
      <c r="A51" s="101">
        <v>4</v>
      </c>
      <c r="B51" s="79" t="s">
        <v>185</v>
      </c>
      <c r="C51" s="80" t="s">
        <v>130</v>
      </c>
      <c r="D51" s="79">
        <v>1</v>
      </c>
      <c r="E51" s="118" t="s">
        <v>19</v>
      </c>
      <c r="F51" s="163">
        <v>89027</v>
      </c>
      <c r="G51" s="163"/>
      <c r="H51" s="209">
        <v>79027</v>
      </c>
      <c r="I51" s="209">
        <v>10000</v>
      </c>
      <c r="J51" s="180">
        <v>9483.24</v>
      </c>
      <c r="K51" s="187">
        <v>98510.24</v>
      </c>
    </row>
    <row r="52" spans="1:11" s="101" customFormat="1" ht="45" x14ac:dyDescent="0.25">
      <c r="A52" s="101">
        <v>3</v>
      </c>
      <c r="B52" s="212" t="s">
        <v>186</v>
      </c>
      <c r="C52" s="83" t="s">
        <v>384</v>
      </c>
      <c r="D52" s="79">
        <v>1</v>
      </c>
      <c r="E52" s="118" t="s">
        <v>19</v>
      </c>
      <c r="F52" s="108"/>
      <c r="G52" s="108"/>
      <c r="H52" s="206"/>
      <c r="I52" s="206"/>
      <c r="J52" s="98"/>
      <c r="K52" s="108"/>
    </row>
    <row r="53" spans="1:11" s="101" customFormat="1" x14ac:dyDescent="0.25">
      <c r="A53" s="101">
        <v>4</v>
      </c>
      <c r="B53" s="79" t="s">
        <v>187</v>
      </c>
      <c r="C53" s="80" t="s">
        <v>133</v>
      </c>
      <c r="D53" s="79">
        <v>1</v>
      </c>
      <c r="E53" s="118" t="s">
        <v>19</v>
      </c>
      <c r="F53" s="163">
        <v>92491</v>
      </c>
      <c r="G53" s="163"/>
      <c r="H53" s="209">
        <v>82491</v>
      </c>
      <c r="I53" s="209">
        <v>10000</v>
      </c>
      <c r="J53" s="180">
        <v>9898.92</v>
      </c>
      <c r="K53" s="187">
        <v>102389.92</v>
      </c>
    </row>
    <row r="54" spans="1:11" s="101" customFormat="1" x14ac:dyDescent="0.25">
      <c r="A54" s="101">
        <v>4</v>
      </c>
      <c r="B54" s="79" t="s">
        <v>188</v>
      </c>
      <c r="C54" s="80" t="s">
        <v>135</v>
      </c>
      <c r="D54" s="79">
        <v>1</v>
      </c>
      <c r="E54" s="118" t="s">
        <v>19</v>
      </c>
      <c r="F54" s="163">
        <v>92491</v>
      </c>
      <c r="G54" s="163"/>
      <c r="H54" s="209">
        <v>82491</v>
      </c>
      <c r="I54" s="209">
        <v>10000</v>
      </c>
      <c r="J54" s="180">
        <v>9898.92</v>
      </c>
      <c r="K54" s="187">
        <v>102389.92</v>
      </c>
    </row>
    <row r="55" spans="1:11" s="101" customFormat="1" x14ac:dyDescent="0.25">
      <c r="A55" s="101">
        <v>4</v>
      </c>
      <c r="B55" s="79" t="s">
        <v>189</v>
      </c>
      <c r="C55" s="80" t="s">
        <v>310</v>
      </c>
      <c r="D55" s="79">
        <v>1</v>
      </c>
      <c r="E55" s="118" t="s">
        <v>19</v>
      </c>
      <c r="F55" s="163">
        <v>92491</v>
      </c>
      <c r="G55" s="163"/>
      <c r="H55" s="209">
        <v>82491</v>
      </c>
      <c r="I55" s="209">
        <v>10000</v>
      </c>
      <c r="J55" s="180">
        <v>9898.92</v>
      </c>
      <c r="K55" s="187">
        <v>102389.92</v>
      </c>
    </row>
    <row r="56" spans="1:11" s="101" customFormat="1" x14ac:dyDescent="0.25">
      <c r="A56" s="101">
        <v>4</v>
      </c>
      <c r="B56" s="79" t="s">
        <v>190</v>
      </c>
      <c r="C56" s="80" t="s">
        <v>138</v>
      </c>
      <c r="D56" s="79">
        <v>1</v>
      </c>
      <c r="E56" s="118" t="s">
        <v>19</v>
      </c>
      <c r="F56" s="163">
        <v>0</v>
      </c>
      <c r="G56" s="163"/>
      <c r="H56" s="209"/>
      <c r="I56" s="209"/>
      <c r="J56" s="180">
        <v>0</v>
      </c>
      <c r="K56" s="187">
        <v>0</v>
      </c>
    </row>
    <row r="57" spans="1:11" s="101" customFormat="1" ht="45" x14ac:dyDescent="0.25">
      <c r="A57" s="101">
        <v>3</v>
      </c>
      <c r="B57" s="212" t="s">
        <v>191</v>
      </c>
      <c r="C57" s="83" t="s">
        <v>311</v>
      </c>
      <c r="D57" s="79">
        <v>1</v>
      </c>
      <c r="E57" s="118" t="s">
        <v>19</v>
      </c>
      <c r="F57" s="108"/>
      <c r="G57" s="108"/>
      <c r="H57" s="206"/>
      <c r="I57" s="206"/>
      <c r="J57" s="98"/>
      <c r="K57" s="108"/>
    </row>
    <row r="58" spans="1:11" s="101" customFormat="1" x14ac:dyDescent="0.25">
      <c r="A58" s="101">
        <v>4</v>
      </c>
      <c r="B58" s="79" t="s">
        <v>192</v>
      </c>
      <c r="C58" s="80" t="s">
        <v>139</v>
      </c>
      <c r="D58" s="79">
        <v>1</v>
      </c>
      <c r="E58" s="118" t="s">
        <v>19</v>
      </c>
      <c r="F58" s="163">
        <v>77789</v>
      </c>
      <c r="G58" s="163"/>
      <c r="H58" s="209">
        <v>67789</v>
      </c>
      <c r="I58" s="209">
        <v>10000</v>
      </c>
      <c r="J58" s="180">
        <v>8134.6799999999994</v>
      </c>
      <c r="K58" s="187">
        <v>85923.68</v>
      </c>
    </row>
    <row r="59" spans="1:11" s="101" customFormat="1" x14ac:dyDescent="0.25">
      <c r="A59" s="101">
        <v>4</v>
      </c>
      <c r="B59" s="79" t="s">
        <v>193</v>
      </c>
      <c r="C59" s="80" t="s">
        <v>140</v>
      </c>
      <c r="D59" s="79">
        <v>1</v>
      </c>
      <c r="E59" s="118" t="s">
        <v>19</v>
      </c>
      <c r="F59" s="163">
        <v>77789</v>
      </c>
      <c r="G59" s="163"/>
      <c r="H59" s="209">
        <v>67789</v>
      </c>
      <c r="I59" s="209">
        <v>10000</v>
      </c>
      <c r="J59" s="180">
        <v>8134.6799999999994</v>
      </c>
      <c r="K59" s="187">
        <v>85923.68</v>
      </c>
    </row>
    <row r="60" spans="1:11" s="101" customFormat="1" x14ac:dyDescent="0.25">
      <c r="A60" s="101">
        <v>4</v>
      </c>
      <c r="B60" s="79" t="s">
        <v>194</v>
      </c>
      <c r="C60" s="80" t="s">
        <v>141</v>
      </c>
      <c r="D60" s="79">
        <v>1</v>
      </c>
      <c r="E60" s="118" t="s">
        <v>19</v>
      </c>
      <c r="F60" s="163">
        <v>77789</v>
      </c>
      <c r="G60" s="163"/>
      <c r="H60" s="209">
        <v>67789</v>
      </c>
      <c r="I60" s="209">
        <v>10000</v>
      </c>
      <c r="J60" s="180">
        <v>8134.6799999999994</v>
      </c>
      <c r="K60" s="187">
        <v>85923.68</v>
      </c>
    </row>
    <row r="61" spans="1:11" s="101" customFormat="1" x14ac:dyDescent="0.25">
      <c r="A61" s="101">
        <v>4</v>
      </c>
      <c r="B61" s="79" t="s">
        <v>195</v>
      </c>
      <c r="C61" s="80" t="s">
        <v>312</v>
      </c>
      <c r="D61" s="79">
        <v>1</v>
      </c>
      <c r="E61" s="118" t="s">
        <v>19</v>
      </c>
      <c r="F61" s="163">
        <v>77789</v>
      </c>
      <c r="G61" s="163"/>
      <c r="H61" s="209">
        <v>67789</v>
      </c>
      <c r="I61" s="209">
        <v>10000</v>
      </c>
      <c r="J61" s="180">
        <v>8134.6799999999994</v>
      </c>
      <c r="K61" s="187">
        <v>85923.68</v>
      </c>
    </row>
    <row r="62" spans="1:11" s="82" customFormat="1" x14ac:dyDescent="0.25">
      <c r="A62" s="82">
        <v>4</v>
      </c>
      <c r="B62" s="79" t="s">
        <v>343</v>
      </c>
      <c r="C62" s="80" t="s">
        <v>142</v>
      </c>
      <c r="D62" s="79">
        <v>1</v>
      </c>
      <c r="E62" s="118" t="s">
        <v>19</v>
      </c>
      <c r="F62" s="163">
        <v>77789</v>
      </c>
      <c r="G62" s="163"/>
      <c r="H62" s="209">
        <v>67789</v>
      </c>
      <c r="I62" s="209">
        <v>10000</v>
      </c>
      <c r="J62" s="180">
        <v>8134.6799999999994</v>
      </c>
      <c r="K62" s="187">
        <v>85923.68</v>
      </c>
    </row>
    <row r="63" spans="1:11" s="82" customFormat="1" x14ac:dyDescent="0.25">
      <c r="A63" s="82">
        <v>4</v>
      </c>
      <c r="B63" s="79" t="s">
        <v>344</v>
      </c>
      <c r="C63" s="80" t="s">
        <v>143</v>
      </c>
      <c r="D63" s="79">
        <v>1</v>
      </c>
      <c r="E63" s="118" t="s">
        <v>19</v>
      </c>
      <c r="F63" s="163">
        <v>77800</v>
      </c>
      <c r="G63" s="163"/>
      <c r="H63" s="209">
        <v>67800</v>
      </c>
      <c r="I63" s="209">
        <v>10000</v>
      </c>
      <c r="J63" s="180">
        <v>8136</v>
      </c>
      <c r="K63" s="187">
        <v>85936</v>
      </c>
    </row>
    <row r="64" spans="1:11" s="101" customFormat="1" ht="45" x14ac:dyDescent="0.25">
      <c r="A64" s="101">
        <v>3</v>
      </c>
      <c r="B64" s="212" t="s">
        <v>196</v>
      </c>
      <c r="C64" s="83" t="s">
        <v>315</v>
      </c>
      <c r="D64" s="79">
        <v>1</v>
      </c>
      <c r="E64" s="118" t="s">
        <v>19</v>
      </c>
      <c r="F64" s="163">
        <v>444575</v>
      </c>
      <c r="G64" s="163"/>
      <c r="H64" s="206">
        <v>434575</v>
      </c>
      <c r="I64" s="209">
        <v>10000</v>
      </c>
      <c r="J64" s="180">
        <v>52149</v>
      </c>
      <c r="K64" s="187">
        <v>496724</v>
      </c>
    </row>
    <row r="65" spans="1:11" s="101" customFormat="1" ht="15" x14ac:dyDescent="0.25">
      <c r="B65" s="77"/>
      <c r="C65" s="83"/>
      <c r="D65" s="79">
        <v>1</v>
      </c>
      <c r="E65" s="118" t="s">
        <v>19</v>
      </c>
      <c r="F65" s="108"/>
      <c r="G65" s="108"/>
      <c r="H65" s="206"/>
      <c r="I65" s="206"/>
      <c r="J65" s="98"/>
      <c r="K65" s="108"/>
    </row>
    <row r="66" spans="1:11" s="101" customFormat="1" ht="30" x14ac:dyDescent="0.25">
      <c r="A66" s="101">
        <v>3</v>
      </c>
      <c r="B66" s="212" t="s">
        <v>197</v>
      </c>
      <c r="C66" s="83" t="s">
        <v>145</v>
      </c>
      <c r="D66" s="79">
        <v>1</v>
      </c>
      <c r="E66" s="118" t="s">
        <v>19</v>
      </c>
      <c r="F66" s="108"/>
      <c r="G66" s="108"/>
      <c r="H66" s="206"/>
      <c r="I66" s="206"/>
      <c r="J66" s="98"/>
      <c r="K66" s="108"/>
    </row>
    <row r="67" spans="1:11" s="101" customFormat="1" ht="15" x14ac:dyDescent="0.25">
      <c r="B67" s="79"/>
      <c r="C67" s="153"/>
      <c r="D67" s="79">
        <v>1</v>
      </c>
      <c r="E67" s="118" t="s">
        <v>19</v>
      </c>
      <c r="F67" s="163"/>
      <c r="G67" s="163"/>
      <c r="H67" s="209"/>
      <c r="I67" s="209"/>
      <c r="J67" s="109"/>
      <c r="K67" s="163"/>
    </row>
    <row r="68" spans="1:11" s="101" customFormat="1" ht="15" x14ac:dyDescent="0.25">
      <c r="B68" s="79"/>
      <c r="C68" s="75" t="s">
        <v>198</v>
      </c>
      <c r="D68" s="79">
        <v>1</v>
      </c>
      <c r="E68" s="118" t="s">
        <v>19</v>
      </c>
      <c r="F68" s="207">
        <v>4585560</v>
      </c>
      <c r="G68" s="112"/>
      <c r="H68" s="112">
        <v>4345560</v>
      </c>
      <c r="I68" s="112">
        <v>240000</v>
      </c>
      <c r="J68" s="112">
        <v>521467.19999999984</v>
      </c>
      <c r="K68" s="112">
        <v>5107027.2</v>
      </c>
    </row>
    <row r="69" spans="1:11" s="101" customFormat="1" ht="15" x14ac:dyDescent="0.25">
      <c r="B69" s="79"/>
      <c r="C69" s="75"/>
      <c r="D69" s="79">
        <v>1</v>
      </c>
      <c r="E69" s="118" t="s">
        <v>19</v>
      </c>
      <c r="F69" s="108"/>
      <c r="G69" s="108"/>
      <c r="H69" s="206"/>
      <c r="I69" s="206"/>
      <c r="J69" s="98"/>
      <c r="K69" s="108"/>
    </row>
    <row r="70" spans="1:11" s="101" customFormat="1" ht="15" x14ac:dyDescent="0.25">
      <c r="A70" s="101">
        <v>2</v>
      </c>
      <c r="B70" s="212">
        <v>3.3</v>
      </c>
      <c r="C70" s="83" t="s">
        <v>146</v>
      </c>
      <c r="D70" s="79">
        <v>1</v>
      </c>
      <c r="E70" s="118" t="s">
        <v>19</v>
      </c>
      <c r="F70" s="108"/>
      <c r="G70" s="108"/>
      <c r="H70" s="206"/>
      <c r="I70" s="206"/>
      <c r="J70" s="98"/>
      <c r="K70" s="108"/>
    </row>
    <row r="71" spans="1:11" s="101" customFormat="1" ht="30" x14ac:dyDescent="0.25">
      <c r="A71" s="101">
        <v>3</v>
      </c>
      <c r="B71" s="212" t="s">
        <v>199</v>
      </c>
      <c r="C71" s="83" t="s">
        <v>347</v>
      </c>
      <c r="D71" s="79">
        <v>1</v>
      </c>
      <c r="E71" s="118" t="s">
        <v>19</v>
      </c>
      <c r="F71" s="108"/>
      <c r="G71" s="108"/>
      <c r="H71" s="206"/>
      <c r="I71" s="206"/>
      <c r="J71" s="98"/>
      <c r="K71" s="108"/>
    </row>
    <row r="72" spans="1:11" s="101" customFormat="1" ht="90.6" customHeight="1" x14ac:dyDescent="0.25">
      <c r="A72" s="101">
        <v>4</v>
      </c>
      <c r="B72" s="79" t="s">
        <v>200</v>
      </c>
      <c r="C72" s="80" t="s">
        <v>348</v>
      </c>
      <c r="D72" s="79">
        <v>1</v>
      </c>
      <c r="E72" s="118" t="s">
        <v>19</v>
      </c>
      <c r="F72" s="163">
        <v>0</v>
      </c>
      <c r="G72" s="163"/>
      <c r="H72" s="209"/>
      <c r="I72" s="209"/>
      <c r="J72" s="109"/>
      <c r="K72" s="187">
        <v>0</v>
      </c>
    </row>
    <row r="73" spans="1:11" s="101" customFormat="1" ht="105" customHeight="1" x14ac:dyDescent="0.25">
      <c r="A73" s="101">
        <v>4</v>
      </c>
      <c r="B73" s="79" t="s">
        <v>201</v>
      </c>
      <c r="C73" s="119" t="s">
        <v>349</v>
      </c>
      <c r="D73" s="79">
        <v>1</v>
      </c>
      <c r="E73" s="118" t="s">
        <v>19</v>
      </c>
      <c r="F73" s="163">
        <v>267600</v>
      </c>
      <c r="G73" s="163"/>
      <c r="H73" s="209">
        <v>257600</v>
      </c>
      <c r="I73" s="209">
        <v>10000</v>
      </c>
      <c r="J73" s="180">
        <v>30912</v>
      </c>
      <c r="K73" s="187">
        <v>298512</v>
      </c>
    </row>
    <row r="74" spans="1:11" s="101" customFormat="1" ht="87.6" customHeight="1" x14ac:dyDescent="0.25">
      <c r="A74" s="101">
        <v>4</v>
      </c>
      <c r="B74" s="79" t="s">
        <v>202</v>
      </c>
      <c r="C74" s="119" t="s">
        <v>350</v>
      </c>
      <c r="D74" s="79">
        <v>1</v>
      </c>
      <c r="E74" s="118" t="s">
        <v>19</v>
      </c>
      <c r="F74" s="163">
        <v>55000</v>
      </c>
      <c r="G74" s="163"/>
      <c r="H74" s="209">
        <v>45000</v>
      </c>
      <c r="I74" s="209">
        <v>10000</v>
      </c>
      <c r="J74" s="180">
        <v>5400</v>
      </c>
      <c r="K74" s="187">
        <v>60400</v>
      </c>
    </row>
    <row r="75" spans="1:11" s="101" customFormat="1" ht="60.6" customHeight="1" x14ac:dyDescent="0.25">
      <c r="A75" s="101">
        <v>4</v>
      </c>
      <c r="B75" s="79" t="s">
        <v>203</v>
      </c>
      <c r="C75" s="80" t="s">
        <v>351</v>
      </c>
      <c r="D75" s="79">
        <v>1</v>
      </c>
      <c r="E75" s="118" t="s">
        <v>19</v>
      </c>
      <c r="F75" s="163">
        <v>217879</v>
      </c>
      <c r="G75" s="163"/>
      <c r="H75" s="209">
        <v>207879</v>
      </c>
      <c r="I75" s="209">
        <v>10000</v>
      </c>
      <c r="J75" s="180">
        <v>24945.48</v>
      </c>
      <c r="K75" s="187">
        <v>242824.48</v>
      </c>
    </row>
    <row r="76" spans="1:11" s="101" customFormat="1" ht="99.75" x14ac:dyDescent="0.25">
      <c r="A76" s="101">
        <v>4</v>
      </c>
      <c r="B76" s="79" t="s">
        <v>204</v>
      </c>
      <c r="C76" s="80" t="s">
        <v>352</v>
      </c>
      <c r="D76" s="79">
        <v>1</v>
      </c>
      <c r="E76" s="118" t="s">
        <v>19</v>
      </c>
      <c r="F76" s="163">
        <v>54626</v>
      </c>
      <c r="G76" s="163"/>
      <c r="H76" s="209">
        <v>44626</v>
      </c>
      <c r="I76" s="209">
        <v>10000</v>
      </c>
      <c r="J76" s="180">
        <v>5355.12</v>
      </c>
      <c r="K76" s="187">
        <v>59981.120000000003</v>
      </c>
    </row>
    <row r="77" spans="1:11" s="101" customFormat="1" ht="85.15" customHeight="1" x14ac:dyDescent="0.25">
      <c r="A77" s="101">
        <v>4</v>
      </c>
      <c r="B77" s="79" t="s">
        <v>205</v>
      </c>
      <c r="C77" s="80" t="s">
        <v>353</v>
      </c>
      <c r="D77" s="79">
        <v>1</v>
      </c>
      <c r="E77" s="118" t="s">
        <v>19</v>
      </c>
      <c r="F77" s="163">
        <v>0</v>
      </c>
      <c r="G77" s="163"/>
      <c r="H77" s="209"/>
      <c r="I77" s="209"/>
      <c r="J77" s="180">
        <v>0</v>
      </c>
      <c r="K77" s="187">
        <v>0</v>
      </c>
    </row>
    <row r="78" spans="1:11" s="101" customFormat="1" ht="85.5" x14ac:dyDescent="0.25">
      <c r="A78" s="101">
        <v>4</v>
      </c>
      <c r="B78" s="79" t="s">
        <v>206</v>
      </c>
      <c r="C78" s="80" t="s">
        <v>354</v>
      </c>
      <c r="D78" s="79">
        <v>1</v>
      </c>
      <c r="E78" s="118" t="s">
        <v>19</v>
      </c>
      <c r="F78" s="163">
        <v>0</v>
      </c>
      <c r="G78" s="163"/>
      <c r="H78" s="209"/>
      <c r="I78" s="209"/>
      <c r="J78" s="180">
        <v>0</v>
      </c>
      <c r="K78" s="187">
        <v>0</v>
      </c>
    </row>
    <row r="79" spans="1:11" s="101" customFormat="1" ht="71.25" x14ac:dyDescent="0.25">
      <c r="A79" s="101">
        <v>4</v>
      </c>
      <c r="B79" s="79" t="s">
        <v>207</v>
      </c>
      <c r="C79" s="80" t="s">
        <v>355</v>
      </c>
      <c r="D79" s="79">
        <v>1</v>
      </c>
      <c r="E79" s="118" t="s">
        <v>19</v>
      </c>
      <c r="F79" s="163">
        <v>65700</v>
      </c>
      <c r="G79" s="163"/>
      <c r="H79" s="209">
        <v>55700</v>
      </c>
      <c r="I79" s="209">
        <v>10000</v>
      </c>
      <c r="J79" s="180">
        <v>6684</v>
      </c>
      <c r="K79" s="187">
        <v>72384</v>
      </c>
    </row>
    <row r="80" spans="1:11" s="101" customFormat="1" ht="28.5" x14ac:dyDescent="0.25">
      <c r="A80" s="101">
        <v>4</v>
      </c>
      <c r="B80" s="79" t="s">
        <v>208</v>
      </c>
      <c r="C80" s="80" t="s">
        <v>211</v>
      </c>
      <c r="D80" s="79">
        <v>1</v>
      </c>
      <c r="E80" s="118" t="s">
        <v>19</v>
      </c>
      <c r="F80" s="163">
        <v>58850</v>
      </c>
      <c r="G80" s="163"/>
      <c r="H80" s="209">
        <v>48850</v>
      </c>
      <c r="I80" s="209">
        <v>10000</v>
      </c>
      <c r="J80" s="180">
        <v>5862</v>
      </c>
      <c r="K80" s="187">
        <v>64712</v>
      </c>
    </row>
    <row r="81" spans="1:11" s="101" customFormat="1" x14ac:dyDescent="0.25">
      <c r="A81" s="101">
        <v>4</v>
      </c>
      <c r="B81" s="79" t="s">
        <v>209</v>
      </c>
      <c r="C81" s="80" t="s">
        <v>213</v>
      </c>
      <c r="D81" s="79">
        <v>1</v>
      </c>
      <c r="E81" s="118" t="s">
        <v>19</v>
      </c>
      <c r="F81" s="163">
        <v>58850</v>
      </c>
      <c r="G81" s="163"/>
      <c r="H81" s="209">
        <v>48850</v>
      </c>
      <c r="I81" s="209">
        <v>10000</v>
      </c>
      <c r="J81" s="180">
        <v>5862</v>
      </c>
      <c r="K81" s="187">
        <v>64712</v>
      </c>
    </row>
    <row r="82" spans="1:11" s="101" customFormat="1" x14ac:dyDescent="0.25">
      <c r="A82" s="101">
        <v>4</v>
      </c>
      <c r="B82" s="79" t="s">
        <v>210</v>
      </c>
      <c r="C82" s="181" t="s">
        <v>356</v>
      </c>
      <c r="D82" s="79">
        <v>1</v>
      </c>
      <c r="E82" s="118" t="s">
        <v>19</v>
      </c>
      <c r="F82" s="163">
        <v>0</v>
      </c>
      <c r="G82" s="163"/>
      <c r="H82" s="209"/>
      <c r="I82" s="209"/>
      <c r="J82" s="180">
        <v>0</v>
      </c>
      <c r="K82" s="187">
        <v>0</v>
      </c>
    </row>
    <row r="83" spans="1:11" s="101" customFormat="1" ht="57" x14ac:dyDescent="0.25">
      <c r="A83" s="101">
        <v>4</v>
      </c>
      <c r="B83" s="79" t="s">
        <v>212</v>
      </c>
      <c r="C83" s="181" t="s">
        <v>357</v>
      </c>
      <c r="D83" s="79">
        <v>1</v>
      </c>
      <c r="E83" s="118" t="s">
        <v>19</v>
      </c>
      <c r="F83" s="163">
        <v>347500</v>
      </c>
      <c r="G83" s="163"/>
      <c r="H83" s="209">
        <v>337500</v>
      </c>
      <c r="I83" s="209">
        <v>10000</v>
      </c>
      <c r="J83" s="180">
        <v>40500</v>
      </c>
      <c r="K83" s="187">
        <v>388000</v>
      </c>
    </row>
    <row r="84" spans="1:11" s="101" customFormat="1" ht="42.75" x14ac:dyDescent="0.25">
      <c r="A84" s="101">
        <v>4</v>
      </c>
      <c r="B84" s="79" t="s">
        <v>214</v>
      </c>
      <c r="C84" s="181" t="s">
        <v>217</v>
      </c>
      <c r="D84" s="79">
        <v>1</v>
      </c>
      <c r="E84" s="118" t="s">
        <v>19</v>
      </c>
      <c r="F84" s="163">
        <v>347500</v>
      </c>
      <c r="G84" s="163"/>
      <c r="H84" s="209">
        <v>337500</v>
      </c>
      <c r="I84" s="209">
        <v>10000</v>
      </c>
      <c r="J84" s="180">
        <v>40500</v>
      </c>
      <c r="K84" s="187">
        <v>388000</v>
      </c>
    </row>
    <row r="85" spans="1:11" s="101" customFormat="1" x14ac:dyDescent="0.25">
      <c r="A85" s="101">
        <v>4</v>
      </c>
      <c r="B85" s="79" t="s">
        <v>215</v>
      </c>
      <c r="C85" s="80" t="s">
        <v>358</v>
      </c>
      <c r="D85" s="79">
        <v>1</v>
      </c>
      <c r="E85" s="118" t="s">
        <v>19</v>
      </c>
      <c r="F85" s="163">
        <v>77800</v>
      </c>
      <c r="G85" s="163"/>
      <c r="H85" s="209">
        <v>67800</v>
      </c>
      <c r="I85" s="209">
        <v>10000</v>
      </c>
      <c r="J85" s="180">
        <v>8136</v>
      </c>
      <c r="K85" s="187">
        <v>85936</v>
      </c>
    </row>
    <row r="86" spans="1:11" s="101" customFormat="1" ht="30" x14ac:dyDescent="0.25">
      <c r="A86" s="101">
        <v>3</v>
      </c>
      <c r="B86" s="212" t="s">
        <v>218</v>
      </c>
      <c r="C86" s="83" t="s">
        <v>360</v>
      </c>
      <c r="D86" s="79">
        <v>1</v>
      </c>
      <c r="E86" s="118" t="s">
        <v>19</v>
      </c>
      <c r="F86" s="163"/>
      <c r="G86" s="163"/>
      <c r="H86" s="209"/>
      <c r="I86" s="209"/>
      <c r="J86" s="109"/>
      <c r="K86" s="163"/>
    </row>
    <row r="87" spans="1:11" s="101" customFormat="1" ht="28.5" x14ac:dyDescent="0.25">
      <c r="A87" s="101">
        <v>4</v>
      </c>
      <c r="B87" s="79" t="s">
        <v>219</v>
      </c>
      <c r="C87" s="181" t="s">
        <v>361</v>
      </c>
      <c r="D87" s="79">
        <v>1</v>
      </c>
      <c r="E87" s="118" t="s">
        <v>19</v>
      </c>
      <c r="F87" s="163">
        <v>92500</v>
      </c>
      <c r="G87" s="163"/>
      <c r="H87" s="209">
        <v>82500</v>
      </c>
      <c r="I87" s="209">
        <v>10000</v>
      </c>
      <c r="J87" s="180">
        <v>9900</v>
      </c>
      <c r="K87" s="187">
        <v>102400</v>
      </c>
    </row>
    <row r="88" spans="1:11" s="101" customFormat="1" ht="57" x14ac:dyDescent="0.25">
      <c r="A88" s="101">
        <v>4</v>
      </c>
      <c r="B88" s="79" t="s">
        <v>219</v>
      </c>
      <c r="C88" s="181" t="s">
        <v>362</v>
      </c>
      <c r="D88" s="79">
        <v>1</v>
      </c>
      <c r="E88" s="118" t="s">
        <v>19</v>
      </c>
      <c r="F88" s="163">
        <v>92500</v>
      </c>
      <c r="G88" s="163"/>
      <c r="H88" s="209">
        <v>82500</v>
      </c>
      <c r="I88" s="209">
        <v>10000</v>
      </c>
      <c r="J88" s="180">
        <v>9900</v>
      </c>
      <c r="K88" s="187">
        <v>102400</v>
      </c>
    </row>
    <row r="89" spans="1:11" s="101" customFormat="1" ht="45" x14ac:dyDescent="0.25">
      <c r="A89" s="101">
        <v>3</v>
      </c>
      <c r="B89" s="212" t="s">
        <v>221</v>
      </c>
      <c r="C89" s="182" t="s">
        <v>363</v>
      </c>
      <c r="D89" s="79">
        <v>1</v>
      </c>
      <c r="E89" s="118" t="s">
        <v>19</v>
      </c>
      <c r="F89" s="163"/>
      <c r="G89" s="163"/>
      <c r="H89" s="209"/>
      <c r="I89" s="209"/>
      <c r="J89" s="109"/>
      <c r="K89" s="163"/>
    </row>
    <row r="90" spans="1:11" s="101" customFormat="1" ht="71.25" x14ac:dyDescent="0.25">
      <c r="A90" s="101">
        <v>4</v>
      </c>
      <c r="B90" s="79" t="s">
        <v>222</v>
      </c>
      <c r="C90" s="181" t="s">
        <v>364</v>
      </c>
      <c r="D90" s="79">
        <v>1</v>
      </c>
      <c r="E90" s="118" t="s">
        <v>19</v>
      </c>
      <c r="F90" s="163">
        <v>347500</v>
      </c>
      <c r="G90" s="163"/>
      <c r="H90" s="209">
        <v>337500</v>
      </c>
      <c r="I90" s="209">
        <v>10000</v>
      </c>
      <c r="J90" s="180">
        <v>40500</v>
      </c>
      <c r="K90" s="187">
        <v>388000</v>
      </c>
    </row>
    <row r="91" spans="1:11" s="101" customFormat="1" x14ac:dyDescent="0.25">
      <c r="A91" s="101">
        <v>4</v>
      </c>
      <c r="B91" s="79" t="s">
        <v>223</v>
      </c>
      <c r="C91" s="80" t="s">
        <v>365</v>
      </c>
      <c r="D91" s="79">
        <v>1</v>
      </c>
      <c r="E91" s="118" t="s">
        <v>19</v>
      </c>
      <c r="F91" s="163">
        <v>347500</v>
      </c>
      <c r="G91" s="163"/>
      <c r="H91" s="209">
        <v>337500</v>
      </c>
      <c r="I91" s="209">
        <v>10000</v>
      </c>
      <c r="J91" s="180">
        <v>40500</v>
      </c>
      <c r="K91" s="187">
        <v>388000</v>
      </c>
    </row>
    <row r="92" spans="1:11" s="101" customFormat="1" ht="85.5" x14ac:dyDescent="0.25">
      <c r="A92" s="101">
        <v>4</v>
      </c>
      <c r="B92" s="79" t="s">
        <v>366</v>
      </c>
      <c r="C92" s="80" t="s">
        <v>367</v>
      </c>
      <c r="D92" s="79">
        <v>1</v>
      </c>
      <c r="E92" s="118" t="s">
        <v>19</v>
      </c>
      <c r="F92" s="163">
        <v>347500</v>
      </c>
      <c r="G92" s="163"/>
      <c r="H92" s="209">
        <v>337500</v>
      </c>
      <c r="I92" s="209">
        <v>10000</v>
      </c>
      <c r="J92" s="180">
        <v>40500</v>
      </c>
      <c r="K92" s="187">
        <v>388000</v>
      </c>
    </row>
    <row r="93" spans="1:11" s="101" customFormat="1" ht="114" x14ac:dyDescent="0.25">
      <c r="A93" s="101">
        <v>4</v>
      </c>
      <c r="B93" s="79" t="s">
        <v>368</v>
      </c>
      <c r="C93" s="181" t="s">
        <v>369</v>
      </c>
      <c r="D93" s="79">
        <v>1</v>
      </c>
      <c r="E93" s="118" t="s">
        <v>19</v>
      </c>
      <c r="F93" s="163">
        <v>260000</v>
      </c>
      <c r="G93" s="163"/>
      <c r="H93" s="209">
        <v>250000</v>
      </c>
      <c r="I93" s="209">
        <v>10000</v>
      </c>
      <c r="J93" s="180">
        <v>30000</v>
      </c>
      <c r="K93" s="187">
        <v>290000</v>
      </c>
    </row>
    <row r="94" spans="1:11" s="101" customFormat="1" ht="30" x14ac:dyDescent="0.25">
      <c r="A94" s="101">
        <v>3</v>
      </c>
      <c r="B94" s="212" t="s">
        <v>586</v>
      </c>
      <c r="C94" s="83" t="s">
        <v>152</v>
      </c>
      <c r="D94" s="79">
        <v>1</v>
      </c>
      <c r="E94" s="118" t="s">
        <v>19</v>
      </c>
      <c r="F94" s="163">
        <v>0</v>
      </c>
      <c r="G94" s="163"/>
      <c r="H94" s="209"/>
      <c r="I94" s="209"/>
      <c r="J94" s="109"/>
      <c r="K94" s="163"/>
    </row>
    <row r="95" spans="1:11" s="101" customFormat="1" x14ac:dyDescent="0.25">
      <c r="B95" s="79"/>
      <c r="C95" s="80"/>
      <c r="D95" s="79">
        <v>1</v>
      </c>
      <c r="E95" s="118" t="s">
        <v>19</v>
      </c>
      <c r="F95" s="163"/>
      <c r="G95" s="163"/>
      <c r="H95" s="209"/>
      <c r="I95" s="252"/>
      <c r="J95" s="109"/>
      <c r="K95" s="163"/>
    </row>
    <row r="96" spans="1:11" s="101" customFormat="1" ht="15" x14ac:dyDescent="0.25">
      <c r="B96" s="179"/>
      <c r="C96" s="75" t="s">
        <v>385</v>
      </c>
      <c r="D96" s="79">
        <v>1</v>
      </c>
      <c r="E96" s="118" t="s">
        <v>19</v>
      </c>
      <c r="F96" s="248">
        <v>3038805</v>
      </c>
      <c r="G96" s="188"/>
      <c r="H96" s="188">
        <v>2878805</v>
      </c>
      <c r="I96" s="188">
        <v>160000</v>
      </c>
      <c r="J96" s="188">
        <v>345456.6</v>
      </c>
      <c r="K96" s="188">
        <v>3384261.6</v>
      </c>
    </row>
    <row r="97" spans="1:11" s="101" customFormat="1" ht="15" x14ac:dyDescent="0.25">
      <c r="A97" s="101">
        <v>2</v>
      </c>
      <c r="B97" s="212">
        <v>3.4</v>
      </c>
      <c r="C97" s="83" t="s">
        <v>153</v>
      </c>
      <c r="D97" s="79">
        <v>1</v>
      </c>
      <c r="E97" s="118" t="s">
        <v>19</v>
      </c>
      <c r="F97" s="108"/>
      <c r="G97" s="108"/>
      <c r="H97" s="206"/>
      <c r="I97" s="206"/>
      <c r="J97" s="98"/>
      <c r="K97" s="108"/>
    </row>
    <row r="98" spans="1:11" s="101" customFormat="1" ht="42.75" x14ac:dyDescent="0.25">
      <c r="A98" s="101">
        <v>3</v>
      </c>
      <c r="B98" s="79" t="s">
        <v>225</v>
      </c>
      <c r="C98" s="80" t="s">
        <v>155</v>
      </c>
      <c r="D98" s="79">
        <v>1</v>
      </c>
      <c r="E98" s="118" t="s">
        <v>19</v>
      </c>
      <c r="F98" s="163">
        <v>160000</v>
      </c>
      <c r="G98" s="163"/>
      <c r="H98" s="209">
        <v>150000</v>
      </c>
      <c r="I98" s="209">
        <v>10000</v>
      </c>
      <c r="J98" s="180">
        <v>18000</v>
      </c>
      <c r="K98" s="187">
        <v>178000</v>
      </c>
    </row>
    <row r="99" spans="1:11" s="101" customFormat="1" x14ac:dyDescent="0.25">
      <c r="A99" s="101">
        <v>3</v>
      </c>
      <c r="B99" s="79" t="s">
        <v>226</v>
      </c>
      <c r="C99" s="90"/>
      <c r="D99" s="79">
        <v>1</v>
      </c>
      <c r="E99" s="118" t="s">
        <v>19</v>
      </c>
      <c r="F99" s="163"/>
      <c r="G99" s="163"/>
      <c r="H99" s="209"/>
      <c r="I99" s="209"/>
      <c r="J99" s="109"/>
      <c r="K99" s="163"/>
    </row>
    <row r="100" spans="1:11" s="101" customFormat="1" x14ac:dyDescent="0.25">
      <c r="A100" s="101">
        <v>3</v>
      </c>
      <c r="B100" s="79" t="s">
        <v>227</v>
      </c>
      <c r="C100" s="90"/>
      <c r="D100" s="79">
        <v>1</v>
      </c>
      <c r="E100" s="118" t="s">
        <v>19</v>
      </c>
      <c r="F100" s="163"/>
      <c r="G100" s="163"/>
      <c r="H100" s="209"/>
      <c r="I100" s="209"/>
      <c r="J100" s="109"/>
      <c r="K100" s="163"/>
    </row>
    <row r="101" spans="1:11" s="101" customFormat="1" ht="15" x14ac:dyDescent="0.25">
      <c r="B101" s="79"/>
      <c r="C101" s="75" t="s">
        <v>228</v>
      </c>
      <c r="D101" s="213"/>
      <c r="E101" s="75"/>
      <c r="F101" s="207">
        <v>160000</v>
      </c>
      <c r="G101" s="112"/>
      <c r="H101" s="112">
        <v>150000</v>
      </c>
      <c r="I101" s="112">
        <v>10000</v>
      </c>
      <c r="J101" s="112">
        <v>18000</v>
      </c>
      <c r="K101" s="112">
        <v>178000</v>
      </c>
    </row>
    <row r="102" spans="1:11" s="101" customFormat="1" ht="15" x14ac:dyDescent="0.25">
      <c r="B102" s="79"/>
      <c r="C102" s="75"/>
      <c r="D102" s="213"/>
      <c r="E102" s="75"/>
      <c r="F102" s="108"/>
      <c r="G102" s="108"/>
      <c r="H102" s="206"/>
      <c r="I102" s="206"/>
      <c r="J102" s="98"/>
      <c r="K102" s="108"/>
    </row>
    <row r="103" spans="1:11" s="101" customFormat="1" ht="15" x14ac:dyDescent="0.25">
      <c r="B103" s="277"/>
      <c r="C103" s="278"/>
      <c r="D103" s="214"/>
      <c r="E103" s="75"/>
      <c r="F103" s="207">
        <v>20005915</v>
      </c>
      <c r="G103" s="112"/>
      <c r="H103" s="112">
        <v>25036678</v>
      </c>
      <c r="I103" s="112">
        <v>810000</v>
      </c>
      <c r="J103" s="112">
        <v>2322709.7999999998</v>
      </c>
      <c r="K103" s="51">
        <v>21766552.48</v>
      </c>
    </row>
    <row r="104" spans="1:11" s="101" customFormat="1" ht="15" x14ac:dyDescent="0.25">
      <c r="B104" s="183"/>
      <c r="C104" s="78" t="s">
        <v>565</v>
      </c>
      <c r="D104" s="213"/>
      <c r="E104" s="125"/>
      <c r="F104" s="108"/>
      <c r="G104" s="108"/>
      <c r="H104" s="108"/>
      <c r="I104" s="108"/>
      <c r="J104" s="98"/>
      <c r="K104" s="108"/>
    </row>
    <row r="105" spans="1:11" s="101" customFormat="1" ht="15" x14ac:dyDescent="0.25">
      <c r="B105" s="184"/>
      <c r="C105" s="184" t="s">
        <v>587</v>
      </c>
      <c r="D105" s="244"/>
      <c r="E105" s="185"/>
      <c r="F105" s="189"/>
      <c r="G105" s="189"/>
      <c r="H105" s="189"/>
      <c r="I105" s="189"/>
      <c r="J105" s="193"/>
      <c r="K105" s="189"/>
    </row>
    <row r="106" spans="1:11" s="101" customFormat="1" ht="15" x14ac:dyDescent="0.25">
      <c r="B106" s="183"/>
      <c r="C106" s="186"/>
      <c r="D106" s="213"/>
      <c r="E106" s="125"/>
      <c r="F106" s="108"/>
      <c r="G106" s="108"/>
      <c r="H106" s="108"/>
      <c r="I106" s="108"/>
      <c r="J106" s="98"/>
      <c r="K106" s="108"/>
    </row>
    <row r="107" spans="1:11" s="82" customFormat="1" x14ac:dyDescent="0.2">
      <c r="B107" s="159"/>
      <c r="C107" s="159"/>
      <c r="D107" s="101"/>
      <c r="F107" s="190"/>
      <c r="G107" s="190"/>
      <c r="H107" s="190"/>
      <c r="I107" s="190"/>
      <c r="J107" s="194"/>
      <c r="K107" s="190"/>
    </row>
  </sheetData>
  <mergeCells count="5">
    <mergeCell ref="B103:C103"/>
    <mergeCell ref="C5:E5"/>
    <mergeCell ref="B1:K1"/>
    <mergeCell ref="B2:K2"/>
    <mergeCell ref="B3:K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
  <sheetViews>
    <sheetView topLeftCell="A16" zoomScale="80" zoomScaleNormal="80" workbookViewId="0">
      <selection activeCell="B36" sqref="B36"/>
    </sheetView>
  </sheetViews>
  <sheetFormatPr defaultColWidth="10.42578125" defaultRowHeight="14.25" x14ac:dyDescent="0.25"/>
  <cols>
    <col min="1" max="1" width="10.42578125" style="141"/>
    <col min="2" max="2" width="12.28515625" style="141" customWidth="1"/>
    <col min="3" max="3" width="71.140625" style="141" customWidth="1"/>
    <col min="4" max="4" width="11.42578125" style="141" customWidth="1"/>
    <col min="5" max="5" width="6.140625" style="141" customWidth="1"/>
    <col min="6" max="6" width="14.7109375" style="202" customWidth="1"/>
    <col min="7" max="8" width="14.7109375" style="141" customWidth="1"/>
    <col min="9" max="9" width="18.42578125" style="141" customWidth="1"/>
    <col min="10" max="10" width="14.85546875" style="141" customWidth="1"/>
    <col min="11" max="11" width="17" style="202" customWidth="1"/>
    <col min="12" max="16384" width="10.42578125" style="141"/>
  </cols>
  <sheetData>
    <row r="1" spans="1:11" s="196" customFormat="1" ht="15.75" x14ac:dyDescent="0.2">
      <c r="B1" s="291" t="s">
        <v>406</v>
      </c>
      <c r="C1" s="292"/>
      <c r="D1" s="292"/>
      <c r="E1" s="292"/>
      <c r="F1" s="292"/>
      <c r="G1" s="292"/>
      <c r="H1" s="292"/>
      <c r="I1" s="292"/>
      <c r="J1" s="292"/>
      <c r="K1" s="292"/>
    </row>
    <row r="2" spans="1:11" s="82" customFormat="1" ht="25.15" customHeight="1" x14ac:dyDescent="0.25">
      <c r="B2" s="260" t="s">
        <v>590</v>
      </c>
      <c r="C2" s="260"/>
      <c r="D2" s="260"/>
      <c r="E2" s="260"/>
      <c r="F2" s="260"/>
      <c r="G2" s="260"/>
      <c r="H2" s="260"/>
      <c r="I2" s="260"/>
      <c r="J2" s="260"/>
      <c r="K2" s="260"/>
    </row>
    <row r="3" spans="1:11" s="118" customFormat="1" ht="43.9" customHeight="1" x14ac:dyDescent="0.25">
      <c r="A3" s="76" t="s">
        <v>5</v>
      </c>
      <c r="B3" s="76" t="s">
        <v>2</v>
      </c>
      <c r="C3" s="76" t="s">
        <v>0</v>
      </c>
      <c r="D3" s="76" t="s">
        <v>477</v>
      </c>
      <c r="E3" s="76" t="s">
        <v>1</v>
      </c>
      <c r="F3" s="108" t="s">
        <v>473</v>
      </c>
      <c r="G3" s="75" t="s">
        <v>75</v>
      </c>
      <c r="H3" s="75" t="s">
        <v>594</v>
      </c>
      <c r="I3" s="75" t="s">
        <v>77</v>
      </c>
      <c r="J3" s="75" t="s">
        <v>16</v>
      </c>
      <c r="K3" s="108" t="s">
        <v>475</v>
      </c>
    </row>
    <row r="4" spans="1:11" s="82" customFormat="1" ht="51" customHeight="1" x14ac:dyDescent="0.25">
      <c r="A4" s="82">
        <v>2</v>
      </c>
      <c r="B4" s="75">
        <v>4.0999999999999996</v>
      </c>
      <c r="C4" s="83" t="s">
        <v>386</v>
      </c>
      <c r="D4" s="75">
        <v>1</v>
      </c>
      <c r="E4" s="118" t="s">
        <v>591</v>
      </c>
      <c r="F4" s="200"/>
      <c r="G4" s="197"/>
      <c r="H4" s="197"/>
      <c r="I4" s="197"/>
      <c r="J4" s="197"/>
      <c r="K4" s="200"/>
    </row>
    <row r="5" spans="1:11" s="82" customFormat="1" ht="27.6" customHeight="1" x14ac:dyDescent="0.25">
      <c r="B5" s="118"/>
      <c r="C5" s="83" t="s">
        <v>387</v>
      </c>
      <c r="D5" s="118">
        <v>1</v>
      </c>
      <c r="E5" s="118" t="s">
        <v>591</v>
      </c>
      <c r="F5" s="163"/>
      <c r="G5" s="118"/>
      <c r="H5" s="118"/>
      <c r="I5" s="118"/>
      <c r="J5" s="118"/>
      <c r="K5" s="163"/>
    </row>
    <row r="6" spans="1:11" s="82" customFormat="1" ht="27.6" customHeight="1" x14ac:dyDescent="0.25">
      <c r="A6" s="82">
        <v>3</v>
      </c>
      <c r="B6" s="118" t="s">
        <v>233</v>
      </c>
      <c r="C6" s="80" t="s">
        <v>388</v>
      </c>
      <c r="D6" s="216">
        <v>1</v>
      </c>
      <c r="E6" s="118" t="s">
        <v>591</v>
      </c>
      <c r="F6" s="116"/>
      <c r="G6" s="81"/>
      <c r="H6" s="81"/>
      <c r="I6" s="81"/>
      <c r="J6" s="91"/>
      <c r="K6" s="109"/>
    </row>
    <row r="7" spans="1:11" s="82" customFormat="1" ht="27.6" customHeight="1" x14ac:dyDescent="0.25">
      <c r="A7" s="82">
        <v>4</v>
      </c>
      <c r="B7" s="216" t="s">
        <v>795</v>
      </c>
      <c r="C7" s="91" t="s">
        <v>592</v>
      </c>
      <c r="D7" s="216">
        <v>1</v>
      </c>
      <c r="E7" s="216" t="s">
        <v>591</v>
      </c>
      <c r="F7" s="116">
        <v>25000</v>
      </c>
      <c r="G7" s="81"/>
      <c r="H7" s="81"/>
      <c r="I7" s="81"/>
      <c r="J7" s="109">
        <v>3000</v>
      </c>
      <c r="K7" s="109">
        <v>28000</v>
      </c>
    </row>
    <row r="8" spans="1:11" s="82" customFormat="1" ht="27.6" customHeight="1" x14ac:dyDescent="0.25">
      <c r="A8" s="82">
        <v>3</v>
      </c>
      <c r="B8" s="118" t="s">
        <v>234</v>
      </c>
      <c r="C8" s="80" t="s">
        <v>389</v>
      </c>
      <c r="D8" s="216">
        <v>1</v>
      </c>
      <c r="E8" s="216" t="s">
        <v>591</v>
      </c>
      <c r="F8" s="116"/>
      <c r="G8" s="81"/>
      <c r="H8" s="81"/>
      <c r="I8" s="81"/>
      <c r="J8" s="91"/>
      <c r="K8" s="109"/>
    </row>
    <row r="9" spans="1:11" s="82" customFormat="1" ht="27.6" customHeight="1" x14ac:dyDescent="0.25">
      <c r="A9" s="82">
        <v>4</v>
      </c>
      <c r="B9" s="216" t="s">
        <v>796</v>
      </c>
      <c r="C9" s="91" t="s">
        <v>592</v>
      </c>
      <c r="D9" s="216">
        <v>1</v>
      </c>
      <c r="E9" s="216" t="s">
        <v>591</v>
      </c>
      <c r="F9" s="116">
        <v>6000</v>
      </c>
      <c r="G9" s="81"/>
      <c r="H9" s="81"/>
      <c r="I9" s="81"/>
      <c r="J9" s="109">
        <v>720</v>
      </c>
      <c r="K9" s="109">
        <v>6720</v>
      </c>
    </row>
    <row r="10" spans="1:11" s="82" customFormat="1" ht="27.6" customHeight="1" x14ac:dyDescent="0.25">
      <c r="A10" s="82">
        <v>3</v>
      </c>
      <c r="B10" s="118" t="s">
        <v>235</v>
      </c>
      <c r="C10" s="80" t="s">
        <v>390</v>
      </c>
      <c r="D10" s="216">
        <v>1</v>
      </c>
      <c r="E10" s="216" t="s">
        <v>591</v>
      </c>
      <c r="F10" s="116"/>
      <c r="G10" s="81"/>
      <c r="H10" s="81"/>
      <c r="I10" s="81"/>
      <c r="J10" s="91"/>
      <c r="K10" s="109"/>
    </row>
    <row r="11" spans="1:11" s="82" customFormat="1" ht="27.6" customHeight="1" x14ac:dyDescent="0.25">
      <c r="A11" s="82">
        <v>4</v>
      </c>
      <c r="B11" s="216" t="s">
        <v>797</v>
      </c>
      <c r="C11" s="91" t="s">
        <v>592</v>
      </c>
      <c r="D11" s="216">
        <v>1</v>
      </c>
      <c r="E11" s="216" t="s">
        <v>591</v>
      </c>
      <c r="F11" s="116">
        <v>2500</v>
      </c>
      <c r="G11" s="81"/>
      <c r="H11" s="81"/>
      <c r="I11" s="81"/>
      <c r="J11" s="109">
        <v>300</v>
      </c>
      <c r="K11" s="109">
        <v>2800</v>
      </c>
    </row>
    <row r="12" spans="1:11" s="82" customFormat="1" ht="27.6" customHeight="1" x14ac:dyDescent="0.25">
      <c r="A12" s="82">
        <v>3</v>
      </c>
      <c r="B12" s="118" t="s">
        <v>236</v>
      </c>
      <c r="C12" s="80" t="s">
        <v>391</v>
      </c>
      <c r="D12" s="216">
        <v>1</v>
      </c>
      <c r="E12" s="216" t="s">
        <v>591</v>
      </c>
      <c r="F12" s="116"/>
      <c r="G12" s="81"/>
      <c r="H12" s="81"/>
      <c r="I12" s="81"/>
      <c r="J12" s="91"/>
      <c r="K12" s="109"/>
    </row>
    <row r="13" spans="1:11" s="82" customFormat="1" ht="27.6" customHeight="1" x14ac:dyDescent="0.25">
      <c r="A13" s="82">
        <v>4</v>
      </c>
      <c r="B13" s="216" t="s">
        <v>799</v>
      </c>
      <c r="C13" s="91" t="s">
        <v>592</v>
      </c>
      <c r="D13" s="216">
        <v>1</v>
      </c>
      <c r="E13" s="216" t="s">
        <v>591</v>
      </c>
      <c r="F13" s="116">
        <v>5000</v>
      </c>
      <c r="G13" s="81"/>
      <c r="H13" s="81"/>
      <c r="I13" s="81"/>
      <c r="J13" s="109">
        <v>600</v>
      </c>
      <c r="K13" s="109">
        <v>5600</v>
      </c>
    </row>
    <row r="14" spans="1:11" s="82" customFormat="1" ht="27.6" customHeight="1" x14ac:dyDescent="0.25">
      <c r="A14" s="82">
        <v>3</v>
      </c>
      <c r="B14" s="118" t="s">
        <v>237</v>
      </c>
      <c r="C14" s="80" t="s">
        <v>392</v>
      </c>
      <c r="D14" s="216">
        <v>1</v>
      </c>
      <c r="E14" s="216" t="s">
        <v>591</v>
      </c>
      <c r="F14" s="116"/>
      <c r="G14" s="81"/>
      <c r="H14" s="81"/>
      <c r="I14" s="81"/>
      <c r="J14" s="91"/>
      <c r="K14" s="109"/>
    </row>
    <row r="15" spans="1:11" s="82" customFormat="1" ht="27.6" customHeight="1" x14ac:dyDescent="0.25">
      <c r="A15" s="82">
        <v>4</v>
      </c>
      <c r="B15" s="216" t="s">
        <v>800</v>
      </c>
      <c r="C15" s="91" t="s">
        <v>592</v>
      </c>
      <c r="D15" s="216">
        <v>1</v>
      </c>
      <c r="E15" s="216" t="s">
        <v>591</v>
      </c>
      <c r="F15" s="116">
        <v>8000</v>
      </c>
      <c r="G15" s="81"/>
      <c r="H15" s="81"/>
      <c r="I15" s="81"/>
      <c r="J15" s="109">
        <v>960</v>
      </c>
      <c r="K15" s="109">
        <v>8960</v>
      </c>
    </row>
    <row r="16" spans="1:11" s="82" customFormat="1" ht="27.6" customHeight="1" x14ac:dyDescent="0.25">
      <c r="A16" s="82">
        <v>3</v>
      </c>
      <c r="B16" s="118" t="s">
        <v>238</v>
      </c>
      <c r="C16" s="80" t="s">
        <v>393</v>
      </c>
      <c r="D16" s="118">
        <v>4</v>
      </c>
      <c r="E16" s="216" t="s">
        <v>591</v>
      </c>
      <c r="F16" s="116"/>
      <c r="G16" s="81"/>
      <c r="H16" s="81"/>
      <c r="I16" s="81"/>
      <c r="J16" s="91"/>
      <c r="K16" s="109"/>
    </row>
    <row r="17" spans="1:11" s="82" customFormat="1" ht="27.6" customHeight="1" x14ac:dyDescent="0.25">
      <c r="A17" s="82">
        <v>4</v>
      </c>
      <c r="B17" s="216" t="s">
        <v>798</v>
      </c>
      <c r="C17" s="91" t="s">
        <v>592</v>
      </c>
      <c r="D17" s="118">
        <v>1</v>
      </c>
      <c r="E17" s="216" t="s">
        <v>591</v>
      </c>
      <c r="F17" s="116">
        <v>25000</v>
      </c>
      <c r="G17" s="81"/>
      <c r="H17" s="81"/>
      <c r="I17" s="81"/>
      <c r="J17" s="109">
        <v>3000</v>
      </c>
      <c r="K17" s="109">
        <v>103000</v>
      </c>
    </row>
    <row r="18" spans="1:11" s="82" customFormat="1" ht="57" x14ac:dyDescent="0.25">
      <c r="A18" s="82">
        <v>3</v>
      </c>
      <c r="B18" s="118" t="s">
        <v>239</v>
      </c>
      <c r="C18" s="80" t="s">
        <v>394</v>
      </c>
      <c r="D18" s="118">
        <v>1</v>
      </c>
      <c r="E18" s="216" t="s">
        <v>591</v>
      </c>
      <c r="F18" s="163"/>
      <c r="G18" s="118"/>
      <c r="H18" s="118"/>
      <c r="I18" s="118"/>
      <c r="J18" s="118"/>
      <c r="K18" s="163"/>
    </row>
    <row r="19" spans="1:11" s="82" customFormat="1" ht="27.6" customHeight="1" x14ac:dyDescent="0.25">
      <c r="A19" s="82">
        <v>4</v>
      </c>
      <c r="B19" s="216" t="s">
        <v>801</v>
      </c>
      <c r="C19" s="91" t="s">
        <v>592</v>
      </c>
      <c r="D19" s="216">
        <v>1</v>
      </c>
      <c r="E19" s="216" t="s">
        <v>591</v>
      </c>
      <c r="F19" s="116">
        <v>15000</v>
      </c>
      <c r="G19" s="81"/>
      <c r="H19" s="81"/>
      <c r="I19" s="81"/>
      <c r="J19" s="109">
        <v>1800</v>
      </c>
      <c r="K19" s="109">
        <v>16800</v>
      </c>
    </row>
    <row r="20" spans="1:11" s="82" customFormat="1" ht="28.15" customHeight="1" x14ac:dyDescent="0.25">
      <c r="B20" s="277" t="s">
        <v>593</v>
      </c>
      <c r="C20" s="277"/>
      <c r="D20" s="75"/>
      <c r="E20" s="125"/>
      <c r="F20" s="112">
        <v>86500</v>
      </c>
      <c r="G20" s="97"/>
      <c r="H20" s="97"/>
      <c r="I20" s="97"/>
      <c r="J20" s="97">
        <v>10380</v>
      </c>
      <c r="K20" s="112">
        <v>171880</v>
      </c>
    </row>
    <row r="21" spans="1:11" s="82" customFormat="1" ht="22.5" customHeight="1" x14ac:dyDescent="0.25">
      <c r="B21" s="158"/>
      <c r="C21" s="198"/>
      <c r="D21" s="198"/>
      <c r="E21" s="158"/>
      <c r="F21" s="201"/>
      <c r="G21" s="158"/>
      <c r="H21" s="158"/>
      <c r="I21" s="158"/>
      <c r="J21" s="158"/>
      <c r="K21" s="201"/>
    </row>
    <row r="22" spans="1:11" s="82" customFormat="1" ht="20.25" customHeight="1" x14ac:dyDescent="0.25">
      <c r="B22" s="199" t="s">
        <v>8</v>
      </c>
      <c r="C22" s="199" t="s">
        <v>276</v>
      </c>
      <c r="D22" s="199"/>
      <c r="E22" s="158"/>
      <c r="F22" s="201"/>
      <c r="G22" s="158"/>
      <c r="H22" s="158"/>
      <c r="I22" s="158"/>
      <c r="J22" s="158"/>
      <c r="K22" s="201"/>
    </row>
    <row r="23" spans="1:11" s="82" customFormat="1" ht="21" customHeight="1" x14ac:dyDescent="0.25">
      <c r="B23" s="158"/>
      <c r="C23" s="158"/>
      <c r="D23" s="158"/>
      <c r="E23" s="158"/>
      <c r="F23" s="201"/>
      <c r="G23" s="158"/>
      <c r="H23" s="158"/>
      <c r="I23" s="158"/>
      <c r="J23" s="158"/>
      <c r="K23" s="201"/>
    </row>
  </sheetData>
  <mergeCells count="3">
    <mergeCell ref="B20:C20"/>
    <mergeCell ref="B1:K1"/>
    <mergeCell ref="B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7"/>
  <sheetViews>
    <sheetView tabSelected="1" zoomScale="80" zoomScaleNormal="80" workbookViewId="0">
      <selection activeCell="B1" sqref="B1:K1"/>
    </sheetView>
  </sheetViews>
  <sheetFormatPr defaultColWidth="10.42578125" defaultRowHeight="14.25" x14ac:dyDescent="0.25"/>
  <cols>
    <col min="1" max="1" width="10.42578125" style="82"/>
    <col min="2" max="2" width="12.140625" style="82" customWidth="1"/>
    <col min="3" max="3" width="76.7109375" style="82" customWidth="1"/>
    <col min="4" max="4" width="11.5703125" style="82" customWidth="1"/>
    <col min="5" max="5" width="12.5703125" style="82" customWidth="1"/>
    <col min="6" max="9" width="17.42578125" style="211" customWidth="1"/>
    <col min="10" max="10" width="13.28515625" style="211" customWidth="1"/>
    <col min="11" max="11" width="22.5703125" style="190" customWidth="1"/>
    <col min="12" max="16384" width="10.42578125" style="82"/>
  </cols>
  <sheetData>
    <row r="1" spans="1:11" ht="19.5" customHeight="1" x14ac:dyDescent="0.25">
      <c r="B1" s="294" t="s">
        <v>406</v>
      </c>
      <c r="C1" s="294"/>
      <c r="D1" s="294"/>
      <c r="E1" s="294"/>
      <c r="F1" s="294"/>
      <c r="G1" s="294"/>
      <c r="H1" s="294"/>
      <c r="I1" s="294"/>
      <c r="J1" s="294"/>
      <c r="K1" s="294"/>
    </row>
    <row r="2" spans="1:11" s="74" customFormat="1" ht="15.75" x14ac:dyDescent="0.25">
      <c r="B2" s="260" t="s">
        <v>595</v>
      </c>
      <c r="C2" s="260"/>
      <c r="D2" s="260"/>
      <c r="E2" s="260"/>
      <c r="F2" s="260"/>
      <c r="G2" s="260"/>
      <c r="H2" s="260"/>
      <c r="I2" s="260"/>
      <c r="J2" s="260"/>
      <c r="K2" s="260"/>
    </row>
    <row r="3" spans="1:11" ht="30" x14ac:dyDescent="0.25">
      <c r="A3" s="74" t="s">
        <v>5</v>
      </c>
      <c r="B3" s="75" t="s">
        <v>2</v>
      </c>
      <c r="C3" s="75" t="s">
        <v>0</v>
      </c>
      <c r="D3" s="75" t="s">
        <v>3</v>
      </c>
      <c r="E3" s="75" t="s">
        <v>1</v>
      </c>
      <c r="F3" s="207" t="s">
        <v>473</v>
      </c>
      <c r="G3" s="207" t="s">
        <v>75</v>
      </c>
      <c r="H3" s="207" t="s">
        <v>478</v>
      </c>
      <c r="I3" s="207" t="s">
        <v>479</v>
      </c>
      <c r="J3" s="207" t="s">
        <v>16</v>
      </c>
      <c r="K3" s="108" t="s">
        <v>597</v>
      </c>
    </row>
    <row r="4" spans="1:11" ht="15" x14ac:dyDescent="0.25">
      <c r="A4" s="82">
        <v>2</v>
      </c>
      <c r="B4" s="75">
        <v>6.1</v>
      </c>
      <c r="C4" s="83" t="s">
        <v>240</v>
      </c>
      <c r="D4" s="118"/>
      <c r="E4" s="118"/>
      <c r="F4" s="208"/>
      <c r="G4" s="208"/>
      <c r="H4" s="208"/>
      <c r="I4" s="208"/>
      <c r="J4" s="208"/>
      <c r="K4" s="163"/>
    </row>
    <row r="5" spans="1:11" x14ac:dyDescent="0.25">
      <c r="A5" s="82">
        <v>3</v>
      </c>
      <c r="B5" s="118" t="s">
        <v>241</v>
      </c>
      <c r="C5" s="80" t="s">
        <v>242</v>
      </c>
      <c r="D5" s="118">
        <v>1</v>
      </c>
      <c r="E5" s="118" t="s">
        <v>243</v>
      </c>
      <c r="F5" s="209">
        <v>3000000</v>
      </c>
      <c r="G5" s="209"/>
      <c r="H5" s="209"/>
      <c r="I5" s="209"/>
      <c r="J5" s="209">
        <v>360000</v>
      </c>
      <c r="K5" s="206">
        <v>3360000</v>
      </c>
    </row>
    <row r="6" spans="1:11" ht="195" x14ac:dyDescent="0.25">
      <c r="A6" s="82">
        <v>3</v>
      </c>
      <c r="B6" s="118" t="s">
        <v>244</v>
      </c>
      <c r="C6" s="78" t="s">
        <v>395</v>
      </c>
      <c r="D6" s="118">
        <v>1</v>
      </c>
      <c r="E6" s="118" t="s">
        <v>396</v>
      </c>
      <c r="F6" s="209">
        <v>500000</v>
      </c>
      <c r="G6" s="209"/>
      <c r="H6" s="209"/>
      <c r="I6" s="209"/>
      <c r="J6" s="209">
        <v>60000</v>
      </c>
      <c r="K6" s="206">
        <v>560000</v>
      </c>
    </row>
    <row r="7" spans="1:11" x14ac:dyDescent="0.25">
      <c r="A7" s="82">
        <v>3</v>
      </c>
      <c r="B7" s="118" t="s">
        <v>245</v>
      </c>
      <c r="C7" s="80" t="s">
        <v>397</v>
      </c>
      <c r="D7" s="118">
        <v>1</v>
      </c>
      <c r="E7" s="118" t="s">
        <v>396</v>
      </c>
      <c r="F7" s="209">
        <v>12000</v>
      </c>
      <c r="G7" s="209"/>
      <c r="H7" s="209"/>
      <c r="I7" s="209"/>
      <c r="J7" s="209">
        <v>1440</v>
      </c>
      <c r="K7" s="206">
        <v>13440</v>
      </c>
    </row>
    <row r="8" spans="1:11" x14ac:dyDescent="0.25">
      <c r="A8" s="82">
        <v>3</v>
      </c>
      <c r="B8" s="118" t="s">
        <v>246</v>
      </c>
      <c r="C8" s="80" t="s">
        <v>248</v>
      </c>
      <c r="D8" s="118">
        <v>1</v>
      </c>
      <c r="E8" s="118" t="s">
        <v>396</v>
      </c>
      <c r="F8" s="209">
        <v>20000</v>
      </c>
      <c r="G8" s="209"/>
      <c r="H8" s="209"/>
      <c r="I8" s="209"/>
      <c r="J8" s="209">
        <v>2400</v>
      </c>
      <c r="K8" s="206">
        <v>22400</v>
      </c>
    </row>
    <row r="9" spans="1:11" ht="30" x14ac:dyDescent="0.25">
      <c r="A9" s="82">
        <v>3</v>
      </c>
      <c r="B9" s="118" t="s">
        <v>247</v>
      </c>
      <c r="C9" s="83" t="s">
        <v>249</v>
      </c>
      <c r="D9" s="118"/>
      <c r="E9" s="118"/>
      <c r="F9" s="206"/>
      <c r="G9" s="206"/>
      <c r="H9" s="206"/>
      <c r="I9" s="206"/>
      <c r="J9" s="209">
        <v>0</v>
      </c>
      <c r="K9" s="206"/>
    </row>
    <row r="10" spans="1:11" ht="30" x14ac:dyDescent="0.25">
      <c r="A10" s="82">
        <v>4</v>
      </c>
      <c r="B10" s="118" t="s">
        <v>398</v>
      </c>
      <c r="C10" s="83" t="s">
        <v>249</v>
      </c>
      <c r="D10" s="118">
        <v>1</v>
      </c>
      <c r="E10" s="118" t="s">
        <v>396</v>
      </c>
      <c r="F10" s="209"/>
      <c r="G10" s="209"/>
      <c r="H10" s="209"/>
      <c r="I10" s="209"/>
      <c r="J10" s="209">
        <v>0</v>
      </c>
      <c r="K10" s="206">
        <v>0</v>
      </c>
    </row>
    <row r="11" spans="1:11" ht="30" x14ac:dyDescent="0.25">
      <c r="A11" s="82">
        <v>4</v>
      </c>
      <c r="B11" s="118" t="s">
        <v>399</v>
      </c>
      <c r="C11" s="83" t="s">
        <v>249</v>
      </c>
      <c r="D11" s="118">
        <v>1</v>
      </c>
      <c r="E11" s="118" t="s">
        <v>396</v>
      </c>
      <c r="F11" s="209"/>
      <c r="G11" s="209"/>
      <c r="H11" s="209"/>
      <c r="I11" s="209"/>
      <c r="J11" s="209">
        <v>0</v>
      </c>
      <c r="K11" s="206">
        <v>0</v>
      </c>
    </row>
    <row r="12" spans="1:11" ht="30" x14ac:dyDescent="0.25">
      <c r="A12" s="82">
        <v>4</v>
      </c>
      <c r="B12" s="118" t="s">
        <v>400</v>
      </c>
      <c r="C12" s="83" t="s">
        <v>249</v>
      </c>
      <c r="D12" s="118">
        <v>1</v>
      </c>
      <c r="E12" s="118" t="s">
        <v>396</v>
      </c>
      <c r="F12" s="209"/>
      <c r="G12" s="209"/>
      <c r="H12" s="209"/>
      <c r="I12" s="209"/>
      <c r="J12" s="209">
        <v>0</v>
      </c>
      <c r="K12" s="206">
        <v>0</v>
      </c>
    </row>
    <row r="13" spans="1:11" ht="15" x14ac:dyDescent="0.25">
      <c r="A13" s="82">
        <v>2</v>
      </c>
      <c r="B13" s="118">
        <v>6.2</v>
      </c>
      <c r="C13" s="75" t="s">
        <v>250</v>
      </c>
      <c r="D13" s="125"/>
      <c r="E13" s="118"/>
      <c r="F13" s="112">
        <v>3532000</v>
      </c>
      <c r="G13" s="112"/>
      <c r="H13" s="112"/>
      <c r="I13" s="112"/>
      <c r="J13" s="112">
        <v>423840</v>
      </c>
      <c r="K13" s="112">
        <v>3955840</v>
      </c>
    </row>
    <row r="14" spans="1:11" ht="30" x14ac:dyDescent="0.25">
      <c r="A14" s="82">
        <v>2</v>
      </c>
      <c r="B14" s="118">
        <v>6.3</v>
      </c>
      <c r="C14" s="75" t="s">
        <v>401</v>
      </c>
      <c r="D14" s="179">
        <v>7</v>
      </c>
      <c r="E14" s="118" t="s">
        <v>402</v>
      </c>
      <c r="F14" s="206">
        <v>3532000</v>
      </c>
      <c r="G14" s="206"/>
      <c r="H14" s="206"/>
      <c r="I14" s="206"/>
      <c r="J14" s="206">
        <v>423840</v>
      </c>
      <c r="K14" s="206">
        <v>27690880</v>
      </c>
    </row>
    <row r="15" spans="1:11" ht="30" x14ac:dyDescent="0.25">
      <c r="B15" s="118"/>
      <c r="C15" s="75" t="s">
        <v>596</v>
      </c>
      <c r="D15" s="75"/>
      <c r="E15" s="75"/>
      <c r="F15" s="112"/>
      <c r="G15" s="112"/>
      <c r="H15" s="112"/>
      <c r="I15" s="112"/>
      <c r="J15" s="112"/>
      <c r="K15" s="112">
        <v>27690880</v>
      </c>
    </row>
    <row r="16" spans="1:11" ht="15" x14ac:dyDescent="0.25">
      <c r="C16" s="74"/>
      <c r="D16" s="74"/>
      <c r="E16" s="74"/>
      <c r="F16" s="210"/>
      <c r="G16" s="210"/>
      <c r="H16" s="210"/>
      <c r="I16" s="210"/>
      <c r="J16" s="210"/>
    </row>
    <row r="17" spans="2:10" ht="15" x14ac:dyDescent="0.25">
      <c r="B17" s="74"/>
      <c r="C17" s="204" t="s">
        <v>252</v>
      </c>
      <c r="D17" s="204"/>
      <c r="F17" s="210"/>
      <c r="G17" s="210"/>
      <c r="H17" s="210"/>
      <c r="I17" s="210"/>
      <c r="J17" s="210"/>
    </row>
    <row r="18" spans="2:10" x14ac:dyDescent="0.25">
      <c r="C18" s="293" t="s">
        <v>251</v>
      </c>
      <c r="D18" s="293"/>
      <c r="E18" s="293"/>
      <c r="F18" s="210"/>
      <c r="G18" s="210"/>
      <c r="H18" s="210"/>
      <c r="I18" s="210"/>
      <c r="J18" s="210"/>
    </row>
    <row r="19" spans="2:10" x14ac:dyDescent="0.25">
      <c r="C19" s="293" t="s">
        <v>403</v>
      </c>
      <c r="D19" s="293"/>
      <c r="E19" s="293"/>
      <c r="F19" s="210"/>
      <c r="G19" s="210"/>
      <c r="H19" s="210"/>
      <c r="I19" s="210"/>
      <c r="J19" s="210"/>
    </row>
    <row r="20" spans="2:10" x14ac:dyDescent="0.25">
      <c r="C20" s="295" t="s">
        <v>404</v>
      </c>
      <c r="D20" s="295"/>
      <c r="E20" s="295"/>
      <c r="F20" s="210"/>
      <c r="G20" s="210"/>
      <c r="H20" s="210"/>
      <c r="I20" s="210"/>
      <c r="J20" s="210"/>
    </row>
    <row r="21" spans="2:10" x14ac:dyDescent="0.25">
      <c r="C21" s="293"/>
      <c r="D21" s="293"/>
      <c r="E21" s="293"/>
      <c r="F21" s="210"/>
      <c r="G21" s="210"/>
      <c r="H21" s="210"/>
      <c r="I21" s="210"/>
      <c r="J21" s="210"/>
    </row>
    <row r="22" spans="2:10" ht="15" x14ac:dyDescent="0.25">
      <c r="C22" s="74"/>
      <c r="D22" s="74"/>
      <c r="F22" s="210"/>
      <c r="G22" s="210"/>
      <c r="H22" s="210"/>
      <c r="I22" s="210"/>
      <c r="J22" s="210"/>
    </row>
    <row r="23" spans="2:10" ht="15" x14ac:dyDescent="0.25">
      <c r="C23" s="205" t="s">
        <v>13</v>
      </c>
      <c r="D23" s="205"/>
      <c r="F23" s="210"/>
      <c r="G23" s="210"/>
      <c r="H23" s="210"/>
      <c r="I23" s="210"/>
      <c r="J23" s="210"/>
    </row>
    <row r="24" spans="2:10" ht="15" x14ac:dyDescent="0.25">
      <c r="C24" s="205" t="s">
        <v>14</v>
      </c>
      <c r="D24" s="205"/>
      <c r="F24" s="210"/>
      <c r="G24" s="210"/>
      <c r="H24" s="210"/>
      <c r="I24" s="210"/>
      <c r="J24" s="210"/>
    </row>
    <row r="25" spans="2:10" ht="15" x14ac:dyDescent="0.25">
      <c r="C25" s="205" t="s">
        <v>15</v>
      </c>
      <c r="D25" s="205"/>
      <c r="F25" s="210"/>
      <c r="G25" s="210"/>
      <c r="H25" s="210"/>
      <c r="I25" s="210"/>
      <c r="J25" s="210"/>
    </row>
    <row r="26" spans="2:10" x14ac:dyDescent="0.25">
      <c r="F26" s="210"/>
      <c r="G26" s="210"/>
      <c r="H26" s="210"/>
      <c r="I26" s="210"/>
      <c r="J26" s="210"/>
    </row>
    <row r="27" spans="2:10" x14ac:dyDescent="0.25">
      <c r="F27" s="210"/>
      <c r="G27" s="210"/>
      <c r="H27" s="210"/>
      <c r="I27" s="210"/>
      <c r="J27" s="210"/>
    </row>
  </sheetData>
  <mergeCells count="6">
    <mergeCell ref="C21:E21"/>
    <mergeCell ref="B1:K1"/>
    <mergeCell ref="B2:K2"/>
    <mergeCell ref="C18:E18"/>
    <mergeCell ref="C19:E19"/>
    <mergeCell ref="C20:E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Grand Summary</vt:lpstr>
      <vt:lpstr>Schedule 1 ISPS</vt:lpstr>
      <vt:lpstr>Schedule 2 ISPS</vt:lpstr>
      <vt:lpstr>Schedule 3A old</vt:lpstr>
      <vt:lpstr>Schedule 3B ISPS</vt:lpstr>
      <vt:lpstr>Schedule 4 ISPS</vt:lpstr>
      <vt:lpstr>Schedule 6 ISPS</vt:lpstr>
      <vt:lpstr>'Schedule 1 ISPS'!Print_Area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2022-09-08T07:26:37Z</dcterms:modified>
</cp:coreProperties>
</file>