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46B99063-2FF7-4607-9AE7-0AD27E3127AA}" xr6:coauthVersionLast="47" xr6:coauthVersionMax="47" xr10:uidLastSave="{00000000-0000-0000-0000-000000000000}"/>
  <bookViews>
    <workbookView xWindow="11424" yWindow="0" windowWidth="11712" windowHeight="13056" xr2:uid="{1C19B558-1B95-4FAA-BF79-DC5D4F0E1F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3" i="1"/>
  <c r="G31" i="1"/>
  <c r="E25" i="1"/>
  <c r="E28" i="1"/>
  <c r="D24" i="1"/>
  <c r="F13" i="1"/>
  <c r="E13" i="1"/>
  <c r="E24" i="1" s="1"/>
  <c r="E14" i="1"/>
  <c r="E15" i="1"/>
  <c r="E26" i="1" s="1"/>
  <c r="E16" i="1"/>
  <c r="E27" i="1" s="1"/>
  <c r="E17" i="1"/>
  <c r="D14" i="1"/>
  <c r="D25" i="1" s="1"/>
  <c r="D15" i="1"/>
  <c r="D26" i="1" s="1"/>
  <c r="D16" i="1"/>
  <c r="D18" i="1" s="1"/>
  <c r="D17" i="1"/>
  <c r="D28" i="1" s="1"/>
  <c r="D13" i="1"/>
  <c r="F18" i="1" l="1"/>
  <c r="D27" i="1"/>
  <c r="F15" i="1"/>
  <c r="F16" i="1"/>
  <c r="F14" i="1"/>
  <c r="E18" i="1"/>
  <c r="F17" i="1"/>
</calcChain>
</file>

<file path=xl/sharedStrings.xml><?xml version="1.0" encoding="utf-8"?>
<sst xmlns="http://schemas.openxmlformats.org/spreadsheetml/2006/main" count="34" uniqueCount="15">
  <si>
    <t>Satisfaction</t>
  </si>
  <si>
    <t>Smart Thermostat</t>
  </si>
  <si>
    <t>Smart Light</t>
  </si>
  <si>
    <t>Total</t>
  </si>
  <si>
    <t>Very Satisfied</t>
  </si>
  <si>
    <t>Satisfied</t>
  </si>
  <si>
    <t>Neutral</t>
  </si>
  <si>
    <t>Unsatisfied</t>
  </si>
  <si>
    <t>Very Unsatisfied</t>
  </si>
  <si>
    <t>Observed Frequencies</t>
  </si>
  <si>
    <t>Expected Frequencies</t>
  </si>
  <si>
    <t>Chi - Square Values</t>
  </si>
  <si>
    <t xml:space="preserve">Chi - Square Statistics </t>
  </si>
  <si>
    <t>DF (Degrees of Freedom )</t>
  </si>
  <si>
    <t xml:space="preserve">Chi- Square Critical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</si>
</sst>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.5"/>
      <color theme="1"/>
      <name val="Aptos"/>
      <family val="2"/>
    </font>
    <font>
      <b/>
      <sz val="10.5"/>
      <color theme="1"/>
      <name val="Aptos"/>
      <family val="2"/>
    </font>
    <font>
      <b/>
      <sz val="10.5"/>
      <color rgb="FF000000"/>
      <name val="Aptos"/>
      <family val="2"/>
    </font>
    <font>
      <sz val="10.5"/>
      <color rgb="FF000000"/>
      <name val="Aptos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" fontId="4" fillId="2" borderId="1" xfId="0" applyNumberFormat="1" applyFont="1" applyFill="1" applyBorder="1" applyAlignment="1">
      <alignment vertical="center" wrapText="1"/>
    </xf>
    <xf numFmtId="1" fontId="1" fillId="3" borderId="1" xfId="0" applyNumberFormat="1" applyFont="1" applyFill="1" applyBorder="1" applyAlignment="1">
      <alignment vertical="center" wrapText="1"/>
    </xf>
    <xf numFmtId="1" fontId="4" fillId="3" borderId="1" xfId="0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4" xfId="0" applyFill="1" applyBorder="1" applyAlignment="1"/>
    <xf numFmtId="2" fontId="4" fillId="2" borderId="1" xfId="0" applyNumberFormat="1" applyFont="1" applyFill="1" applyBorder="1" applyAlignment="1">
      <alignment vertical="center" wrapText="1"/>
    </xf>
    <xf numFmtId="0" fontId="0" fillId="0" borderId="2" xfId="0" applyBorder="1"/>
    <xf numFmtId="2" fontId="0" fillId="0" borderId="1" xfId="0" applyNumberForma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B6E8-FB52-415E-8CED-C041FB9820EA}">
  <dimension ref="A1:G35"/>
  <sheetViews>
    <sheetView tabSelected="1" zoomScale="124" zoomScaleNormal="130" workbookViewId="0">
      <selection activeCell="H7" sqref="H7"/>
    </sheetView>
  </sheetViews>
  <sheetFormatPr defaultRowHeight="14.4" x14ac:dyDescent="0.3"/>
  <cols>
    <col min="1" max="16384" width="8.88671875" style="1"/>
  </cols>
  <sheetData>
    <row r="1" spans="1:6" x14ac:dyDescent="0.3">
      <c r="A1" s="20"/>
      <c r="B1" s="20"/>
      <c r="C1" s="11" t="s">
        <v>9</v>
      </c>
      <c r="D1" s="12"/>
      <c r="E1" s="12"/>
      <c r="F1" s="13"/>
    </row>
    <row r="2" spans="1:6" ht="43.2" x14ac:dyDescent="0.3">
      <c r="C2" s="5" t="s">
        <v>0</v>
      </c>
      <c r="D2" s="5" t="s">
        <v>1</v>
      </c>
      <c r="E2" s="5" t="s">
        <v>2</v>
      </c>
      <c r="F2" s="3" t="s">
        <v>3</v>
      </c>
    </row>
    <row r="3" spans="1:6" ht="28.8" x14ac:dyDescent="0.3">
      <c r="C3" s="6" t="s">
        <v>4</v>
      </c>
      <c r="D3" s="2">
        <v>50</v>
      </c>
      <c r="E3" s="2">
        <v>70</v>
      </c>
      <c r="F3" s="4">
        <v>120</v>
      </c>
    </row>
    <row r="4" spans="1:6" x14ac:dyDescent="0.3">
      <c r="C4" s="6" t="s">
        <v>5</v>
      </c>
      <c r="D4" s="2">
        <v>80</v>
      </c>
      <c r="E4" s="2">
        <v>100</v>
      </c>
      <c r="F4" s="4">
        <v>180</v>
      </c>
    </row>
    <row r="5" spans="1:6" x14ac:dyDescent="0.3">
      <c r="C5" s="6" t="s">
        <v>6</v>
      </c>
      <c r="D5" s="2">
        <v>60</v>
      </c>
      <c r="E5" s="2">
        <v>90</v>
      </c>
      <c r="F5" s="4">
        <v>150</v>
      </c>
    </row>
    <row r="6" spans="1:6" ht="28.8" x14ac:dyDescent="0.3">
      <c r="C6" s="6" t="s">
        <v>7</v>
      </c>
      <c r="D6" s="2">
        <v>30</v>
      </c>
      <c r="E6" s="2">
        <v>50</v>
      </c>
      <c r="F6" s="4">
        <v>80</v>
      </c>
    </row>
    <row r="7" spans="1:6" ht="43.2" x14ac:dyDescent="0.3">
      <c r="C7" s="6" t="s">
        <v>8</v>
      </c>
      <c r="D7" s="2">
        <v>20</v>
      </c>
      <c r="E7" s="2">
        <v>50</v>
      </c>
      <c r="F7" s="4">
        <v>70</v>
      </c>
    </row>
    <row r="8" spans="1:6" x14ac:dyDescent="0.3">
      <c r="C8" s="5" t="s">
        <v>3</v>
      </c>
      <c r="D8" s="6">
        <v>240</v>
      </c>
      <c r="E8" s="6">
        <v>360</v>
      </c>
      <c r="F8" s="4">
        <v>600</v>
      </c>
    </row>
    <row r="11" spans="1:6" x14ac:dyDescent="0.3">
      <c r="A11" s="20"/>
      <c r="B11" s="20"/>
      <c r="C11" s="11" t="s">
        <v>10</v>
      </c>
      <c r="D11" s="12"/>
      <c r="E11" s="12"/>
      <c r="F11" s="13"/>
    </row>
    <row r="12" spans="1:6" ht="43.2" x14ac:dyDescent="0.3">
      <c r="C12" s="5" t="s">
        <v>0</v>
      </c>
      <c r="D12" s="5" t="s">
        <v>1</v>
      </c>
      <c r="E12" s="5" t="s">
        <v>2</v>
      </c>
      <c r="F12" s="3" t="s">
        <v>3</v>
      </c>
    </row>
    <row r="13" spans="1:6" ht="28.8" x14ac:dyDescent="0.3">
      <c r="C13" s="6" t="s">
        <v>4</v>
      </c>
      <c r="D13" s="7">
        <f>($F3*D$8)/$F$8</f>
        <v>48</v>
      </c>
      <c r="E13" s="7">
        <f>($F3*E$8)/$F$8</f>
        <v>72</v>
      </c>
      <c r="F13" s="8">
        <f>SUM(D13:E13)</f>
        <v>120</v>
      </c>
    </row>
    <row r="14" spans="1:6" x14ac:dyDescent="0.3">
      <c r="C14" s="6" t="s">
        <v>5</v>
      </c>
      <c r="D14" s="7">
        <f t="shared" ref="D14:E17" si="0">($F4*D$8)/$F$8</f>
        <v>72</v>
      </c>
      <c r="E14" s="7">
        <f t="shared" si="0"/>
        <v>108</v>
      </c>
      <c r="F14" s="8">
        <f t="shared" ref="F14:F17" si="1">SUM(D14:E14)</f>
        <v>180</v>
      </c>
    </row>
    <row r="15" spans="1:6" x14ac:dyDescent="0.3">
      <c r="C15" s="6" t="s">
        <v>6</v>
      </c>
      <c r="D15" s="7">
        <f t="shared" si="0"/>
        <v>60</v>
      </c>
      <c r="E15" s="7">
        <f t="shared" si="0"/>
        <v>90</v>
      </c>
      <c r="F15" s="8">
        <f t="shared" si="1"/>
        <v>150</v>
      </c>
    </row>
    <row r="16" spans="1:6" ht="28.8" x14ac:dyDescent="0.3">
      <c r="C16" s="6" t="s">
        <v>7</v>
      </c>
      <c r="D16" s="7">
        <f t="shared" si="0"/>
        <v>32</v>
      </c>
      <c r="E16" s="7">
        <f t="shared" si="0"/>
        <v>48</v>
      </c>
      <c r="F16" s="8">
        <f t="shared" si="1"/>
        <v>80</v>
      </c>
    </row>
    <row r="17" spans="3:7" ht="43.2" x14ac:dyDescent="0.3">
      <c r="C17" s="6" t="s">
        <v>8</v>
      </c>
      <c r="D17" s="7">
        <f t="shared" si="0"/>
        <v>28</v>
      </c>
      <c r="E17" s="7">
        <f t="shared" si="0"/>
        <v>42</v>
      </c>
      <c r="F17" s="8">
        <f t="shared" si="1"/>
        <v>70</v>
      </c>
    </row>
    <row r="18" spans="3:7" x14ac:dyDescent="0.3">
      <c r="C18" s="5" t="s">
        <v>3</v>
      </c>
      <c r="D18" s="9">
        <f>SUM(D13:D17)</f>
        <v>240</v>
      </c>
      <c r="E18" s="9">
        <f t="shared" ref="E18:F18" si="2">SUM(E13:E17)</f>
        <v>360</v>
      </c>
      <c r="F18" s="9">
        <f t="shared" si="2"/>
        <v>600</v>
      </c>
    </row>
    <row r="22" spans="3:7" x14ac:dyDescent="0.3">
      <c r="C22" s="10" t="s">
        <v>11</v>
      </c>
      <c r="D22" s="10"/>
      <c r="E22" s="10"/>
      <c r="F22" s="18"/>
    </row>
    <row r="23" spans="3:7" ht="43.2" x14ac:dyDescent="0.3">
      <c r="C23" s="5" t="s">
        <v>0</v>
      </c>
      <c r="D23" s="5" t="s">
        <v>1</v>
      </c>
      <c r="E23" s="5" t="s">
        <v>2</v>
      </c>
      <c r="F23" s="14"/>
    </row>
    <row r="24" spans="3:7" ht="28.8" x14ac:dyDescent="0.3">
      <c r="C24" s="6" t="s">
        <v>4</v>
      </c>
      <c r="D24" s="19">
        <f>((D3-D13)^2)/D13</f>
        <v>8.3333333333333329E-2</v>
      </c>
      <c r="E24" s="19">
        <f>((E3-E13)^2)/E13</f>
        <v>5.5555555555555552E-2</v>
      </c>
      <c r="F24" s="15"/>
    </row>
    <row r="25" spans="3:7" x14ac:dyDescent="0.3">
      <c r="C25" s="6" t="s">
        <v>5</v>
      </c>
      <c r="D25" s="19">
        <f t="shared" ref="D25:E28" si="3">((D4-D14)^2)/D14</f>
        <v>0.88888888888888884</v>
      </c>
      <c r="E25" s="19">
        <f t="shared" si="3"/>
        <v>0.59259259259259256</v>
      </c>
      <c r="F25" s="15"/>
    </row>
    <row r="26" spans="3:7" x14ac:dyDescent="0.3">
      <c r="C26" s="6" t="s">
        <v>6</v>
      </c>
      <c r="D26" s="19">
        <f t="shared" si="3"/>
        <v>0</v>
      </c>
      <c r="E26" s="19">
        <f t="shared" si="3"/>
        <v>0</v>
      </c>
      <c r="F26" s="15"/>
    </row>
    <row r="27" spans="3:7" ht="28.8" x14ac:dyDescent="0.3">
      <c r="C27" s="6" t="s">
        <v>7</v>
      </c>
      <c r="D27" s="19">
        <f t="shared" si="3"/>
        <v>0.125</v>
      </c>
      <c r="E27" s="19">
        <f t="shared" si="3"/>
        <v>8.3333333333333329E-2</v>
      </c>
      <c r="F27" s="15"/>
    </row>
    <row r="28" spans="3:7" ht="43.2" x14ac:dyDescent="0.3">
      <c r="C28" s="6" t="s">
        <v>8</v>
      </c>
      <c r="D28" s="19">
        <f t="shared" si="3"/>
        <v>2.2857142857142856</v>
      </c>
      <c r="E28" s="19">
        <f t="shared" si="3"/>
        <v>1.5238095238095237</v>
      </c>
      <c r="F28" s="15"/>
    </row>
    <row r="29" spans="3:7" x14ac:dyDescent="0.3">
      <c r="C29" s="17"/>
      <c r="D29" s="16"/>
      <c r="E29" s="16"/>
      <c r="F29" s="16"/>
    </row>
    <row r="31" spans="3:7" x14ac:dyDescent="0.3">
      <c r="C31" s="1" t="s">
        <v>12</v>
      </c>
      <c r="G31" s="21">
        <f>SUM(D24:E28)</f>
        <v>5.6382275132275126</v>
      </c>
    </row>
    <row r="33" spans="3:7" x14ac:dyDescent="0.3">
      <c r="C33" s="1" t="s">
        <v>13</v>
      </c>
      <c r="G33" s="1">
        <f>(5-1)*(2-1)</f>
        <v>4</v>
      </c>
    </row>
    <row r="35" spans="3:7" ht="15.6" x14ac:dyDescent="0.3">
      <c r="C35" s="1" t="s">
        <v>14</v>
      </c>
      <c r="G35" s="22">
        <f>_xlfn.CHISQ.INV.RT(0.05,G33)</f>
        <v>9.4877290367811575</v>
      </c>
    </row>
  </sheetData>
  <mergeCells count="3">
    <mergeCell ref="C11:F11"/>
    <mergeCell ref="C1:F1"/>
    <mergeCell ref="C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Badhe</dc:creator>
  <cp:lastModifiedBy>Prasad Badhe</cp:lastModifiedBy>
  <dcterms:created xsi:type="dcterms:W3CDTF">2024-05-09T14:49:22Z</dcterms:created>
  <dcterms:modified xsi:type="dcterms:W3CDTF">2024-05-09T19:17:06Z</dcterms:modified>
</cp:coreProperties>
</file>