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w\Desktop\"/>
    </mc:Choice>
  </mc:AlternateContent>
  <xr:revisionPtr revIDLastSave="0" documentId="13_ncr:1_{36D1B35C-CAA5-4E59-ABA8-B830AF87C922}" xr6:coauthVersionLast="45" xr6:coauthVersionMax="45" xr10:uidLastSave="{00000000-0000-0000-0000-000000000000}"/>
  <bookViews>
    <workbookView xWindow="-120" yWindow="-120" windowWidth="19440" windowHeight="11640" activeTab="1" xr2:uid="{00000000-000D-0000-FFFF-FFFF00000000}"/>
  </bookViews>
  <sheets>
    <sheet name="Data" sheetId="1" r:id="rId1"/>
    <sheet name="Comparison" sheetId="2" r:id="rId2"/>
  </sheets>
  <definedNames>
    <definedName name="Data">Data!$1:$1048576</definedName>
    <definedName name="Date">Data!$A:$A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2" l="1"/>
  <c r="L22" i="2"/>
  <c r="L21" i="2"/>
  <c r="L20" i="2"/>
  <c r="K23" i="2"/>
  <c r="K22" i="2"/>
  <c r="K21" i="2"/>
  <c r="J23" i="2"/>
  <c r="J22" i="2"/>
  <c r="J21" i="2"/>
  <c r="J20" i="2"/>
  <c r="J19" i="2"/>
  <c r="F1" i="2"/>
  <c r="F10" i="2" s="1"/>
  <c r="E4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" i="2"/>
  <c r="E1" i="2"/>
  <c r="E8" i="2" s="1"/>
  <c r="D1" i="2"/>
  <c r="D4" i="2" s="1"/>
  <c r="C1" i="2"/>
  <c r="C7" i="2" s="1"/>
  <c r="B1" i="2"/>
  <c r="B5" i="2" s="1"/>
  <c r="C3" i="2"/>
  <c r="C19" i="2"/>
  <c r="C35" i="2"/>
  <c r="C51" i="2"/>
  <c r="C67" i="2"/>
  <c r="C83" i="2"/>
  <c r="C99" i="2"/>
  <c r="C115" i="2"/>
  <c r="C131" i="2"/>
  <c r="C147" i="2"/>
  <c r="C163" i="2"/>
  <c r="C174" i="2"/>
  <c r="C182" i="2"/>
  <c r="C190" i="2"/>
  <c r="C198" i="2"/>
  <c r="C206" i="2"/>
  <c r="C214" i="2"/>
  <c r="C222" i="2"/>
  <c r="C230" i="2"/>
  <c r="C238" i="2"/>
  <c r="C246" i="2"/>
  <c r="C242" i="2" l="1"/>
  <c r="C234" i="2"/>
  <c r="C226" i="2"/>
  <c r="C218" i="2"/>
  <c r="C210" i="2"/>
  <c r="C202" i="2"/>
  <c r="C194" i="2"/>
  <c r="C186" i="2"/>
  <c r="C178" i="2"/>
  <c r="C170" i="2"/>
  <c r="C155" i="2"/>
  <c r="C139" i="2"/>
  <c r="C123" i="2"/>
  <c r="C107" i="2"/>
  <c r="C91" i="2"/>
  <c r="C75" i="2"/>
  <c r="C59" i="2"/>
  <c r="C43" i="2"/>
  <c r="C27" i="2"/>
  <c r="C11" i="2"/>
  <c r="C2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7" i="2"/>
  <c r="C159" i="2"/>
  <c r="C151" i="2"/>
  <c r="C143" i="2"/>
  <c r="C135" i="2"/>
  <c r="C127" i="2"/>
  <c r="C119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106" i="2"/>
  <c r="C108" i="2"/>
  <c r="C110" i="2"/>
  <c r="C112" i="2"/>
  <c r="C114" i="2"/>
  <c r="C116" i="2"/>
  <c r="C118" i="2"/>
  <c r="C120" i="2"/>
  <c r="C122" i="2"/>
  <c r="C124" i="2"/>
  <c r="C126" i="2"/>
  <c r="C128" i="2"/>
  <c r="C130" i="2"/>
  <c r="C132" i="2"/>
  <c r="C134" i="2"/>
  <c r="C136" i="2"/>
  <c r="C138" i="2"/>
  <c r="C140" i="2"/>
  <c r="C142" i="2"/>
  <c r="C144" i="2"/>
  <c r="C146" i="2"/>
  <c r="C148" i="2"/>
  <c r="C150" i="2"/>
  <c r="C152" i="2"/>
  <c r="C154" i="2"/>
  <c r="C156" i="2"/>
  <c r="C158" i="2"/>
  <c r="C160" i="2"/>
  <c r="C162" i="2"/>
  <c r="C164" i="2"/>
  <c r="C166" i="2"/>
  <c r="C168" i="2"/>
  <c r="C247" i="2"/>
  <c r="C245" i="2"/>
  <c r="C243" i="2"/>
  <c r="C241" i="2"/>
  <c r="C239" i="2"/>
  <c r="C237" i="2"/>
  <c r="C235" i="2"/>
  <c r="C233" i="2"/>
  <c r="C231" i="2"/>
  <c r="C229" i="2"/>
  <c r="C227" i="2"/>
  <c r="C225" i="2"/>
  <c r="C223" i="2"/>
  <c r="C221" i="2"/>
  <c r="C219" i="2"/>
  <c r="C217" i="2"/>
  <c r="C215" i="2"/>
  <c r="C213" i="2"/>
  <c r="C211" i="2"/>
  <c r="C209" i="2"/>
  <c r="C207" i="2"/>
  <c r="C205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F215" i="2"/>
  <c r="F130" i="2"/>
  <c r="F247" i="2"/>
  <c r="F183" i="2"/>
  <c r="F66" i="2"/>
  <c r="F231" i="2"/>
  <c r="F199" i="2"/>
  <c r="F162" i="2"/>
  <c r="F98" i="2"/>
  <c r="F34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6" i="2"/>
  <c r="E168" i="2"/>
  <c r="E160" i="2"/>
  <c r="E152" i="2"/>
  <c r="E144" i="2"/>
  <c r="E136" i="2"/>
  <c r="E128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F239" i="2"/>
  <c r="F223" i="2"/>
  <c r="F207" i="2"/>
  <c r="F191" i="2"/>
  <c r="F175" i="2"/>
  <c r="F146" i="2"/>
  <c r="F114" i="2"/>
  <c r="F82" i="2"/>
  <c r="F50" i="2"/>
  <c r="F18" i="2"/>
  <c r="F243" i="2"/>
  <c r="F235" i="2"/>
  <c r="F227" i="2"/>
  <c r="F219" i="2"/>
  <c r="F211" i="2"/>
  <c r="F203" i="2"/>
  <c r="F195" i="2"/>
  <c r="F187" i="2"/>
  <c r="F179" i="2"/>
  <c r="F170" i="2"/>
  <c r="F154" i="2"/>
  <c r="F138" i="2"/>
  <c r="F122" i="2"/>
  <c r="F106" i="2"/>
  <c r="F90" i="2"/>
  <c r="F74" i="2"/>
  <c r="F58" i="2"/>
  <c r="F42" i="2"/>
  <c r="F26" i="2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67" i="2"/>
  <c r="E169" i="2"/>
  <c r="E171" i="2"/>
  <c r="E173" i="2"/>
  <c r="E175" i="2"/>
  <c r="E177" i="2"/>
  <c r="E179" i="2"/>
  <c r="E247" i="2"/>
  <c r="E245" i="2"/>
  <c r="E243" i="2"/>
  <c r="E241" i="2"/>
  <c r="E239" i="2"/>
  <c r="E237" i="2"/>
  <c r="E235" i="2"/>
  <c r="E233" i="2"/>
  <c r="E231" i="2"/>
  <c r="E229" i="2"/>
  <c r="E227" i="2"/>
  <c r="E225" i="2"/>
  <c r="E223" i="2"/>
  <c r="E221" i="2"/>
  <c r="E219" i="2"/>
  <c r="E217" i="2"/>
  <c r="E215" i="2"/>
  <c r="E213" i="2"/>
  <c r="E211" i="2"/>
  <c r="E209" i="2"/>
  <c r="E207" i="2"/>
  <c r="E205" i="2"/>
  <c r="E203" i="2"/>
  <c r="E201" i="2"/>
  <c r="E199" i="2"/>
  <c r="E197" i="2"/>
  <c r="E195" i="2"/>
  <c r="E193" i="2"/>
  <c r="E191" i="2"/>
  <c r="E189" i="2"/>
  <c r="E187" i="2"/>
  <c r="E185" i="2"/>
  <c r="E183" i="2"/>
  <c r="E181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F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4" i="2"/>
  <c r="F176" i="2"/>
  <c r="F178" i="2"/>
  <c r="F180" i="2"/>
  <c r="F182" i="2"/>
  <c r="F184" i="2"/>
  <c r="F186" i="2"/>
  <c r="F188" i="2"/>
  <c r="F190" i="2"/>
  <c r="F192" i="2"/>
  <c r="F194" i="2"/>
  <c r="F196" i="2"/>
  <c r="F198" i="2"/>
  <c r="F200" i="2"/>
  <c r="F202" i="2"/>
  <c r="F204" i="2"/>
  <c r="F206" i="2"/>
  <c r="F208" i="2"/>
  <c r="F210" i="2"/>
  <c r="F212" i="2"/>
  <c r="F214" i="2"/>
  <c r="F216" i="2"/>
  <c r="F218" i="2"/>
  <c r="F220" i="2"/>
  <c r="F222" i="2"/>
  <c r="F224" i="2"/>
  <c r="F226" i="2"/>
  <c r="F228" i="2"/>
  <c r="F230" i="2"/>
  <c r="F232" i="2"/>
  <c r="F234" i="2"/>
  <c r="F236" i="2"/>
  <c r="F238" i="2"/>
  <c r="F240" i="2"/>
  <c r="F242" i="2"/>
  <c r="F244" i="2"/>
  <c r="F246" i="2"/>
  <c r="F2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6" i="2"/>
  <c r="F158" i="2"/>
  <c r="F150" i="2"/>
  <c r="F142" i="2"/>
  <c r="F134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22" i="2"/>
  <c r="F14" i="2"/>
  <c r="F6" i="2"/>
  <c r="D246" i="2"/>
  <c r="D242" i="2"/>
  <c r="D238" i="2"/>
  <c r="D234" i="2"/>
  <c r="D230" i="2"/>
  <c r="D226" i="2"/>
  <c r="D222" i="2"/>
  <c r="D218" i="2"/>
  <c r="D214" i="2"/>
  <c r="D210" i="2"/>
  <c r="D206" i="2"/>
  <c r="D202" i="2"/>
  <c r="D198" i="2"/>
  <c r="D194" i="2"/>
  <c r="D190" i="2"/>
  <c r="D186" i="2"/>
  <c r="D182" i="2"/>
  <c r="D178" i="2"/>
  <c r="D174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D2" i="2"/>
  <c r="D244" i="2"/>
  <c r="D240" i="2"/>
  <c r="D236" i="2"/>
  <c r="D232" i="2"/>
  <c r="D228" i="2"/>
  <c r="D224" i="2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3" i="2"/>
  <c r="D165" i="2"/>
  <c r="D167" i="2"/>
  <c r="D169" i="2"/>
  <c r="D171" i="2"/>
  <c r="D247" i="2"/>
  <c r="D245" i="2"/>
  <c r="D243" i="2"/>
  <c r="D241" i="2"/>
  <c r="D239" i="2"/>
  <c r="D237" i="2"/>
  <c r="D235" i="2"/>
  <c r="D233" i="2"/>
  <c r="D231" i="2"/>
  <c r="D229" i="2"/>
  <c r="D227" i="2"/>
  <c r="D225" i="2"/>
  <c r="D223" i="2"/>
  <c r="D221" i="2"/>
  <c r="D219" i="2"/>
  <c r="D217" i="2"/>
  <c r="D215" i="2"/>
  <c r="D213" i="2"/>
  <c r="D211" i="2"/>
  <c r="D209" i="2"/>
  <c r="D207" i="2"/>
  <c r="D205" i="2"/>
  <c r="D203" i="2"/>
  <c r="D201" i="2"/>
  <c r="D199" i="2"/>
  <c r="D197" i="2"/>
  <c r="D195" i="2"/>
  <c r="D193" i="2"/>
  <c r="D191" i="2"/>
  <c r="D189" i="2"/>
  <c r="D187" i="2"/>
  <c r="D185" i="2"/>
  <c r="D183" i="2"/>
  <c r="D181" i="2"/>
  <c r="D179" i="2"/>
  <c r="D177" i="2"/>
  <c r="D175" i="2"/>
  <c r="D173" i="2"/>
  <c r="D170" i="2"/>
  <c r="D166" i="2"/>
  <c r="D162" i="2"/>
  <c r="D158" i="2"/>
  <c r="D154" i="2"/>
  <c r="D150" i="2"/>
  <c r="D146" i="2"/>
  <c r="D142" i="2"/>
  <c r="D138" i="2"/>
  <c r="D134" i="2"/>
  <c r="D130" i="2"/>
  <c r="D126" i="2"/>
  <c r="D122" i="2"/>
  <c r="D118" i="2"/>
  <c r="D114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B216" i="2"/>
  <c r="B131" i="2"/>
  <c r="B239" i="2"/>
  <c r="B184" i="2"/>
  <c r="B67" i="2"/>
  <c r="B247" i="2"/>
  <c r="B231" i="2"/>
  <c r="B200" i="2"/>
  <c r="B163" i="2"/>
  <c r="B99" i="2"/>
  <c r="B35" i="2"/>
  <c r="B243" i="2"/>
  <c r="B235" i="2"/>
  <c r="B224" i="2"/>
  <c r="B208" i="2"/>
  <c r="B192" i="2"/>
  <c r="B176" i="2"/>
  <c r="B147" i="2"/>
  <c r="B115" i="2"/>
  <c r="B83" i="2"/>
  <c r="B51" i="2"/>
  <c r="B19" i="2"/>
  <c r="B2" i="2"/>
  <c r="B245" i="2"/>
  <c r="B241" i="2"/>
  <c r="B237" i="2"/>
  <c r="B233" i="2"/>
  <c r="B228" i="2"/>
  <c r="B220" i="2"/>
  <c r="B212" i="2"/>
  <c r="B204" i="2"/>
  <c r="B196" i="2"/>
  <c r="B188" i="2"/>
  <c r="B180" i="2"/>
  <c r="B171" i="2"/>
  <c r="B155" i="2"/>
  <c r="B139" i="2"/>
  <c r="B123" i="2"/>
  <c r="B107" i="2"/>
  <c r="B91" i="2"/>
  <c r="B75" i="2"/>
  <c r="B59" i="2"/>
  <c r="B43" i="2"/>
  <c r="B27" i="2"/>
  <c r="B11" i="2"/>
  <c r="B3" i="2"/>
  <c r="B246" i="2"/>
  <c r="B244" i="2"/>
  <c r="B242" i="2"/>
  <c r="B240" i="2"/>
  <c r="B238" i="2"/>
  <c r="B236" i="2"/>
  <c r="B234" i="2"/>
  <c r="B232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67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B229" i="2"/>
  <c r="B227" i="2"/>
  <c r="B225" i="2"/>
  <c r="B223" i="2"/>
  <c r="B221" i="2"/>
  <c r="B219" i="2"/>
  <c r="B217" i="2"/>
  <c r="B215" i="2"/>
  <c r="B213" i="2"/>
  <c r="B211" i="2"/>
  <c r="B209" i="2"/>
  <c r="B207" i="2"/>
  <c r="B205" i="2"/>
  <c r="B203" i="2"/>
  <c r="B201" i="2"/>
  <c r="B199" i="2"/>
  <c r="B197" i="2"/>
  <c r="B195" i="2"/>
  <c r="B193" i="2"/>
  <c r="B191" i="2"/>
  <c r="B189" i="2"/>
  <c r="B187" i="2"/>
  <c r="B185" i="2"/>
  <c r="B183" i="2"/>
  <c r="B181" i="2"/>
  <c r="B179" i="2"/>
  <c r="B177" i="2"/>
  <c r="B175" i="2"/>
  <c r="B173" i="2"/>
  <c r="B169" i="2"/>
  <c r="B165" i="2"/>
  <c r="B161" i="2"/>
  <c r="B157" i="2"/>
  <c r="B153" i="2"/>
  <c r="B149" i="2"/>
  <c r="B145" i="2"/>
  <c r="B141" i="2"/>
  <c r="B137" i="2"/>
  <c r="B133" i="2"/>
  <c r="B129" i="2"/>
  <c r="B125" i="2"/>
  <c r="B121" i="2"/>
  <c r="B117" i="2"/>
  <c r="B113" i="2"/>
  <c r="B109" i="2"/>
  <c r="B105" i="2"/>
  <c r="B101" i="2"/>
  <c r="B97" i="2"/>
  <c r="B93" i="2"/>
  <c r="B89" i="2"/>
  <c r="B85" i="2"/>
  <c r="B81" i="2"/>
  <c r="B77" i="2"/>
  <c r="B73" i="2"/>
  <c r="B69" i="2"/>
  <c r="B65" i="2"/>
  <c r="B61" i="2"/>
  <c r="B57" i="2"/>
  <c r="B53" i="2"/>
  <c r="B49" i="2"/>
  <c r="B45" i="2"/>
  <c r="B41" i="2"/>
  <c r="B37" i="2"/>
  <c r="B33" i="2"/>
  <c r="B29" i="2"/>
  <c r="B25" i="2"/>
  <c r="B21" i="2"/>
  <c r="B17" i="2"/>
  <c r="B13" i="2"/>
  <c r="B9" i="2"/>
  <c r="B4" i="2"/>
  <c r="B6" i="2"/>
  <c r="B8" i="2"/>
  <c r="B10" i="2"/>
  <c r="B12" i="2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B42" i="2"/>
  <c r="B44" i="2"/>
  <c r="B46" i="2"/>
  <c r="B48" i="2"/>
  <c r="B50" i="2"/>
  <c r="B52" i="2"/>
  <c r="B54" i="2"/>
  <c r="B56" i="2"/>
  <c r="B58" i="2"/>
  <c r="B60" i="2"/>
  <c r="B62" i="2"/>
  <c r="B64" i="2"/>
  <c r="B66" i="2"/>
  <c r="B68" i="2"/>
  <c r="B70" i="2"/>
  <c r="B72" i="2"/>
  <c r="B74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114" i="2"/>
  <c r="B116" i="2"/>
  <c r="B118" i="2"/>
  <c r="B120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164" i="2"/>
  <c r="B166" i="2"/>
  <c r="B168" i="2"/>
  <c r="B170" i="2"/>
  <c r="B172" i="2"/>
  <c r="L19" i="2" l="1"/>
  <c r="K20" i="2"/>
  <c r="K19" i="2"/>
</calcChain>
</file>

<file path=xl/sharedStrings.xml><?xml version="1.0" encoding="utf-8"?>
<sst xmlns="http://schemas.openxmlformats.org/spreadsheetml/2006/main" count="40" uniqueCount="34">
  <si>
    <t>Date</t>
  </si>
  <si>
    <t>Tata Open</t>
  </si>
  <si>
    <t>Tata High</t>
  </si>
  <si>
    <t>Tata Low</t>
  </si>
  <si>
    <t>Tata Close</t>
  </si>
  <si>
    <t>Tata Adj Close</t>
  </si>
  <si>
    <t>Tata Volume</t>
  </si>
  <si>
    <t>Dynamic Comparison</t>
  </si>
  <si>
    <t>SAIL Open</t>
  </si>
  <si>
    <t>SAIL High</t>
  </si>
  <si>
    <t>SAIL Low</t>
  </si>
  <si>
    <t>SAIL Close</t>
  </si>
  <si>
    <t>SAIL Adj Close</t>
  </si>
  <si>
    <t>SAIL Volume</t>
  </si>
  <si>
    <t>NMDC Open</t>
  </si>
  <si>
    <t>NMDCHigh</t>
  </si>
  <si>
    <t>NMDC Low</t>
  </si>
  <si>
    <t>NMDCClose</t>
  </si>
  <si>
    <t>NMDCAdj Close</t>
  </si>
  <si>
    <t>NMDCVolume</t>
  </si>
  <si>
    <t>STEELXIND Open</t>
  </si>
  <si>
    <t>STEELXIND High</t>
  </si>
  <si>
    <t>STEELXIND Close</t>
  </si>
  <si>
    <t>STEELXIND Adj Close</t>
  </si>
  <si>
    <t>STEELXIND Volume</t>
  </si>
  <si>
    <t>STEELXIND Low</t>
  </si>
  <si>
    <t>SAL Open</t>
  </si>
  <si>
    <t>SAL High</t>
  </si>
  <si>
    <t>SAL Low</t>
  </si>
  <si>
    <t>SAL Close</t>
  </si>
  <si>
    <t>SAL Adj Close</t>
  </si>
  <si>
    <t>SAL Volume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</si>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</sst>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3" borderId="4" xfId="0" applyFont="1" applyFill="1" applyBorder="1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Tata Open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Comparison!$A$2:$A$247</c:f>
              <c:numCache>
                <c:formatCode>m/d/yyyy</c:formatCode>
                <c:ptCount val="246"/>
                <c:pt idx="0">
                  <c:v>44970</c:v>
                </c:pt>
                <c:pt idx="1">
                  <c:v>44971</c:v>
                </c:pt>
                <c:pt idx="2">
                  <c:v>44972</c:v>
                </c:pt>
                <c:pt idx="3">
                  <c:v>44973</c:v>
                </c:pt>
                <c:pt idx="4">
                  <c:v>44974</c:v>
                </c:pt>
                <c:pt idx="5">
                  <c:v>44977</c:v>
                </c:pt>
                <c:pt idx="6">
                  <c:v>44978</c:v>
                </c:pt>
                <c:pt idx="7">
                  <c:v>44979</c:v>
                </c:pt>
                <c:pt idx="8">
                  <c:v>44980</c:v>
                </c:pt>
                <c:pt idx="9">
                  <c:v>44981</c:v>
                </c:pt>
                <c:pt idx="10">
                  <c:v>44984</c:v>
                </c:pt>
                <c:pt idx="11">
                  <c:v>44985</c:v>
                </c:pt>
                <c:pt idx="12">
                  <c:v>44986</c:v>
                </c:pt>
                <c:pt idx="13">
                  <c:v>44987</c:v>
                </c:pt>
                <c:pt idx="14">
                  <c:v>44988</c:v>
                </c:pt>
                <c:pt idx="15">
                  <c:v>44991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45002</c:v>
                </c:pt>
                <c:pt idx="24">
                  <c:v>45005</c:v>
                </c:pt>
                <c:pt idx="25">
                  <c:v>45006</c:v>
                </c:pt>
                <c:pt idx="26">
                  <c:v>45007</c:v>
                </c:pt>
                <c:pt idx="27">
                  <c:v>45008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45014</c:v>
                </c:pt>
                <c:pt idx="32">
                  <c:v>45016</c:v>
                </c:pt>
                <c:pt idx="33">
                  <c:v>45019</c:v>
                </c:pt>
                <c:pt idx="34">
                  <c:v>45021</c:v>
                </c:pt>
                <c:pt idx="35">
                  <c:v>45022</c:v>
                </c:pt>
                <c:pt idx="36">
                  <c:v>45026</c:v>
                </c:pt>
                <c:pt idx="37">
                  <c:v>45027</c:v>
                </c:pt>
                <c:pt idx="38">
                  <c:v>45028</c:v>
                </c:pt>
                <c:pt idx="39">
                  <c:v>45029</c:v>
                </c:pt>
                <c:pt idx="40">
                  <c:v>45033</c:v>
                </c:pt>
                <c:pt idx="41">
                  <c:v>45034</c:v>
                </c:pt>
                <c:pt idx="42">
                  <c:v>45035</c:v>
                </c:pt>
                <c:pt idx="43">
                  <c:v>45036</c:v>
                </c:pt>
                <c:pt idx="44">
                  <c:v>45037</c:v>
                </c:pt>
                <c:pt idx="45">
                  <c:v>45040</c:v>
                </c:pt>
                <c:pt idx="46">
                  <c:v>45041</c:v>
                </c:pt>
                <c:pt idx="47">
                  <c:v>45042</c:v>
                </c:pt>
                <c:pt idx="48">
                  <c:v>45043</c:v>
                </c:pt>
                <c:pt idx="49">
                  <c:v>45044</c:v>
                </c:pt>
                <c:pt idx="50">
                  <c:v>45048</c:v>
                </c:pt>
                <c:pt idx="51">
                  <c:v>45049</c:v>
                </c:pt>
                <c:pt idx="52">
                  <c:v>45050</c:v>
                </c:pt>
                <c:pt idx="53">
                  <c:v>45051</c:v>
                </c:pt>
                <c:pt idx="54">
                  <c:v>45054</c:v>
                </c:pt>
                <c:pt idx="55">
                  <c:v>45055</c:v>
                </c:pt>
                <c:pt idx="56">
                  <c:v>45056</c:v>
                </c:pt>
                <c:pt idx="57">
                  <c:v>45057</c:v>
                </c:pt>
                <c:pt idx="58">
                  <c:v>45058</c:v>
                </c:pt>
                <c:pt idx="59">
                  <c:v>45061</c:v>
                </c:pt>
                <c:pt idx="60">
                  <c:v>45062</c:v>
                </c:pt>
                <c:pt idx="61">
                  <c:v>45063</c:v>
                </c:pt>
                <c:pt idx="62">
                  <c:v>45064</c:v>
                </c:pt>
                <c:pt idx="63">
                  <c:v>45065</c:v>
                </c:pt>
                <c:pt idx="64">
                  <c:v>45068</c:v>
                </c:pt>
                <c:pt idx="65">
                  <c:v>45069</c:v>
                </c:pt>
                <c:pt idx="66">
                  <c:v>45070</c:v>
                </c:pt>
                <c:pt idx="67">
                  <c:v>45071</c:v>
                </c:pt>
                <c:pt idx="68">
                  <c:v>45072</c:v>
                </c:pt>
                <c:pt idx="69">
                  <c:v>45075</c:v>
                </c:pt>
                <c:pt idx="70">
                  <c:v>45076</c:v>
                </c:pt>
                <c:pt idx="71">
                  <c:v>45077</c:v>
                </c:pt>
                <c:pt idx="72">
                  <c:v>45078</c:v>
                </c:pt>
                <c:pt idx="73">
                  <c:v>45079</c:v>
                </c:pt>
                <c:pt idx="74">
                  <c:v>45082</c:v>
                </c:pt>
                <c:pt idx="75">
                  <c:v>45083</c:v>
                </c:pt>
                <c:pt idx="76">
                  <c:v>45084</c:v>
                </c:pt>
                <c:pt idx="77">
                  <c:v>45085</c:v>
                </c:pt>
                <c:pt idx="78">
                  <c:v>45086</c:v>
                </c:pt>
                <c:pt idx="79">
                  <c:v>45089</c:v>
                </c:pt>
                <c:pt idx="80">
                  <c:v>45090</c:v>
                </c:pt>
                <c:pt idx="81">
                  <c:v>45091</c:v>
                </c:pt>
                <c:pt idx="82">
                  <c:v>45092</c:v>
                </c:pt>
                <c:pt idx="83">
                  <c:v>45093</c:v>
                </c:pt>
                <c:pt idx="84">
                  <c:v>45096</c:v>
                </c:pt>
                <c:pt idx="85">
                  <c:v>45097</c:v>
                </c:pt>
                <c:pt idx="86">
                  <c:v>45098</c:v>
                </c:pt>
                <c:pt idx="87">
                  <c:v>45099</c:v>
                </c:pt>
                <c:pt idx="88">
                  <c:v>45100</c:v>
                </c:pt>
                <c:pt idx="89">
                  <c:v>45103</c:v>
                </c:pt>
                <c:pt idx="90">
                  <c:v>45104</c:v>
                </c:pt>
                <c:pt idx="91">
                  <c:v>45105</c:v>
                </c:pt>
                <c:pt idx="92">
                  <c:v>45107</c:v>
                </c:pt>
                <c:pt idx="93">
                  <c:v>45110</c:v>
                </c:pt>
                <c:pt idx="94">
                  <c:v>45111</c:v>
                </c:pt>
                <c:pt idx="95">
                  <c:v>45112</c:v>
                </c:pt>
                <c:pt idx="96">
                  <c:v>45113</c:v>
                </c:pt>
                <c:pt idx="97">
                  <c:v>45114</c:v>
                </c:pt>
                <c:pt idx="98">
                  <c:v>45117</c:v>
                </c:pt>
                <c:pt idx="99">
                  <c:v>45118</c:v>
                </c:pt>
                <c:pt idx="100">
                  <c:v>45119</c:v>
                </c:pt>
                <c:pt idx="101">
                  <c:v>45120</c:v>
                </c:pt>
                <c:pt idx="102">
                  <c:v>45121</c:v>
                </c:pt>
                <c:pt idx="103">
                  <c:v>45124</c:v>
                </c:pt>
                <c:pt idx="104">
                  <c:v>45125</c:v>
                </c:pt>
                <c:pt idx="105">
                  <c:v>45126</c:v>
                </c:pt>
                <c:pt idx="106">
                  <c:v>45127</c:v>
                </c:pt>
                <c:pt idx="107">
                  <c:v>45128</c:v>
                </c:pt>
                <c:pt idx="108">
                  <c:v>45131</c:v>
                </c:pt>
                <c:pt idx="109">
                  <c:v>45132</c:v>
                </c:pt>
                <c:pt idx="110">
                  <c:v>45133</c:v>
                </c:pt>
                <c:pt idx="111">
                  <c:v>45134</c:v>
                </c:pt>
                <c:pt idx="112">
                  <c:v>45135</c:v>
                </c:pt>
                <c:pt idx="113">
                  <c:v>45138</c:v>
                </c:pt>
                <c:pt idx="114">
                  <c:v>45139</c:v>
                </c:pt>
                <c:pt idx="115">
                  <c:v>45140</c:v>
                </c:pt>
                <c:pt idx="116">
                  <c:v>45141</c:v>
                </c:pt>
                <c:pt idx="117">
                  <c:v>45142</c:v>
                </c:pt>
                <c:pt idx="118">
                  <c:v>45145</c:v>
                </c:pt>
                <c:pt idx="119">
                  <c:v>45146</c:v>
                </c:pt>
                <c:pt idx="120">
                  <c:v>45147</c:v>
                </c:pt>
                <c:pt idx="121">
                  <c:v>45148</c:v>
                </c:pt>
                <c:pt idx="122">
                  <c:v>45149</c:v>
                </c:pt>
                <c:pt idx="123">
                  <c:v>45152</c:v>
                </c:pt>
                <c:pt idx="124">
                  <c:v>45154</c:v>
                </c:pt>
                <c:pt idx="125">
                  <c:v>45155</c:v>
                </c:pt>
                <c:pt idx="126">
                  <c:v>45156</c:v>
                </c:pt>
                <c:pt idx="127">
                  <c:v>45159</c:v>
                </c:pt>
                <c:pt idx="128">
                  <c:v>45160</c:v>
                </c:pt>
                <c:pt idx="129">
                  <c:v>45161</c:v>
                </c:pt>
                <c:pt idx="130">
                  <c:v>45162</c:v>
                </c:pt>
                <c:pt idx="131">
                  <c:v>45163</c:v>
                </c:pt>
                <c:pt idx="132">
                  <c:v>45166</c:v>
                </c:pt>
                <c:pt idx="133">
                  <c:v>45167</c:v>
                </c:pt>
                <c:pt idx="134">
                  <c:v>45168</c:v>
                </c:pt>
                <c:pt idx="135">
                  <c:v>45169</c:v>
                </c:pt>
                <c:pt idx="136">
                  <c:v>45170</c:v>
                </c:pt>
                <c:pt idx="137">
                  <c:v>45173</c:v>
                </c:pt>
                <c:pt idx="138">
                  <c:v>45174</c:v>
                </c:pt>
                <c:pt idx="139">
                  <c:v>45175</c:v>
                </c:pt>
                <c:pt idx="140">
                  <c:v>45176</c:v>
                </c:pt>
                <c:pt idx="141">
                  <c:v>45177</c:v>
                </c:pt>
                <c:pt idx="142">
                  <c:v>45180</c:v>
                </c:pt>
                <c:pt idx="143">
                  <c:v>45181</c:v>
                </c:pt>
                <c:pt idx="144">
                  <c:v>45182</c:v>
                </c:pt>
                <c:pt idx="145">
                  <c:v>45183</c:v>
                </c:pt>
                <c:pt idx="146">
                  <c:v>45184</c:v>
                </c:pt>
                <c:pt idx="147">
                  <c:v>45187</c:v>
                </c:pt>
                <c:pt idx="148">
                  <c:v>45189</c:v>
                </c:pt>
                <c:pt idx="149">
                  <c:v>45190</c:v>
                </c:pt>
                <c:pt idx="150">
                  <c:v>45191</c:v>
                </c:pt>
                <c:pt idx="151">
                  <c:v>45194</c:v>
                </c:pt>
                <c:pt idx="152">
                  <c:v>45195</c:v>
                </c:pt>
                <c:pt idx="153">
                  <c:v>45196</c:v>
                </c:pt>
                <c:pt idx="154">
                  <c:v>45197</c:v>
                </c:pt>
                <c:pt idx="155">
                  <c:v>45198</c:v>
                </c:pt>
                <c:pt idx="156">
                  <c:v>45202</c:v>
                </c:pt>
                <c:pt idx="157">
                  <c:v>45203</c:v>
                </c:pt>
                <c:pt idx="158">
                  <c:v>45204</c:v>
                </c:pt>
                <c:pt idx="159">
                  <c:v>45205</c:v>
                </c:pt>
                <c:pt idx="160">
                  <c:v>45208</c:v>
                </c:pt>
                <c:pt idx="161">
                  <c:v>45209</c:v>
                </c:pt>
                <c:pt idx="162">
                  <c:v>45210</c:v>
                </c:pt>
                <c:pt idx="163">
                  <c:v>45211</c:v>
                </c:pt>
                <c:pt idx="164">
                  <c:v>45212</c:v>
                </c:pt>
                <c:pt idx="165">
                  <c:v>45215</c:v>
                </c:pt>
                <c:pt idx="166">
                  <c:v>45216</c:v>
                </c:pt>
                <c:pt idx="167">
                  <c:v>45217</c:v>
                </c:pt>
                <c:pt idx="168">
                  <c:v>45218</c:v>
                </c:pt>
                <c:pt idx="169">
                  <c:v>45219</c:v>
                </c:pt>
                <c:pt idx="170">
                  <c:v>45222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45229</c:v>
                </c:pt>
                <c:pt idx="175">
                  <c:v>45230</c:v>
                </c:pt>
                <c:pt idx="176">
                  <c:v>45231</c:v>
                </c:pt>
                <c:pt idx="177">
                  <c:v>45232</c:v>
                </c:pt>
                <c:pt idx="178">
                  <c:v>45233</c:v>
                </c:pt>
                <c:pt idx="179">
                  <c:v>45236</c:v>
                </c:pt>
                <c:pt idx="180">
                  <c:v>45237</c:v>
                </c:pt>
                <c:pt idx="181">
                  <c:v>45238</c:v>
                </c:pt>
                <c:pt idx="182">
                  <c:v>45239</c:v>
                </c:pt>
                <c:pt idx="183">
                  <c:v>45240</c:v>
                </c:pt>
                <c:pt idx="184">
                  <c:v>45243</c:v>
                </c:pt>
                <c:pt idx="185">
                  <c:v>45245</c:v>
                </c:pt>
                <c:pt idx="186">
                  <c:v>45246</c:v>
                </c:pt>
                <c:pt idx="187">
                  <c:v>45247</c:v>
                </c:pt>
                <c:pt idx="188">
                  <c:v>45250</c:v>
                </c:pt>
                <c:pt idx="189">
                  <c:v>45251</c:v>
                </c:pt>
                <c:pt idx="190">
                  <c:v>45252</c:v>
                </c:pt>
                <c:pt idx="191">
                  <c:v>45253</c:v>
                </c:pt>
                <c:pt idx="192">
                  <c:v>45254</c:v>
                </c:pt>
                <c:pt idx="193">
                  <c:v>45258</c:v>
                </c:pt>
                <c:pt idx="194">
                  <c:v>45259</c:v>
                </c:pt>
                <c:pt idx="195">
                  <c:v>45260</c:v>
                </c:pt>
                <c:pt idx="196">
                  <c:v>45261</c:v>
                </c:pt>
                <c:pt idx="197">
                  <c:v>45264</c:v>
                </c:pt>
                <c:pt idx="198">
                  <c:v>45265</c:v>
                </c:pt>
                <c:pt idx="199">
                  <c:v>45266</c:v>
                </c:pt>
                <c:pt idx="200">
                  <c:v>45267</c:v>
                </c:pt>
                <c:pt idx="201">
                  <c:v>45268</c:v>
                </c:pt>
                <c:pt idx="202">
                  <c:v>45271</c:v>
                </c:pt>
                <c:pt idx="203">
                  <c:v>45272</c:v>
                </c:pt>
                <c:pt idx="204">
                  <c:v>45273</c:v>
                </c:pt>
                <c:pt idx="205">
                  <c:v>45274</c:v>
                </c:pt>
                <c:pt idx="206">
                  <c:v>45275</c:v>
                </c:pt>
                <c:pt idx="207">
                  <c:v>45278</c:v>
                </c:pt>
                <c:pt idx="208">
                  <c:v>45279</c:v>
                </c:pt>
                <c:pt idx="209">
                  <c:v>45280</c:v>
                </c:pt>
                <c:pt idx="210">
                  <c:v>45281</c:v>
                </c:pt>
                <c:pt idx="211">
                  <c:v>45282</c:v>
                </c:pt>
                <c:pt idx="212">
                  <c:v>45286</c:v>
                </c:pt>
                <c:pt idx="213">
                  <c:v>45287</c:v>
                </c:pt>
                <c:pt idx="214">
                  <c:v>45288</c:v>
                </c:pt>
                <c:pt idx="215">
                  <c:v>45289</c:v>
                </c:pt>
                <c:pt idx="216">
                  <c:v>45292</c:v>
                </c:pt>
                <c:pt idx="217">
                  <c:v>45293</c:v>
                </c:pt>
                <c:pt idx="218">
                  <c:v>45294</c:v>
                </c:pt>
                <c:pt idx="219">
                  <c:v>45295</c:v>
                </c:pt>
                <c:pt idx="220">
                  <c:v>45296</c:v>
                </c:pt>
                <c:pt idx="221">
                  <c:v>45299</c:v>
                </c:pt>
                <c:pt idx="222">
                  <c:v>45300</c:v>
                </c:pt>
                <c:pt idx="223">
                  <c:v>45301</c:v>
                </c:pt>
                <c:pt idx="224">
                  <c:v>45302</c:v>
                </c:pt>
                <c:pt idx="225">
                  <c:v>45303</c:v>
                </c:pt>
                <c:pt idx="226">
                  <c:v>45306</c:v>
                </c:pt>
                <c:pt idx="227">
                  <c:v>45307</c:v>
                </c:pt>
                <c:pt idx="228">
                  <c:v>45308</c:v>
                </c:pt>
                <c:pt idx="229">
                  <c:v>45309</c:v>
                </c:pt>
                <c:pt idx="230">
                  <c:v>45310</c:v>
                </c:pt>
                <c:pt idx="231">
                  <c:v>45313</c:v>
                </c:pt>
                <c:pt idx="232">
                  <c:v>45314</c:v>
                </c:pt>
                <c:pt idx="233">
                  <c:v>45315</c:v>
                </c:pt>
                <c:pt idx="234">
                  <c:v>45316</c:v>
                </c:pt>
                <c:pt idx="235">
                  <c:v>45320</c:v>
                </c:pt>
                <c:pt idx="236">
                  <c:v>45321</c:v>
                </c:pt>
                <c:pt idx="237">
                  <c:v>45322</c:v>
                </c:pt>
                <c:pt idx="238">
                  <c:v>45323</c:v>
                </c:pt>
                <c:pt idx="239">
                  <c:v>45324</c:v>
                </c:pt>
                <c:pt idx="240">
                  <c:v>45327</c:v>
                </c:pt>
                <c:pt idx="241">
                  <c:v>45328</c:v>
                </c:pt>
                <c:pt idx="242">
                  <c:v>45329</c:v>
                </c:pt>
                <c:pt idx="243">
                  <c:v>45330</c:v>
                </c:pt>
                <c:pt idx="244">
                  <c:v>45331</c:v>
                </c:pt>
                <c:pt idx="245">
                  <c:v>45334</c:v>
                </c:pt>
              </c:numCache>
            </c:numRef>
          </c:cat>
          <c:val>
            <c:numRef>
              <c:f>Comparison!$B$2:$B$247</c:f>
              <c:numCache>
                <c:formatCode>General</c:formatCode>
                <c:ptCount val="246"/>
                <c:pt idx="0">
                  <c:v>108.800003</c:v>
                </c:pt>
                <c:pt idx="1">
                  <c:v>109.550003</c:v>
                </c:pt>
                <c:pt idx="2">
                  <c:v>109</c:v>
                </c:pt>
                <c:pt idx="3">
                  <c:v>111</c:v>
                </c:pt>
                <c:pt idx="4">
                  <c:v>111.550003</c:v>
                </c:pt>
                <c:pt idx="5">
                  <c:v>112.300003</c:v>
                </c:pt>
                <c:pt idx="6">
                  <c:v>112.900002</c:v>
                </c:pt>
                <c:pt idx="7">
                  <c:v>113.25</c:v>
                </c:pt>
                <c:pt idx="8">
                  <c:v>111.550003</c:v>
                </c:pt>
                <c:pt idx="9">
                  <c:v>112.5</c:v>
                </c:pt>
                <c:pt idx="10">
                  <c:v>109.800003</c:v>
                </c:pt>
                <c:pt idx="11">
                  <c:v>106.849998</c:v>
                </c:pt>
                <c:pt idx="12">
                  <c:v>104.699997</c:v>
                </c:pt>
                <c:pt idx="13">
                  <c:v>106.050003</c:v>
                </c:pt>
                <c:pt idx="14">
                  <c:v>106</c:v>
                </c:pt>
                <c:pt idx="15">
                  <c:v>107.5</c:v>
                </c:pt>
                <c:pt idx="16">
                  <c:v>105.300003</c:v>
                </c:pt>
                <c:pt idx="17">
                  <c:v>107.849998</c:v>
                </c:pt>
                <c:pt idx="18">
                  <c:v>107</c:v>
                </c:pt>
                <c:pt idx="19">
                  <c:v>108.25</c:v>
                </c:pt>
                <c:pt idx="20">
                  <c:v>107</c:v>
                </c:pt>
                <c:pt idx="21">
                  <c:v>107.5</c:v>
                </c:pt>
                <c:pt idx="22">
                  <c:v>107.25</c:v>
                </c:pt>
                <c:pt idx="23">
                  <c:v>106.449997</c:v>
                </c:pt>
                <c:pt idx="24">
                  <c:v>106.099998</c:v>
                </c:pt>
                <c:pt idx="25">
                  <c:v>105.099998</c:v>
                </c:pt>
                <c:pt idx="26">
                  <c:v>104.75</c:v>
                </c:pt>
                <c:pt idx="27">
                  <c:v>104.400002</c:v>
                </c:pt>
                <c:pt idx="28">
                  <c:v>105</c:v>
                </c:pt>
                <c:pt idx="29">
                  <c:v>102.550003</c:v>
                </c:pt>
                <c:pt idx="30">
                  <c:v>102.849998</c:v>
                </c:pt>
                <c:pt idx="31">
                  <c:v>102.5</c:v>
                </c:pt>
                <c:pt idx="32">
                  <c:v>105</c:v>
                </c:pt>
                <c:pt idx="33">
                  <c:v>105.099998</c:v>
                </c:pt>
                <c:pt idx="34">
                  <c:v>104.099998</c:v>
                </c:pt>
                <c:pt idx="35">
                  <c:v>104.849998</c:v>
                </c:pt>
                <c:pt idx="36">
                  <c:v>104.5</c:v>
                </c:pt>
                <c:pt idx="37">
                  <c:v>105.550003</c:v>
                </c:pt>
                <c:pt idx="38">
                  <c:v>108.199997</c:v>
                </c:pt>
                <c:pt idx="39">
                  <c:v>107.5</c:v>
                </c:pt>
                <c:pt idx="40">
                  <c:v>107.599998</c:v>
                </c:pt>
                <c:pt idx="41">
                  <c:v>107.199997</c:v>
                </c:pt>
                <c:pt idx="42">
                  <c:v>107.849998</c:v>
                </c:pt>
                <c:pt idx="43">
                  <c:v>108.199997</c:v>
                </c:pt>
                <c:pt idx="44">
                  <c:v>108</c:v>
                </c:pt>
                <c:pt idx="45">
                  <c:v>106.400002</c:v>
                </c:pt>
                <c:pt idx="46">
                  <c:v>106.699997</c:v>
                </c:pt>
                <c:pt idx="47">
                  <c:v>106.5</c:v>
                </c:pt>
                <c:pt idx="48">
                  <c:v>106.300003</c:v>
                </c:pt>
                <c:pt idx="49">
                  <c:v>107.800003</c:v>
                </c:pt>
                <c:pt idx="50">
                  <c:v>108</c:v>
                </c:pt>
                <c:pt idx="51">
                  <c:v>109.800003</c:v>
                </c:pt>
                <c:pt idx="52">
                  <c:v>110</c:v>
                </c:pt>
                <c:pt idx="53">
                  <c:v>110.849998</c:v>
                </c:pt>
                <c:pt idx="54">
                  <c:v>109.25</c:v>
                </c:pt>
                <c:pt idx="55">
                  <c:v>109.599998</c:v>
                </c:pt>
                <c:pt idx="56">
                  <c:v>109.599998</c:v>
                </c:pt>
                <c:pt idx="57">
                  <c:v>109.199997</c:v>
                </c:pt>
                <c:pt idx="58">
                  <c:v>108.349998</c:v>
                </c:pt>
                <c:pt idx="59">
                  <c:v>107.050003</c:v>
                </c:pt>
                <c:pt idx="60">
                  <c:v>108.199997</c:v>
                </c:pt>
                <c:pt idx="61">
                  <c:v>107.400002</c:v>
                </c:pt>
                <c:pt idx="62">
                  <c:v>106.5</c:v>
                </c:pt>
                <c:pt idx="63">
                  <c:v>105.599998</c:v>
                </c:pt>
                <c:pt idx="64">
                  <c:v>105</c:v>
                </c:pt>
                <c:pt idx="65">
                  <c:v>105.099998</c:v>
                </c:pt>
                <c:pt idx="66">
                  <c:v>105.099998</c:v>
                </c:pt>
                <c:pt idx="67">
                  <c:v>105</c:v>
                </c:pt>
                <c:pt idx="68">
                  <c:v>105</c:v>
                </c:pt>
                <c:pt idx="69">
                  <c:v>107</c:v>
                </c:pt>
                <c:pt idx="70">
                  <c:v>108.949997</c:v>
                </c:pt>
                <c:pt idx="71">
                  <c:v>106.400002</c:v>
                </c:pt>
                <c:pt idx="72">
                  <c:v>105.900002</c:v>
                </c:pt>
                <c:pt idx="73">
                  <c:v>106.5</c:v>
                </c:pt>
                <c:pt idx="74">
                  <c:v>108.650002</c:v>
                </c:pt>
                <c:pt idx="75">
                  <c:v>109.75</c:v>
                </c:pt>
                <c:pt idx="76">
                  <c:v>109.5</c:v>
                </c:pt>
                <c:pt idx="77">
                  <c:v>111.5</c:v>
                </c:pt>
                <c:pt idx="78">
                  <c:v>111.25</c:v>
                </c:pt>
                <c:pt idx="79">
                  <c:v>109.150002</c:v>
                </c:pt>
                <c:pt idx="80">
                  <c:v>110</c:v>
                </c:pt>
                <c:pt idx="81">
                  <c:v>111.5</c:v>
                </c:pt>
                <c:pt idx="82">
                  <c:v>113.900002</c:v>
                </c:pt>
                <c:pt idx="83">
                  <c:v>114.400002</c:v>
                </c:pt>
                <c:pt idx="84">
                  <c:v>115.449997</c:v>
                </c:pt>
                <c:pt idx="85">
                  <c:v>114.099998</c:v>
                </c:pt>
                <c:pt idx="86">
                  <c:v>114.900002</c:v>
                </c:pt>
                <c:pt idx="87">
                  <c:v>110.599998</c:v>
                </c:pt>
                <c:pt idx="88">
                  <c:v>110.5</c:v>
                </c:pt>
                <c:pt idx="89">
                  <c:v>109.599998</c:v>
                </c:pt>
                <c:pt idx="90">
                  <c:v>110.599998</c:v>
                </c:pt>
                <c:pt idx="91">
                  <c:v>111.5</c:v>
                </c:pt>
                <c:pt idx="92">
                  <c:v>111.599998</c:v>
                </c:pt>
                <c:pt idx="93">
                  <c:v>112.25</c:v>
                </c:pt>
                <c:pt idx="94">
                  <c:v>113.199997</c:v>
                </c:pt>
                <c:pt idx="95">
                  <c:v>112.550003</c:v>
                </c:pt>
                <c:pt idx="96">
                  <c:v>112</c:v>
                </c:pt>
                <c:pt idx="97">
                  <c:v>112</c:v>
                </c:pt>
                <c:pt idx="98">
                  <c:v>112.25</c:v>
                </c:pt>
                <c:pt idx="99">
                  <c:v>115.599998</c:v>
                </c:pt>
                <c:pt idx="100">
                  <c:v>115.150002</c:v>
                </c:pt>
                <c:pt idx="101">
                  <c:v>116</c:v>
                </c:pt>
                <c:pt idx="102">
                  <c:v>115.699997</c:v>
                </c:pt>
                <c:pt idx="103">
                  <c:v>117.949997</c:v>
                </c:pt>
                <c:pt idx="104">
                  <c:v>118</c:v>
                </c:pt>
                <c:pt idx="105">
                  <c:v>116.699997</c:v>
                </c:pt>
                <c:pt idx="106">
                  <c:v>116.699997</c:v>
                </c:pt>
                <c:pt idx="107">
                  <c:v>116.599998</c:v>
                </c:pt>
                <c:pt idx="108">
                  <c:v>116.5</c:v>
                </c:pt>
                <c:pt idx="109">
                  <c:v>115</c:v>
                </c:pt>
                <c:pt idx="110">
                  <c:v>119.800003</c:v>
                </c:pt>
                <c:pt idx="111">
                  <c:v>120.25</c:v>
                </c:pt>
                <c:pt idx="112">
                  <c:v>120.199997</c:v>
                </c:pt>
                <c:pt idx="113">
                  <c:v>120.599998</c:v>
                </c:pt>
                <c:pt idx="114">
                  <c:v>123.550003</c:v>
                </c:pt>
                <c:pt idx="115">
                  <c:v>122.900002</c:v>
                </c:pt>
                <c:pt idx="116">
                  <c:v>118.699997</c:v>
                </c:pt>
                <c:pt idx="117">
                  <c:v>119.400002</c:v>
                </c:pt>
                <c:pt idx="118">
                  <c:v>119.599998</c:v>
                </c:pt>
                <c:pt idx="119">
                  <c:v>119</c:v>
                </c:pt>
                <c:pt idx="120">
                  <c:v>118.349998</c:v>
                </c:pt>
                <c:pt idx="121">
                  <c:v>120</c:v>
                </c:pt>
                <c:pt idx="122">
                  <c:v>120.300003</c:v>
                </c:pt>
                <c:pt idx="123">
                  <c:v>120.300003</c:v>
                </c:pt>
                <c:pt idx="124">
                  <c:v>117.949997</c:v>
                </c:pt>
                <c:pt idx="125">
                  <c:v>115.900002</c:v>
                </c:pt>
                <c:pt idx="126">
                  <c:v>116.300003</c:v>
                </c:pt>
                <c:pt idx="127">
                  <c:v>116.75</c:v>
                </c:pt>
                <c:pt idx="128">
                  <c:v>117.150002</c:v>
                </c:pt>
                <c:pt idx="129">
                  <c:v>117.849998</c:v>
                </c:pt>
                <c:pt idx="130">
                  <c:v>119.5</c:v>
                </c:pt>
                <c:pt idx="131">
                  <c:v>118</c:v>
                </c:pt>
                <c:pt idx="132">
                  <c:v>117</c:v>
                </c:pt>
                <c:pt idx="133">
                  <c:v>118.5</c:v>
                </c:pt>
                <c:pt idx="134">
                  <c:v>120.5</c:v>
                </c:pt>
                <c:pt idx="135">
                  <c:v>122.849998</c:v>
                </c:pt>
                <c:pt idx="136">
                  <c:v>123.5</c:v>
                </c:pt>
                <c:pt idx="137">
                  <c:v>129.199997</c:v>
                </c:pt>
                <c:pt idx="138">
                  <c:v>131.75</c:v>
                </c:pt>
                <c:pt idx="139">
                  <c:v>132.39999399999999</c:v>
                </c:pt>
                <c:pt idx="140">
                  <c:v>129.5</c:v>
                </c:pt>
                <c:pt idx="141">
                  <c:v>131.39999399999999</c:v>
                </c:pt>
                <c:pt idx="142">
                  <c:v>129.5</c:v>
                </c:pt>
                <c:pt idx="143">
                  <c:v>132.800003</c:v>
                </c:pt>
                <c:pt idx="144">
                  <c:v>129.60000600000001</c:v>
                </c:pt>
                <c:pt idx="145">
                  <c:v>131</c:v>
                </c:pt>
                <c:pt idx="146">
                  <c:v>132.60000600000001</c:v>
                </c:pt>
                <c:pt idx="147">
                  <c:v>135</c:v>
                </c:pt>
                <c:pt idx="148">
                  <c:v>130.449997</c:v>
                </c:pt>
                <c:pt idx="149">
                  <c:v>128.300003</c:v>
                </c:pt>
                <c:pt idx="150">
                  <c:v>127.150002</c:v>
                </c:pt>
                <c:pt idx="151">
                  <c:v>127.300003</c:v>
                </c:pt>
                <c:pt idx="152">
                  <c:v>129</c:v>
                </c:pt>
                <c:pt idx="153">
                  <c:v>128.75</c:v>
                </c:pt>
                <c:pt idx="154">
                  <c:v>128.35000600000001</c:v>
                </c:pt>
                <c:pt idx="155">
                  <c:v>128.199997</c:v>
                </c:pt>
                <c:pt idx="156">
                  <c:v>129</c:v>
                </c:pt>
                <c:pt idx="157">
                  <c:v>127</c:v>
                </c:pt>
                <c:pt idx="158">
                  <c:v>125.900002</c:v>
                </c:pt>
                <c:pt idx="159">
                  <c:v>126.5</c:v>
                </c:pt>
                <c:pt idx="160">
                  <c:v>124.800003</c:v>
                </c:pt>
                <c:pt idx="161">
                  <c:v>124.699997</c:v>
                </c:pt>
                <c:pt idx="162">
                  <c:v>126</c:v>
                </c:pt>
                <c:pt idx="163">
                  <c:v>125.349998</c:v>
                </c:pt>
                <c:pt idx="164">
                  <c:v>125</c:v>
                </c:pt>
                <c:pt idx="165">
                  <c:v>125.099998</c:v>
                </c:pt>
                <c:pt idx="166">
                  <c:v>127.900002</c:v>
                </c:pt>
                <c:pt idx="167">
                  <c:v>127.849998</c:v>
                </c:pt>
                <c:pt idx="168">
                  <c:v>125.5</c:v>
                </c:pt>
                <c:pt idx="169">
                  <c:v>125</c:v>
                </c:pt>
                <c:pt idx="170">
                  <c:v>123.349998</c:v>
                </c:pt>
                <c:pt idx="171">
                  <c:v>121.199997</c:v>
                </c:pt>
                <c:pt idx="172">
                  <c:v>120.849998</c:v>
                </c:pt>
                <c:pt idx="173">
                  <c:v>120.5</c:v>
                </c:pt>
                <c:pt idx="174">
                  <c:v>121.050003</c:v>
                </c:pt>
                <c:pt idx="175">
                  <c:v>120</c:v>
                </c:pt>
                <c:pt idx="176">
                  <c:v>119</c:v>
                </c:pt>
                <c:pt idx="177">
                  <c:v>114.599998</c:v>
                </c:pt>
                <c:pt idx="178">
                  <c:v>118.199997</c:v>
                </c:pt>
                <c:pt idx="179">
                  <c:v>118.5</c:v>
                </c:pt>
                <c:pt idx="180">
                  <c:v>119.300003</c:v>
                </c:pt>
                <c:pt idx="181">
                  <c:v>119.75</c:v>
                </c:pt>
                <c:pt idx="182">
                  <c:v>119.199997</c:v>
                </c:pt>
                <c:pt idx="183">
                  <c:v>119.5</c:v>
                </c:pt>
                <c:pt idx="184">
                  <c:v>120.849998</c:v>
                </c:pt>
                <c:pt idx="185">
                  <c:v>121.699997</c:v>
                </c:pt>
                <c:pt idx="186">
                  <c:v>124</c:v>
                </c:pt>
                <c:pt idx="187">
                  <c:v>124.699997</c:v>
                </c:pt>
                <c:pt idx="188">
                  <c:v>125.050003</c:v>
                </c:pt>
                <c:pt idx="189">
                  <c:v>125.050003</c:v>
                </c:pt>
                <c:pt idx="190">
                  <c:v>126.400002</c:v>
                </c:pt>
                <c:pt idx="191">
                  <c:v>126.349998</c:v>
                </c:pt>
                <c:pt idx="192">
                  <c:v>126.699997</c:v>
                </c:pt>
                <c:pt idx="193">
                  <c:v>127</c:v>
                </c:pt>
                <c:pt idx="194">
                  <c:v>127.150002</c:v>
                </c:pt>
                <c:pt idx="195">
                  <c:v>127.800003</c:v>
                </c:pt>
                <c:pt idx="196">
                  <c:v>128.89999399999999</c:v>
                </c:pt>
                <c:pt idx="197">
                  <c:v>132.199997</c:v>
                </c:pt>
                <c:pt idx="198">
                  <c:v>131</c:v>
                </c:pt>
                <c:pt idx="199">
                  <c:v>132.5</c:v>
                </c:pt>
                <c:pt idx="200">
                  <c:v>131.699997</c:v>
                </c:pt>
                <c:pt idx="201">
                  <c:v>130.14999399999999</c:v>
                </c:pt>
                <c:pt idx="202">
                  <c:v>129.85000600000001</c:v>
                </c:pt>
                <c:pt idx="203">
                  <c:v>130.050003</c:v>
                </c:pt>
                <c:pt idx="204">
                  <c:v>130.550003</c:v>
                </c:pt>
                <c:pt idx="205">
                  <c:v>132.300003</c:v>
                </c:pt>
                <c:pt idx="206">
                  <c:v>133.39999399999999</c:v>
                </c:pt>
                <c:pt idx="207">
                  <c:v>136.85000600000001</c:v>
                </c:pt>
                <c:pt idx="208">
                  <c:v>136.64999399999999</c:v>
                </c:pt>
                <c:pt idx="209">
                  <c:v>135.89999399999999</c:v>
                </c:pt>
                <c:pt idx="210">
                  <c:v>128.699997</c:v>
                </c:pt>
                <c:pt idx="211">
                  <c:v>132.39999399999999</c:v>
                </c:pt>
                <c:pt idx="212">
                  <c:v>134.699997</c:v>
                </c:pt>
                <c:pt idx="213">
                  <c:v>135.85000600000001</c:v>
                </c:pt>
                <c:pt idx="214">
                  <c:v>138.14999399999999</c:v>
                </c:pt>
                <c:pt idx="215">
                  <c:v>138.60000600000001</c:v>
                </c:pt>
                <c:pt idx="216">
                  <c:v>140</c:v>
                </c:pt>
                <c:pt idx="217">
                  <c:v>140.5</c:v>
                </c:pt>
                <c:pt idx="218">
                  <c:v>139.5</c:v>
                </c:pt>
                <c:pt idx="219">
                  <c:v>136</c:v>
                </c:pt>
                <c:pt idx="220">
                  <c:v>135</c:v>
                </c:pt>
                <c:pt idx="221">
                  <c:v>135.300003</c:v>
                </c:pt>
                <c:pt idx="222">
                  <c:v>133.5</c:v>
                </c:pt>
                <c:pt idx="223">
                  <c:v>133.800003</c:v>
                </c:pt>
                <c:pt idx="224">
                  <c:v>134.85000600000001</c:v>
                </c:pt>
                <c:pt idx="225">
                  <c:v>135.800003</c:v>
                </c:pt>
                <c:pt idx="226">
                  <c:v>136</c:v>
                </c:pt>
                <c:pt idx="227">
                  <c:v>134.699997</c:v>
                </c:pt>
                <c:pt idx="228">
                  <c:v>135.449997</c:v>
                </c:pt>
                <c:pt idx="229">
                  <c:v>131.64999399999999</c:v>
                </c:pt>
                <c:pt idx="230">
                  <c:v>132.60000600000001</c:v>
                </c:pt>
                <c:pt idx="231">
                  <c:v>134.25</c:v>
                </c:pt>
                <c:pt idx="232">
                  <c:v>134.800003</c:v>
                </c:pt>
                <c:pt idx="233">
                  <c:v>130.199997</c:v>
                </c:pt>
                <c:pt idx="234">
                  <c:v>136.5</c:v>
                </c:pt>
                <c:pt idx="235">
                  <c:v>134.699997</c:v>
                </c:pt>
                <c:pt idx="236">
                  <c:v>135.60000600000001</c:v>
                </c:pt>
                <c:pt idx="237">
                  <c:v>135</c:v>
                </c:pt>
                <c:pt idx="238">
                  <c:v>136.39999399999999</c:v>
                </c:pt>
                <c:pt idx="239">
                  <c:v>135.300003</c:v>
                </c:pt>
                <c:pt idx="240">
                  <c:v>140</c:v>
                </c:pt>
                <c:pt idx="241">
                  <c:v>143</c:v>
                </c:pt>
                <c:pt idx="242">
                  <c:v>146.85000600000001</c:v>
                </c:pt>
                <c:pt idx="243">
                  <c:v>145.300003</c:v>
                </c:pt>
                <c:pt idx="244">
                  <c:v>144.199997</c:v>
                </c:pt>
                <c:pt idx="24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3-4C1B-9D84-F2AEA8E7C636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SAIL Open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Comparison!$A$2:$A$247</c:f>
              <c:numCache>
                <c:formatCode>m/d/yyyy</c:formatCode>
                <c:ptCount val="246"/>
                <c:pt idx="0">
                  <c:v>44970</c:v>
                </c:pt>
                <c:pt idx="1">
                  <c:v>44971</c:v>
                </c:pt>
                <c:pt idx="2">
                  <c:v>44972</c:v>
                </c:pt>
                <c:pt idx="3">
                  <c:v>44973</c:v>
                </c:pt>
                <c:pt idx="4">
                  <c:v>44974</c:v>
                </c:pt>
                <c:pt idx="5">
                  <c:v>44977</c:v>
                </c:pt>
                <c:pt idx="6">
                  <c:v>44978</c:v>
                </c:pt>
                <c:pt idx="7">
                  <c:v>44979</c:v>
                </c:pt>
                <c:pt idx="8">
                  <c:v>44980</c:v>
                </c:pt>
                <c:pt idx="9">
                  <c:v>44981</c:v>
                </c:pt>
                <c:pt idx="10">
                  <c:v>44984</c:v>
                </c:pt>
                <c:pt idx="11">
                  <c:v>44985</c:v>
                </c:pt>
                <c:pt idx="12">
                  <c:v>44986</c:v>
                </c:pt>
                <c:pt idx="13">
                  <c:v>44987</c:v>
                </c:pt>
                <c:pt idx="14">
                  <c:v>44988</c:v>
                </c:pt>
                <c:pt idx="15">
                  <c:v>44991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45002</c:v>
                </c:pt>
                <c:pt idx="24">
                  <c:v>45005</c:v>
                </c:pt>
                <c:pt idx="25">
                  <c:v>45006</c:v>
                </c:pt>
                <c:pt idx="26">
                  <c:v>45007</c:v>
                </c:pt>
                <c:pt idx="27">
                  <c:v>45008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45014</c:v>
                </c:pt>
                <c:pt idx="32">
                  <c:v>45016</c:v>
                </c:pt>
                <c:pt idx="33">
                  <c:v>45019</c:v>
                </c:pt>
                <c:pt idx="34">
                  <c:v>45021</c:v>
                </c:pt>
                <c:pt idx="35">
                  <c:v>45022</c:v>
                </c:pt>
                <c:pt idx="36">
                  <c:v>45026</c:v>
                </c:pt>
                <c:pt idx="37">
                  <c:v>45027</c:v>
                </c:pt>
                <c:pt idx="38">
                  <c:v>45028</c:v>
                </c:pt>
                <c:pt idx="39">
                  <c:v>45029</c:v>
                </c:pt>
                <c:pt idx="40">
                  <c:v>45033</c:v>
                </c:pt>
                <c:pt idx="41">
                  <c:v>45034</c:v>
                </c:pt>
                <c:pt idx="42">
                  <c:v>45035</c:v>
                </c:pt>
                <c:pt idx="43">
                  <c:v>45036</c:v>
                </c:pt>
                <c:pt idx="44">
                  <c:v>45037</c:v>
                </c:pt>
                <c:pt idx="45">
                  <c:v>45040</c:v>
                </c:pt>
                <c:pt idx="46">
                  <c:v>45041</c:v>
                </c:pt>
                <c:pt idx="47">
                  <c:v>45042</c:v>
                </c:pt>
                <c:pt idx="48">
                  <c:v>45043</c:v>
                </c:pt>
                <c:pt idx="49">
                  <c:v>45044</c:v>
                </c:pt>
                <c:pt idx="50">
                  <c:v>45048</c:v>
                </c:pt>
                <c:pt idx="51">
                  <c:v>45049</c:v>
                </c:pt>
                <c:pt idx="52">
                  <c:v>45050</c:v>
                </c:pt>
                <c:pt idx="53">
                  <c:v>45051</c:v>
                </c:pt>
                <c:pt idx="54">
                  <c:v>45054</c:v>
                </c:pt>
                <c:pt idx="55">
                  <c:v>45055</c:v>
                </c:pt>
                <c:pt idx="56">
                  <c:v>45056</c:v>
                </c:pt>
                <c:pt idx="57">
                  <c:v>45057</c:v>
                </c:pt>
                <c:pt idx="58">
                  <c:v>45058</c:v>
                </c:pt>
                <c:pt idx="59">
                  <c:v>45061</c:v>
                </c:pt>
                <c:pt idx="60">
                  <c:v>45062</c:v>
                </c:pt>
                <c:pt idx="61">
                  <c:v>45063</c:v>
                </c:pt>
                <c:pt idx="62">
                  <c:v>45064</c:v>
                </c:pt>
                <c:pt idx="63">
                  <c:v>45065</c:v>
                </c:pt>
                <c:pt idx="64">
                  <c:v>45068</c:v>
                </c:pt>
                <c:pt idx="65">
                  <c:v>45069</c:v>
                </c:pt>
                <c:pt idx="66">
                  <c:v>45070</c:v>
                </c:pt>
                <c:pt idx="67">
                  <c:v>45071</c:v>
                </c:pt>
                <c:pt idx="68">
                  <c:v>45072</c:v>
                </c:pt>
                <c:pt idx="69">
                  <c:v>45075</c:v>
                </c:pt>
                <c:pt idx="70">
                  <c:v>45076</c:v>
                </c:pt>
                <c:pt idx="71">
                  <c:v>45077</c:v>
                </c:pt>
                <c:pt idx="72">
                  <c:v>45078</c:v>
                </c:pt>
                <c:pt idx="73">
                  <c:v>45079</c:v>
                </c:pt>
                <c:pt idx="74">
                  <c:v>45082</c:v>
                </c:pt>
                <c:pt idx="75">
                  <c:v>45083</c:v>
                </c:pt>
                <c:pt idx="76">
                  <c:v>45084</c:v>
                </c:pt>
                <c:pt idx="77">
                  <c:v>45085</c:v>
                </c:pt>
                <c:pt idx="78">
                  <c:v>45086</c:v>
                </c:pt>
                <c:pt idx="79">
                  <c:v>45089</c:v>
                </c:pt>
                <c:pt idx="80">
                  <c:v>45090</c:v>
                </c:pt>
                <c:pt idx="81">
                  <c:v>45091</c:v>
                </c:pt>
                <c:pt idx="82">
                  <c:v>45092</c:v>
                </c:pt>
                <c:pt idx="83">
                  <c:v>45093</c:v>
                </c:pt>
                <c:pt idx="84">
                  <c:v>45096</c:v>
                </c:pt>
                <c:pt idx="85">
                  <c:v>45097</c:v>
                </c:pt>
                <c:pt idx="86">
                  <c:v>45098</c:v>
                </c:pt>
                <c:pt idx="87">
                  <c:v>45099</c:v>
                </c:pt>
                <c:pt idx="88">
                  <c:v>45100</c:v>
                </c:pt>
                <c:pt idx="89">
                  <c:v>45103</c:v>
                </c:pt>
                <c:pt idx="90">
                  <c:v>45104</c:v>
                </c:pt>
                <c:pt idx="91">
                  <c:v>45105</c:v>
                </c:pt>
                <c:pt idx="92">
                  <c:v>45107</c:v>
                </c:pt>
                <c:pt idx="93">
                  <c:v>45110</c:v>
                </c:pt>
                <c:pt idx="94">
                  <c:v>45111</c:v>
                </c:pt>
                <c:pt idx="95">
                  <c:v>45112</c:v>
                </c:pt>
                <c:pt idx="96">
                  <c:v>45113</c:v>
                </c:pt>
                <c:pt idx="97">
                  <c:v>45114</c:v>
                </c:pt>
                <c:pt idx="98">
                  <c:v>45117</c:v>
                </c:pt>
                <c:pt idx="99">
                  <c:v>45118</c:v>
                </c:pt>
                <c:pt idx="100">
                  <c:v>45119</c:v>
                </c:pt>
                <c:pt idx="101">
                  <c:v>45120</c:v>
                </c:pt>
                <c:pt idx="102">
                  <c:v>45121</c:v>
                </c:pt>
                <c:pt idx="103">
                  <c:v>45124</c:v>
                </c:pt>
                <c:pt idx="104">
                  <c:v>45125</c:v>
                </c:pt>
                <c:pt idx="105">
                  <c:v>45126</c:v>
                </c:pt>
                <c:pt idx="106">
                  <c:v>45127</c:v>
                </c:pt>
                <c:pt idx="107">
                  <c:v>45128</c:v>
                </c:pt>
                <c:pt idx="108">
                  <c:v>45131</c:v>
                </c:pt>
                <c:pt idx="109">
                  <c:v>45132</c:v>
                </c:pt>
                <c:pt idx="110">
                  <c:v>45133</c:v>
                </c:pt>
                <c:pt idx="111">
                  <c:v>45134</c:v>
                </c:pt>
                <c:pt idx="112">
                  <c:v>45135</c:v>
                </c:pt>
                <c:pt idx="113">
                  <c:v>45138</c:v>
                </c:pt>
                <c:pt idx="114">
                  <c:v>45139</c:v>
                </c:pt>
                <c:pt idx="115">
                  <c:v>45140</c:v>
                </c:pt>
                <c:pt idx="116">
                  <c:v>45141</c:v>
                </c:pt>
                <c:pt idx="117">
                  <c:v>45142</c:v>
                </c:pt>
                <c:pt idx="118">
                  <c:v>45145</c:v>
                </c:pt>
                <c:pt idx="119">
                  <c:v>45146</c:v>
                </c:pt>
                <c:pt idx="120">
                  <c:v>45147</c:v>
                </c:pt>
                <c:pt idx="121">
                  <c:v>45148</c:v>
                </c:pt>
                <c:pt idx="122">
                  <c:v>45149</c:v>
                </c:pt>
                <c:pt idx="123">
                  <c:v>45152</c:v>
                </c:pt>
                <c:pt idx="124">
                  <c:v>45154</c:v>
                </c:pt>
                <c:pt idx="125">
                  <c:v>45155</c:v>
                </c:pt>
                <c:pt idx="126">
                  <c:v>45156</c:v>
                </c:pt>
                <c:pt idx="127">
                  <c:v>45159</c:v>
                </c:pt>
                <c:pt idx="128">
                  <c:v>45160</c:v>
                </c:pt>
                <c:pt idx="129">
                  <c:v>45161</c:v>
                </c:pt>
                <c:pt idx="130">
                  <c:v>45162</c:v>
                </c:pt>
                <c:pt idx="131">
                  <c:v>45163</c:v>
                </c:pt>
                <c:pt idx="132">
                  <c:v>45166</c:v>
                </c:pt>
                <c:pt idx="133">
                  <c:v>45167</c:v>
                </c:pt>
                <c:pt idx="134">
                  <c:v>45168</c:v>
                </c:pt>
                <c:pt idx="135">
                  <c:v>45169</c:v>
                </c:pt>
                <c:pt idx="136">
                  <c:v>45170</c:v>
                </c:pt>
                <c:pt idx="137">
                  <c:v>45173</c:v>
                </c:pt>
                <c:pt idx="138">
                  <c:v>45174</c:v>
                </c:pt>
                <c:pt idx="139">
                  <c:v>45175</c:v>
                </c:pt>
                <c:pt idx="140">
                  <c:v>45176</c:v>
                </c:pt>
                <c:pt idx="141">
                  <c:v>45177</c:v>
                </c:pt>
                <c:pt idx="142">
                  <c:v>45180</c:v>
                </c:pt>
                <c:pt idx="143">
                  <c:v>45181</c:v>
                </c:pt>
                <c:pt idx="144">
                  <c:v>45182</c:v>
                </c:pt>
                <c:pt idx="145">
                  <c:v>45183</c:v>
                </c:pt>
                <c:pt idx="146">
                  <c:v>45184</c:v>
                </c:pt>
                <c:pt idx="147">
                  <c:v>45187</c:v>
                </c:pt>
                <c:pt idx="148">
                  <c:v>45189</c:v>
                </c:pt>
                <c:pt idx="149">
                  <c:v>45190</c:v>
                </c:pt>
                <c:pt idx="150">
                  <c:v>45191</c:v>
                </c:pt>
                <c:pt idx="151">
                  <c:v>45194</c:v>
                </c:pt>
                <c:pt idx="152">
                  <c:v>45195</c:v>
                </c:pt>
                <c:pt idx="153">
                  <c:v>45196</c:v>
                </c:pt>
                <c:pt idx="154">
                  <c:v>45197</c:v>
                </c:pt>
                <c:pt idx="155">
                  <c:v>45198</c:v>
                </c:pt>
                <c:pt idx="156">
                  <c:v>45202</c:v>
                </c:pt>
                <c:pt idx="157">
                  <c:v>45203</c:v>
                </c:pt>
                <c:pt idx="158">
                  <c:v>45204</c:v>
                </c:pt>
                <c:pt idx="159">
                  <c:v>45205</c:v>
                </c:pt>
                <c:pt idx="160">
                  <c:v>45208</c:v>
                </c:pt>
                <c:pt idx="161">
                  <c:v>45209</c:v>
                </c:pt>
                <c:pt idx="162">
                  <c:v>45210</c:v>
                </c:pt>
                <c:pt idx="163">
                  <c:v>45211</c:v>
                </c:pt>
                <c:pt idx="164">
                  <c:v>45212</c:v>
                </c:pt>
                <c:pt idx="165">
                  <c:v>45215</c:v>
                </c:pt>
                <c:pt idx="166">
                  <c:v>45216</c:v>
                </c:pt>
                <c:pt idx="167">
                  <c:v>45217</c:v>
                </c:pt>
                <c:pt idx="168">
                  <c:v>45218</c:v>
                </c:pt>
                <c:pt idx="169">
                  <c:v>45219</c:v>
                </c:pt>
                <c:pt idx="170">
                  <c:v>45222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45229</c:v>
                </c:pt>
                <c:pt idx="175">
                  <c:v>45230</c:v>
                </c:pt>
                <c:pt idx="176">
                  <c:v>45231</c:v>
                </c:pt>
                <c:pt idx="177">
                  <c:v>45232</c:v>
                </c:pt>
                <c:pt idx="178">
                  <c:v>45233</c:v>
                </c:pt>
                <c:pt idx="179">
                  <c:v>45236</c:v>
                </c:pt>
                <c:pt idx="180">
                  <c:v>45237</c:v>
                </c:pt>
                <c:pt idx="181">
                  <c:v>45238</c:v>
                </c:pt>
                <c:pt idx="182">
                  <c:v>45239</c:v>
                </c:pt>
                <c:pt idx="183">
                  <c:v>45240</c:v>
                </c:pt>
                <c:pt idx="184">
                  <c:v>45243</c:v>
                </c:pt>
                <c:pt idx="185">
                  <c:v>45245</c:v>
                </c:pt>
                <c:pt idx="186">
                  <c:v>45246</c:v>
                </c:pt>
                <c:pt idx="187">
                  <c:v>45247</c:v>
                </c:pt>
                <c:pt idx="188">
                  <c:v>45250</c:v>
                </c:pt>
                <c:pt idx="189">
                  <c:v>45251</c:v>
                </c:pt>
                <c:pt idx="190">
                  <c:v>45252</c:v>
                </c:pt>
                <c:pt idx="191">
                  <c:v>45253</c:v>
                </c:pt>
                <c:pt idx="192">
                  <c:v>45254</c:v>
                </c:pt>
                <c:pt idx="193">
                  <c:v>45258</c:v>
                </c:pt>
                <c:pt idx="194">
                  <c:v>45259</c:v>
                </c:pt>
                <c:pt idx="195">
                  <c:v>45260</c:v>
                </c:pt>
                <c:pt idx="196">
                  <c:v>45261</c:v>
                </c:pt>
                <c:pt idx="197">
                  <c:v>45264</c:v>
                </c:pt>
                <c:pt idx="198">
                  <c:v>45265</c:v>
                </c:pt>
                <c:pt idx="199">
                  <c:v>45266</c:v>
                </c:pt>
                <c:pt idx="200">
                  <c:v>45267</c:v>
                </c:pt>
                <c:pt idx="201">
                  <c:v>45268</c:v>
                </c:pt>
                <c:pt idx="202">
                  <c:v>45271</c:v>
                </c:pt>
                <c:pt idx="203">
                  <c:v>45272</c:v>
                </c:pt>
                <c:pt idx="204">
                  <c:v>45273</c:v>
                </c:pt>
                <c:pt idx="205">
                  <c:v>45274</c:v>
                </c:pt>
                <c:pt idx="206">
                  <c:v>45275</c:v>
                </c:pt>
                <c:pt idx="207">
                  <c:v>45278</c:v>
                </c:pt>
                <c:pt idx="208">
                  <c:v>45279</c:v>
                </c:pt>
                <c:pt idx="209">
                  <c:v>45280</c:v>
                </c:pt>
                <c:pt idx="210">
                  <c:v>45281</c:v>
                </c:pt>
                <c:pt idx="211">
                  <c:v>45282</c:v>
                </c:pt>
                <c:pt idx="212">
                  <c:v>45286</c:v>
                </c:pt>
                <c:pt idx="213">
                  <c:v>45287</c:v>
                </c:pt>
                <c:pt idx="214">
                  <c:v>45288</c:v>
                </c:pt>
                <c:pt idx="215">
                  <c:v>45289</c:v>
                </c:pt>
                <c:pt idx="216">
                  <c:v>45292</c:v>
                </c:pt>
                <c:pt idx="217">
                  <c:v>45293</c:v>
                </c:pt>
                <c:pt idx="218">
                  <c:v>45294</c:v>
                </c:pt>
                <c:pt idx="219">
                  <c:v>45295</c:v>
                </c:pt>
                <c:pt idx="220">
                  <c:v>45296</c:v>
                </c:pt>
                <c:pt idx="221">
                  <c:v>45299</c:v>
                </c:pt>
                <c:pt idx="222">
                  <c:v>45300</c:v>
                </c:pt>
                <c:pt idx="223">
                  <c:v>45301</c:v>
                </c:pt>
                <c:pt idx="224">
                  <c:v>45302</c:v>
                </c:pt>
                <c:pt idx="225">
                  <c:v>45303</c:v>
                </c:pt>
                <c:pt idx="226">
                  <c:v>45306</c:v>
                </c:pt>
                <c:pt idx="227">
                  <c:v>45307</c:v>
                </c:pt>
                <c:pt idx="228">
                  <c:v>45308</c:v>
                </c:pt>
                <c:pt idx="229">
                  <c:v>45309</c:v>
                </c:pt>
                <c:pt idx="230">
                  <c:v>45310</c:v>
                </c:pt>
                <c:pt idx="231">
                  <c:v>45313</c:v>
                </c:pt>
                <c:pt idx="232">
                  <c:v>45314</c:v>
                </c:pt>
                <c:pt idx="233">
                  <c:v>45315</c:v>
                </c:pt>
                <c:pt idx="234">
                  <c:v>45316</c:v>
                </c:pt>
                <c:pt idx="235">
                  <c:v>45320</c:v>
                </c:pt>
                <c:pt idx="236">
                  <c:v>45321</c:v>
                </c:pt>
                <c:pt idx="237">
                  <c:v>45322</c:v>
                </c:pt>
                <c:pt idx="238">
                  <c:v>45323</c:v>
                </c:pt>
                <c:pt idx="239">
                  <c:v>45324</c:v>
                </c:pt>
                <c:pt idx="240">
                  <c:v>45327</c:v>
                </c:pt>
                <c:pt idx="241">
                  <c:v>45328</c:v>
                </c:pt>
                <c:pt idx="242">
                  <c:v>45329</c:v>
                </c:pt>
                <c:pt idx="243">
                  <c:v>45330</c:v>
                </c:pt>
                <c:pt idx="244">
                  <c:v>45331</c:v>
                </c:pt>
                <c:pt idx="245">
                  <c:v>45334</c:v>
                </c:pt>
              </c:numCache>
            </c:numRef>
          </c:cat>
          <c:val>
            <c:numRef>
              <c:f>Comparison!$C$2:$C$247</c:f>
              <c:numCache>
                <c:formatCode>General</c:formatCode>
                <c:ptCount val="246"/>
                <c:pt idx="0">
                  <c:v>84.5</c:v>
                </c:pt>
                <c:pt idx="1">
                  <c:v>83.650002000000001</c:v>
                </c:pt>
                <c:pt idx="2">
                  <c:v>84</c:v>
                </c:pt>
                <c:pt idx="3">
                  <c:v>85</c:v>
                </c:pt>
                <c:pt idx="4">
                  <c:v>85.449996999999996</c:v>
                </c:pt>
                <c:pt idx="5">
                  <c:v>86</c:v>
                </c:pt>
                <c:pt idx="6">
                  <c:v>86.5</c:v>
                </c:pt>
                <c:pt idx="7">
                  <c:v>87</c:v>
                </c:pt>
                <c:pt idx="8">
                  <c:v>85</c:v>
                </c:pt>
                <c:pt idx="9">
                  <c:v>85.349997999999999</c:v>
                </c:pt>
                <c:pt idx="10">
                  <c:v>82.699996999999996</c:v>
                </c:pt>
                <c:pt idx="11">
                  <c:v>83.099997999999999</c:v>
                </c:pt>
                <c:pt idx="12">
                  <c:v>83</c:v>
                </c:pt>
                <c:pt idx="13">
                  <c:v>85.099997999999999</c:v>
                </c:pt>
                <c:pt idx="14">
                  <c:v>86.849997999999999</c:v>
                </c:pt>
                <c:pt idx="15">
                  <c:v>87.699996999999996</c:v>
                </c:pt>
                <c:pt idx="16">
                  <c:v>86.25</c:v>
                </c:pt>
                <c:pt idx="17">
                  <c:v>87.550003000000004</c:v>
                </c:pt>
                <c:pt idx="18">
                  <c:v>86.800003000000004</c:v>
                </c:pt>
                <c:pt idx="19">
                  <c:v>88.349997999999999</c:v>
                </c:pt>
                <c:pt idx="20">
                  <c:v>87.099997999999999</c:v>
                </c:pt>
                <c:pt idx="21">
                  <c:v>87.550003000000004</c:v>
                </c:pt>
                <c:pt idx="22">
                  <c:v>86.849997999999999</c:v>
                </c:pt>
                <c:pt idx="23">
                  <c:v>86</c:v>
                </c:pt>
                <c:pt idx="24">
                  <c:v>88.650002000000001</c:v>
                </c:pt>
                <c:pt idx="25">
                  <c:v>87.050003000000004</c:v>
                </c:pt>
                <c:pt idx="26">
                  <c:v>87.150002000000001</c:v>
                </c:pt>
                <c:pt idx="27">
                  <c:v>84.849997999999999</c:v>
                </c:pt>
                <c:pt idx="28">
                  <c:v>85.050003000000004</c:v>
                </c:pt>
                <c:pt idx="29">
                  <c:v>82.099997999999999</c:v>
                </c:pt>
                <c:pt idx="30">
                  <c:v>81.25</c:v>
                </c:pt>
                <c:pt idx="31">
                  <c:v>80.800003000000004</c:v>
                </c:pt>
                <c:pt idx="32">
                  <c:v>83.449996999999996</c:v>
                </c:pt>
                <c:pt idx="33">
                  <c:v>83.849997999999999</c:v>
                </c:pt>
                <c:pt idx="34">
                  <c:v>83.199996999999996</c:v>
                </c:pt>
                <c:pt idx="35">
                  <c:v>82.300003000000004</c:v>
                </c:pt>
                <c:pt idx="36">
                  <c:v>82.5</c:v>
                </c:pt>
                <c:pt idx="37">
                  <c:v>83</c:v>
                </c:pt>
                <c:pt idx="38">
                  <c:v>83</c:v>
                </c:pt>
                <c:pt idx="39">
                  <c:v>82.650002000000001</c:v>
                </c:pt>
                <c:pt idx="40">
                  <c:v>81.849997999999999</c:v>
                </c:pt>
                <c:pt idx="41">
                  <c:v>82.650002000000001</c:v>
                </c:pt>
                <c:pt idx="42">
                  <c:v>82.349997999999999</c:v>
                </c:pt>
                <c:pt idx="43">
                  <c:v>82.5</c:v>
                </c:pt>
                <c:pt idx="44">
                  <c:v>83.150002000000001</c:v>
                </c:pt>
                <c:pt idx="45">
                  <c:v>81.199996999999996</c:v>
                </c:pt>
                <c:pt idx="46">
                  <c:v>81.800003000000004</c:v>
                </c:pt>
                <c:pt idx="47">
                  <c:v>81.800003000000004</c:v>
                </c:pt>
                <c:pt idx="48">
                  <c:v>81.25</c:v>
                </c:pt>
                <c:pt idx="49">
                  <c:v>82</c:v>
                </c:pt>
                <c:pt idx="50">
                  <c:v>83</c:v>
                </c:pt>
                <c:pt idx="51">
                  <c:v>85.150002000000001</c:v>
                </c:pt>
                <c:pt idx="52">
                  <c:v>85.150002000000001</c:v>
                </c:pt>
                <c:pt idx="53">
                  <c:v>85.699996999999996</c:v>
                </c:pt>
                <c:pt idx="54">
                  <c:v>83.349997999999999</c:v>
                </c:pt>
                <c:pt idx="55">
                  <c:v>84.199996999999996</c:v>
                </c:pt>
                <c:pt idx="56">
                  <c:v>84.25</c:v>
                </c:pt>
                <c:pt idx="57">
                  <c:v>83.900002000000001</c:v>
                </c:pt>
                <c:pt idx="58">
                  <c:v>83.5</c:v>
                </c:pt>
                <c:pt idx="59">
                  <c:v>83.050003000000004</c:v>
                </c:pt>
                <c:pt idx="60">
                  <c:v>84.5</c:v>
                </c:pt>
                <c:pt idx="61">
                  <c:v>83.800003000000004</c:v>
                </c:pt>
                <c:pt idx="62">
                  <c:v>83.199996999999996</c:v>
                </c:pt>
                <c:pt idx="63">
                  <c:v>82.5</c:v>
                </c:pt>
                <c:pt idx="64">
                  <c:v>82.150002000000001</c:v>
                </c:pt>
                <c:pt idx="65">
                  <c:v>82.25</c:v>
                </c:pt>
                <c:pt idx="66">
                  <c:v>82.099997999999999</c:v>
                </c:pt>
                <c:pt idx="67">
                  <c:v>82.599997999999999</c:v>
                </c:pt>
                <c:pt idx="68">
                  <c:v>80.849997999999999</c:v>
                </c:pt>
                <c:pt idx="69">
                  <c:v>82.400002000000001</c:v>
                </c:pt>
                <c:pt idx="70">
                  <c:v>84.400002000000001</c:v>
                </c:pt>
                <c:pt idx="71">
                  <c:v>82.699996999999996</c:v>
                </c:pt>
                <c:pt idx="72">
                  <c:v>82.5</c:v>
                </c:pt>
                <c:pt idx="73">
                  <c:v>82.650002000000001</c:v>
                </c:pt>
                <c:pt idx="74">
                  <c:v>83.900002000000001</c:v>
                </c:pt>
                <c:pt idx="75">
                  <c:v>83.900002000000001</c:v>
                </c:pt>
                <c:pt idx="76">
                  <c:v>83.400002000000001</c:v>
                </c:pt>
                <c:pt idx="77">
                  <c:v>84.949996999999996</c:v>
                </c:pt>
                <c:pt idx="78">
                  <c:v>84.199996999999996</c:v>
                </c:pt>
                <c:pt idx="79">
                  <c:v>83.449996999999996</c:v>
                </c:pt>
                <c:pt idx="80">
                  <c:v>83.75</c:v>
                </c:pt>
                <c:pt idx="81">
                  <c:v>84.699996999999996</c:v>
                </c:pt>
                <c:pt idx="82">
                  <c:v>84.849997999999999</c:v>
                </c:pt>
                <c:pt idx="83">
                  <c:v>85.25</c:v>
                </c:pt>
                <c:pt idx="84">
                  <c:v>85.599997999999999</c:v>
                </c:pt>
                <c:pt idx="85">
                  <c:v>85.75</c:v>
                </c:pt>
                <c:pt idx="86">
                  <c:v>86.050003000000004</c:v>
                </c:pt>
                <c:pt idx="87">
                  <c:v>85.650002000000001</c:v>
                </c:pt>
                <c:pt idx="88">
                  <c:v>84.550003000000004</c:v>
                </c:pt>
                <c:pt idx="89">
                  <c:v>84.099997999999999</c:v>
                </c:pt>
                <c:pt idx="90">
                  <c:v>84.550003000000004</c:v>
                </c:pt>
                <c:pt idx="91">
                  <c:v>85.650002000000001</c:v>
                </c:pt>
                <c:pt idx="92">
                  <c:v>85.400002000000001</c:v>
                </c:pt>
                <c:pt idx="93">
                  <c:v>85.900002000000001</c:v>
                </c:pt>
                <c:pt idx="94">
                  <c:v>87.849997999999999</c:v>
                </c:pt>
                <c:pt idx="95">
                  <c:v>87.699996999999996</c:v>
                </c:pt>
                <c:pt idx="96">
                  <c:v>87.900002000000001</c:v>
                </c:pt>
                <c:pt idx="97">
                  <c:v>87.400002000000001</c:v>
                </c:pt>
                <c:pt idx="98">
                  <c:v>87</c:v>
                </c:pt>
                <c:pt idx="99">
                  <c:v>90.599997999999999</c:v>
                </c:pt>
                <c:pt idx="100">
                  <c:v>90</c:v>
                </c:pt>
                <c:pt idx="101">
                  <c:v>91</c:v>
                </c:pt>
                <c:pt idx="102">
                  <c:v>90.599997999999999</c:v>
                </c:pt>
                <c:pt idx="103">
                  <c:v>91.599997999999999</c:v>
                </c:pt>
                <c:pt idx="104">
                  <c:v>91.650002000000001</c:v>
                </c:pt>
                <c:pt idx="105">
                  <c:v>90.800003000000004</c:v>
                </c:pt>
                <c:pt idx="106">
                  <c:v>90.949996999999996</c:v>
                </c:pt>
                <c:pt idx="107">
                  <c:v>89.699996999999996</c:v>
                </c:pt>
                <c:pt idx="108">
                  <c:v>90.25</c:v>
                </c:pt>
                <c:pt idx="109">
                  <c:v>90</c:v>
                </c:pt>
                <c:pt idx="110">
                  <c:v>92.849997999999999</c:v>
                </c:pt>
                <c:pt idx="111">
                  <c:v>92.800003000000004</c:v>
                </c:pt>
                <c:pt idx="112">
                  <c:v>92.400002000000001</c:v>
                </c:pt>
                <c:pt idx="113">
                  <c:v>93.199996999999996</c:v>
                </c:pt>
                <c:pt idx="114">
                  <c:v>95.300003000000004</c:v>
                </c:pt>
                <c:pt idx="115">
                  <c:v>95.349997999999999</c:v>
                </c:pt>
                <c:pt idx="116">
                  <c:v>92.650002000000001</c:v>
                </c:pt>
                <c:pt idx="117">
                  <c:v>93.800003000000004</c:v>
                </c:pt>
                <c:pt idx="118">
                  <c:v>94.5</c:v>
                </c:pt>
                <c:pt idx="119">
                  <c:v>94.050003000000004</c:v>
                </c:pt>
                <c:pt idx="120">
                  <c:v>92.800003000000004</c:v>
                </c:pt>
                <c:pt idx="121">
                  <c:v>92.5</c:v>
                </c:pt>
                <c:pt idx="122">
                  <c:v>91.300003000000004</c:v>
                </c:pt>
                <c:pt idx="123">
                  <c:v>91</c:v>
                </c:pt>
                <c:pt idx="124">
                  <c:v>87.099997999999999</c:v>
                </c:pt>
                <c:pt idx="125">
                  <c:v>85.050003000000004</c:v>
                </c:pt>
                <c:pt idx="126">
                  <c:v>85.050003000000004</c:v>
                </c:pt>
                <c:pt idx="127">
                  <c:v>84.400002000000001</c:v>
                </c:pt>
                <c:pt idx="128">
                  <c:v>86.699996999999996</c:v>
                </c:pt>
                <c:pt idx="129">
                  <c:v>86.349997999999999</c:v>
                </c:pt>
                <c:pt idx="130">
                  <c:v>86.900002000000001</c:v>
                </c:pt>
                <c:pt idx="131">
                  <c:v>86.150002000000001</c:v>
                </c:pt>
                <c:pt idx="132">
                  <c:v>86</c:v>
                </c:pt>
                <c:pt idx="133">
                  <c:v>87.699996999999996</c:v>
                </c:pt>
                <c:pt idx="134">
                  <c:v>89</c:v>
                </c:pt>
                <c:pt idx="135">
                  <c:v>91.849997999999999</c:v>
                </c:pt>
                <c:pt idx="136">
                  <c:v>91.25</c:v>
                </c:pt>
                <c:pt idx="137">
                  <c:v>97.75</c:v>
                </c:pt>
                <c:pt idx="138">
                  <c:v>103.150002</c:v>
                </c:pt>
                <c:pt idx="139">
                  <c:v>101.75</c:v>
                </c:pt>
                <c:pt idx="140">
                  <c:v>99.099997999999999</c:v>
                </c:pt>
                <c:pt idx="141">
                  <c:v>100</c:v>
                </c:pt>
                <c:pt idx="142">
                  <c:v>99.5</c:v>
                </c:pt>
                <c:pt idx="143">
                  <c:v>101</c:v>
                </c:pt>
                <c:pt idx="144">
                  <c:v>94.449996999999996</c:v>
                </c:pt>
                <c:pt idx="145">
                  <c:v>96.699996999999996</c:v>
                </c:pt>
                <c:pt idx="146">
                  <c:v>99.199996999999996</c:v>
                </c:pt>
                <c:pt idx="147">
                  <c:v>96.349997999999999</c:v>
                </c:pt>
                <c:pt idx="148">
                  <c:v>96.449996999999996</c:v>
                </c:pt>
                <c:pt idx="149">
                  <c:v>95.5</c:v>
                </c:pt>
                <c:pt idx="150">
                  <c:v>94.5</c:v>
                </c:pt>
                <c:pt idx="151">
                  <c:v>93.5</c:v>
                </c:pt>
                <c:pt idx="152">
                  <c:v>93.5</c:v>
                </c:pt>
                <c:pt idx="153">
                  <c:v>93.5</c:v>
                </c:pt>
                <c:pt idx="154">
                  <c:v>93</c:v>
                </c:pt>
                <c:pt idx="155">
                  <c:v>93.050003000000004</c:v>
                </c:pt>
                <c:pt idx="156">
                  <c:v>94</c:v>
                </c:pt>
                <c:pt idx="157">
                  <c:v>90.349997999999999</c:v>
                </c:pt>
                <c:pt idx="158">
                  <c:v>89.650002000000001</c:v>
                </c:pt>
                <c:pt idx="159">
                  <c:v>89.599997999999999</c:v>
                </c:pt>
                <c:pt idx="160">
                  <c:v>88</c:v>
                </c:pt>
                <c:pt idx="161">
                  <c:v>86.900002000000001</c:v>
                </c:pt>
                <c:pt idx="162">
                  <c:v>89.199996999999996</c:v>
                </c:pt>
                <c:pt idx="163">
                  <c:v>89.25</c:v>
                </c:pt>
                <c:pt idx="164">
                  <c:v>88.75</c:v>
                </c:pt>
                <c:pt idx="165">
                  <c:v>89</c:v>
                </c:pt>
                <c:pt idx="166">
                  <c:v>89.699996999999996</c:v>
                </c:pt>
                <c:pt idx="167">
                  <c:v>89.599997999999999</c:v>
                </c:pt>
                <c:pt idx="168">
                  <c:v>87.349997999999999</c:v>
                </c:pt>
                <c:pt idx="169">
                  <c:v>87.949996999999996</c:v>
                </c:pt>
                <c:pt idx="170">
                  <c:v>86.699996999999996</c:v>
                </c:pt>
                <c:pt idx="171">
                  <c:v>84</c:v>
                </c:pt>
                <c:pt idx="172">
                  <c:v>83.5</c:v>
                </c:pt>
                <c:pt idx="173">
                  <c:v>84</c:v>
                </c:pt>
                <c:pt idx="174">
                  <c:v>84.449996999999996</c:v>
                </c:pt>
                <c:pt idx="175">
                  <c:v>84.449996999999996</c:v>
                </c:pt>
                <c:pt idx="176">
                  <c:v>84</c:v>
                </c:pt>
                <c:pt idx="177">
                  <c:v>83.900002000000001</c:v>
                </c:pt>
                <c:pt idx="178">
                  <c:v>85.800003000000004</c:v>
                </c:pt>
                <c:pt idx="179">
                  <c:v>86</c:v>
                </c:pt>
                <c:pt idx="180">
                  <c:v>85.949996999999996</c:v>
                </c:pt>
                <c:pt idx="181">
                  <c:v>85.699996999999996</c:v>
                </c:pt>
                <c:pt idx="182">
                  <c:v>86.099997999999999</c:v>
                </c:pt>
                <c:pt idx="183">
                  <c:v>87.150002000000001</c:v>
                </c:pt>
                <c:pt idx="184">
                  <c:v>89.300003000000004</c:v>
                </c:pt>
                <c:pt idx="185">
                  <c:v>89.449996999999996</c:v>
                </c:pt>
                <c:pt idx="186">
                  <c:v>88.650002000000001</c:v>
                </c:pt>
                <c:pt idx="187">
                  <c:v>88.400002000000001</c:v>
                </c:pt>
                <c:pt idx="188">
                  <c:v>89.699996999999996</c:v>
                </c:pt>
                <c:pt idx="189">
                  <c:v>90.849997999999999</c:v>
                </c:pt>
                <c:pt idx="190">
                  <c:v>91</c:v>
                </c:pt>
                <c:pt idx="191">
                  <c:v>89.5</c:v>
                </c:pt>
                <c:pt idx="192">
                  <c:v>89.599997999999999</c:v>
                </c:pt>
                <c:pt idx="193">
                  <c:v>89.550003000000004</c:v>
                </c:pt>
                <c:pt idx="194">
                  <c:v>91.5</c:v>
                </c:pt>
                <c:pt idx="195">
                  <c:v>91.5</c:v>
                </c:pt>
                <c:pt idx="196">
                  <c:v>93</c:v>
                </c:pt>
                <c:pt idx="197">
                  <c:v>94.949996999999996</c:v>
                </c:pt>
                <c:pt idx="198">
                  <c:v>94.099997999999999</c:v>
                </c:pt>
                <c:pt idx="199">
                  <c:v>96.599997999999999</c:v>
                </c:pt>
                <c:pt idx="200">
                  <c:v>99.800003000000004</c:v>
                </c:pt>
                <c:pt idx="201">
                  <c:v>99.150002000000001</c:v>
                </c:pt>
                <c:pt idx="202">
                  <c:v>98.099997999999999</c:v>
                </c:pt>
                <c:pt idx="203">
                  <c:v>101.199997</c:v>
                </c:pt>
                <c:pt idx="204">
                  <c:v>100.699997</c:v>
                </c:pt>
                <c:pt idx="205">
                  <c:v>105.099998</c:v>
                </c:pt>
                <c:pt idx="206">
                  <c:v>111.25</c:v>
                </c:pt>
                <c:pt idx="207">
                  <c:v>112</c:v>
                </c:pt>
                <c:pt idx="208">
                  <c:v>115.449997</c:v>
                </c:pt>
                <c:pt idx="209">
                  <c:v>112.349998</c:v>
                </c:pt>
                <c:pt idx="210">
                  <c:v>103.849998</c:v>
                </c:pt>
                <c:pt idx="211">
                  <c:v>110.5</c:v>
                </c:pt>
                <c:pt idx="212">
                  <c:v>113.650002</c:v>
                </c:pt>
                <c:pt idx="213">
                  <c:v>115.150002</c:v>
                </c:pt>
                <c:pt idx="214">
                  <c:v>116.400002</c:v>
                </c:pt>
                <c:pt idx="215">
                  <c:v>123.300003</c:v>
                </c:pt>
                <c:pt idx="216">
                  <c:v>123.650002</c:v>
                </c:pt>
                <c:pt idx="217">
                  <c:v>124.650002</c:v>
                </c:pt>
                <c:pt idx="218">
                  <c:v>122.400002</c:v>
                </c:pt>
                <c:pt idx="219">
                  <c:v>119.25</c:v>
                </c:pt>
                <c:pt idx="220">
                  <c:v>119.5</c:v>
                </c:pt>
                <c:pt idx="221">
                  <c:v>117.099998</c:v>
                </c:pt>
                <c:pt idx="222">
                  <c:v>115.199997</c:v>
                </c:pt>
                <c:pt idx="223">
                  <c:v>114</c:v>
                </c:pt>
                <c:pt idx="224">
                  <c:v>115.949997</c:v>
                </c:pt>
                <c:pt idx="225">
                  <c:v>114</c:v>
                </c:pt>
                <c:pt idx="226">
                  <c:v>116</c:v>
                </c:pt>
                <c:pt idx="227">
                  <c:v>115.050003</c:v>
                </c:pt>
                <c:pt idx="228">
                  <c:v>117.849998</c:v>
                </c:pt>
                <c:pt idx="229">
                  <c:v>113.099998</c:v>
                </c:pt>
                <c:pt idx="230">
                  <c:v>114.300003</c:v>
                </c:pt>
                <c:pt idx="231">
                  <c:v>114.099998</c:v>
                </c:pt>
                <c:pt idx="232">
                  <c:v>114.900002</c:v>
                </c:pt>
                <c:pt idx="233">
                  <c:v>109.849998</c:v>
                </c:pt>
                <c:pt idx="234">
                  <c:v>115.900002</c:v>
                </c:pt>
                <c:pt idx="235">
                  <c:v>120.5</c:v>
                </c:pt>
                <c:pt idx="236">
                  <c:v>121.699997</c:v>
                </c:pt>
                <c:pt idx="237">
                  <c:v>121.5</c:v>
                </c:pt>
                <c:pt idx="238">
                  <c:v>123.5</c:v>
                </c:pt>
                <c:pt idx="239">
                  <c:v>120.5</c:v>
                </c:pt>
                <c:pt idx="240">
                  <c:v>130</c:v>
                </c:pt>
                <c:pt idx="241">
                  <c:v>137.25</c:v>
                </c:pt>
                <c:pt idx="242">
                  <c:v>148.39999399999999</c:v>
                </c:pt>
                <c:pt idx="243">
                  <c:v>144.25</c:v>
                </c:pt>
                <c:pt idx="244">
                  <c:v>139.25</c:v>
                </c:pt>
                <c:pt idx="245">
                  <c:v>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3-4C1B-9D84-F2AEA8E7C636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NMDC Open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Comparison!$A$2:$A$247</c:f>
              <c:numCache>
                <c:formatCode>m/d/yyyy</c:formatCode>
                <c:ptCount val="246"/>
                <c:pt idx="0">
                  <c:v>44970</c:v>
                </c:pt>
                <c:pt idx="1">
                  <c:v>44971</c:v>
                </c:pt>
                <c:pt idx="2">
                  <c:v>44972</c:v>
                </c:pt>
                <c:pt idx="3">
                  <c:v>44973</c:v>
                </c:pt>
                <c:pt idx="4">
                  <c:v>44974</c:v>
                </c:pt>
                <c:pt idx="5">
                  <c:v>44977</c:v>
                </c:pt>
                <c:pt idx="6">
                  <c:v>44978</c:v>
                </c:pt>
                <c:pt idx="7">
                  <c:v>44979</c:v>
                </c:pt>
                <c:pt idx="8">
                  <c:v>44980</c:v>
                </c:pt>
                <c:pt idx="9">
                  <c:v>44981</c:v>
                </c:pt>
                <c:pt idx="10">
                  <c:v>44984</c:v>
                </c:pt>
                <c:pt idx="11">
                  <c:v>44985</c:v>
                </c:pt>
                <c:pt idx="12">
                  <c:v>44986</c:v>
                </c:pt>
                <c:pt idx="13">
                  <c:v>44987</c:v>
                </c:pt>
                <c:pt idx="14">
                  <c:v>44988</c:v>
                </c:pt>
                <c:pt idx="15">
                  <c:v>44991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45002</c:v>
                </c:pt>
                <c:pt idx="24">
                  <c:v>45005</c:v>
                </c:pt>
                <c:pt idx="25">
                  <c:v>45006</c:v>
                </c:pt>
                <c:pt idx="26">
                  <c:v>45007</c:v>
                </c:pt>
                <c:pt idx="27">
                  <c:v>45008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45014</c:v>
                </c:pt>
                <c:pt idx="32">
                  <c:v>45016</c:v>
                </c:pt>
                <c:pt idx="33">
                  <c:v>45019</c:v>
                </c:pt>
                <c:pt idx="34">
                  <c:v>45021</c:v>
                </c:pt>
                <c:pt idx="35">
                  <c:v>45022</c:v>
                </c:pt>
                <c:pt idx="36">
                  <c:v>45026</c:v>
                </c:pt>
                <c:pt idx="37">
                  <c:v>45027</c:v>
                </c:pt>
                <c:pt idx="38">
                  <c:v>45028</c:v>
                </c:pt>
                <c:pt idx="39">
                  <c:v>45029</c:v>
                </c:pt>
                <c:pt idx="40">
                  <c:v>45033</c:v>
                </c:pt>
                <c:pt idx="41">
                  <c:v>45034</c:v>
                </c:pt>
                <c:pt idx="42">
                  <c:v>45035</c:v>
                </c:pt>
                <c:pt idx="43">
                  <c:v>45036</c:v>
                </c:pt>
                <c:pt idx="44">
                  <c:v>45037</c:v>
                </c:pt>
                <c:pt idx="45">
                  <c:v>45040</c:v>
                </c:pt>
                <c:pt idx="46">
                  <c:v>45041</c:v>
                </c:pt>
                <c:pt idx="47">
                  <c:v>45042</c:v>
                </c:pt>
                <c:pt idx="48">
                  <c:v>45043</c:v>
                </c:pt>
                <c:pt idx="49">
                  <c:v>45044</c:v>
                </c:pt>
                <c:pt idx="50">
                  <c:v>45048</c:v>
                </c:pt>
                <c:pt idx="51">
                  <c:v>45049</c:v>
                </c:pt>
                <c:pt idx="52">
                  <c:v>45050</c:v>
                </c:pt>
                <c:pt idx="53">
                  <c:v>45051</c:v>
                </c:pt>
                <c:pt idx="54">
                  <c:v>45054</c:v>
                </c:pt>
                <c:pt idx="55">
                  <c:v>45055</c:v>
                </c:pt>
                <c:pt idx="56">
                  <c:v>45056</c:v>
                </c:pt>
                <c:pt idx="57">
                  <c:v>45057</c:v>
                </c:pt>
                <c:pt idx="58">
                  <c:v>45058</c:v>
                </c:pt>
                <c:pt idx="59">
                  <c:v>45061</c:v>
                </c:pt>
                <c:pt idx="60">
                  <c:v>45062</c:v>
                </c:pt>
                <c:pt idx="61">
                  <c:v>45063</c:v>
                </c:pt>
                <c:pt idx="62">
                  <c:v>45064</c:v>
                </c:pt>
                <c:pt idx="63">
                  <c:v>45065</c:v>
                </c:pt>
                <c:pt idx="64">
                  <c:v>45068</c:v>
                </c:pt>
                <c:pt idx="65">
                  <c:v>45069</c:v>
                </c:pt>
                <c:pt idx="66">
                  <c:v>45070</c:v>
                </c:pt>
                <c:pt idx="67">
                  <c:v>45071</c:v>
                </c:pt>
                <c:pt idx="68">
                  <c:v>45072</c:v>
                </c:pt>
                <c:pt idx="69">
                  <c:v>45075</c:v>
                </c:pt>
                <c:pt idx="70">
                  <c:v>45076</c:v>
                </c:pt>
                <c:pt idx="71">
                  <c:v>45077</c:v>
                </c:pt>
                <c:pt idx="72">
                  <c:v>45078</c:v>
                </c:pt>
                <c:pt idx="73">
                  <c:v>45079</c:v>
                </c:pt>
                <c:pt idx="74">
                  <c:v>45082</c:v>
                </c:pt>
                <c:pt idx="75">
                  <c:v>45083</c:v>
                </c:pt>
                <c:pt idx="76">
                  <c:v>45084</c:v>
                </c:pt>
                <c:pt idx="77">
                  <c:v>45085</c:v>
                </c:pt>
                <c:pt idx="78">
                  <c:v>45086</c:v>
                </c:pt>
                <c:pt idx="79">
                  <c:v>45089</c:v>
                </c:pt>
                <c:pt idx="80">
                  <c:v>45090</c:v>
                </c:pt>
                <c:pt idx="81">
                  <c:v>45091</c:v>
                </c:pt>
                <c:pt idx="82">
                  <c:v>45092</c:v>
                </c:pt>
                <c:pt idx="83">
                  <c:v>45093</c:v>
                </c:pt>
                <c:pt idx="84">
                  <c:v>45096</c:v>
                </c:pt>
                <c:pt idx="85">
                  <c:v>45097</c:v>
                </c:pt>
                <c:pt idx="86">
                  <c:v>45098</c:v>
                </c:pt>
                <c:pt idx="87">
                  <c:v>45099</c:v>
                </c:pt>
                <c:pt idx="88">
                  <c:v>45100</c:v>
                </c:pt>
                <c:pt idx="89">
                  <c:v>45103</c:v>
                </c:pt>
                <c:pt idx="90">
                  <c:v>45104</c:v>
                </c:pt>
                <c:pt idx="91">
                  <c:v>45105</c:v>
                </c:pt>
                <c:pt idx="92">
                  <c:v>45107</c:v>
                </c:pt>
                <c:pt idx="93">
                  <c:v>45110</c:v>
                </c:pt>
                <c:pt idx="94">
                  <c:v>45111</c:v>
                </c:pt>
                <c:pt idx="95">
                  <c:v>45112</c:v>
                </c:pt>
                <c:pt idx="96">
                  <c:v>45113</c:v>
                </c:pt>
                <c:pt idx="97">
                  <c:v>45114</c:v>
                </c:pt>
                <c:pt idx="98">
                  <c:v>45117</c:v>
                </c:pt>
                <c:pt idx="99">
                  <c:v>45118</c:v>
                </c:pt>
                <c:pt idx="100">
                  <c:v>45119</c:v>
                </c:pt>
                <c:pt idx="101">
                  <c:v>45120</c:v>
                </c:pt>
                <c:pt idx="102">
                  <c:v>45121</c:v>
                </c:pt>
                <c:pt idx="103">
                  <c:v>45124</c:v>
                </c:pt>
                <c:pt idx="104">
                  <c:v>45125</c:v>
                </c:pt>
                <c:pt idx="105">
                  <c:v>45126</c:v>
                </c:pt>
                <c:pt idx="106">
                  <c:v>45127</c:v>
                </c:pt>
                <c:pt idx="107">
                  <c:v>45128</c:v>
                </c:pt>
                <c:pt idx="108">
                  <c:v>45131</c:v>
                </c:pt>
                <c:pt idx="109">
                  <c:v>45132</c:v>
                </c:pt>
                <c:pt idx="110">
                  <c:v>45133</c:v>
                </c:pt>
                <c:pt idx="111">
                  <c:v>45134</c:v>
                </c:pt>
                <c:pt idx="112">
                  <c:v>45135</c:v>
                </c:pt>
                <c:pt idx="113">
                  <c:v>45138</c:v>
                </c:pt>
                <c:pt idx="114">
                  <c:v>45139</c:v>
                </c:pt>
                <c:pt idx="115">
                  <c:v>45140</c:v>
                </c:pt>
                <c:pt idx="116">
                  <c:v>45141</c:v>
                </c:pt>
                <c:pt idx="117">
                  <c:v>45142</c:v>
                </c:pt>
                <c:pt idx="118">
                  <c:v>45145</c:v>
                </c:pt>
                <c:pt idx="119">
                  <c:v>45146</c:v>
                </c:pt>
                <c:pt idx="120">
                  <c:v>45147</c:v>
                </c:pt>
                <c:pt idx="121">
                  <c:v>45148</c:v>
                </c:pt>
                <c:pt idx="122">
                  <c:v>45149</c:v>
                </c:pt>
                <c:pt idx="123">
                  <c:v>45152</c:v>
                </c:pt>
                <c:pt idx="124">
                  <c:v>45154</c:v>
                </c:pt>
                <c:pt idx="125">
                  <c:v>45155</c:v>
                </c:pt>
                <c:pt idx="126">
                  <c:v>45156</c:v>
                </c:pt>
                <c:pt idx="127">
                  <c:v>45159</c:v>
                </c:pt>
                <c:pt idx="128">
                  <c:v>45160</c:v>
                </c:pt>
                <c:pt idx="129">
                  <c:v>45161</c:v>
                </c:pt>
                <c:pt idx="130">
                  <c:v>45162</c:v>
                </c:pt>
                <c:pt idx="131">
                  <c:v>45163</c:v>
                </c:pt>
                <c:pt idx="132">
                  <c:v>45166</c:v>
                </c:pt>
                <c:pt idx="133">
                  <c:v>45167</c:v>
                </c:pt>
                <c:pt idx="134">
                  <c:v>45168</c:v>
                </c:pt>
                <c:pt idx="135">
                  <c:v>45169</c:v>
                </c:pt>
                <c:pt idx="136">
                  <c:v>45170</c:v>
                </c:pt>
                <c:pt idx="137">
                  <c:v>45173</c:v>
                </c:pt>
                <c:pt idx="138">
                  <c:v>45174</c:v>
                </c:pt>
                <c:pt idx="139">
                  <c:v>45175</c:v>
                </c:pt>
                <c:pt idx="140">
                  <c:v>45176</c:v>
                </c:pt>
                <c:pt idx="141">
                  <c:v>45177</c:v>
                </c:pt>
                <c:pt idx="142">
                  <c:v>45180</c:v>
                </c:pt>
                <c:pt idx="143">
                  <c:v>45181</c:v>
                </c:pt>
                <c:pt idx="144">
                  <c:v>45182</c:v>
                </c:pt>
                <c:pt idx="145">
                  <c:v>45183</c:v>
                </c:pt>
                <c:pt idx="146">
                  <c:v>45184</c:v>
                </c:pt>
                <c:pt idx="147">
                  <c:v>45187</c:v>
                </c:pt>
                <c:pt idx="148">
                  <c:v>45189</c:v>
                </c:pt>
                <c:pt idx="149">
                  <c:v>45190</c:v>
                </c:pt>
                <c:pt idx="150">
                  <c:v>45191</c:v>
                </c:pt>
                <c:pt idx="151">
                  <c:v>45194</c:v>
                </c:pt>
                <c:pt idx="152">
                  <c:v>45195</c:v>
                </c:pt>
                <c:pt idx="153">
                  <c:v>45196</c:v>
                </c:pt>
                <c:pt idx="154">
                  <c:v>45197</c:v>
                </c:pt>
                <c:pt idx="155">
                  <c:v>45198</c:v>
                </c:pt>
                <c:pt idx="156">
                  <c:v>45202</c:v>
                </c:pt>
                <c:pt idx="157">
                  <c:v>45203</c:v>
                </c:pt>
                <c:pt idx="158">
                  <c:v>45204</c:v>
                </c:pt>
                <c:pt idx="159">
                  <c:v>45205</c:v>
                </c:pt>
                <c:pt idx="160">
                  <c:v>45208</c:v>
                </c:pt>
                <c:pt idx="161">
                  <c:v>45209</c:v>
                </c:pt>
                <c:pt idx="162">
                  <c:v>45210</c:v>
                </c:pt>
                <c:pt idx="163">
                  <c:v>45211</c:v>
                </c:pt>
                <c:pt idx="164">
                  <c:v>45212</c:v>
                </c:pt>
                <c:pt idx="165">
                  <c:v>45215</c:v>
                </c:pt>
                <c:pt idx="166">
                  <c:v>45216</c:v>
                </c:pt>
                <c:pt idx="167">
                  <c:v>45217</c:v>
                </c:pt>
                <c:pt idx="168">
                  <c:v>45218</c:v>
                </c:pt>
                <c:pt idx="169">
                  <c:v>45219</c:v>
                </c:pt>
                <c:pt idx="170">
                  <c:v>45222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45229</c:v>
                </c:pt>
                <c:pt idx="175">
                  <c:v>45230</c:v>
                </c:pt>
                <c:pt idx="176">
                  <c:v>45231</c:v>
                </c:pt>
                <c:pt idx="177">
                  <c:v>45232</c:v>
                </c:pt>
                <c:pt idx="178">
                  <c:v>45233</c:v>
                </c:pt>
                <c:pt idx="179">
                  <c:v>45236</c:v>
                </c:pt>
                <c:pt idx="180">
                  <c:v>45237</c:v>
                </c:pt>
                <c:pt idx="181">
                  <c:v>45238</c:v>
                </c:pt>
                <c:pt idx="182">
                  <c:v>45239</c:v>
                </c:pt>
                <c:pt idx="183">
                  <c:v>45240</c:v>
                </c:pt>
                <c:pt idx="184">
                  <c:v>45243</c:v>
                </c:pt>
                <c:pt idx="185">
                  <c:v>45245</c:v>
                </c:pt>
                <c:pt idx="186">
                  <c:v>45246</c:v>
                </c:pt>
                <c:pt idx="187">
                  <c:v>45247</c:v>
                </c:pt>
                <c:pt idx="188">
                  <c:v>45250</c:v>
                </c:pt>
                <c:pt idx="189">
                  <c:v>45251</c:v>
                </c:pt>
                <c:pt idx="190">
                  <c:v>45252</c:v>
                </c:pt>
                <c:pt idx="191">
                  <c:v>45253</c:v>
                </c:pt>
                <c:pt idx="192">
                  <c:v>45254</c:v>
                </c:pt>
                <c:pt idx="193">
                  <c:v>45258</c:v>
                </c:pt>
                <c:pt idx="194">
                  <c:v>45259</c:v>
                </c:pt>
                <c:pt idx="195">
                  <c:v>45260</c:v>
                </c:pt>
                <c:pt idx="196">
                  <c:v>45261</c:v>
                </c:pt>
                <c:pt idx="197">
                  <c:v>45264</c:v>
                </c:pt>
                <c:pt idx="198">
                  <c:v>45265</c:v>
                </c:pt>
                <c:pt idx="199">
                  <c:v>45266</c:v>
                </c:pt>
                <c:pt idx="200">
                  <c:v>45267</c:v>
                </c:pt>
                <c:pt idx="201">
                  <c:v>45268</c:v>
                </c:pt>
                <c:pt idx="202">
                  <c:v>45271</c:v>
                </c:pt>
                <c:pt idx="203">
                  <c:v>45272</c:v>
                </c:pt>
                <c:pt idx="204">
                  <c:v>45273</c:v>
                </c:pt>
                <c:pt idx="205">
                  <c:v>45274</c:v>
                </c:pt>
                <c:pt idx="206">
                  <c:v>45275</c:v>
                </c:pt>
                <c:pt idx="207">
                  <c:v>45278</c:v>
                </c:pt>
                <c:pt idx="208">
                  <c:v>45279</c:v>
                </c:pt>
                <c:pt idx="209">
                  <c:v>45280</c:v>
                </c:pt>
                <c:pt idx="210">
                  <c:v>45281</c:v>
                </c:pt>
                <c:pt idx="211">
                  <c:v>45282</c:v>
                </c:pt>
                <c:pt idx="212">
                  <c:v>45286</c:v>
                </c:pt>
                <c:pt idx="213">
                  <c:v>45287</c:v>
                </c:pt>
                <c:pt idx="214">
                  <c:v>45288</c:v>
                </c:pt>
                <c:pt idx="215">
                  <c:v>45289</c:v>
                </c:pt>
                <c:pt idx="216">
                  <c:v>45292</c:v>
                </c:pt>
                <c:pt idx="217">
                  <c:v>45293</c:v>
                </c:pt>
                <c:pt idx="218">
                  <c:v>45294</c:v>
                </c:pt>
                <c:pt idx="219">
                  <c:v>45295</c:v>
                </c:pt>
                <c:pt idx="220">
                  <c:v>45296</c:v>
                </c:pt>
                <c:pt idx="221">
                  <c:v>45299</c:v>
                </c:pt>
                <c:pt idx="222">
                  <c:v>45300</c:v>
                </c:pt>
                <c:pt idx="223">
                  <c:v>45301</c:v>
                </c:pt>
                <c:pt idx="224">
                  <c:v>45302</c:v>
                </c:pt>
                <c:pt idx="225">
                  <c:v>45303</c:v>
                </c:pt>
                <c:pt idx="226">
                  <c:v>45306</c:v>
                </c:pt>
                <c:pt idx="227">
                  <c:v>45307</c:v>
                </c:pt>
                <c:pt idx="228">
                  <c:v>45308</c:v>
                </c:pt>
                <c:pt idx="229">
                  <c:v>45309</c:v>
                </c:pt>
                <c:pt idx="230">
                  <c:v>45310</c:v>
                </c:pt>
                <c:pt idx="231">
                  <c:v>45313</c:v>
                </c:pt>
                <c:pt idx="232">
                  <c:v>45314</c:v>
                </c:pt>
                <c:pt idx="233">
                  <c:v>45315</c:v>
                </c:pt>
                <c:pt idx="234">
                  <c:v>45316</c:v>
                </c:pt>
                <c:pt idx="235">
                  <c:v>45320</c:v>
                </c:pt>
                <c:pt idx="236">
                  <c:v>45321</c:v>
                </c:pt>
                <c:pt idx="237">
                  <c:v>45322</c:v>
                </c:pt>
                <c:pt idx="238">
                  <c:v>45323</c:v>
                </c:pt>
                <c:pt idx="239">
                  <c:v>45324</c:v>
                </c:pt>
                <c:pt idx="240">
                  <c:v>45327</c:v>
                </c:pt>
                <c:pt idx="241">
                  <c:v>45328</c:v>
                </c:pt>
                <c:pt idx="242">
                  <c:v>45329</c:v>
                </c:pt>
                <c:pt idx="243">
                  <c:v>45330</c:v>
                </c:pt>
                <c:pt idx="244">
                  <c:v>45331</c:v>
                </c:pt>
                <c:pt idx="245">
                  <c:v>45334</c:v>
                </c:pt>
              </c:numCache>
            </c:numRef>
          </c:cat>
          <c:val>
            <c:numRef>
              <c:f>Comparison!$D$2:$D$247</c:f>
              <c:numCache>
                <c:formatCode>General</c:formatCode>
                <c:ptCount val="246"/>
                <c:pt idx="0">
                  <c:v>30.25</c:v>
                </c:pt>
                <c:pt idx="1">
                  <c:v>33.299999</c:v>
                </c:pt>
                <c:pt idx="2">
                  <c:v>34.950001</c:v>
                </c:pt>
                <c:pt idx="3">
                  <c:v>35.599997999999999</c:v>
                </c:pt>
                <c:pt idx="4">
                  <c:v>33.650002000000001</c:v>
                </c:pt>
                <c:pt idx="5">
                  <c:v>31.35</c:v>
                </c:pt>
                <c:pt idx="6">
                  <c:v>32.400002000000001</c:v>
                </c:pt>
                <c:pt idx="7">
                  <c:v>33.5</c:v>
                </c:pt>
                <c:pt idx="8">
                  <c:v>36.450001</c:v>
                </c:pt>
                <c:pt idx="9">
                  <c:v>38.549999</c:v>
                </c:pt>
                <c:pt idx="10">
                  <c:v>38.150002000000001</c:v>
                </c:pt>
                <c:pt idx="11">
                  <c:v>38.049999</c:v>
                </c:pt>
                <c:pt idx="12">
                  <c:v>38.650002000000001</c:v>
                </c:pt>
                <c:pt idx="13">
                  <c:v>38.150002000000001</c:v>
                </c:pt>
                <c:pt idx="14">
                  <c:v>37.849997999999999</c:v>
                </c:pt>
                <c:pt idx="15">
                  <c:v>36.450001</c:v>
                </c:pt>
                <c:pt idx="16">
                  <c:v>35.799999</c:v>
                </c:pt>
                <c:pt idx="17">
                  <c:v>35.049999</c:v>
                </c:pt>
                <c:pt idx="18">
                  <c:v>36.5</c:v>
                </c:pt>
                <c:pt idx="19">
                  <c:v>34.099997999999999</c:v>
                </c:pt>
                <c:pt idx="20">
                  <c:v>33.950001</c:v>
                </c:pt>
                <c:pt idx="21">
                  <c:v>33.150002000000001</c:v>
                </c:pt>
                <c:pt idx="22">
                  <c:v>33.099997999999999</c:v>
                </c:pt>
                <c:pt idx="23">
                  <c:v>33</c:v>
                </c:pt>
                <c:pt idx="24">
                  <c:v>32.599997999999999</c:v>
                </c:pt>
                <c:pt idx="25">
                  <c:v>31.25</c:v>
                </c:pt>
                <c:pt idx="26">
                  <c:v>30.450001</c:v>
                </c:pt>
                <c:pt idx="27">
                  <c:v>31.5</c:v>
                </c:pt>
                <c:pt idx="28">
                  <c:v>31.299999</c:v>
                </c:pt>
                <c:pt idx="29">
                  <c:v>30.9</c:v>
                </c:pt>
                <c:pt idx="30">
                  <c:v>30.65</c:v>
                </c:pt>
                <c:pt idx="31">
                  <c:v>33.25</c:v>
                </c:pt>
                <c:pt idx="32">
                  <c:v>32.549999</c:v>
                </c:pt>
                <c:pt idx="33">
                  <c:v>32.700001</c:v>
                </c:pt>
                <c:pt idx="34">
                  <c:v>32.349997999999999</c:v>
                </c:pt>
                <c:pt idx="35">
                  <c:v>31.700001</c:v>
                </c:pt>
                <c:pt idx="36">
                  <c:v>32.049999</c:v>
                </c:pt>
                <c:pt idx="37">
                  <c:v>33.099997999999999</c:v>
                </c:pt>
                <c:pt idx="38">
                  <c:v>33.849997999999999</c:v>
                </c:pt>
                <c:pt idx="39">
                  <c:v>37</c:v>
                </c:pt>
                <c:pt idx="40">
                  <c:v>36.450001</c:v>
                </c:pt>
                <c:pt idx="41">
                  <c:v>35.299999</c:v>
                </c:pt>
                <c:pt idx="42">
                  <c:v>36.299999</c:v>
                </c:pt>
                <c:pt idx="43">
                  <c:v>37.200001</c:v>
                </c:pt>
                <c:pt idx="44">
                  <c:v>37</c:v>
                </c:pt>
                <c:pt idx="45">
                  <c:v>37.400002000000001</c:v>
                </c:pt>
                <c:pt idx="46">
                  <c:v>38.349997999999999</c:v>
                </c:pt>
                <c:pt idx="47">
                  <c:v>38.349997999999999</c:v>
                </c:pt>
                <c:pt idx="48">
                  <c:v>38.349997999999999</c:v>
                </c:pt>
                <c:pt idx="49">
                  <c:v>37.950001</c:v>
                </c:pt>
                <c:pt idx="50">
                  <c:v>37.950001</c:v>
                </c:pt>
                <c:pt idx="51">
                  <c:v>36.599997999999999</c:v>
                </c:pt>
                <c:pt idx="52">
                  <c:v>37.299999</c:v>
                </c:pt>
                <c:pt idx="53">
                  <c:v>37.200001</c:v>
                </c:pt>
                <c:pt idx="54">
                  <c:v>37.75</c:v>
                </c:pt>
                <c:pt idx="55">
                  <c:v>37.200001</c:v>
                </c:pt>
                <c:pt idx="56">
                  <c:v>36.299999</c:v>
                </c:pt>
                <c:pt idx="57">
                  <c:v>36.849997999999999</c:v>
                </c:pt>
                <c:pt idx="58">
                  <c:v>36.950001</c:v>
                </c:pt>
                <c:pt idx="59">
                  <c:v>37.049999</c:v>
                </c:pt>
                <c:pt idx="60">
                  <c:v>37.950001</c:v>
                </c:pt>
                <c:pt idx="61">
                  <c:v>38.049999</c:v>
                </c:pt>
                <c:pt idx="62">
                  <c:v>38.400002000000001</c:v>
                </c:pt>
                <c:pt idx="63">
                  <c:v>40.950001</c:v>
                </c:pt>
                <c:pt idx="64">
                  <c:v>41.200001</c:v>
                </c:pt>
                <c:pt idx="65">
                  <c:v>40.5</c:v>
                </c:pt>
                <c:pt idx="66">
                  <c:v>40.450001</c:v>
                </c:pt>
                <c:pt idx="67">
                  <c:v>44.799999</c:v>
                </c:pt>
                <c:pt idx="68">
                  <c:v>44.700001</c:v>
                </c:pt>
                <c:pt idx="69">
                  <c:v>44.700001</c:v>
                </c:pt>
                <c:pt idx="70">
                  <c:v>43.400002000000001</c:v>
                </c:pt>
                <c:pt idx="71">
                  <c:v>45.400002000000001</c:v>
                </c:pt>
                <c:pt idx="72">
                  <c:v>44.450001</c:v>
                </c:pt>
                <c:pt idx="73">
                  <c:v>44.25</c:v>
                </c:pt>
                <c:pt idx="74">
                  <c:v>44.200001</c:v>
                </c:pt>
                <c:pt idx="75">
                  <c:v>44.599997999999999</c:v>
                </c:pt>
                <c:pt idx="76">
                  <c:v>45.200001</c:v>
                </c:pt>
                <c:pt idx="77">
                  <c:v>44.349997999999999</c:v>
                </c:pt>
                <c:pt idx="78">
                  <c:v>44.349997999999999</c:v>
                </c:pt>
                <c:pt idx="79">
                  <c:v>44.450001</c:v>
                </c:pt>
                <c:pt idx="80">
                  <c:v>43.700001</c:v>
                </c:pt>
                <c:pt idx="81">
                  <c:v>43.900002000000001</c:v>
                </c:pt>
                <c:pt idx="82">
                  <c:v>43.799999</c:v>
                </c:pt>
                <c:pt idx="83">
                  <c:v>43.75</c:v>
                </c:pt>
                <c:pt idx="84">
                  <c:v>42.950001</c:v>
                </c:pt>
                <c:pt idx="85">
                  <c:v>42.650002000000001</c:v>
                </c:pt>
                <c:pt idx="86">
                  <c:v>42.849997999999999</c:v>
                </c:pt>
                <c:pt idx="87">
                  <c:v>43.099997999999999</c:v>
                </c:pt>
                <c:pt idx="88">
                  <c:v>44.400002000000001</c:v>
                </c:pt>
                <c:pt idx="89">
                  <c:v>44.200001</c:v>
                </c:pt>
                <c:pt idx="90">
                  <c:v>42.950001</c:v>
                </c:pt>
                <c:pt idx="91">
                  <c:v>43.849997999999999</c:v>
                </c:pt>
                <c:pt idx="92">
                  <c:v>43.799999</c:v>
                </c:pt>
                <c:pt idx="93">
                  <c:v>43.599997999999999</c:v>
                </c:pt>
                <c:pt idx="94">
                  <c:v>43.799999</c:v>
                </c:pt>
                <c:pt idx="95">
                  <c:v>44.400002000000001</c:v>
                </c:pt>
                <c:pt idx="96">
                  <c:v>44.700001</c:v>
                </c:pt>
                <c:pt idx="97">
                  <c:v>44</c:v>
                </c:pt>
                <c:pt idx="98">
                  <c:v>44.299999</c:v>
                </c:pt>
                <c:pt idx="99">
                  <c:v>44.049999</c:v>
                </c:pt>
                <c:pt idx="100">
                  <c:v>46.049999</c:v>
                </c:pt>
                <c:pt idx="101">
                  <c:v>46.049999</c:v>
                </c:pt>
                <c:pt idx="102">
                  <c:v>44.799999</c:v>
                </c:pt>
                <c:pt idx="103">
                  <c:v>45.099997999999999</c:v>
                </c:pt>
                <c:pt idx="104">
                  <c:v>45.099997999999999</c:v>
                </c:pt>
                <c:pt idx="105">
                  <c:v>45.700001</c:v>
                </c:pt>
                <c:pt idx="106">
                  <c:v>46.099997999999999</c:v>
                </c:pt>
                <c:pt idx="107">
                  <c:v>45.700001</c:v>
                </c:pt>
                <c:pt idx="108">
                  <c:v>47.900002000000001</c:v>
                </c:pt>
                <c:pt idx="109">
                  <c:v>48.5</c:v>
                </c:pt>
                <c:pt idx="110">
                  <c:v>47.25</c:v>
                </c:pt>
                <c:pt idx="111">
                  <c:v>46</c:v>
                </c:pt>
                <c:pt idx="112">
                  <c:v>47.450001</c:v>
                </c:pt>
                <c:pt idx="113">
                  <c:v>47.150002000000001</c:v>
                </c:pt>
                <c:pt idx="114">
                  <c:v>47.650002000000001</c:v>
                </c:pt>
                <c:pt idx="115">
                  <c:v>47.700001</c:v>
                </c:pt>
                <c:pt idx="116">
                  <c:v>46.849997999999999</c:v>
                </c:pt>
                <c:pt idx="117">
                  <c:v>47</c:v>
                </c:pt>
                <c:pt idx="118">
                  <c:v>46.700001</c:v>
                </c:pt>
                <c:pt idx="119">
                  <c:v>47</c:v>
                </c:pt>
                <c:pt idx="120">
                  <c:v>46.450001</c:v>
                </c:pt>
                <c:pt idx="121">
                  <c:v>46.150002000000001</c:v>
                </c:pt>
                <c:pt idx="122">
                  <c:v>47</c:v>
                </c:pt>
                <c:pt idx="123">
                  <c:v>52.75</c:v>
                </c:pt>
                <c:pt idx="124">
                  <c:v>53.299999</c:v>
                </c:pt>
                <c:pt idx="125">
                  <c:v>54.099997999999999</c:v>
                </c:pt>
                <c:pt idx="126">
                  <c:v>53.299999</c:v>
                </c:pt>
                <c:pt idx="127">
                  <c:v>53.299999</c:v>
                </c:pt>
                <c:pt idx="128">
                  <c:v>54.200001</c:v>
                </c:pt>
                <c:pt idx="129">
                  <c:v>54.049999</c:v>
                </c:pt>
                <c:pt idx="130">
                  <c:v>55</c:v>
                </c:pt>
                <c:pt idx="131">
                  <c:v>57</c:v>
                </c:pt>
                <c:pt idx="132">
                  <c:v>58.349997999999999</c:v>
                </c:pt>
                <c:pt idx="133">
                  <c:v>57.799999</c:v>
                </c:pt>
                <c:pt idx="134">
                  <c:v>58</c:v>
                </c:pt>
                <c:pt idx="135">
                  <c:v>56.150002000000001</c:v>
                </c:pt>
                <c:pt idx="136">
                  <c:v>57.049999</c:v>
                </c:pt>
                <c:pt idx="137">
                  <c:v>57.900002000000001</c:v>
                </c:pt>
                <c:pt idx="138">
                  <c:v>57.349997999999999</c:v>
                </c:pt>
                <c:pt idx="139">
                  <c:v>54.099997999999999</c:v>
                </c:pt>
                <c:pt idx="140">
                  <c:v>54.450001</c:v>
                </c:pt>
                <c:pt idx="141">
                  <c:v>57</c:v>
                </c:pt>
                <c:pt idx="142">
                  <c:v>53.5</c:v>
                </c:pt>
                <c:pt idx="143">
                  <c:v>53.5</c:v>
                </c:pt>
                <c:pt idx="144">
                  <c:v>52</c:v>
                </c:pt>
                <c:pt idx="145">
                  <c:v>52</c:v>
                </c:pt>
                <c:pt idx="146">
                  <c:v>51.75</c:v>
                </c:pt>
                <c:pt idx="147">
                  <c:v>52.299999</c:v>
                </c:pt>
                <c:pt idx="148">
                  <c:v>51.950001</c:v>
                </c:pt>
                <c:pt idx="149">
                  <c:v>51.75</c:v>
                </c:pt>
                <c:pt idx="150">
                  <c:v>51</c:v>
                </c:pt>
                <c:pt idx="151">
                  <c:v>51.75</c:v>
                </c:pt>
                <c:pt idx="152">
                  <c:v>50.650002000000001</c:v>
                </c:pt>
                <c:pt idx="153">
                  <c:v>50.349997999999999</c:v>
                </c:pt>
                <c:pt idx="154">
                  <c:v>51.25</c:v>
                </c:pt>
                <c:pt idx="155">
                  <c:v>51.5</c:v>
                </c:pt>
                <c:pt idx="156">
                  <c:v>52.099997999999999</c:v>
                </c:pt>
                <c:pt idx="157">
                  <c:v>53.049999</c:v>
                </c:pt>
                <c:pt idx="158">
                  <c:v>52</c:v>
                </c:pt>
                <c:pt idx="159">
                  <c:v>52</c:v>
                </c:pt>
                <c:pt idx="160">
                  <c:v>52.5</c:v>
                </c:pt>
                <c:pt idx="161">
                  <c:v>52.5</c:v>
                </c:pt>
                <c:pt idx="162">
                  <c:v>52</c:v>
                </c:pt>
                <c:pt idx="163">
                  <c:v>50.25</c:v>
                </c:pt>
                <c:pt idx="164">
                  <c:v>48</c:v>
                </c:pt>
                <c:pt idx="165">
                  <c:v>43.900002000000001</c:v>
                </c:pt>
                <c:pt idx="166">
                  <c:v>41.5</c:v>
                </c:pt>
                <c:pt idx="167">
                  <c:v>40.549999</c:v>
                </c:pt>
                <c:pt idx="168">
                  <c:v>41.599997999999999</c:v>
                </c:pt>
                <c:pt idx="169">
                  <c:v>41</c:v>
                </c:pt>
                <c:pt idx="170">
                  <c:v>40.799999</c:v>
                </c:pt>
                <c:pt idx="171">
                  <c:v>40.5</c:v>
                </c:pt>
                <c:pt idx="172">
                  <c:v>39.950001</c:v>
                </c:pt>
                <c:pt idx="173">
                  <c:v>40.400002000000001</c:v>
                </c:pt>
                <c:pt idx="174">
                  <c:v>41</c:v>
                </c:pt>
                <c:pt idx="175">
                  <c:v>41.200001</c:v>
                </c:pt>
                <c:pt idx="176">
                  <c:v>42</c:v>
                </c:pt>
                <c:pt idx="177">
                  <c:v>41.650002000000001</c:v>
                </c:pt>
                <c:pt idx="178">
                  <c:v>40.549999</c:v>
                </c:pt>
                <c:pt idx="179">
                  <c:v>41.599997999999999</c:v>
                </c:pt>
                <c:pt idx="180">
                  <c:v>42.5</c:v>
                </c:pt>
                <c:pt idx="181">
                  <c:v>43.650002000000001</c:v>
                </c:pt>
                <c:pt idx="182">
                  <c:v>43</c:v>
                </c:pt>
                <c:pt idx="183">
                  <c:v>43.049999</c:v>
                </c:pt>
                <c:pt idx="184">
                  <c:v>42.650002000000001</c:v>
                </c:pt>
                <c:pt idx="185">
                  <c:v>42.650002000000001</c:v>
                </c:pt>
                <c:pt idx="186">
                  <c:v>41.549999</c:v>
                </c:pt>
                <c:pt idx="187">
                  <c:v>42</c:v>
                </c:pt>
                <c:pt idx="188">
                  <c:v>42.099997999999999</c:v>
                </c:pt>
                <c:pt idx="189">
                  <c:v>44.299999</c:v>
                </c:pt>
                <c:pt idx="190">
                  <c:v>43.400002000000001</c:v>
                </c:pt>
                <c:pt idx="191">
                  <c:v>44.900002000000001</c:v>
                </c:pt>
                <c:pt idx="192">
                  <c:v>45.200001</c:v>
                </c:pt>
                <c:pt idx="193">
                  <c:v>44.700001</c:v>
                </c:pt>
                <c:pt idx="194">
                  <c:v>44.5</c:v>
                </c:pt>
                <c:pt idx="195">
                  <c:v>45.5</c:v>
                </c:pt>
                <c:pt idx="196">
                  <c:v>46.099997999999999</c:v>
                </c:pt>
                <c:pt idx="197">
                  <c:v>47.5</c:v>
                </c:pt>
                <c:pt idx="198">
                  <c:v>47.799999</c:v>
                </c:pt>
                <c:pt idx="199">
                  <c:v>46.950001</c:v>
                </c:pt>
                <c:pt idx="200">
                  <c:v>47.5</c:v>
                </c:pt>
                <c:pt idx="201">
                  <c:v>49.849997999999999</c:v>
                </c:pt>
                <c:pt idx="202">
                  <c:v>52.700001</c:v>
                </c:pt>
                <c:pt idx="203">
                  <c:v>52</c:v>
                </c:pt>
                <c:pt idx="204">
                  <c:v>52.099997999999999</c:v>
                </c:pt>
                <c:pt idx="205">
                  <c:v>47.099997999999999</c:v>
                </c:pt>
                <c:pt idx="206">
                  <c:v>50.5</c:v>
                </c:pt>
                <c:pt idx="207">
                  <c:v>51.049999</c:v>
                </c:pt>
                <c:pt idx="208">
                  <c:v>50.200001</c:v>
                </c:pt>
                <c:pt idx="209">
                  <c:v>49.950001</c:v>
                </c:pt>
                <c:pt idx="210">
                  <c:v>50.900002000000001</c:v>
                </c:pt>
                <c:pt idx="211">
                  <c:v>51.5</c:v>
                </c:pt>
                <c:pt idx="212">
                  <c:v>51.5</c:v>
                </c:pt>
                <c:pt idx="213">
                  <c:v>51</c:v>
                </c:pt>
                <c:pt idx="214">
                  <c:v>50.400002000000001</c:v>
                </c:pt>
                <c:pt idx="215">
                  <c:v>51.299999</c:v>
                </c:pt>
                <c:pt idx="216">
                  <c:v>51.299999</c:v>
                </c:pt>
                <c:pt idx="217">
                  <c:v>50.150002000000001</c:v>
                </c:pt>
                <c:pt idx="218">
                  <c:v>49.950001</c:v>
                </c:pt>
                <c:pt idx="219">
                  <c:v>48.849997999999999</c:v>
                </c:pt>
                <c:pt idx="220">
                  <c:v>49.150002000000001</c:v>
                </c:pt>
                <c:pt idx="221">
                  <c:v>50.049999</c:v>
                </c:pt>
                <c:pt idx="222">
                  <c:v>50.349997999999999</c:v>
                </c:pt>
                <c:pt idx="223">
                  <c:v>49.400002000000001</c:v>
                </c:pt>
                <c:pt idx="224">
                  <c:v>48.650002000000001</c:v>
                </c:pt>
                <c:pt idx="225">
                  <c:v>48.450001</c:v>
                </c:pt>
                <c:pt idx="226">
                  <c:v>49.150002000000001</c:v>
                </c:pt>
                <c:pt idx="227">
                  <c:v>53.950001</c:v>
                </c:pt>
                <c:pt idx="228">
                  <c:v>51.849997999999999</c:v>
                </c:pt>
                <c:pt idx="229">
                  <c:v>55.650002000000001</c:v>
                </c:pt>
                <c:pt idx="230">
                  <c:v>62</c:v>
                </c:pt>
                <c:pt idx="231">
                  <c:v>68.849997999999999</c:v>
                </c:pt>
                <c:pt idx="232">
                  <c:v>66.199996999999996</c:v>
                </c:pt>
                <c:pt idx="233">
                  <c:v>70</c:v>
                </c:pt>
                <c:pt idx="234">
                  <c:v>70</c:v>
                </c:pt>
                <c:pt idx="235">
                  <c:v>71.5</c:v>
                </c:pt>
                <c:pt idx="236">
                  <c:v>71.150002000000001</c:v>
                </c:pt>
                <c:pt idx="237">
                  <c:v>70</c:v>
                </c:pt>
                <c:pt idx="238">
                  <c:v>70</c:v>
                </c:pt>
                <c:pt idx="239">
                  <c:v>69.400002000000001</c:v>
                </c:pt>
                <c:pt idx="240">
                  <c:v>66.75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3-4C1B-9D84-F2AEA8E7C636}"/>
            </c:ext>
          </c:extLst>
        </c:ser>
        <c:ser>
          <c:idx val="3"/>
          <c:order val="3"/>
          <c:tx>
            <c:strRef>
              <c:f>Comparison!$E$1</c:f>
              <c:strCache>
                <c:ptCount val="1"/>
                <c:pt idx="0">
                  <c:v>STEELXIND Open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Comparison!$A$2:$A$247</c:f>
              <c:numCache>
                <c:formatCode>m/d/yyyy</c:formatCode>
                <c:ptCount val="246"/>
                <c:pt idx="0">
                  <c:v>44970</c:v>
                </c:pt>
                <c:pt idx="1">
                  <c:v>44971</c:v>
                </c:pt>
                <c:pt idx="2">
                  <c:v>44972</c:v>
                </c:pt>
                <c:pt idx="3">
                  <c:v>44973</c:v>
                </c:pt>
                <c:pt idx="4">
                  <c:v>44974</c:v>
                </c:pt>
                <c:pt idx="5">
                  <c:v>44977</c:v>
                </c:pt>
                <c:pt idx="6">
                  <c:v>44978</c:v>
                </c:pt>
                <c:pt idx="7">
                  <c:v>44979</c:v>
                </c:pt>
                <c:pt idx="8">
                  <c:v>44980</c:v>
                </c:pt>
                <c:pt idx="9">
                  <c:v>44981</c:v>
                </c:pt>
                <c:pt idx="10">
                  <c:v>44984</c:v>
                </c:pt>
                <c:pt idx="11">
                  <c:v>44985</c:v>
                </c:pt>
                <c:pt idx="12">
                  <c:v>44986</c:v>
                </c:pt>
                <c:pt idx="13">
                  <c:v>44987</c:v>
                </c:pt>
                <c:pt idx="14">
                  <c:v>44988</c:v>
                </c:pt>
                <c:pt idx="15">
                  <c:v>44991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45002</c:v>
                </c:pt>
                <c:pt idx="24">
                  <c:v>45005</c:v>
                </c:pt>
                <c:pt idx="25">
                  <c:v>45006</c:v>
                </c:pt>
                <c:pt idx="26">
                  <c:v>45007</c:v>
                </c:pt>
                <c:pt idx="27">
                  <c:v>45008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45014</c:v>
                </c:pt>
                <c:pt idx="32">
                  <c:v>45016</c:v>
                </c:pt>
                <c:pt idx="33">
                  <c:v>45019</c:v>
                </c:pt>
                <c:pt idx="34">
                  <c:v>45021</c:v>
                </c:pt>
                <c:pt idx="35">
                  <c:v>45022</c:v>
                </c:pt>
                <c:pt idx="36">
                  <c:v>45026</c:v>
                </c:pt>
                <c:pt idx="37">
                  <c:v>45027</c:v>
                </c:pt>
                <c:pt idx="38">
                  <c:v>45028</c:v>
                </c:pt>
                <c:pt idx="39">
                  <c:v>45029</c:v>
                </c:pt>
                <c:pt idx="40">
                  <c:v>45033</c:v>
                </c:pt>
                <c:pt idx="41">
                  <c:v>45034</c:v>
                </c:pt>
                <c:pt idx="42">
                  <c:v>45035</c:v>
                </c:pt>
                <c:pt idx="43">
                  <c:v>45036</c:v>
                </c:pt>
                <c:pt idx="44">
                  <c:v>45037</c:v>
                </c:pt>
                <c:pt idx="45">
                  <c:v>45040</c:v>
                </c:pt>
                <c:pt idx="46">
                  <c:v>45041</c:v>
                </c:pt>
                <c:pt idx="47">
                  <c:v>45042</c:v>
                </c:pt>
                <c:pt idx="48">
                  <c:v>45043</c:v>
                </c:pt>
                <c:pt idx="49">
                  <c:v>45044</c:v>
                </c:pt>
                <c:pt idx="50">
                  <c:v>45048</c:v>
                </c:pt>
                <c:pt idx="51">
                  <c:v>45049</c:v>
                </c:pt>
                <c:pt idx="52">
                  <c:v>45050</c:v>
                </c:pt>
                <c:pt idx="53">
                  <c:v>45051</c:v>
                </c:pt>
                <c:pt idx="54">
                  <c:v>45054</c:v>
                </c:pt>
                <c:pt idx="55">
                  <c:v>45055</c:v>
                </c:pt>
                <c:pt idx="56">
                  <c:v>45056</c:v>
                </c:pt>
                <c:pt idx="57">
                  <c:v>45057</c:v>
                </c:pt>
                <c:pt idx="58">
                  <c:v>45058</c:v>
                </c:pt>
                <c:pt idx="59">
                  <c:v>45061</c:v>
                </c:pt>
                <c:pt idx="60">
                  <c:v>45062</c:v>
                </c:pt>
                <c:pt idx="61">
                  <c:v>45063</c:v>
                </c:pt>
                <c:pt idx="62">
                  <c:v>45064</c:v>
                </c:pt>
                <c:pt idx="63">
                  <c:v>45065</c:v>
                </c:pt>
                <c:pt idx="64">
                  <c:v>45068</c:v>
                </c:pt>
                <c:pt idx="65">
                  <c:v>45069</c:v>
                </c:pt>
                <c:pt idx="66">
                  <c:v>45070</c:v>
                </c:pt>
                <c:pt idx="67">
                  <c:v>45071</c:v>
                </c:pt>
                <c:pt idx="68">
                  <c:v>45072</c:v>
                </c:pt>
                <c:pt idx="69">
                  <c:v>45075</c:v>
                </c:pt>
                <c:pt idx="70">
                  <c:v>45076</c:v>
                </c:pt>
                <c:pt idx="71">
                  <c:v>45077</c:v>
                </c:pt>
                <c:pt idx="72">
                  <c:v>45078</c:v>
                </c:pt>
                <c:pt idx="73">
                  <c:v>45079</c:v>
                </c:pt>
                <c:pt idx="74">
                  <c:v>45082</c:v>
                </c:pt>
                <c:pt idx="75">
                  <c:v>45083</c:v>
                </c:pt>
                <c:pt idx="76">
                  <c:v>45084</c:v>
                </c:pt>
                <c:pt idx="77">
                  <c:v>45085</c:v>
                </c:pt>
                <c:pt idx="78">
                  <c:v>45086</c:v>
                </c:pt>
                <c:pt idx="79">
                  <c:v>45089</c:v>
                </c:pt>
                <c:pt idx="80">
                  <c:v>45090</c:v>
                </c:pt>
                <c:pt idx="81">
                  <c:v>45091</c:v>
                </c:pt>
                <c:pt idx="82">
                  <c:v>45092</c:v>
                </c:pt>
                <c:pt idx="83">
                  <c:v>45093</c:v>
                </c:pt>
                <c:pt idx="84">
                  <c:v>45096</c:v>
                </c:pt>
                <c:pt idx="85">
                  <c:v>45097</c:v>
                </c:pt>
                <c:pt idx="86">
                  <c:v>45098</c:v>
                </c:pt>
                <c:pt idx="87">
                  <c:v>45099</c:v>
                </c:pt>
                <c:pt idx="88">
                  <c:v>45100</c:v>
                </c:pt>
                <c:pt idx="89">
                  <c:v>45103</c:v>
                </c:pt>
                <c:pt idx="90">
                  <c:v>45104</c:v>
                </c:pt>
                <c:pt idx="91">
                  <c:v>45105</c:v>
                </c:pt>
                <c:pt idx="92">
                  <c:v>45107</c:v>
                </c:pt>
                <c:pt idx="93">
                  <c:v>45110</c:v>
                </c:pt>
                <c:pt idx="94">
                  <c:v>45111</c:v>
                </c:pt>
                <c:pt idx="95">
                  <c:v>45112</c:v>
                </c:pt>
                <c:pt idx="96">
                  <c:v>45113</c:v>
                </c:pt>
                <c:pt idx="97">
                  <c:v>45114</c:v>
                </c:pt>
                <c:pt idx="98">
                  <c:v>45117</c:v>
                </c:pt>
                <c:pt idx="99">
                  <c:v>45118</c:v>
                </c:pt>
                <c:pt idx="100">
                  <c:v>45119</c:v>
                </c:pt>
                <c:pt idx="101">
                  <c:v>45120</c:v>
                </c:pt>
                <c:pt idx="102">
                  <c:v>45121</c:v>
                </c:pt>
                <c:pt idx="103">
                  <c:v>45124</c:v>
                </c:pt>
                <c:pt idx="104">
                  <c:v>45125</c:v>
                </c:pt>
                <c:pt idx="105">
                  <c:v>45126</c:v>
                </c:pt>
                <c:pt idx="106">
                  <c:v>45127</c:v>
                </c:pt>
                <c:pt idx="107">
                  <c:v>45128</c:v>
                </c:pt>
                <c:pt idx="108">
                  <c:v>45131</c:v>
                </c:pt>
                <c:pt idx="109">
                  <c:v>45132</c:v>
                </c:pt>
                <c:pt idx="110">
                  <c:v>45133</c:v>
                </c:pt>
                <c:pt idx="111">
                  <c:v>45134</c:v>
                </c:pt>
                <c:pt idx="112">
                  <c:v>45135</c:v>
                </c:pt>
                <c:pt idx="113">
                  <c:v>45138</c:v>
                </c:pt>
                <c:pt idx="114">
                  <c:v>45139</c:v>
                </c:pt>
                <c:pt idx="115">
                  <c:v>45140</c:v>
                </c:pt>
                <c:pt idx="116">
                  <c:v>45141</c:v>
                </c:pt>
                <c:pt idx="117">
                  <c:v>45142</c:v>
                </c:pt>
                <c:pt idx="118">
                  <c:v>45145</c:v>
                </c:pt>
                <c:pt idx="119">
                  <c:v>45146</c:v>
                </c:pt>
                <c:pt idx="120">
                  <c:v>45147</c:v>
                </c:pt>
                <c:pt idx="121">
                  <c:v>45148</c:v>
                </c:pt>
                <c:pt idx="122">
                  <c:v>45149</c:v>
                </c:pt>
                <c:pt idx="123">
                  <c:v>45152</c:v>
                </c:pt>
                <c:pt idx="124">
                  <c:v>45154</c:v>
                </c:pt>
                <c:pt idx="125">
                  <c:v>45155</c:v>
                </c:pt>
                <c:pt idx="126">
                  <c:v>45156</c:v>
                </c:pt>
                <c:pt idx="127">
                  <c:v>45159</c:v>
                </c:pt>
                <c:pt idx="128">
                  <c:v>45160</c:v>
                </c:pt>
                <c:pt idx="129">
                  <c:v>45161</c:v>
                </c:pt>
                <c:pt idx="130">
                  <c:v>45162</c:v>
                </c:pt>
                <c:pt idx="131">
                  <c:v>45163</c:v>
                </c:pt>
                <c:pt idx="132">
                  <c:v>45166</c:v>
                </c:pt>
                <c:pt idx="133">
                  <c:v>45167</c:v>
                </c:pt>
                <c:pt idx="134">
                  <c:v>45168</c:v>
                </c:pt>
                <c:pt idx="135">
                  <c:v>45169</c:v>
                </c:pt>
                <c:pt idx="136">
                  <c:v>45170</c:v>
                </c:pt>
                <c:pt idx="137">
                  <c:v>45173</c:v>
                </c:pt>
                <c:pt idx="138">
                  <c:v>45174</c:v>
                </c:pt>
                <c:pt idx="139">
                  <c:v>45175</c:v>
                </c:pt>
                <c:pt idx="140">
                  <c:v>45176</c:v>
                </c:pt>
                <c:pt idx="141">
                  <c:v>45177</c:v>
                </c:pt>
                <c:pt idx="142">
                  <c:v>45180</c:v>
                </c:pt>
                <c:pt idx="143">
                  <c:v>45181</c:v>
                </c:pt>
                <c:pt idx="144">
                  <c:v>45182</c:v>
                </c:pt>
                <c:pt idx="145">
                  <c:v>45183</c:v>
                </c:pt>
                <c:pt idx="146">
                  <c:v>45184</c:v>
                </c:pt>
                <c:pt idx="147">
                  <c:v>45187</c:v>
                </c:pt>
                <c:pt idx="148">
                  <c:v>45189</c:v>
                </c:pt>
                <c:pt idx="149">
                  <c:v>45190</c:v>
                </c:pt>
                <c:pt idx="150">
                  <c:v>45191</c:v>
                </c:pt>
                <c:pt idx="151">
                  <c:v>45194</c:v>
                </c:pt>
                <c:pt idx="152">
                  <c:v>45195</c:v>
                </c:pt>
                <c:pt idx="153">
                  <c:v>45196</c:v>
                </c:pt>
                <c:pt idx="154">
                  <c:v>45197</c:v>
                </c:pt>
                <c:pt idx="155">
                  <c:v>45198</c:v>
                </c:pt>
                <c:pt idx="156">
                  <c:v>45202</c:v>
                </c:pt>
                <c:pt idx="157">
                  <c:v>45203</c:v>
                </c:pt>
                <c:pt idx="158">
                  <c:v>45204</c:v>
                </c:pt>
                <c:pt idx="159">
                  <c:v>45205</c:v>
                </c:pt>
                <c:pt idx="160">
                  <c:v>45208</c:v>
                </c:pt>
                <c:pt idx="161">
                  <c:v>45209</c:v>
                </c:pt>
                <c:pt idx="162">
                  <c:v>45210</c:v>
                </c:pt>
                <c:pt idx="163">
                  <c:v>45211</c:v>
                </c:pt>
                <c:pt idx="164">
                  <c:v>45212</c:v>
                </c:pt>
                <c:pt idx="165">
                  <c:v>45215</c:v>
                </c:pt>
                <c:pt idx="166">
                  <c:v>45216</c:v>
                </c:pt>
                <c:pt idx="167">
                  <c:v>45217</c:v>
                </c:pt>
                <c:pt idx="168">
                  <c:v>45218</c:v>
                </c:pt>
                <c:pt idx="169">
                  <c:v>45219</c:v>
                </c:pt>
                <c:pt idx="170">
                  <c:v>45222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45229</c:v>
                </c:pt>
                <c:pt idx="175">
                  <c:v>45230</c:v>
                </c:pt>
                <c:pt idx="176">
                  <c:v>45231</c:v>
                </c:pt>
                <c:pt idx="177">
                  <c:v>45232</c:v>
                </c:pt>
                <c:pt idx="178">
                  <c:v>45233</c:v>
                </c:pt>
                <c:pt idx="179">
                  <c:v>45236</c:v>
                </c:pt>
                <c:pt idx="180">
                  <c:v>45237</c:v>
                </c:pt>
                <c:pt idx="181">
                  <c:v>45238</c:v>
                </c:pt>
                <c:pt idx="182">
                  <c:v>45239</c:v>
                </c:pt>
                <c:pt idx="183">
                  <c:v>45240</c:v>
                </c:pt>
                <c:pt idx="184">
                  <c:v>45243</c:v>
                </c:pt>
                <c:pt idx="185">
                  <c:v>45245</c:v>
                </c:pt>
                <c:pt idx="186">
                  <c:v>45246</c:v>
                </c:pt>
                <c:pt idx="187">
                  <c:v>45247</c:v>
                </c:pt>
                <c:pt idx="188">
                  <c:v>45250</c:v>
                </c:pt>
                <c:pt idx="189">
                  <c:v>45251</c:v>
                </c:pt>
                <c:pt idx="190">
                  <c:v>45252</c:v>
                </c:pt>
                <c:pt idx="191">
                  <c:v>45253</c:v>
                </c:pt>
                <c:pt idx="192">
                  <c:v>45254</c:v>
                </c:pt>
                <c:pt idx="193">
                  <c:v>45258</c:v>
                </c:pt>
                <c:pt idx="194">
                  <c:v>45259</c:v>
                </c:pt>
                <c:pt idx="195">
                  <c:v>45260</c:v>
                </c:pt>
                <c:pt idx="196">
                  <c:v>45261</c:v>
                </c:pt>
                <c:pt idx="197">
                  <c:v>45264</c:v>
                </c:pt>
                <c:pt idx="198">
                  <c:v>45265</c:v>
                </c:pt>
                <c:pt idx="199">
                  <c:v>45266</c:v>
                </c:pt>
                <c:pt idx="200">
                  <c:v>45267</c:v>
                </c:pt>
                <c:pt idx="201">
                  <c:v>45268</c:v>
                </c:pt>
                <c:pt idx="202">
                  <c:v>45271</c:v>
                </c:pt>
                <c:pt idx="203">
                  <c:v>45272</c:v>
                </c:pt>
                <c:pt idx="204">
                  <c:v>45273</c:v>
                </c:pt>
                <c:pt idx="205">
                  <c:v>45274</c:v>
                </c:pt>
                <c:pt idx="206">
                  <c:v>45275</c:v>
                </c:pt>
                <c:pt idx="207">
                  <c:v>45278</c:v>
                </c:pt>
                <c:pt idx="208">
                  <c:v>45279</c:v>
                </c:pt>
                <c:pt idx="209">
                  <c:v>45280</c:v>
                </c:pt>
                <c:pt idx="210">
                  <c:v>45281</c:v>
                </c:pt>
                <c:pt idx="211">
                  <c:v>45282</c:v>
                </c:pt>
                <c:pt idx="212">
                  <c:v>45286</c:v>
                </c:pt>
                <c:pt idx="213">
                  <c:v>45287</c:v>
                </c:pt>
                <c:pt idx="214">
                  <c:v>45288</c:v>
                </c:pt>
                <c:pt idx="215">
                  <c:v>45289</c:v>
                </c:pt>
                <c:pt idx="216">
                  <c:v>45292</c:v>
                </c:pt>
                <c:pt idx="217">
                  <c:v>45293</c:v>
                </c:pt>
                <c:pt idx="218">
                  <c:v>45294</c:v>
                </c:pt>
                <c:pt idx="219">
                  <c:v>45295</c:v>
                </c:pt>
                <c:pt idx="220">
                  <c:v>45296</c:v>
                </c:pt>
                <c:pt idx="221">
                  <c:v>45299</c:v>
                </c:pt>
                <c:pt idx="222">
                  <c:v>45300</c:v>
                </c:pt>
                <c:pt idx="223">
                  <c:v>45301</c:v>
                </c:pt>
                <c:pt idx="224">
                  <c:v>45302</c:v>
                </c:pt>
                <c:pt idx="225">
                  <c:v>45303</c:v>
                </c:pt>
                <c:pt idx="226">
                  <c:v>45306</c:v>
                </c:pt>
                <c:pt idx="227">
                  <c:v>45307</c:v>
                </c:pt>
                <c:pt idx="228">
                  <c:v>45308</c:v>
                </c:pt>
                <c:pt idx="229">
                  <c:v>45309</c:v>
                </c:pt>
                <c:pt idx="230">
                  <c:v>45310</c:v>
                </c:pt>
                <c:pt idx="231">
                  <c:v>45313</c:v>
                </c:pt>
                <c:pt idx="232">
                  <c:v>45314</c:v>
                </c:pt>
                <c:pt idx="233">
                  <c:v>45315</c:v>
                </c:pt>
                <c:pt idx="234">
                  <c:v>45316</c:v>
                </c:pt>
                <c:pt idx="235">
                  <c:v>45320</c:v>
                </c:pt>
                <c:pt idx="236">
                  <c:v>45321</c:v>
                </c:pt>
                <c:pt idx="237">
                  <c:v>45322</c:v>
                </c:pt>
                <c:pt idx="238">
                  <c:v>45323</c:v>
                </c:pt>
                <c:pt idx="239">
                  <c:v>45324</c:v>
                </c:pt>
                <c:pt idx="240">
                  <c:v>45327</c:v>
                </c:pt>
                <c:pt idx="241">
                  <c:v>45328</c:v>
                </c:pt>
                <c:pt idx="242">
                  <c:v>45329</c:v>
                </c:pt>
                <c:pt idx="243">
                  <c:v>45330</c:v>
                </c:pt>
                <c:pt idx="244">
                  <c:v>45331</c:v>
                </c:pt>
                <c:pt idx="245">
                  <c:v>45334</c:v>
                </c:pt>
              </c:numCache>
            </c:numRef>
          </c:cat>
          <c:val>
            <c:numRef>
              <c:f>Comparison!$E$2:$E$247</c:f>
              <c:numCache>
                <c:formatCode>General</c:formatCode>
                <c:ptCount val="246"/>
                <c:pt idx="0">
                  <c:v>13.05</c:v>
                </c:pt>
                <c:pt idx="1">
                  <c:v>13.5</c:v>
                </c:pt>
                <c:pt idx="2">
                  <c:v>13.95</c:v>
                </c:pt>
                <c:pt idx="3">
                  <c:v>14.1</c:v>
                </c:pt>
                <c:pt idx="4">
                  <c:v>14.7</c:v>
                </c:pt>
                <c:pt idx="5">
                  <c:v>14.75</c:v>
                </c:pt>
                <c:pt idx="6">
                  <c:v>15</c:v>
                </c:pt>
                <c:pt idx="7">
                  <c:v>14.65</c:v>
                </c:pt>
                <c:pt idx="8">
                  <c:v>15.05</c:v>
                </c:pt>
                <c:pt idx="9">
                  <c:v>15.5</c:v>
                </c:pt>
                <c:pt idx="10">
                  <c:v>16</c:v>
                </c:pt>
                <c:pt idx="11">
                  <c:v>15.8</c:v>
                </c:pt>
                <c:pt idx="12">
                  <c:v>15.7</c:v>
                </c:pt>
                <c:pt idx="13">
                  <c:v>15.75</c:v>
                </c:pt>
                <c:pt idx="14">
                  <c:v>15.9</c:v>
                </c:pt>
                <c:pt idx="15">
                  <c:v>16.299999</c:v>
                </c:pt>
                <c:pt idx="16">
                  <c:v>15.9</c:v>
                </c:pt>
                <c:pt idx="17">
                  <c:v>16.200001</c:v>
                </c:pt>
                <c:pt idx="18">
                  <c:v>17</c:v>
                </c:pt>
                <c:pt idx="19">
                  <c:v>16.399999999999999</c:v>
                </c:pt>
                <c:pt idx="20">
                  <c:v>15.9</c:v>
                </c:pt>
                <c:pt idx="21">
                  <c:v>15.2</c:v>
                </c:pt>
                <c:pt idx="22">
                  <c:v>15.4</c:v>
                </c:pt>
                <c:pt idx="23">
                  <c:v>15.1</c:v>
                </c:pt>
                <c:pt idx="24">
                  <c:v>14.8</c:v>
                </c:pt>
                <c:pt idx="25">
                  <c:v>14.3</c:v>
                </c:pt>
                <c:pt idx="26">
                  <c:v>14</c:v>
                </c:pt>
                <c:pt idx="27">
                  <c:v>14</c:v>
                </c:pt>
                <c:pt idx="28">
                  <c:v>13.75</c:v>
                </c:pt>
                <c:pt idx="29">
                  <c:v>13.95</c:v>
                </c:pt>
                <c:pt idx="30">
                  <c:v>13.65</c:v>
                </c:pt>
                <c:pt idx="31">
                  <c:v>12.45</c:v>
                </c:pt>
                <c:pt idx="32">
                  <c:v>13.2</c:v>
                </c:pt>
                <c:pt idx="33">
                  <c:v>13.95</c:v>
                </c:pt>
                <c:pt idx="34">
                  <c:v>14.15</c:v>
                </c:pt>
                <c:pt idx="35">
                  <c:v>14.65</c:v>
                </c:pt>
                <c:pt idx="36">
                  <c:v>14.35</c:v>
                </c:pt>
                <c:pt idx="37">
                  <c:v>15.25</c:v>
                </c:pt>
                <c:pt idx="38">
                  <c:v>16</c:v>
                </c:pt>
                <c:pt idx="39">
                  <c:v>16.549999</c:v>
                </c:pt>
                <c:pt idx="40">
                  <c:v>15.3</c:v>
                </c:pt>
                <c:pt idx="41">
                  <c:v>16.200001</c:v>
                </c:pt>
                <c:pt idx="42">
                  <c:v>16.200001</c:v>
                </c:pt>
                <c:pt idx="43">
                  <c:v>16.549999</c:v>
                </c:pt>
                <c:pt idx="44">
                  <c:v>16.5</c:v>
                </c:pt>
                <c:pt idx="45">
                  <c:v>17.25</c:v>
                </c:pt>
                <c:pt idx="46">
                  <c:v>17.25</c:v>
                </c:pt>
                <c:pt idx="47">
                  <c:v>16.600000000000001</c:v>
                </c:pt>
                <c:pt idx="48">
                  <c:v>15.9</c:v>
                </c:pt>
                <c:pt idx="49">
                  <c:v>16.299999</c:v>
                </c:pt>
                <c:pt idx="50">
                  <c:v>16.899999999999999</c:v>
                </c:pt>
                <c:pt idx="51">
                  <c:v>16.299999</c:v>
                </c:pt>
                <c:pt idx="52">
                  <c:v>16.299999</c:v>
                </c:pt>
                <c:pt idx="53">
                  <c:v>16.25</c:v>
                </c:pt>
                <c:pt idx="54">
                  <c:v>16.200001</c:v>
                </c:pt>
                <c:pt idx="55">
                  <c:v>16.5</c:v>
                </c:pt>
                <c:pt idx="56">
                  <c:v>16</c:v>
                </c:pt>
                <c:pt idx="57">
                  <c:v>16</c:v>
                </c:pt>
                <c:pt idx="58">
                  <c:v>16.200001</c:v>
                </c:pt>
                <c:pt idx="59">
                  <c:v>16.299999</c:v>
                </c:pt>
                <c:pt idx="60">
                  <c:v>16.850000000000001</c:v>
                </c:pt>
                <c:pt idx="61">
                  <c:v>16.850000000000001</c:v>
                </c:pt>
                <c:pt idx="62">
                  <c:v>16.75</c:v>
                </c:pt>
                <c:pt idx="63">
                  <c:v>16.700001</c:v>
                </c:pt>
                <c:pt idx="64">
                  <c:v>16.200001</c:v>
                </c:pt>
                <c:pt idx="65">
                  <c:v>16.100000000000001</c:v>
                </c:pt>
                <c:pt idx="66">
                  <c:v>15.9</c:v>
                </c:pt>
                <c:pt idx="67">
                  <c:v>15.2</c:v>
                </c:pt>
                <c:pt idx="68">
                  <c:v>14.95</c:v>
                </c:pt>
                <c:pt idx="69">
                  <c:v>14.9</c:v>
                </c:pt>
                <c:pt idx="70">
                  <c:v>14.55</c:v>
                </c:pt>
                <c:pt idx="71">
                  <c:v>14.7</c:v>
                </c:pt>
                <c:pt idx="72">
                  <c:v>14.7</c:v>
                </c:pt>
                <c:pt idx="73">
                  <c:v>15.05</c:v>
                </c:pt>
                <c:pt idx="74">
                  <c:v>15.15</c:v>
                </c:pt>
                <c:pt idx="75">
                  <c:v>15.75</c:v>
                </c:pt>
                <c:pt idx="76">
                  <c:v>15.45</c:v>
                </c:pt>
                <c:pt idx="77">
                  <c:v>15.2</c:v>
                </c:pt>
                <c:pt idx="78">
                  <c:v>15</c:v>
                </c:pt>
                <c:pt idx="79">
                  <c:v>15.25</c:v>
                </c:pt>
                <c:pt idx="80">
                  <c:v>15.85</c:v>
                </c:pt>
                <c:pt idx="81">
                  <c:v>15.9</c:v>
                </c:pt>
                <c:pt idx="82">
                  <c:v>15.3</c:v>
                </c:pt>
                <c:pt idx="83">
                  <c:v>15.35</c:v>
                </c:pt>
                <c:pt idx="84">
                  <c:v>15.15</c:v>
                </c:pt>
                <c:pt idx="85">
                  <c:v>14.9</c:v>
                </c:pt>
                <c:pt idx="86">
                  <c:v>14.65</c:v>
                </c:pt>
                <c:pt idx="87">
                  <c:v>14.45</c:v>
                </c:pt>
                <c:pt idx="88">
                  <c:v>14.35</c:v>
                </c:pt>
                <c:pt idx="89">
                  <c:v>14.3</c:v>
                </c:pt>
                <c:pt idx="90">
                  <c:v>15.7</c:v>
                </c:pt>
                <c:pt idx="91">
                  <c:v>15</c:v>
                </c:pt>
                <c:pt idx="92">
                  <c:v>14.2</c:v>
                </c:pt>
                <c:pt idx="93">
                  <c:v>15.2</c:v>
                </c:pt>
                <c:pt idx="94">
                  <c:v>15</c:v>
                </c:pt>
                <c:pt idx="95">
                  <c:v>14.65</c:v>
                </c:pt>
                <c:pt idx="96">
                  <c:v>14.7</c:v>
                </c:pt>
                <c:pt idx="97">
                  <c:v>14.9</c:v>
                </c:pt>
                <c:pt idx="98">
                  <c:v>14.65</c:v>
                </c:pt>
                <c:pt idx="99">
                  <c:v>14.15</c:v>
                </c:pt>
                <c:pt idx="100">
                  <c:v>14.8</c:v>
                </c:pt>
                <c:pt idx="101">
                  <c:v>14.65</c:v>
                </c:pt>
                <c:pt idx="102">
                  <c:v>14.5</c:v>
                </c:pt>
                <c:pt idx="103">
                  <c:v>14.45</c:v>
                </c:pt>
                <c:pt idx="104">
                  <c:v>14.6</c:v>
                </c:pt>
                <c:pt idx="105">
                  <c:v>15</c:v>
                </c:pt>
                <c:pt idx="106">
                  <c:v>14.5</c:v>
                </c:pt>
                <c:pt idx="107">
                  <c:v>14</c:v>
                </c:pt>
                <c:pt idx="108">
                  <c:v>14</c:v>
                </c:pt>
                <c:pt idx="109">
                  <c:v>13.7</c:v>
                </c:pt>
                <c:pt idx="110">
                  <c:v>13.95</c:v>
                </c:pt>
                <c:pt idx="111">
                  <c:v>14</c:v>
                </c:pt>
                <c:pt idx="112">
                  <c:v>13.9</c:v>
                </c:pt>
                <c:pt idx="113">
                  <c:v>13.75</c:v>
                </c:pt>
                <c:pt idx="114">
                  <c:v>12.65</c:v>
                </c:pt>
                <c:pt idx="115">
                  <c:v>13.2</c:v>
                </c:pt>
                <c:pt idx="116">
                  <c:v>13</c:v>
                </c:pt>
                <c:pt idx="117">
                  <c:v>13</c:v>
                </c:pt>
                <c:pt idx="118">
                  <c:v>13.05</c:v>
                </c:pt>
                <c:pt idx="119">
                  <c:v>12.95</c:v>
                </c:pt>
                <c:pt idx="120">
                  <c:v>12.9</c:v>
                </c:pt>
                <c:pt idx="121">
                  <c:v>12.55</c:v>
                </c:pt>
                <c:pt idx="122">
                  <c:v>13.3</c:v>
                </c:pt>
                <c:pt idx="123">
                  <c:v>12.9</c:v>
                </c:pt>
                <c:pt idx="124">
                  <c:v>12.5</c:v>
                </c:pt>
                <c:pt idx="125">
                  <c:v>12.25</c:v>
                </c:pt>
                <c:pt idx="126">
                  <c:v>11.9</c:v>
                </c:pt>
                <c:pt idx="127">
                  <c:v>12.25</c:v>
                </c:pt>
                <c:pt idx="128">
                  <c:v>11.8</c:v>
                </c:pt>
                <c:pt idx="129">
                  <c:v>10.95</c:v>
                </c:pt>
                <c:pt idx="130">
                  <c:v>11.25</c:v>
                </c:pt>
                <c:pt idx="131">
                  <c:v>11.3</c:v>
                </c:pt>
                <c:pt idx="132">
                  <c:v>11.4</c:v>
                </c:pt>
                <c:pt idx="133">
                  <c:v>11</c:v>
                </c:pt>
                <c:pt idx="134">
                  <c:v>10.25</c:v>
                </c:pt>
                <c:pt idx="135">
                  <c:v>9.9</c:v>
                </c:pt>
                <c:pt idx="136">
                  <c:v>10.3</c:v>
                </c:pt>
                <c:pt idx="137">
                  <c:v>10.55</c:v>
                </c:pt>
                <c:pt idx="138">
                  <c:v>10.4</c:v>
                </c:pt>
                <c:pt idx="139">
                  <c:v>10.199999999999999</c:v>
                </c:pt>
                <c:pt idx="140">
                  <c:v>10.15</c:v>
                </c:pt>
                <c:pt idx="141">
                  <c:v>10.050000000000001</c:v>
                </c:pt>
                <c:pt idx="142">
                  <c:v>10.3</c:v>
                </c:pt>
                <c:pt idx="143">
                  <c:v>11.3</c:v>
                </c:pt>
                <c:pt idx="144">
                  <c:v>10.55</c:v>
                </c:pt>
                <c:pt idx="145">
                  <c:v>10.75</c:v>
                </c:pt>
                <c:pt idx="146">
                  <c:v>10.4</c:v>
                </c:pt>
                <c:pt idx="147">
                  <c:v>10.4</c:v>
                </c:pt>
                <c:pt idx="148">
                  <c:v>10.65</c:v>
                </c:pt>
                <c:pt idx="149">
                  <c:v>10.35</c:v>
                </c:pt>
                <c:pt idx="150">
                  <c:v>10</c:v>
                </c:pt>
                <c:pt idx="151">
                  <c:v>10.15</c:v>
                </c:pt>
                <c:pt idx="152">
                  <c:v>10.050000000000001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</c:v>
                </c:pt>
                <c:pt idx="156">
                  <c:v>9.5500000000000007</c:v>
                </c:pt>
                <c:pt idx="157">
                  <c:v>9.4499999999999993</c:v>
                </c:pt>
                <c:pt idx="158">
                  <c:v>9.4499999999999993</c:v>
                </c:pt>
                <c:pt idx="159">
                  <c:v>9.5</c:v>
                </c:pt>
                <c:pt idx="160">
                  <c:v>8.6999999999999993</c:v>
                </c:pt>
                <c:pt idx="161">
                  <c:v>8.1</c:v>
                </c:pt>
                <c:pt idx="162">
                  <c:v>8.75</c:v>
                </c:pt>
                <c:pt idx="163">
                  <c:v>9.6999999999999993</c:v>
                </c:pt>
                <c:pt idx="164">
                  <c:v>9.5500000000000007</c:v>
                </c:pt>
                <c:pt idx="165">
                  <c:v>9.4</c:v>
                </c:pt>
                <c:pt idx="166">
                  <c:v>9.1999999999999993</c:v>
                </c:pt>
                <c:pt idx="167">
                  <c:v>9.4</c:v>
                </c:pt>
                <c:pt idx="168">
                  <c:v>9.1</c:v>
                </c:pt>
                <c:pt idx="169">
                  <c:v>9.5</c:v>
                </c:pt>
                <c:pt idx="170">
                  <c:v>9.3000000000000007</c:v>
                </c:pt>
                <c:pt idx="171">
                  <c:v>8.85</c:v>
                </c:pt>
                <c:pt idx="172">
                  <c:v>8.6</c:v>
                </c:pt>
                <c:pt idx="173">
                  <c:v>8.75</c:v>
                </c:pt>
                <c:pt idx="174">
                  <c:v>9.1</c:v>
                </c:pt>
                <c:pt idx="175">
                  <c:v>9.1</c:v>
                </c:pt>
                <c:pt idx="176">
                  <c:v>8.9499999999999993</c:v>
                </c:pt>
                <c:pt idx="177">
                  <c:v>8.85</c:v>
                </c:pt>
                <c:pt idx="178">
                  <c:v>8.9</c:v>
                </c:pt>
                <c:pt idx="179">
                  <c:v>8.85</c:v>
                </c:pt>
                <c:pt idx="180">
                  <c:v>8.8000000000000007</c:v>
                </c:pt>
                <c:pt idx="181">
                  <c:v>8.85</c:v>
                </c:pt>
                <c:pt idx="182">
                  <c:v>8.75</c:v>
                </c:pt>
                <c:pt idx="183">
                  <c:v>8.6999999999999993</c:v>
                </c:pt>
                <c:pt idx="184">
                  <c:v>8.85</c:v>
                </c:pt>
                <c:pt idx="185">
                  <c:v>8.8000000000000007</c:v>
                </c:pt>
                <c:pt idx="186">
                  <c:v>8.5</c:v>
                </c:pt>
                <c:pt idx="187">
                  <c:v>8.8000000000000007</c:v>
                </c:pt>
                <c:pt idx="188">
                  <c:v>10.3</c:v>
                </c:pt>
                <c:pt idx="189">
                  <c:v>10.25</c:v>
                </c:pt>
                <c:pt idx="190">
                  <c:v>11</c:v>
                </c:pt>
                <c:pt idx="191">
                  <c:v>11.05</c:v>
                </c:pt>
                <c:pt idx="192">
                  <c:v>10.75</c:v>
                </c:pt>
                <c:pt idx="193">
                  <c:v>10.4</c:v>
                </c:pt>
                <c:pt idx="194">
                  <c:v>10.55</c:v>
                </c:pt>
                <c:pt idx="195">
                  <c:v>10.3</c:v>
                </c:pt>
                <c:pt idx="196">
                  <c:v>10.25</c:v>
                </c:pt>
                <c:pt idx="197">
                  <c:v>10</c:v>
                </c:pt>
                <c:pt idx="198">
                  <c:v>10</c:v>
                </c:pt>
                <c:pt idx="199">
                  <c:v>9.85</c:v>
                </c:pt>
                <c:pt idx="200">
                  <c:v>9.85</c:v>
                </c:pt>
                <c:pt idx="201">
                  <c:v>9.9</c:v>
                </c:pt>
                <c:pt idx="202">
                  <c:v>9.9</c:v>
                </c:pt>
                <c:pt idx="203">
                  <c:v>10</c:v>
                </c:pt>
                <c:pt idx="204">
                  <c:v>9.85</c:v>
                </c:pt>
                <c:pt idx="205">
                  <c:v>9.9499999999999993</c:v>
                </c:pt>
                <c:pt idx="206">
                  <c:v>9.9</c:v>
                </c:pt>
                <c:pt idx="207">
                  <c:v>10.55</c:v>
                </c:pt>
                <c:pt idx="208">
                  <c:v>10.45</c:v>
                </c:pt>
                <c:pt idx="209">
                  <c:v>10.4</c:v>
                </c:pt>
                <c:pt idx="210">
                  <c:v>9.8000000000000007</c:v>
                </c:pt>
                <c:pt idx="211">
                  <c:v>10</c:v>
                </c:pt>
                <c:pt idx="212">
                  <c:v>10.25</c:v>
                </c:pt>
                <c:pt idx="213">
                  <c:v>10.8</c:v>
                </c:pt>
                <c:pt idx="214">
                  <c:v>10.75</c:v>
                </c:pt>
                <c:pt idx="215">
                  <c:v>10.5</c:v>
                </c:pt>
                <c:pt idx="216">
                  <c:v>10.4</c:v>
                </c:pt>
                <c:pt idx="217">
                  <c:v>10.5</c:v>
                </c:pt>
                <c:pt idx="218">
                  <c:v>10.6</c:v>
                </c:pt>
                <c:pt idx="219">
                  <c:v>11.25</c:v>
                </c:pt>
                <c:pt idx="220">
                  <c:v>13.45</c:v>
                </c:pt>
                <c:pt idx="221">
                  <c:v>13.35</c:v>
                </c:pt>
                <c:pt idx="222">
                  <c:v>13.1</c:v>
                </c:pt>
                <c:pt idx="223">
                  <c:v>12.8</c:v>
                </c:pt>
                <c:pt idx="224">
                  <c:v>13.25</c:v>
                </c:pt>
                <c:pt idx="225">
                  <c:v>13.05</c:v>
                </c:pt>
                <c:pt idx="226">
                  <c:v>12.8</c:v>
                </c:pt>
                <c:pt idx="227">
                  <c:v>12.8</c:v>
                </c:pt>
                <c:pt idx="228">
                  <c:v>12.1</c:v>
                </c:pt>
                <c:pt idx="229">
                  <c:v>12.35</c:v>
                </c:pt>
                <c:pt idx="230">
                  <c:v>12.35</c:v>
                </c:pt>
                <c:pt idx="231">
                  <c:v>12.4</c:v>
                </c:pt>
                <c:pt idx="232">
                  <c:v>12.6</c:v>
                </c:pt>
                <c:pt idx="233">
                  <c:v>12.4</c:v>
                </c:pt>
                <c:pt idx="234">
                  <c:v>13.55</c:v>
                </c:pt>
                <c:pt idx="235">
                  <c:v>15.45</c:v>
                </c:pt>
                <c:pt idx="236">
                  <c:v>18</c:v>
                </c:pt>
                <c:pt idx="237">
                  <c:v>17.600000000000001</c:v>
                </c:pt>
                <c:pt idx="238">
                  <c:v>17.5</c:v>
                </c:pt>
                <c:pt idx="239">
                  <c:v>17.25</c:v>
                </c:pt>
                <c:pt idx="240">
                  <c:v>17.200001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33-4C1B-9D84-F2AEA8E7C636}"/>
            </c:ext>
          </c:extLst>
        </c:ser>
        <c:ser>
          <c:idx val="4"/>
          <c:order val="4"/>
          <c:tx>
            <c:strRef>
              <c:f>Comparison!$F$1</c:f>
              <c:strCache>
                <c:ptCount val="1"/>
                <c:pt idx="0">
                  <c:v>SAL Open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Comparison!$A$2:$A$247</c:f>
              <c:numCache>
                <c:formatCode>m/d/yyyy</c:formatCode>
                <c:ptCount val="246"/>
                <c:pt idx="0">
                  <c:v>44970</c:v>
                </c:pt>
                <c:pt idx="1">
                  <c:v>44971</c:v>
                </c:pt>
                <c:pt idx="2">
                  <c:v>44972</c:v>
                </c:pt>
                <c:pt idx="3">
                  <c:v>44973</c:v>
                </c:pt>
                <c:pt idx="4">
                  <c:v>44974</c:v>
                </c:pt>
                <c:pt idx="5">
                  <c:v>44977</c:v>
                </c:pt>
                <c:pt idx="6">
                  <c:v>44978</c:v>
                </c:pt>
                <c:pt idx="7">
                  <c:v>44979</c:v>
                </c:pt>
                <c:pt idx="8">
                  <c:v>44980</c:v>
                </c:pt>
                <c:pt idx="9">
                  <c:v>44981</c:v>
                </c:pt>
                <c:pt idx="10">
                  <c:v>44984</c:v>
                </c:pt>
                <c:pt idx="11">
                  <c:v>44985</c:v>
                </c:pt>
                <c:pt idx="12">
                  <c:v>44986</c:v>
                </c:pt>
                <c:pt idx="13">
                  <c:v>44987</c:v>
                </c:pt>
                <c:pt idx="14">
                  <c:v>44988</c:v>
                </c:pt>
                <c:pt idx="15">
                  <c:v>44991</c:v>
                </c:pt>
                <c:pt idx="16">
                  <c:v>44993</c:v>
                </c:pt>
                <c:pt idx="17">
                  <c:v>44994</c:v>
                </c:pt>
                <c:pt idx="18">
                  <c:v>44995</c:v>
                </c:pt>
                <c:pt idx="19">
                  <c:v>44998</c:v>
                </c:pt>
                <c:pt idx="20">
                  <c:v>44999</c:v>
                </c:pt>
                <c:pt idx="21">
                  <c:v>45000</c:v>
                </c:pt>
                <c:pt idx="22">
                  <c:v>45001</c:v>
                </c:pt>
                <c:pt idx="23">
                  <c:v>45002</c:v>
                </c:pt>
                <c:pt idx="24">
                  <c:v>45005</c:v>
                </c:pt>
                <c:pt idx="25">
                  <c:v>45006</c:v>
                </c:pt>
                <c:pt idx="26">
                  <c:v>45007</c:v>
                </c:pt>
                <c:pt idx="27">
                  <c:v>45008</c:v>
                </c:pt>
                <c:pt idx="28">
                  <c:v>45009</c:v>
                </c:pt>
                <c:pt idx="29">
                  <c:v>45012</c:v>
                </c:pt>
                <c:pt idx="30">
                  <c:v>45013</c:v>
                </c:pt>
                <c:pt idx="31">
                  <c:v>45014</c:v>
                </c:pt>
                <c:pt idx="32">
                  <c:v>45016</c:v>
                </c:pt>
                <c:pt idx="33">
                  <c:v>45019</c:v>
                </c:pt>
                <c:pt idx="34">
                  <c:v>45021</c:v>
                </c:pt>
                <c:pt idx="35">
                  <c:v>45022</c:v>
                </c:pt>
                <c:pt idx="36">
                  <c:v>45026</c:v>
                </c:pt>
                <c:pt idx="37">
                  <c:v>45027</c:v>
                </c:pt>
                <c:pt idx="38">
                  <c:v>45028</c:v>
                </c:pt>
                <c:pt idx="39">
                  <c:v>45029</c:v>
                </c:pt>
                <c:pt idx="40">
                  <c:v>45033</c:v>
                </c:pt>
                <c:pt idx="41">
                  <c:v>45034</c:v>
                </c:pt>
                <c:pt idx="42">
                  <c:v>45035</c:v>
                </c:pt>
                <c:pt idx="43">
                  <c:v>45036</c:v>
                </c:pt>
                <c:pt idx="44">
                  <c:v>45037</c:v>
                </c:pt>
                <c:pt idx="45">
                  <c:v>45040</c:v>
                </c:pt>
                <c:pt idx="46">
                  <c:v>45041</c:v>
                </c:pt>
                <c:pt idx="47">
                  <c:v>45042</c:v>
                </c:pt>
                <c:pt idx="48">
                  <c:v>45043</c:v>
                </c:pt>
                <c:pt idx="49">
                  <c:v>45044</c:v>
                </c:pt>
                <c:pt idx="50">
                  <c:v>45048</c:v>
                </c:pt>
                <c:pt idx="51">
                  <c:v>45049</c:v>
                </c:pt>
                <c:pt idx="52">
                  <c:v>45050</c:v>
                </c:pt>
                <c:pt idx="53">
                  <c:v>45051</c:v>
                </c:pt>
                <c:pt idx="54">
                  <c:v>45054</c:v>
                </c:pt>
                <c:pt idx="55">
                  <c:v>45055</c:v>
                </c:pt>
                <c:pt idx="56">
                  <c:v>45056</c:v>
                </c:pt>
                <c:pt idx="57">
                  <c:v>45057</c:v>
                </c:pt>
                <c:pt idx="58">
                  <c:v>45058</c:v>
                </c:pt>
                <c:pt idx="59">
                  <c:v>45061</c:v>
                </c:pt>
                <c:pt idx="60">
                  <c:v>45062</c:v>
                </c:pt>
                <c:pt idx="61">
                  <c:v>45063</c:v>
                </c:pt>
                <c:pt idx="62">
                  <c:v>45064</c:v>
                </c:pt>
                <c:pt idx="63">
                  <c:v>45065</c:v>
                </c:pt>
                <c:pt idx="64">
                  <c:v>45068</c:v>
                </c:pt>
                <c:pt idx="65">
                  <c:v>45069</c:v>
                </c:pt>
                <c:pt idx="66">
                  <c:v>45070</c:v>
                </c:pt>
                <c:pt idx="67">
                  <c:v>45071</c:v>
                </c:pt>
                <c:pt idx="68">
                  <c:v>45072</c:v>
                </c:pt>
                <c:pt idx="69">
                  <c:v>45075</c:v>
                </c:pt>
                <c:pt idx="70">
                  <c:v>45076</c:v>
                </c:pt>
                <c:pt idx="71">
                  <c:v>45077</c:v>
                </c:pt>
                <c:pt idx="72">
                  <c:v>45078</c:v>
                </c:pt>
                <c:pt idx="73">
                  <c:v>45079</c:v>
                </c:pt>
                <c:pt idx="74">
                  <c:v>45082</c:v>
                </c:pt>
                <c:pt idx="75">
                  <c:v>45083</c:v>
                </c:pt>
                <c:pt idx="76">
                  <c:v>45084</c:v>
                </c:pt>
                <c:pt idx="77">
                  <c:v>45085</c:v>
                </c:pt>
                <c:pt idx="78">
                  <c:v>45086</c:v>
                </c:pt>
                <c:pt idx="79">
                  <c:v>45089</c:v>
                </c:pt>
                <c:pt idx="80">
                  <c:v>45090</c:v>
                </c:pt>
                <c:pt idx="81">
                  <c:v>45091</c:v>
                </c:pt>
                <c:pt idx="82">
                  <c:v>45092</c:v>
                </c:pt>
                <c:pt idx="83">
                  <c:v>45093</c:v>
                </c:pt>
                <c:pt idx="84">
                  <c:v>45096</c:v>
                </c:pt>
                <c:pt idx="85">
                  <c:v>45097</c:v>
                </c:pt>
                <c:pt idx="86">
                  <c:v>45098</c:v>
                </c:pt>
                <c:pt idx="87">
                  <c:v>45099</c:v>
                </c:pt>
                <c:pt idx="88">
                  <c:v>45100</c:v>
                </c:pt>
                <c:pt idx="89">
                  <c:v>45103</c:v>
                </c:pt>
                <c:pt idx="90">
                  <c:v>45104</c:v>
                </c:pt>
                <c:pt idx="91">
                  <c:v>45105</c:v>
                </c:pt>
                <c:pt idx="92">
                  <c:v>45107</c:v>
                </c:pt>
                <c:pt idx="93">
                  <c:v>45110</c:v>
                </c:pt>
                <c:pt idx="94">
                  <c:v>45111</c:v>
                </c:pt>
                <c:pt idx="95">
                  <c:v>45112</c:v>
                </c:pt>
                <c:pt idx="96">
                  <c:v>45113</c:v>
                </c:pt>
                <c:pt idx="97">
                  <c:v>45114</c:v>
                </c:pt>
                <c:pt idx="98">
                  <c:v>45117</c:v>
                </c:pt>
                <c:pt idx="99">
                  <c:v>45118</c:v>
                </c:pt>
                <c:pt idx="100">
                  <c:v>45119</c:v>
                </c:pt>
                <c:pt idx="101">
                  <c:v>45120</c:v>
                </c:pt>
                <c:pt idx="102">
                  <c:v>45121</c:v>
                </c:pt>
                <c:pt idx="103">
                  <c:v>45124</c:v>
                </c:pt>
                <c:pt idx="104">
                  <c:v>45125</c:v>
                </c:pt>
                <c:pt idx="105">
                  <c:v>45126</c:v>
                </c:pt>
                <c:pt idx="106">
                  <c:v>45127</c:v>
                </c:pt>
                <c:pt idx="107">
                  <c:v>45128</c:v>
                </c:pt>
                <c:pt idx="108">
                  <c:v>45131</c:v>
                </c:pt>
                <c:pt idx="109">
                  <c:v>45132</c:v>
                </c:pt>
                <c:pt idx="110">
                  <c:v>45133</c:v>
                </c:pt>
                <c:pt idx="111">
                  <c:v>45134</c:v>
                </c:pt>
                <c:pt idx="112">
                  <c:v>45135</c:v>
                </c:pt>
                <c:pt idx="113">
                  <c:v>45138</c:v>
                </c:pt>
                <c:pt idx="114">
                  <c:v>45139</c:v>
                </c:pt>
                <c:pt idx="115">
                  <c:v>45140</c:v>
                </c:pt>
                <c:pt idx="116">
                  <c:v>45141</c:v>
                </c:pt>
                <c:pt idx="117">
                  <c:v>45142</c:v>
                </c:pt>
                <c:pt idx="118">
                  <c:v>45145</c:v>
                </c:pt>
                <c:pt idx="119">
                  <c:v>45146</c:v>
                </c:pt>
                <c:pt idx="120">
                  <c:v>45147</c:v>
                </c:pt>
                <c:pt idx="121">
                  <c:v>45148</c:v>
                </c:pt>
                <c:pt idx="122">
                  <c:v>45149</c:v>
                </c:pt>
                <c:pt idx="123">
                  <c:v>45152</c:v>
                </c:pt>
                <c:pt idx="124">
                  <c:v>45154</c:v>
                </c:pt>
                <c:pt idx="125">
                  <c:v>45155</c:v>
                </c:pt>
                <c:pt idx="126">
                  <c:v>45156</c:v>
                </c:pt>
                <c:pt idx="127">
                  <c:v>45159</c:v>
                </c:pt>
                <c:pt idx="128">
                  <c:v>45160</c:v>
                </c:pt>
                <c:pt idx="129">
                  <c:v>45161</c:v>
                </c:pt>
                <c:pt idx="130">
                  <c:v>45162</c:v>
                </c:pt>
                <c:pt idx="131">
                  <c:v>45163</c:v>
                </c:pt>
                <c:pt idx="132">
                  <c:v>45166</c:v>
                </c:pt>
                <c:pt idx="133">
                  <c:v>45167</c:v>
                </c:pt>
                <c:pt idx="134">
                  <c:v>45168</c:v>
                </c:pt>
                <c:pt idx="135">
                  <c:v>45169</c:v>
                </c:pt>
                <c:pt idx="136">
                  <c:v>45170</c:v>
                </c:pt>
                <c:pt idx="137">
                  <c:v>45173</c:v>
                </c:pt>
                <c:pt idx="138">
                  <c:v>45174</c:v>
                </c:pt>
                <c:pt idx="139">
                  <c:v>45175</c:v>
                </c:pt>
                <c:pt idx="140">
                  <c:v>45176</c:v>
                </c:pt>
                <c:pt idx="141">
                  <c:v>45177</c:v>
                </c:pt>
                <c:pt idx="142">
                  <c:v>45180</c:v>
                </c:pt>
                <c:pt idx="143">
                  <c:v>45181</c:v>
                </c:pt>
                <c:pt idx="144">
                  <c:v>45182</c:v>
                </c:pt>
                <c:pt idx="145">
                  <c:v>45183</c:v>
                </c:pt>
                <c:pt idx="146">
                  <c:v>45184</c:v>
                </c:pt>
                <c:pt idx="147">
                  <c:v>45187</c:v>
                </c:pt>
                <c:pt idx="148">
                  <c:v>45189</c:v>
                </c:pt>
                <c:pt idx="149">
                  <c:v>45190</c:v>
                </c:pt>
                <c:pt idx="150">
                  <c:v>45191</c:v>
                </c:pt>
                <c:pt idx="151">
                  <c:v>45194</c:v>
                </c:pt>
                <c:pt idx="152">
                  <c:v>45195</c:v>
                </c:pt>
                <c:pt idx="153">
                  <c:v>45196</c:v>
                </c:pt>
                <c:pt idx="154">
                  <c:v>45197</c:v>
                </c:pt>
                <c:pt idx="155">
                  <c:v>45198</c:v>
                </c:pt>
                <c:pt idx="156">
                  <c:v>45202</c:v>
                </c:pt>
                <c:pt idx="157">
                  <c:v>45203</c:v>
                </c:pt>
                <c:pt idx="158">
                  <c:v>45204</c:v>
                </c:pt>
                <c:pt idx="159">
                  <c:v>45205</c:v>
                </c:pt>
                <c:pt idx="160">
                  <c:v>45208</c:v>
                </c:pt>
                <c:pt idx="161">
                  <c:v>45209</c:v>
                </c:pt>
                <c:pt idx="162">
                  <c:v>45210</c:v>
                </c:pt>
                <c:pt idx="163">
                  <c:v>45211</c:v>
                </c:pt>
                <c:pt idx="164">
                  <c:v>45212</c:v>
                </c:pt>
                <c:pt idx="165">
                  <c:v>45215</c:v>
                </c:pt>
                <c:pt idx="166">
                  <c:v>45216</c:v>
                </c:pt>
                <c:pt idx="167">
                  <c:v>45217</c:v>
                </c:pt>
                <c:pt idx="168">
                  <c:v>45218</c:v>
                </c:pt>
                <c:pt idx="169">
                  <c:v>45219</c:v>
                </c:pt>
                <c:pt idx="170">
                  <c:v>45222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45229</c:v>
                </c:pt>
                <c:pt idx="175">
                  <c:v>45230</c:v>
                </c:pt>
                <c:pt idx="176">
                  <c:v>45231</c:v>
                </c:pt>
                <c:pt idx="177">
                  <c:v>45232</c:v>
                </c:pt>
                <c:pt idx="178">
                  <c:v>45233</c:v>
                </c:pt>
                <c:pt idx="179">
                  <c:v>45236</c:v>
                </c:pt>
                <c:pt idx="180">
                  <c:v>45237</c:v>
                </c:pt>
                <c:pt idx="181">
                  <c:v>45238</c:v>
                </c:pt>
                <c:pt idx="182">
                  <c:v>45239</c:v>
                </c:pt>
                <c:pt idx="183">
                  <c:v>45240</c:v>
                </c:pt>
                <c:pt idx="184">
                  <c:v>45243</c:v>
                </c:pt>
                <c:pt idx="185">
                  <c:v>45245</c:v>
                </c:pt>
                <c:pt idx="186">
                  <c:v>45246</c:v>
                </c:pt>
                <c:pt idx="187">
                  <c:v>45247</c:v>
                </c:pt>
                <c:pt idx="188">
                  <c:v>45250</c:v>
                </c:pt>
                <c:pt idx="189">
                  <c:v>45251</c:v>
                </c:pt>
                <c:pt idx="190">
                  <c:v>45252</c:v>
                </c:pt>
                <c:pt idx="191">
                  <c:v>45253</c:v>
                </c:pt>
                <c:pt idx="192">
                  <c:v>45254</c:v>
                </c:pt>
                <c:pt idx="193">
                  <c:v>45258</c:v>
                </c:pt>
                <c:pt idx="194">
                  <c:v>45259</c:v>
                </c:pt>
                <c:pt idx="195">
                  <c:v>45260</c:v>
                </c:pt>
                <c:pt idx="196">
                  <c:v>45261</c:v>
                </c:pt>
                <c:pt idx="197">
                  <c:v>45264</c:v>
                </c:pt>
                <c:pt idx="198">
                  <c:v>45265</c:v>
                </c:pt>
                <c:pt idx="199">
                  <c:v>45266</c:v>
                </c:pt>
                <c:pt idx="200">
                  <c:v>45267</c:v>
                </c:pt>
                <c:pt idx="201">
                  <c:v>45268</c:v>
                </c:pt>
                <c:pt idx="202">
                  <c:v>45271</c:v>
                </c:pt>
                <c:pt idx="203">
                  <c:v>45272</c:v>
                </c:pt>
                <c:pt idx="204">
                  <c:v>45273</c:v>
                </c:pt>
                <c:pt idx="205">
                  <c:v>45274</c:v>
                </c:pt>
                <c:pt idx="206">
                  <c:v>45275</c:v>
                </c:pt>
                <c:pt idx="207">
                  <c:v>45278</c:v>
                </c:pt>
                <c:pt idx="208">
                  <c:v>45279</c:v>
                </c:pt>
                <c:pt idx="209">
                  <c:v>45280</c:v>
                </c:pt>
                <c:pt idx="210">
                  <c:v>45281</c:v>
                </c:pt>
                <c:pt idx="211">
                  <c:v>45282</c:v>
                </c:pt>
                <c:pt idx="212">
                  <c:v>45286</c:v>
                </c:pt>
                <c:pt idx="213">
                  <c:v>45287</c:v>
                </c:pt>
                <c:pt idx="214">
                  <c:v>45288</c:v>
                </c:pt>
                <c:pt idx="215">
                  <c:v>45289</c:v>
                </c:pt>
                <c:pt idx="216">
                  <c:v>45292</c:v>
                </c:pt>
                <c:pt idx="217">
                  <c:v>45293</c:v>
                </c:pt>
                <c:pt idx="218">
                  <c:v>45294</c:v>
                </c:pt>
                <c:pt idx="219">
                  <c:v>45295</c:v>
                </c:pt>
                <c:pt idx="220">
                  <c:v>45296</c:v>
                </c:pt>
                <c:pt idx="221">
                  <c:v>45299</c:v>
                </c:pt>
                <c:pt idx="222">
                  <c:v>45300</c:v>
                </c:pt>
                <c:pt idx="223">
                  <c:v>45301</c:v>
                </c:pt>
                <c:pt idx="224">
                  <c:v>45302</c:v>
                </c:pt>
                <c:pt idx="225">
                  <c:v>45303</c:v>
                </c:pt>
                <c:pt idx="226">
                  <c:v>45306</c:v>
                </c:pt>
                <c:pt idx="227">
                  <c:v>45307</c:v>
                </c:pt>
                <c:pt idx="228">
                  <c:v>45308</c:v>
                </c:pt>
                <c:pt idx="229">
                  <c:v>45309</c:v>
                </c:pt>
                <c:pt idx="230">
                  <c:v>45310</c:v>
                </c:pt>
                <c:pt idx="231">
                  <c:v>45313</c:v>
                </c:pt>
                <c:pt idx="232">
                  <c:v>45314</c:v>
                </c:pt>
                <c:pt idx="233">
                  <c:v>45315</c:v>
                </c:pt>
                <c:pt idx="234">
                  <c:v>45316</c:v>
                </c:pt>
                <c:pt idx="235">
                  <c:v>45320</c:v>
                </c:pt>
                <c:pt idx="236">
                  <c:v>45321</c:v>
                </c:pt>
                <c:pt idx="237">
                  <c:v>45322</c:v>
                </c:pt>
                <c:pt idx="238">
                  <c:v>45323</c:v>
                </c:pt>
                <c:pt idx="239">
                  <c:v>45324</c:v>
                </c:pt>
                <c:pt idx="240">
                  <c:v>45327</c:v>
                </c:pt>
                <c:pt idx="241">
                  <c:v>45328</c:v>
                </c:pt>
                <c:pt idx="242">
                  <c:v>45329</c:v>
                </c:pt>
                <c:pt idx="243">
                  <c:v>45330</c:v>
                </c:pt>
                <c:pt idx="244">
                  <c:v>45331</c:v>
                </c:pt>
                <c:pt idx="245">
                  <c:v>45334</c:v>
                </c:pt>
              </c:numCache>
            </c:numRef>
          </c:cat>
          <c:val>
            <c:numRef>
              <c:f>Comparison!$F$2:$F$247</c:f>
              <c:numCache>
                <c:formatCode>General</c:formatCode>
                <c:ptCount val="246"/>
                <c:pt idx="0">
                  <c:v>17.149999999999999</c:v>
                </c:pt>
                <c:pt idx="1">
                  <c:v>17.100000000000001</c:v>
                </c:pt>
                <c:pt idx="2">
                  <c:v>16.5</c:v>
                </c:pt>
                <c:pt idx="3">
                  <c:v>16.450001</c:v>
                </c:pt>
                <c:pt idx="4">
                  <c:v>17.350000000000001</c:v>
                </c:pt>
                <c:pt idx="5">
                  <c:v>18.149999999999999</c:v>
                </c:pt>
                <c:pt idx="6">
                  <c:v>18</c:v>
                </c:pt>
                <c:pt idx="7">
                  <c:v>18.100000000000001</c:v>
                </c:pt>
                <c:pt idx="8">
                  <c:v>17.950001</c:v>
                </c:pt>
                <c:pt idx="9">
                  <c:v>17.799999</c:v>
                </c:pt>
                <c:pt idx="10">
                  <c:v>17.200001</c:v>
                </c:pt>
                <c:pt idx="11">
                  <c:v>16.700001</c:v>
                </c:pt>
                <c:pt idx="12">
                  <c:v>16.700001</c:v>
                </c:pt>
                <c:pt idx="13">
                  <c:v>17.399999999999999</c:v>
                </c:pt>
                <c:pt idx="14">
                  <c:v>17.350000000000001</c:v>
                </c:pt>
                <c:pt idx="15">
                  <c:v>17.649999999999999</c:v>
                </c:pt>
                <c:pt idx="16">
                  <c:v>16.850000000000001</c:v>
                </c:pt>
                <c:pt idx="17">
                  <c:v>17.149999999999999</c:v>
                </c:pt>
                <c:pt idx="18">
                  <c:v>16.549999</c:v>
                </c:pt>
                <c:pt idx="19">
                  <c:v>15.7</c:v>
                </c:pt>
                <c:pt idx="20">
                  <c:v>16.450001</c:v>
                </c:pt>
                <c:pt idx="21">
                  <c:v>15.85</c:v>
                </c:pt>
                <c:pt idx="22">
                  <c:v>15.6</c:v>
                </c:pt>
                <c:pt idx="23">
                  <c:v>15.6</c:v>
                </c:pt>
                <c:pt idx="24">
                  <c:v>15.15</c:v>
                </c:pt>
                <c:pt idx="25">
                  <c:v>14.9</c:v>
                </c:pt>
                <c:pt idx="26">
                  <c:v>15.55</c:v>
                </c:pt>
                <c:pt idx="27">
                  <c:v>14.75</c:v>
                </c:pt>
                <c:pt idx="28">
                  <c:v>14.5</c:v>
                </c:pt>
                <c:pt idx="29">
                  <c:v>14</c:v>
                </c:pt>
                <c:pt idx="30">
                  <c:v>13.95</c:v>
                </c:pt>
                <c:pt idx="31">
                  <c:v>13.35</c:v>
                </c:pt>
                <c:pt idx="32">
                  <c:v>13.4</c:v>
                </c:pt>
                <c:pt idx="33">
                  <c:v>13.7</c:v>
                </c:pt>
                <c:pt idx="34">
                  <c:v>15.05</c:v>
                </c:pt>
                <c:pt idx="35">
                  <c:v>15.8</c:v>
                </c:pt>
                <c:pt idx="36">
                  <c:v>16.549999</c:v>
                </c:pt>
                <c:pt idx="37">
                  <c:v>15.65</c:v>
                </c:pt>
                <c:pt idx="38">
                  <c:v>16.899999999999999</c:v>
                </c:pt>
                <c:pt idx="39">
                  <c:v>17.350000000000001</c:v>
                </c:pt>
                <c:pt idx="40">
                  <c:v>17.850000000000001</c:v>
                </c:pt>
                <c:pt idx="41">
                  <c:v>17.149999999999999</c:v>
                </c:pt>
                <c:pt idx="42">
                  <c:v>17.5</c:v>
                </c:pt>
                <c:pt idx="43">
                  <c:v>17.549999</c:v>
                </c:pt>
                <c:pt idx="44">
                  <c:v>18.200001</c:v>
                </c:pt>
                <c:pt idx="45">
                  <c:v>18</c:v>
                </c:pt>
                <c:pt idx="46">
                  <c:v>17.600000000000001</c:v>
                </c:pt>
                <c:pt idx="47">
                  <c:v>17.700001</c:v>
                </c:pt>
                <c:pt idx="48">
                  <c:v>17.950001</c:v>
                </c:pt>
                <c:pt idx="49">
                  <c:v>18</c:v>
                </c:pt>
                <c:pt idx="50">
                  <c:v>18.700001</c:v>
                </c:pt>
                <c:pt idx="51">
                  <c:v>18.299999</c:v>
                </c:pt>
                <c:pt idx="52">
                  <c:v>18.149999999999999</c:v>
                </c:pt>
                <c:pt idx="53">
                  <c:v>17.5</c:v>
                </c:pt>
                <c:pt idx="54">
                  <c:v>18.350000000000001</c:v>
                </c:pt>
                <c:pt idx="55">
                  <c:v>18.299999</c:v>
                </c:pt>
                <c:pt idx="56">
                  <c:v>18.149999999999999</c:v>
                </c:pt>
                <c:pt idx="57">
                  <c:v>18.100000000000001</c:v>
                </c:pt>
                <c:pt idx="58">
                  <c:v>17.899999999999999</c:v>
                </c:pt>
                <c:pt idx="59">
                  <c:v>17.25</c:v>
                </c:pt>
                <c:pt idx="60">
                  <c:v>17.600000000000001</c:v>
                </c:pt>
                <c:pt idx="61">
                  <c:v>16.799999</c:v>
                </c:pt>
                <c:pt idx="62">
                  <c:v>16.549999</c:v>
                </c:pt>
                <c:pt idx="63">
                  <c:v>16.899999999999999</c:v>
                </c:pt>
                <c:pt idx="64">
                  <c:v>16.950001</c:v>
                </c:pt>
                <c:pt idx="65">
                  <c:v>16.649999999999999</c:v>
                </c:pt>
                <c:pt idx="66">
                  <c:v>16.850000000000001</c:v>
                </c:pt>
                <c:pt idx="67">
                  <c:v>16.299999</c:v>
                </c:pt>
                <c:pt idx="68">
                  <c:v>16.5</c:v>
                </c:pt>
                <c:pt idx="69">
                  <c:v>16.5</c:v>
                </c:pt>
                <c:pt idx="70">
                  <c:v>15.6</c:v>
                </c:pt>
                <c:pt idx="71">
                  <c:v>16.399999999999999</c:v>
                </c:pt>
                <c:pt idx="72">
                  <c:v>16.200001</c:v>
                </c:pt>
                <c:pt idx="73">
                  <c:v>16</c:v>
                </c:pt>
                <c:pt idx="74">
                  <c:v>15.8</c:v>
                </c:pt>
                <c:pt idx="75">
                  <c:v>15.95</c:v>
                </c:pt>
                <c:pt idx="76">
                  <c:v>15.95</c:v>
                </c:pt>
                <c:pt idx="77">
                  <c:v>16.899999999999999</c:v>
                </c:pt>
                <c:pt idx="78">
                  <c:v>16.5</c:v>
                </c:pt>
                <c:pt idx="79">
                  <c:v>17.149999999999999</c:v>
                </c:pt>
                <c:pt idx="80">
                  <c:v>17.299999</c:v>
                </c:pt>
                <c:pt idx="81">
                  <c:v>17.200001</c:v>
                </c:pt>
                <c:pt idx="82">
                  <c:v>16.600000000000001</c:v>
                </c:pt>
                <c:pt idx="83">
                  <c:v>16.200001</c:v>
                </c:pt>
                <c:pt idx="84">
                  <c:v>16.600000000000001</c:v>
                </c:pt>
                <c:pt idx="85">
                  <c:v>16.200001</c:v>
                </c:pt>
                <c:pt idx="86">
                  <c:v>16.549999</c:v>
                </c:pt>
                <c:pt idx="87">
                  <c:v>16.850000000000001</c:v>
                </c:pt>
                <c:pt idx="88">
                  <c:v>16.200001</c:v>
                </c:pt>
                <c:pt idx="89">
                  <c:v>16.549999</c:v>
                </c:pt>
                <c:pt idx="90">
                  <c:v>16.200001</c:v>
                </c:pt>
                <c:pt idx="91">
                  <c:v>16.450001</c:v>
                </c:pt>
                <c:pt idx="92">
                  <c:v>16.149999999999999</c:v>
                </c:pt>
                <c:pt idx="93">
                  <c:v>16</c:v>
                </c:pt>
                <c:pt idx="94">
                  <c:v>16.450001</c:v>
                </c:pt>
                <c:pt idx="95">
                  <c:v>15.85</c:v>
                </c:pt>
                <c:pt idx="96">
                  <c:v>16.149999999999999</c:v>
                </c:pt>
                <c:pt idx="97">
                  <c:v>16.450001</c:v>
                </c:pt>
                <c:pt idx="98">
                  <c:v>16.350000000000001</c:v>
                </c:pt>
                <c:pt idx="99">
                  <c:v>16.350000000000001</c:v>
                </c:pt>
                <c:pt idx="100">
                  <c:v>16</c:v>
                </c:pt>
                <c:pt idx="101">
                  <c:v>15.95</c:v>
                </c:pt>
                <c:pt idx="102">
                  <c:v>15.75</c:v>
                </c:pt>
                <c:pt idx="103">
                  <c:v>15.7</c:v>
                </c:pt>
                <c:pt idx="104">
                  <c:v>15.95</c:v>
                </c:pt>
                <c:pt idx="105">
                  <c:v>15.6</c:v>
                </c:pt>
                <c:pt idx="106">
                  <c:v>15.65</c:v>
                </c:pt>
                <c:pt idx="107">
                  <c:v>15.25</c:v>
                </c:pt>
                <c:pt idx="108">
                  <c:v>15.45</c:v>
                </c:pt>
                <c:pt idx="109">
                  <c:v>15.3</c:v>
                </c:pt>
                <c:pt idx="110">
                  <c:v>18.75</c:v>
                </c:pt>
                <c:pt idx="111">
                  <c:v>18.649999999999999</c:v>
                </c:pt>
                <c:pt idx="112">
                  <c:v>18.100000000000001</c:v>
                </c:pt>
                <c:pt idx="113">
                  <c:v>18.299999</c:v>
                </c:pt>
                <c:pt idx="114">
                  <c:v>18.899999999999999</c:v>
                </c:pt>
                <c:pt idx="115">
                  <c:v>18.649999999999999</c:v>
                </c:pt>
                <c:pt idx="116">
                  <c:v>17.75</c:v>
                </c:pt>
                <c:pt idx="117">
                  <c:v>17.75</c:v>
                </c:pt>
                <c:pt idx="118">
                  <c:v>18.049999</c:v>
                </c:pt>
                <c:pt idx="119">
                  <c:v>18.25</c:v>
                </c:pt>
                <c:pt idx="120">
                  <c:v>18.200001</c:v>
                </c:pt>
                <c:pt idx="121">
                  <c:v>18.200001</c:v>
                </c:pt>
                <c:pt idx="122">
                  <c:v>17.950001</c:v>
                </c:pt>
                <c:pt idx="123">
                  <c:v>17.350000000000001</c:v>
                </c:pt>
                <c:pt idx="124">
                  <c:v>16.649999999999999</c:v>
                </c:pt>
                <c:pt idx="125">
                  <c:v>16.75</c:v>
                </c:pt>
                <c:pt idx="126">
                  <c:v>16.450001</c:v>
                </c:pt>
                <c:pt idx="127">
                  <c:v>16.5</c:v>
                </c:pt>
                <c:pt idx="128">
                  <c:v>16.100000000000001</c:v>
                </c:pt>
                <c:pt idx="129">
                  <c:v>16.450001</c:v>
                </c:pt>
                <c:pt idx="130">
                  <c:v>16.25</c:v>
                </c:pt>
                <c:pt idx="131">
                  <c:v>16</c:v>
                </c:pt>
                <c:pt idx="132">
                  <c:v>16.049999</c:v>
                </c:pt>
                <c:pt idx="133">
                  <c:v>16.399999999999999</c:v>
                </c:pt>
                <c:pt idx="134">
                  <c:v>15.7</c:v>
                </c:pt>
                <c:pt idx="135">
                  <c:v>16.25</c:v>
                </c:pt>
                <c:pt idx="136">
                  <c:v>15.85</c:v>
                </c:pt>
                <c:pt idx="137">
                  <c:v>16.350000000000001</c:v>
                </c:pt>
                <c:pt idx="138">
                  <c:v>17.299999</c:v>
                </c:pt>
                <c:pt idx="139">
                  <c:v>16.649999999999999</c:v>
                </c:pt>
                <c:pt idx="140">
                  <c:v>16.950001</c:v>
                </c:pt>
                <c:pt idx="141">
                  <c:v>16.850000000000001</c:v>
                </c:pt>
                <c:pt idx="142">
                  <c:v>17</c:v>
                </c:pt>
                <c:pt idx="143">
                  <c:v>17.350000000000001</c:v>
                </c:pt>
                <c:pt idx="144">
                  <c:v>16.299999</c:v>
                </c:pt>
                <c:pt idx="145">
                  <c:v>16.399999999999999</c:v>
                </c:pt>
                <c:pt idx="146">
                  <c:v>16.700001</c:v>
                </c:pt>
                <c:pt idx="147">
                  <c:v>16.799999</c:v>
                </c:pt>
                <c:pt idx="148">
                  <c:v>16.350000000000001</c:v>
                </c:pt>
                <c:pt idx="149">
                  <c:v>16.299999</c:v>
                </c:pt>
                <c:pt idx="150">
                  <c:v>16.5</c:v>
                </c:pt>
                <c:pt idx="151">
                  <c:v>16</c:v>
                </c:pt>
                <c:pt idx="152">
                  <c:v>16.450001</c:v>
                </c:pt>
                <c:pt idx="153">
                  <c:v>16.850000000000001</c:v>
                </c:pt>
                <c:pt idx="154">
                  <c:v>16.600000000000001</c:v>
                </c:pt>
                <c:pt idx="155">
                  <c:v>16.75</c:v>
                </c:pt>
                <c:pt idx="156">
                  <c:v>16.75</c:v>
                </c:pt>
                <c:pt idx="157">
                  <c:v>16.200001</c:v>
                </c:pt>
                <c:pt idx="158">
                  <c:v>16.200001</c:v>
                </c:pt>
                <c:pt idx="159">
                  <c:v>16.649999999999999</c:v>
                </c:pt>
                <c:pt idx="160">
                  <c:v>16.100000000000001</c:v>
                </c:pt>
                <c:pt idx="161">
                  <c:v>16.149999999999999</c:v>
                </c:pt>
                <c:pt idx="162">
                  <c:v>16.5</c:v>
                </c:pt>
                <c:pt idx="163">
                  <c:v>16.450001</c:v>
                </c:pt>
                <c:pt idx="164">
                  <c:v>16.350000000000001</c:v>
                </c:pt>
                <c:pt idx="165">
                  <c:v>16.149999999999999</c:v>
                </c:pt>
                <c:pt idx="166">
                  <c:v>16.399999999999999</c:v>
                </c:pt>
                <c:pt idx="167">
                  <c:v>16</c:v>
                </c:pt>
                <c:pt idx="168">
                  <c:v>16.049999</c:v>
                </c:pt>
                <c:pt idx="169">
                  <c:v>16.049999</c:v>
                </c:pt>
                <c:pt idx="170">
                  <c:v>16</c:v>
                </c:pt>
                <c:pt idx="171">
                  <c:v>15</c:v>
                </c:pt>
                <c:pt idx="172">
                  <c:v>14.7</c:v>
                </c:pt>
                <c:pt idx="173">
                  <c:v>14.55</c:v>
                </c:pt>
                <c:pt idx="174">
                  <c:v>15.35</c:v>
                </c:pt>
                <c:pt idx="175">
                  <c:v>15.95</c:v>
                </c:pt>
                <c:pt idx="176">
                  <c:v>16.25</c:v>
                </c:pt>
                <c:pt idx="177">
                  <c:v>16.25</c:v>
                </c:pt>
                <c:pt idx="178">
                  <c:v>16.200001</c:v>
                </c:pt>
                <c:pt idx="179">
                  <c:v>16.399999999999999</c:v>
                </c:pt>
                <c:pt idx="180">
                  <c:v>16.700001</c:v>
                </c:pt>
                <c:pt idx="181">
                  <c:v>16.399999999999999</c:v>
                </c:pt>
                <c:pt idx="182">
                  <c:v>16.350000000000001</c:v>
                </c:pt>
                <c:pt idx="183">
                  <c:v>14.85</c:v>
                </c:pt>
                <c:pt idx="184">
                  <c:v>15.7</c:v>
                </c:pt>
                <c:pt idx="185">
                  <c:v>16.25</c:v>
                </c:pt>
                <c:pt idx="186">
                  <c:v>16.200001</c:v>
                </c:pt>
                <c:pt idx="187">
                  <c:v>16.600000000000001</c:v>
                </c:pt>
                <c:pt idx="188">
                  <c:v>18.850000000000001</c:v>
                </c:pt>
                <c:pt idx="189">
                  <c:v>18.899999999999999</c:v>
                </c:pt>
                <c:pt idx="190">
                  <c:v>18.899999999999999</c:v>
                </c:pt>
                <c:pt idx="191">
                  <c:v>18.549999</c:v>
                </c:pt>
                <c:pt idx="192">
                  <c:v>18.600000000000001</c:v>
                </c:pt>
                <c:pt idx="193">
                  <c:v>18.850000000000001</c:v>
                </c:pt>
                <c:pt idx="194">
                  <c:v>19.299999</c:v>
                </c:pt>
                <c:pt idx="195">
                  <c:v>19.75</c:v>
                </c:pt>
                <c:pt idx="196">
                  <c:v>18.950001</c:v>
                </c:pt>
                <c:pt idx="197">
                  <c:v>19.549999</c:v>
                </c:pt>
                <c:pt idx="198">
                  <c:v>18.950001</c:v>
                </c:pt>
                <c:pt idx="199">
                  <c:v>18.899999999999999</c:v>
                </c:pt>
                <c:pt idx="200">
                  <c:v>19.100000000000001</c:v>
                </c:pt>
                <c:pt idx="201">
                  <c:v>19.850000000000001</c:v>
                </c:pt>
                <c:pt idx="202">
                  <c:v>19.399999999999999</c:v>
                </c:pt>
                <c:pt idx="203">
                  <c:v>19.5</c:v>
                </c:pt>
                <c:pt idx="204">
                  <c:v>19.100000000000001</c:v>
                </c:pt>
                <c:pt idx="205">
                  <c:v>19.100000000000001</c:v>
                </c:pt>
                <c:pt idx="206">
                  <c:v>19.049999</c:v>
                </c:pt>
                <c:pt idx="207">
                  <c:v>19.350000000000001</c:v>
                </c:pt>
                <c:pt idx="208">
                  <c:v>19.399999999999999</c:v>
                </c:pt>
                <c:pt idx="209">
                  <c:v>23.950001</c:v>
                </c:pt>
                <c:pt idx="210">
                  <c:v>27.35</c:v>
                </c:pt>
                <c:pt idx="211">
                  <c:v>25.450001</c:v>
                </c:pt>
                <c:pt idx="212">
                  <c:v>25.950001</c:v>
                </c:pt>
                <c:pt idx="213">
                  <c:v>23.450001</c:v>
                </c:pt>
                <c:pt idx="214">
                  <c:v>24.1</c:v>
                </c:pt>
                <c:pt idx="215">
                  <c:v>25.450001</c:v>
                </c:pt>
                <c:pt idx="216">
                  <c:v>25.299999</c:v>
                </c:pt>
                <c:pt idx="217">
                  <c:v>24.799999</c:v>
                </c:pt>
                <c:pt idx="218">
                  <c:v>24.700001</c:v>
                </c:pt>
                <c:pt idx="219">
                  <c:v>24.450001</c:v>
                </c:pt>
                <c:pt idx="220">
                  <c:v>24.75</c:v>
                </c:pt>
                <c:pt idx="221">
                  <c:v>25.9</c:v>
                </c:pt>
                <c:pt idx="222">
                  <c:v>25.9</c:v>
                </c:pt>
                <c:pt idx="223">
                  <c:v>25</c:v>
                </c:pt>
                <c:pt idx="224">
                  <c:v>25.450001</c:v>
                </c:pt>
                <c:pt idx="225">
                  <c:v>25.85</c:v>
                </c:pt>
                <c:pt idx="226">
                  <c:v>25.35</c:v>
                </c:pt>
                <c:pt idx="227">
                  <c:v>25.25</c:v>
                </c:pt>
                <c:pt idx="228">
                  <c:v>24.5</c:v>
                </c:pt>
                <c:pt idx="229">
                  <c:v>24.5</c:v>
                </c:pt>
                <c:pt idx="230">
                  <c:v>26.1</c:v>
                </c:pt>
                <c:pt idx="231">
                  <c:v>24.799999</c:v>
                </c:pt>
                <c:pt idx="232">
                  <c:v>25.299999</c:v>
                </c:pt>
                <c:pt idx="233">
                  <c:v>24.65</c:v>
                </c:pt>
                <c:pt idx="234">
                  <c:v>24.700001</c:v>
                </c:pt>
                <c:pt idx="235">
                  <c:v>25.35</c:v>
                </c:pt>
                <c:pt idx="236">
                  <c:v>25.049999</c:v>
                </c:pt>
                <c:pt idx="237">
                  <c:v>24.799999</c:v>
                </c:pt>
                <c:pt idx="238">
                  <c:v>25.1</c:v>
                </c:pt>
                <c:pt idx="239">
                  <c:v>24.9</c:v>
                </c:pt>
                <c:pt idx="240">
                  <c:v>25.450001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33-4C1B-9D84-F2AEA8E7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67448"/>
        <c:axId val="529164824"/>
      </c:lineChart>
      <c:dateAx>
        <c:axId val="529167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64824"/>
        <c:crosses val="autoZero"/>
        <c:auto val="1"/>
        <c:lblOffset val="100"/>
        <c:baseTimeUnit val="days"/>
      </c:dateAx>
      <c:valAx>
        <c:axId val="529164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6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19050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29C744-D158-43FE-A570-73608818C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8"/>
  <sheetViews>
    <sheetView showGridLines="0" workbookViewId="0">
      <selection activeCell="AH236" sqref="AH236"/>
    </sheetView>
  </sheetViews>
  <sheetFormatPr defaultRowHeight="15" x14ac:dyDescent="0.25"/>
  <cols>
    <col min="1" max="1" width="10.42578125" style="8" bestFit="1" customWidth="1"/>
    <col min="2" max="2" width="12.85546875" style="8" bestFit="1" customWidth="1"/>
    <col min="3" max="3" width="11.85546875" style="8" bestFit="1" customWidth="1"/>
    <col min="4" max="4" width="11.28515625" style="8" bestFit="1" customWidth="1"/>
    <col min="5" max="5" width="12.85546875" style="8" bestFit="1" customWidth="1"/>
    <col min="6" max="6" width="17.5703125" style="8" bestFit="1" customWidth="1"/>
    <col min="7" max="7" width="15.5703125" style="8" bestFit="1" customWidth="1"/>
    <col min="8" max="8" width="12.85546875" style="9" bestFit="1" customWidth="1"/>
    <col min="9" max="9" width="11.85546875" style="9" bestFit="1" customWidth="1"/>
    <col min="10" max="10" width="11.28515625" style="9" bestFit="1" customWidth="1"/>
    <col min="11" max="11" width="12.85546875" style="9" bestFit="1" customWidth="1"/>
    <col min="12" max="12" width="17.5703125" style="9" bestFit="1" customWidth="1"/>
    <col min="13" max="14" width="15.5703125" style="9" bestFit="1" customWidth="1"/>
    <col min="15" max="16" width="14" style="9" bestFit="1" customWidth="1"/>
    <col min="17" max="17" width="15" style="9" bestFit="1" customWidth="1"/>
    <col min="18" max="18" width="19.5703125" style="9" bestFit="1" customWidth="1"/>
    <col min="19" max="19" width="17.7109375" style="9" bestFit="1" customWidth="1"/>
    <col min="20" max="16384" width="9.140625" style="9"/>
  </cols>
  <sheetData>
    <row r="1" spans="1:31" s="2" customFormat="1" ht="42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11" t="s">
        <v>19</v>
      </c>
      <c r="T1" s="13" t="s">
        <v>20</v>
      </c>
      <c r="U1" s="13" t="s">
        <v>21</v>
      </c>
      <c r="V1" s="13" t="s">
        <v>25</v>
      </c>
      <c r="W1" s="13" t="s">
        <v>22</v>
      </c>
      <c r="X1" s="13" t="s">
        <v>23</v>
      </c>
      <c r="Y1" s="14" t="s">
        <v>24</v>
      </c>
      <c r="Z1" s="15" t="s">
        <v>26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</row>
    <row r="2" spans="1:31" x14ac:dyDescent="0.25">
      <c r="A2" s="7">
        <v>44970</v>
      </c>
      <c r="B2" s="8">
        <v>108.800003</v>
      </c>
      <c r="C2" s="8">
        <v>110.599998</v>
      </c>
      <c r="D2" s="8">
        <v>108.400002</v>
      </c>
      <c r="E2" s="8">
        <v>108.75</v>
      </c>
      <c r="F2" s="8">
        <v>105.312775</v>
      </c>
      <c r="G2" s="8">
        <v>56186469</v>
      </c>
      <c r="H2" s="8">
        <v>84.5</v>
      </c>
      <c r="I2" s="8">
        <v>85.25</v>
      </c>
      <c r="J2" s="8">
        <v>83</v>
      </c>
      <c r="K2" s="8">
        <v>83.349997999999999</v>
      </c>
      <c r="L2" s="8">
        <v>81.954041000000004</v>
      </c>
      <c r="M2" s="8">
        <v>11254227</v>
      </c>
      <c r="N2" s="8">
        <v>30.25</v>
      </c>
      <c r="O2" s="8">
        <v>31.75</v>
      </c>
      <c r="P2" s="8">
        <v>30.25</v>
      </c>
      <c r="Q2" s="8">
        <v>31.75</v>
      </c>
      <c r="R2" s="8">
        <v>31.75</v>
      </c>
      <c r="S2" s="12">
        <v>8765770</v>
      </c>
      <c r="T2" s="8">
        <v>13.05</v>
      </c>
      <c r="U2" s="8">
        <v>13.4</v>
      </c>
      <c r="V2" s="8">
        <v>12.95</v>
      </c>
      <c r="W2" s="8">
        <v>13.4</v>
      </c>
      <c r="X2" s="8">
        <v>13.4</v>
      </c>
      <c r="Y2" s="12">
        <v>2877917</v>
      </c>
      <c r="Z2" s="4">
        <v>17.149999999999999</v>
      </c>
      <c r="AA2" s="4">
        <v>17.149999999999999</v>
      </c>
      <c r="AB2" s="4">
        <v>16.200001</v>
      </c>
      <c r="AC2" s="4">
        <v>16.700001</v>
      </c>
      <c r="AD2" s="4">
        <v>16.700001</v>
      </c>
      <c r="AE2" s="4">
        <v>139456</v>
      </c>
    </row>
    <row r="3" spans="1:31" x14ac:dyDescent="0.25">
      <c r="A3" s="7">
        <v>44971</v>
      </c>
      <c r="B3" s="8">
        <v>109.550003</v>
      </c>
      <c r="C3" s="8">
        <v>109.900002</v>
      </c>
      <c r="D3" s="8">
        <v>108.25</v>
      </c>
      <c r="E3" s="8">
        <v>109.25</v>
      </c>
      <c r="F3" s="8">
        <v>105.79697400000001</v>
      </c>
      <c r="G3" s="8">
        <v>31163587</v>
      </c>
      <c r="H3" s="8">
        <v>83.650002000000001</v>
      </c>
      <c r="I3" s="8">
        <v>84.5</v>
      </c>
      <c r="J3" s="8">
        <v>82.050003000000004</v>
      </c>
      <c r="K3" s="8">
        <v>84.199996999999996</v>
      </c>
      <c r="L3" s="8">
        <v>82.789803000000006</v>
      </c>
      <c r="M3" s="8">
        <v>19252645</v>
      </c>
      <c r="N3" s="8">
        <v>33.299999</v>
      </c>
      <c r="O3" s="8">
        <v>33.299999</v>
      </c>
      <c r="P3" s="8">
        <v>33.299999</v>
      </c>
      <c r="Q3" s="8">
        <v>33.299999</v>
      </c>
      <c r="R3" s="8">
        <v>33.299999</v>
      </c>
      <c r="S3" s="12">
        <v>8902381</v>
      </c>
      <c r="T3" s="8">
        <v>13.5</v>
      </c>
      <c r="U3" s="8">
        <v>14.05</v>
      </c>
      <c r="V3" s="8">
        <v>13.4</v>
      </c>
      <c r="W3" s="8">
        <v>14.05</v>
      </c>
      <c r="X3" s="8">
        <v>14.05</v>
      </c>
      <c r="Y3" s="12">
        <v>3516487</v>
      </c>
      <c r="Z3" s="4">
        <v>17.100000000000001</v>
      </c>
      <c r="AA3" s="4">
        <v>17.100000000000001</v>
      </c>
      <c r="AB3" s="4">
        <v>16.049999</v>
      </c>
      <c r="AC3" s="4">
        <v>16.200001</v>
      </c>
      <c r="AD3" s="4">
        <v>16.200001</v>
      </c>
      <c r="AE3" s="4">
        <v>184894</v>
      </c>
    </row>
    <row r="4" spans="1:31" x14ac:dyDescent="0.25">
      <c r="A4" s="7">
        <v>44972</v>
      </c>
      <c r="B4" s="8">
        <v>109</v>
      </c>
      <c r="C4" s="8">
        <v>110.599998</v>
      </c>
      <c r="D4" s="8">
        <v>108.800003</v>
      </c>
      <c r="E4" s="8">
        <v>110.300003</v>
      </c>
      <c r="F4" s="8">
        <v>106.813789</v>
      </c>
      <c r="G4" s="8">
        <v>35544190</v>
      </c>
      <c r="H4" s="8">
        <v>84</v>
      </c>
      <c r="I4" s="8">
        <v>85.349997999999999</v>
      </c>
      <c r="J4" s="8">
        <v>83.599997999999999</v>
      </c>
      <c r="K4" s="8">
        <v>84.150002000000001</v>
      </c>
      <c r="L4" s="8">
        <v>82.740645999999998</v>
      </c>
      <c r="M4" s="8">
        <v>12266197</v>
      </c>
      <c r="N4" s="8">
        <v>34.950001</v>
      </c>
      <c r="O4" s="8">
        <v>34.950001</v>
      </c>
      <c r="P4" s="8">
        <v>34</v>
      </c>
      <c r="Q4" s="8">
        <v>34.950001</v>
      </c>
      <c r="R4" s="8">
        <v>34.950001</v>
      </c>
      <c r="S4" s="12">
        <v>31380875</v>
      </c>
      <c r="T4" s="8">
        <v>13.95</v>
      </c>
      <c r="U4" s="8">
        <v>14.4</v>
      </c>
      <c r="V4" s="8">
        <v>13.35</v>
      </c>
      <c r="W4" s="8">
        <v>14</v>
      </c>
      <c r="X4" s="8">
        <v>14</v>
      </c>
      <c r="Y4" s="12">
        <v>2831212</v>
      </c>
      <c r="Z4" s="4">
        <v>16.5</v>
      </c>
      <c r="AA4" s="4">
        <v>16.899999999999999</v>
      </c>
      <c r="AB4" s="4">
        <v>15.6</v>
      </c>
      <c r="AC4" s="4">
        <v>16.100000000000001</v>
      </c>
      <c r="AD4" s="4">
        <v>16.100000000000001</v>
      </c>
      <c r="AE4" s="4">
        <v>161528</v>
      </c>
    </row>
    <row r="5" spans="1:31" x14ac:dyDescent="0.25">
      <c r="A5" s="7">
        <v>44973</v>
      </c>
      <c r="B5" s="8">
        <v>111</v>
      </c>
      <c r="C5" s="8">
        <v>112.199997</v>
      </c>
      <c r="D5" s="8">
        <v>110.650002</v>
      </c>
      <c r="E5" s="8">
        <v>112</v>
      </c>
      <c r="F5" s="8">
        <v>108.460052</v>
      </c>
      <c r="G5" s="8">
        <v>30956191</v>
      </c>
      <c r="H5" s="8">
        <v>85</v>
      </c>
      <c r="I5" s="8">
        <v>85.949996999999996</v>
      </c>
      <c r="J5" s="8">
        <v>84.349997999999999</v>
      </c>
      <c r="K5" s="8">
        <v>85.800003000000004</v>
      </c>
      <c r="L5" s="8">
        <v>84.363014000000007</v>
      </c>
      <c r="M5" s="8">
        <v>10475328</v>
      </c>
      <c r="N5" s="8">
        <v>35.599997999999999</v>
      </c>
      <c r="O5" s="8">
        <v>36.200001</v>
      </c>
      <c r="P5" s="8">
        <v>33.400002000000001</v>
      </c>
      <c r="Q5" s="8">
        <v>33.549999</v>
      </c>
      <c r="R5" s="8">
        <v>33.549999</v>
      </c>
      <c r="S5" s="12">
        <v>15096767</v>
      </c>
      <c r="T5" s="8">
        <v>14.1</v>
      </c>
      <c r="U5" s="8">
        <v>14.7</v>
      </c>
      <c r="V5" s="8">
        <v>14.1</v>
      </c>
      <c r="W5" s="8">
        <v>14.65</v>
      </c>
      <c r="X5" s="8">
        <v>14.65</v>
      </c>
      <c r="Y5" s="12">
        <v>4085695</v>
      </c>
      <c r="Z5" s="4">
        <v>16.450001</v>
      </c>
      <c r="AA5" s="4">
        <v>16.899999999999999</v>
      </c>
      <c r="AB5" s="4">
        <v>16.200001</v>
      </c>
      <c r="AC5" s="4">
        <v>16.899999999999999</v>
      </c>
      <c r="AD5" s="4">
        <v>16.899999999999999</v>
      </c>
      <c r="AE5" s="4">
        <v>179241</v>
      </c>
    </row>
    <row r="6" spans="1:31" x14ac:dyDescent="0.25">
      <c r="A6" s="7">
        <v>44974</v>
      </c>
      <c r="B6" s="8">
        <v>111.550003</v>
      </c>
      <c r="C6" s="8">
        <v>113.099998</v>
      </c>
      <c r="D6" s="8">
        <v>111.300003</v>
      </c>
      <c r="E6" s="8">
        <v>112.25</v>
      </c>
      <c r="F6" s="8">
        <v>108.70214799999999</v>
      </c>
      <c r="G6" s="8">
        <v>34107244</v>
      </c>
      <c r="H6" s="8">
        <v>85.449996999999996</v>
      </c>
      <c r="I6" s="8">
        <v>87.650002000000001</v>
      </c>
      <c r="J6" s="8">
        <v>85.300003000000004</v>
      </c>
      <c r="K6" s="8">
        <v>86.150002000000001</v>
      </c>
      <c r="L6" s="8">
        <v>84.707153000000005</v>
      </c>
      <c r="M6" s="8">
        <v>21525591</v>
      </c>
      <c r="N6" s="8">
        <v>33.650002000000001</v>
      </c>
      <c r="O6" s="8">
        <v>33.950001</v>
      </c>
      <c r="P6" s="8">
        <v>31.9</v>
      </c>
      <c r="Q6" s="8">
        <v>31.950001</v>
      </c>
      <c r="R6" s="8">
        <v>31.950001</v>
      </c>
      <c r="S6" s="12">
        <v>11936852</v>
      </c>
      <c r="T6" s="8">
        <v>14.7</v>
      </c>
      <c r="U6" s="8">
        <v>15.3</v>
      </c>
      <c r="V6" s="8">
        <v>14.6</v>
      </c>
      <c r="W6" s="8">
        <v>14.65</v>
      </c>
      <c r="X6" s="8">
        <v>14.65</v>
      </c>
      <c r="Y6" s="12">
        <v>1507063</v>
      </c>
      <c r="Z6" s="4">
        <v>17.350000000000001</v>
      </c>
      <c r="AA6" s="4">
        <v>17.700001</v>
      </c>
      <c r="AB6" s="4">
        <v>17.049999</v>
      </c>
      <c r="AC6" s="4">
        <v>17.700001</v>
      </c>
      <c r="AD6" s="4">
        <v>17.700001</v>
      </c>
      <c r="AE6" s="4">
        <v>133939</v>
      </c>
    </row>
    <row r="7" spans="1:31" x14ac:dyDescent="0.25">
      <c r="A7" s="7">
        <v>44977</v>
      </c>
      <c r="B7" s="8">
        <v>112.300003</v>
      </c>
      <c r="C7" s="8">
        <v>112.699997</v>
      </c>
      <c r="D7" s="8">
        <v>111.050003</v>
      </c>
      <c r="E7" s="8">
        <v>112.349998</v>
      </c>
      <c r="F7" s="8">
        <v>108.79898799999999</v>
      </c>
      <c r="G7" s="8">
        <v>19896764</v>
      </c>
      <c r="H7" s="8">
        <v>86</v>
      </c>
      <c r="I7" s="8">
        <v>86.599997999999999</v>
      </c>
      <c r="J7" s="8">
        <v>84.900002000000001</v>
      </c>
      <c r="K7" s="8">
        <v>86.050003000000004</v>
      </c>
      <c r="L7" s="8">
        <v>84.608825999999993</v>
      </c>
      <c r="M7" s="8">
        <v>12315939</v>
      </c>
      <c r="N7" s="8">
        <v>31.35</v>
      </c>
      <c r="O7" s="8">
        <v>33.5</v>
      </c>
      <c r="P7" s="8">
        <v>30.4</v>
      </c>
      <c r="Q7" s="8">
        <v>32.5</v>
      </c>
      <c r="R7" s="8">
        <v>32.5</v>
      </c>
      <c r="S7" s="12">
        <v>7186494</v>
      </c>
      <c r="T7" s="8">
        <v>14.75</v>
      </c>
      <c r="U7" s="8">
        <v>15.05</v>
      </c>
      <c r="V7" s="8">
        <v>14.25</v>
      </c>
      <c r="W7" s="8">
        <v>14.9</v>
      </c>
      <c r="X7" s="8">
        <v>14.9</v>
      </c>
      <c r="Y7" s="12">
        <v>1514037</v>
      </c>
      <c r="Z7" s="4">
        <v>18.149999999999999</v>
      </c>
      <c r="AA7" s="4">
        <v>18.299999</v>
      </c>
      <c r="AB7" s="4">
        <v>17.200001</v>
      </c>
      <c r="AC7" s="4">
        <v>17.700001</v>
      </c>
      <c r="AD7" s="4">
        <v>17.700001</v>
      </c>
      <c r="AE7" s="4">
        <v>330962</v>
      </c>
    </row>
    <row r="8" spans="1:31" x14ac:dyDescent="0.25">
      <c r="A8" s="7">
        <v>44978</v>
      </c>
      <c r="B8" s="8">
        <v>112.900002</v>
      </c>
      <c r="C8" s="8">
        <v>114.199997</v>
      </c>
      <c r="D8" s="8">
        <v>112.75</v>
      </c>
      <c r="E8" s="8">
        <v>113.150002</v>
      </c>
      <c r="F8" s="8">
        <v>109.573708</v>
      </c>
      <c r="G8" s="8">
        <v>29830864</v>
      </c>
      <c r="H8" s="8">
        <v>86.5</v>
      </c>
      <c r="I8" s="8">
        <v>87.599997999999999</v>
      </c>
      <c r="J8" s="8">
        <v>86.150002000000001</v>
      </c>
      <c r="K8" s="8">
        <v>87.150002000000001</v>
      </c>
      <c r="L8" s="8">
        <v>85.690406999999993</v>
      </c>
      <c r="M8" s="8">
        <v>14079807</v>
      </c>
      <c r="N8" s="8">
        <v>32.400002000000001</v>
      </c>
      <c r="O8" s="8">
        <v>33.75</v>
      </c>
      <c r="P8" s="8">
        <v>32.200001</v>
      </c>
      <c r="Q8" s="8">
        <v>33.349997999999999</v>
      </c>
      <c r="R8" s="8">
        <v>33.349997999999999</v>
      </c>
      <c r="S8" s="12">
        <v>5996625</v>
      </c>
      <c r="T8" s="8">
        <v>15</v>
      </c>
      <c r="U8" s="8">
        <v>15.15</v>
      </c>
      <c r="V8" s="8">
        <v>14.6</v>
      </c>
      <c r="W8" s="8">
        <v>14.9</v>
      </c>
      <c r="X8" s="8">
        <v>14.9</v>
      </c>
      <c r="Y8" s="12">
        <v>753966</v>
      </c>
      <c r="Z8" s="4">
        <v>18</v>
      </c>
      <c r="AA8" s="4">
        <v>18.549999</v>
      </c>
      <c r="AB8" s="4">
        <v>17.200001</v>
      </c>
      <c r="AC8" s="4">
        <v>18.100000000000001</v>
      </c>
      <c r="AD8" s="4">
        <v>18.100000000000001</v>
      </c>
      <c r="AE8" s="4">
        <v>265092</v>
      </c>
    </row>
    <row r="9" spans="1:31" x14ac:dyDescent="0.25">
      <c r="A9" s="7">
        <v>44979</v>
      </c>
      <c r="B9" s="8">
        <v>113.25</v>
      </c>
      <c r="C9" s="8">
        <v>113.699997</v>
      </c>
      <c r="D9" s="8">
        <v>110.650002</v>
      </c>
      <c r="E9" s="8">
        <v>111.150002</v>
      </c>
      <c r="F9" s="8">
        <v>107.636917</v>
      </c>
      <c r="G9" s="8">
        <v>24391211</v>
      </c>
      <c r="H9" s="8">
        <v>87</v>
      </c>
      <c r="I9" s="8">
        <v>87.099997999999999</v>
      </c>
      <c r="J9" s="8">
        <v>84</v>
      </c>
      <c r="K9" s="8">
        <v>84.550003000000004</v>
      </c>
      <c r="L9" s="8">
        <v>83.133949000000001</v>
      </c>
      <c r="M9" s="8">
        <v>19537168</v>
      </c>
      <c r="N9" s="8">
        <v>33.5</v>
      </c>
      <c r="O9" s="8">
        <v>35</v>
      </c>
      <c r="P9" s="8">
        <v>32.400002000000001</v>
      </c>
      <c r="Q9" s="8">
        <v>35</v>
      </c>
      <c r="R9" s="8">
        <v>35</v>
      </c>
      <c r="S9" s="12">
        <v>6631416</v>
      </c>
      <c r="T9" s="8">
        <v>14.65</v>
      </c>
      <c r="U9" s="8">
        <v>15.2</v>
      </c>
      <c r="V9" s="8">
        <v>14.35</v>
      </c>
      <c r="W9" s="8">
        <v>15.05</v>
      </c>
      <c r="X9" s="8">
        <v>15.05</v>
      </c>
      <c r="Y9" s="12">
        <v>2012552</v>
      </c>
      <c r="Z9" s="4">
        <v>18.100000000000001</v>
      </c>
      <c r="AA9" s="4">
        <v>18.799999</v>
      </c>
      <c r="AB9" s="4">
        <v>17.399999999999999</v>
      </c>
      <c r="AC9" s="4">
        <v>17.649999999999999</v>
      </c>
      <c r="AD9" s="4">
        <v>17.649999999999999</v>
      </c>
      <c r="AE9" s="4">
        <v>188236</v>
      </c>
    </row>
    <row r="10" spans="1:31" x14ac:dyDescent="0.25">
      <c r="A10" s="7">
        <v>44980</v>
      </c>
      <c r="B10" s="8">
        <v>111.550003</v>
      </c>
      <c r="C10" s="8">
        <v>113.650002</v>
      </c>
      <c r="D10" s="8">
        <v>111.349998</v>
      </c>
      <c r="E10" s="8">
        <v>112.050003</v>
      </c>
      <c r="F10" s="8">
        <v>108.508476</v>
      </c>
      <c r="G10" s="8">
        <v>30845778</v>
      </c>
      <c r="H10" s="8">
        <v>85</v>
      </c>
      <c r="I10" s="8">
        <v>86.300003000000004</v>
      </c>
      <c r="J10" s="8">
        <v>84.199996999999996</v>
      </c>
      <c r="K10" s="8">
        <v>84.900002000000001</v>
      </c>
      <c r="L10" s="8">
        <v>83.478088</v>
      </c>
      <c r="M10" s="8">
        <v>24771081</v>
      </c>
      <c r="N10" s="8">
        <v>36.450001</v>
      </c>
      <c r="O10" s="8">
        <v>36.75</v>
      </c>
      <c r="P10" s="8">
        <v>35.75</v>
      </c>
      <c r="Q10" s="8">
        <v>36.75</v>
      </c>
      <c r="R10" s="8">
        <v>36.75</v>
      </c>
      <c r="S10" s="12">
        <v>4149208</v>
      </c>
      <c r="T10" s="8">
        <v>15.05</v>
      </c>
      <c r="U10" s="8">
        <v>15.7</v>
      </c>
      <c r="V10" s="8">
        <v>14.8</v>
      </c>
      <c r="W10" s="8">
        <v>15.55</v>
      </c>
      <c r="X10" s="8">
        <v>15.55</v>
      </c>
      <c r="Y10" s="12">
        <v>3602379</v>
      </c>
      <c r="Z10" s="4">
        <v>17.950001</v>
      </c>
      <c r="AA10" s="4">
        <v>18</v>
      </c>
      <c r="AB10" s="4">
        <v>16.899999999999999</v>
      </c>
      <c r="AC10" s="4">
        <v>17.25</v>
      </c>
      <c r="AD10" s="4">
        <v>17.25</v>
      </c>
      <c r="AE10" s="4">
        <v>182941</v>
      </c>
    </row>
    <row r="11" spans="1:31" x14ac:dyDescent="0.25">
      <c r="A11" s="7">
        <v>44981</v>
      </c>
      <c r="B11" s="8">
        <v>112.5</v>
      </c>
      <c r="C11" s="8">
        <v>112.900002</v>
      </c>
      <c r="D11" s="8">
        <v>109.550003</v>
      </c>
      <c r="E11" s="8">
        <v>109.75</v>
      </c>
      <c r="F11" s="8">
        <v>106.281166</v>
      </c>
      <c r="G11" s="8">
        <v>34326940</v>
      </c>
      <c r="H11" s="8">
        <v>85.349997999999999</v>
      </c>
      <c r="I11" s="8">
        <v>85.699996999999996</v>
      </c>
      <c r="J11" s="8">
        <v>82.75</v>
      </c>
      <c r="K11" s="8">
        <v>82.949996999999996</v>
      </c>
      <c r="L11" s="8">
        <v>81.560744999999997</v>
      </c>
      <c r="M11" s="8">
        <v>19305545</v>
      </c>
      <c r="N11" s="8">
        <v>38.549999</v>
      </c>
      <c r="O11" s="8">
        <v>38.549999</v>
      </c>
      <c r="P11" s="8">
        <v>37.75</v>
      </c>
      <c r="Q11" s="8">
        <v>38.25</v>
      </c>
      <c r="R11" s="8">
        <v>38.25</v>
      </c>
      <c r="S11" s="12">
        <v>11609913</v>
      </c>
      <c r="T11" s="8">
        <v>15.5</v>
      </c>
      <c r="U11" s="8">
        <v>15.95</v>
      </c>
      <c r="V11" s="8">
        <v>15.2</v>
      </c>
      <c r="W11" s="8">
        <v>15.85</v>
      </c>
      <c r="X11" s="8">
        <v>15.85</v>
      </c>
      <c r="Y11" s="12">
        <v>2461979</v>
      </c>
      <c r="Z11" s="4">
        <v>17.799999</v>
      </c>
      <c r="AA11" s="4">
        <v>17.799999</v>
      </c>
      <c r="AB11" s="4">
        <v>17.200001</v>
      </c>
      <c r="AC11" s="4">
        <v>17.200001</v>
      </c>
      <c r="AD11" s="4">
        <v>17.200001</v>
      </c>
      <c r="AE11" s="4">
        <v>136039</v>
      </c>
    </row>
    <row r="12" spans="1:31" x14ac:dyDescent="0.25">
      <c r="A12" s="7">
        <v>44984</v>
      </c>
      <c r="B12" s="8">
        <v>109.800003</v>
      </c>
      <c r="C12" s="8">
        <v>110.050003</v>
      </c>
      <c r="D12" s="8">
        <v>105.150002</v>
      </c>
      <c r="E12" s="8">
        <v>106.099998</v>
      </c>
      <c r="F12" s="8">
        <v>102.746529</v>
      </c>
      <c r="G12" s="8">
        <v>56217189</v>
      </c>
      <c r="H12" s="8">
        <v>82.699996999999996</v>
      </c>
      <c r="I12" s="8">
        <v>83.400002000000001</v>
      </c>
      <c r="J12" s="8">
        <v>81.099997999999999</v>
      </c>
      <c r="K12" s="8">
        <v>83</v>
      </c>
      <c r="L12" s="8">
        <v>81.609909000000002</v>
      </c>
      <c r="M12" s="8">
        <v>16861726</v>
      </c>
      <c r="N12" s="8">
        <v>38.150002000000001</v>
      </c>
      <c r="O12" s="8">
        <v>39.400002000000001</v>
      </c>
      <c r="P12" s="8">
        <v>36.400002000000001</v>
      </c>
      <c r="Q12" s="8">
        <v>38.299999</v>
      </c>
      <c r="R12" s="8">
        <v>38.299999</v>
      </c>
      <c r="S12" s="12">
        <v>14868814</v>
      </c>
      <c r="T12" s="8">
        <v>16</v>
      </c>
      <c r="U12" s="8">
        <v>16</v>
      </c>
      <c r="V12" s="8">
        <v>15.4</v>
      </c>
      <c r="W12" s="8">
        <v>15.65</v>
      </c>
      <c r="X12" s="8">
        <v>15.65</v>
      </c>
      <c r="Y12" s="12">
        <v>1128530</v>
      </c>
      <c r="Z12" s="4">
        <v>17.200001</v>
      </c>
      <c r="AA12" s="4">
        <v>17.450001</v>
      </c>
      <c r="AB12" s="4">
        <v>16.600000000000001</v>
      </c>
      <c r="AC12" s="4">
        <v>16.700001</v>
      </c>
      <c r="AD12" s="4">
        <v>16.700001</v>
      </c>
      <c r="AE12" s="4">
        <v>212187</v>
      </c>
    </row>
    <row r="13" spans="1:31" x14ac:dyDescent="0.25">
      <c r="A13" s="7">
        <v>44985</v>
      </c>
      <c r="B13" s="8">
        <v>106.849998</v>
      </c>
      <c r="C13" s="8">
        <v>107.050003</v>
      </c>
      <c r="D13" s="8">
        <v>103.550003</v>
      </c>
      <c r="E13" s="8">
        <v>103.949997</v>
      </c>
      <c r="F13" s="8">
        <v>100.66448200000001</v>
      </c>
      <c r="G13" s="8">
        <v>76540448</v>
      </c>
      <c r="H13" s="8">
        <v>83.099997999999999</v>
      </c>
      <c r="I13" s="8">
        <v>83.599997999999999</v>
      </c>
      <c r="J13" s="8">
        <v>81.800003000000004</v>
      </c>
      <c r="K13" s="8">
        <v>82.75</v>
      </c>
      <c r="L13" s="8">
        <v>81.364097999999998</v>
      </c>
      <c r="M13" s="8">
        <v>14683471</v>
      </c>
      <c r="N13" s="8">
        <v>38.049999</v>
      </c>
      <c r="O13" s="8">
        <v>38.400002000000001</v>
      </c>
      <c r="P13" s="8">
        <v>37.5</v>
      </c>
      <c r="Q13" s="8">
        <v>38</v>
      </c>
      <c r="R13" s="8">
        <v>38</v>
      </c>
      <c r="S13" s="12">
        <v>11493479</v>
      </c>
      <c r="T13" s="8">
        <v>15.8</v>
      </c>
      <c r="U13" s="8">
        <v>16</v>
      </c>
      <c r="V13" s="8">
        <v>15.05</v>
      </c>
      <c r="W13" s="8">
        <v>15.8</v>
      </c>
      <c r="X13" s="8">
        <v>15.8</v>
      </c>
      <c r="Y13" s="12">
        <v>2464207</v>
      </c>
      <c r="Z13" s="4">
        <v>16.700001</v>
      </c>
      <c r="AA13" s="4">
        <v>16.899999999999999</v>
      </c>
      <c r="AB13" s="4">
        <v>16.149999999999999</v>
      </c>
      <c r="AC13" s="4">
        <v>16.5</v>
      </c>
      <c r="AD13" s="4">
        <v>16.5</v>
      </c>
      <c r="AE13" s="4">
        <v>140439</v>
      </c>
    </row>
    <row r="14" spans="1:31" x14ac:dyDescent="0.25">
      <c r="A14" s="7">
        <v>44986</v>
      </c>
      <c r="B14" s="8">
        <v>104.699997</v>
      </c>
      <c r="C14" s="8">
        <v>107.099998</v>
      </c>
      <c r="D14" s="8">
        <v>104.5</v>
      </c>
      <c r="E14" s="8">
        <v>105.5</v>
      </c>
      <c r="F14" s="8">
        <v>102.165497</v>
      </c>
      <c r="G14" s="8">
        <v>76175319</v>
      </c>
      <c r="H14" s="8">
        <v>83</v>
      </c>
      <c r="I14" s="8">
        <v>85.5</v>
      </c>
      <c r="J14" s="8">
        <v>83</v>
      </c>
      <c r="K14" s="8">
        <v>85.25</v>
      </c>
      <c r="L14" s="8">
        <v>83.822220000000002</v>
      </c>
      <c r="M14" s="8">
        <v>13629694</v>
      </c>
      <c r="N14" s="8">
        <v>38.650002000000001</v>
      </c>
      <c r="O14" s="8">
        <v>38.900002000000001</v>
      </c>
      <c r="P14" s="8">
        <v>38</v>
      </c>
      <c r="Q14" s="8">
        <v>38.299999</v>
      </c>
      <c r="R14" s="8">
        <v>38.299999</v>
      </c>
      <c r="S14" s="12">
        <v>8044416</v>
      </c>
      <c r="T14" s="8">
        <v>15.7</v>
      </c>
      <c r="U14" s="8">
        <v>15.95</v>
      </c>
      <c r="V14" s="8">
        <v>15.25</v>
      </c>
      <c r="W14" s="8">
        <v>15.8</v>
      </c>
      <c r="X14" s="8">
        <v>15.8</v>
      </c>
      <c r="Y14" s="12">
        <v>2449382</v>
      </c>
      <c r="Z14" s="4">
        <v>16.700001</v>
      </c>
      <c r="AA14" s="4">
        <v>17.200001</v>
      </c>
      <c r="AB14" s="4">
        <v>16.350000000000001</v>
      </c>
      <c r="AC14" s="4">
        <v>17</v>
      </c>
      <c r="AD14" s="4">
        <v>17</v>
      </c>
      <c r="AE14" s="4">
        <v>131794</v>
      </c>
    </row>
    <row r="15" spans="1:31" x14ac:dyDescent="0.25">
      <c r="A15" s="7">
        <v>44987</v>
      </c>
      <c r="B15" s="8">
        <v>106.050003</v>
      </c>
      <c r="C15" s="8">
        <v>106.900002</v>
      </c>
      <c r="D15" s="8">
        <v>104.349998</v>
      </c>
      <c r="E15" s="8">
        <v>104.650002</v>
      </c>
      <c r="F15" s="8">
        <v>101.342361</v>
      </c>
      <c r="G15" s="8">
        <v>55276248</v>
      </c>
      <c r="H15" s="8">
        <v>85.099997999999999</v>
      </c>
      <c r="I15" s="8">
        <v>86.449996999999996</v>
      </c>
      <c r="J15" s="8">
        <v>84.949996999999996</v>
      </c>
      <c r="K15" s="8">
        <v>86.300003000000004</v>
      </c>
      <c r="L15" s="8">
        <v>84.854645000000005</v>
      </c>
      <c r="M15" s="8">
        <v>13107291</v>
      </c>
      <c r="N15" s="8">
        <v>38.150002000000001</v>
      </c>
      <c r="O15" s="8">
        <v>38.25</v>
      </c>
      <c r="P15" s="8">
        <v>37</v>
      </c>
      <c r="Q15" s="8">
        <v>37.450001</v>
      </c>
      <c r="R15" s="8">
        <v>37.450001</v>
      </c>
      <c r="S15" s="12">
        <v>3408013</v>
      </c>
      <c r="T15" s="8">
        <v>15.75</v>
      </c>
      <c r="U15" s="8">
        <v>16.149999999999999</v>
      </c>
      <c r="V15" s="8">
        <v>15.5</v>
      </c>
      <c r="W15" s="8">
        <v>15.85</v>
      </c>
      <c r="X15" s="8">
        <v>15.85</v>
      </c>
      <c r="Y15" s="12">
        <v>2660763</v>
      </c>
      <c r="Z15" s="4">
        <v>17.399999999999999</v>
      </c>
      <c r="AA15" s="4">
        <v>17.399999999999999</v>
      </c>
      <c r="AB15" s="4">
        <v>16.700001</v>
      </c>
      <c r="AC15" s="4">
        <v>16.850000000000001</v>
      </c>
      <c r="AD15" s="4">
        <v>16.850000000000001</v>
      </c>
      <c r="AE15" s="4">
        <v>79545</v>
      </c>
    </row>
    <row r="16" spans="1:31" x14ac:dyDescent="0.25">
      <c r="A16" s="7">
        <v>44988</v>
      </c>
      <c r="B16" s="8">
        <v>106</v>
      </c>
      <c r="C16" s="8">
        <v>107.449997</v>
      </c>
      <c r="D16" s="8">
        <v>105</v>
      </c>
      <c r="E16" s="8">
        <v>107</v>
      </c>
      <c r="F16" s="8">
        <v>103.618088</v>
      </c>
      <c r="G16" s="8">
        <v>117175295</v>
      </c>
      <c r="H16" s="8">
        <v>86.849997999999999</v>
      </c>
      <c r="I16" s="8">
        <v>88.099997999999999</v>
      </c>
      <c r="J16" s="8">
        <v>86.050003000000004</v>
      </c>
      <c r="K16" s="8">
        <v>87.800003000000004</v>
      </c>
      <c r="L16" s="8">
        <v>86.329514000000003</v>
      </c>
      <c r="M16" s="8">
        <v>14681544</v>
      </c>
      <c r="N16" s="8">
        <v>37.849997999999999</v>
      </c>
      <c r="O16" s="8">
        <v>37.900002000000001</v>
      </c>
      <c r="P16" s="8">
        <v>35.599997999999999</v>
      </c>
      <c r="Q16" s="8">
        <v>36.200001</v>
      </c>
      <c r="R16" s="8">
        <v>36.200001</v>
      </c>
      <c r="S16" s="12">
        <v>6382429</v>
      </c>
      <c r="T16" s="8">
        <v>15.9</v>
      </c>
      <c r="U16" s="8">
        <v>16.5</v>
      </c>
      <c r="V16" s="8">
        <v>15.45</v>
      </c>
      <c r="W16" s="8">
        <v>16.25</v>
      </c>
      <c r="X16" s="8">
        <v>16.25</v>
      </c>
      <c r="Y16" s="12">
        <v>4199235</v>
      </c>
      <c r="Z16" s="4">
        <v>17.350000000000001</v>
      </c>
      <c r="AA16" s="4">
        <v>17.350000000000001</v>
      </c>
      <c r="AB16" s="4">
        <v>16.5</v>
      </c>
      <c r="AC16" s="4">
        <v>17.200001</v>
      </c>
      <c r="AD16" s="4">
        <v>17.200001</v>
      </c>
      <c r="AE16" s="4">
        <v>197589</v>
      </c>
    </row>
    <row r="17" spans="1:31" x14ac:dyDescent="0.25">
      <c r="A17" s="7">
        <v>44991</v>
      </c>
      <c r="B17" s="8">
        <v>107.5</v>
      </c>
      <c r="C17" s="8">
        <v>107.599998</v>
      </c>
      <c r="D17" s="8">
        <v>105</v>
      </c>
      <c r="E17" s="8">
        <v>105.650002</v>
      </c>
      <c r="F17" s="8">
        <v>102.31075300000001</v>
      </c>
      <c r="G17" s="8">
        <v>106868143</v>
      </c>
      <c r="H17" s="8">
        <v>87.699996999999996</v>
      </c>
      <c r="I17" s="8">
        <v>88.199996999999996</v>
      </c>
      <c r="J17" s="8">
        <v>86.75</v>
      </c>
      <c r="K17" s="8">
        <v>87.449996999999996</v>
      </c>
      <c r="L17" s="8">
        <v>85.985373999999993</v>
      </c>
      <c r="M17" s="8">
        <v>15255919</v>
      </c>
      <c r="N17" s="8">
        <v>36.450001</v>
      </c>
      <c r="O17" s="8">
        <v>36.5</v>
      </c>
      <c r="P17" s="8">
        <v>34.849997999999999</v>
      </c>
      <c r="Q17" s="8">
        <v>35.049999</v>
      </c>
      <c r="R17" s="8">
        <v>35.049999</v>
      </c>
      <c r="S17" s="12">
        <v>4942981</v>
      </c>
      <c r="T17" s="8">
        <v>16.299999</v>
      </c>
      <c r="U17" s="8">
        <v>16.5</v>
      </c>
      <c r="V17" s="8">
        <v>15.8</v>
      </c>
      <c r="W17" s="8">
        <v>15.95</v>
      </c>
      <c r="X17" s="8">
        <v>15.95</v>
      </c>
      <c r="Y17" s="12">
        <v>2650884</v>
      </c>
      <c r="Z17" s="4">
        <v>17.649999999999999</v>
      </c>
      <c r="AA17" s="4">
        <v>17.649999999999999</v>
      </c>
      <c r="AB17" s="4">
        <v>16.950001</v>
      </c>
      <c r="AC17" s="4">
        <v>16.950001</v>
      </c>
      <c r="AD17" s="4">
        <v>16.950001</v>
      </c>
      <c r="AE17" s="4">
        <v>104387</v>
      </c>
    </row>
    <row r="18" spans="1:31" x14ac:dyDescent="0.25">
      <c r="A18" s="7">
        <v>44993</v>
      </c>
      <c r="B18" s="8">
        <v>105.300003</v>
      </c>
      <c r="C18" s="8">
        <v>106.900002</v>
      </c>
      <c r="D18" s="8">
        <v>104</v>
      </c>
      <c r="E18" s="8">
        <v>106.5</v>
      </c>
      <c r="F18" s="8">
        <v>103.133888</v>
      </c>
      <c r="G18" s="8">
        <v>43939583</v>
      </c>
      <c r="H18" s="8">
        <v>86.25</v>
      </c>
      <c r="I18" s="8">
        <v>87.800003000000004</v>
      </c>
      <c r="J18" s="8">
        <v>85.75</v>
      </c>
      <c r="K18" s="8">
        <v>87.400002000000001</v>
      </c>
      <c r="L18" s="8">
        <v>85.936217999999997</v>
      </c>
      <c r="M18" s="8">
        <v>10100796</v>
      </c>
      <c r="N18" s="8">
        <v>35.799999</v>
      </c>
      <c r="O18" s="8">
        <v>35.799999</v>
      </c>
      <c r="P18" s="8">
        <v>35.049999</v>
      </c>
      <c r="Q18" s="8">
        <v>35.25</v>
      </c>
      <c r="R18" s="8">
        <v>35.25</v>
      </c>
      <c r="S18" s="12">
        <v>2586162</v>
      </c>
      <c r="T18" s="8">
        <v>15.9</v>
      </c>
      <c r="U18" s="8">
        <v>16.25</v>
      </c>
      <c r="V18" s="8">
        <v>15.8</v>
      </c>
      <c r="W18" s="8">
        <v>16.100000000000001</v>
      </c>
      <c r="X18" s="8">
        <v>16.100000000000001</v>
      </c>
      <c r="Y18" s="12">
        <v>2162869</v>
      </c>
      <c r="Z18" s="4">
        <v>16.850000000000001</v>
      </c>
      <c r="AA18" s="4">
        <v>17.100000000000001</v>
      </c>
      <c r="AB18" s="4">
        <v>16.25</v>
      </c>
      <c r="AC18" s="4">
        <v>16.899999999999999</v>
      </c>
      <c r="AD18" s="4">
        <v>16.899999999999999</v>
      </c>
      <c r="AE18" s="4">
        <v>73297</v>
      </c>
    </row>
    <row r="19" spans="1:31" x14ac:dyDescent="0.25">
      <c r="A19" s="7">
        <v>44994</v>
      </c>
      <c r="B19" s="8">
        <v>107.849998</v>
      </c>
      <c r="C19" s="8">
        <v>108.949997</v>
      </c>
      <c r="D19" s="8">
        <v>107.5</v>
      </c>
      <c r="E19" s="8">
        <v>108.199997</v>
      </c>
      <c r="F19" s="8">
        <v>104.780151</v>
      </c>
      <c r="G19" s="8">
        <v>51967449</v>
      </c>
      <c r="H19" s="8">
        <v>87.550003000000004</v>
      </c>
      <c r="I19" s="8">
        <v>89</v>
      </c>
      <c r="J19" s="8">
        <v>87.5</v>
      </c>
      <c r="K19" s="8">
        <v>87.75</v>
      </c>
      <c r="L19" s="8">
        <v>86.280349999999999</v>
      </c>
      <c r="M19" s="8">
        <v>12585135</v>
      </c>
      <c r="N19" s="8">
        <v>35.049999</v>
      </c>
      <c r="O19" s="8">
        <v>36.25</v>
      </c>
      <c r="P19" s="8">
        <v>33.549999</v>
      </c>
      <c r="Q19" s="8">
        <v>35.950001</v>
      </c>
      <c r="R19" s="8">
        <v>35.950001</v>
      </c>
      <c r="S19" s="12">
        <v>6789060</v>
      </c>
      <c r="T19" s="8">
        <v>16.200001</v>
      </c>
      <c r="U19" s="8">
        <v>16.899999999999999</v>
      </c>
      <c r="V19" s="8">
        <v>15.9</v>
      </c>
      <c r="W19" s="8">
        <v>16.899999999999999</v>
      </c>
      <c r="X19" s="8">
        <v>16.899999999999999</v>
      </c>
      <c r="Y19" s="12">
        <v>8689628</v>
      </c>
      <c r="Z19" s="4">
        <v>17.149999999999999</v>
      </c>
      <c r="AA19" s="4">
        <v>17.149999999999999</v>
      </c>
      <c r="AB19" s="4">
        <v>16.299999</v>
      </c>
      <c r="AC19" s="4">
        <v>16.549999</v>
      </c>
      <c r="AD19" s="4">
        <v>16.549999</v>
      </c>
      <c r="AE19" s="4">
        <v>91367</v>
      </c>
    </row>
    <row r="20" spans="1:31" x14ac:dyDescent="0.25">
      <c r="A20" s="7">
        <v>44995</v>
      </c>
      <c r="B20" s="8">
        <v>107</v>
      </c>
      <c r="C20" s="8">
        <v>108.349998</v>
      </c>
      <c r="D20" s="8">
        <v>106.599998</v>
      </c>
      <c r="E20" s="8">
        <v>108.099998</v>
      </c>
      <c r="F20" s="8">
        <v>104.683319</v>
      </c>
      <c r="G20" s="8">
        <v>47699832</v>
      </c>
      <c r="H20" s="8">
        <v>86.800003000000004</v>
      </c>
      <c r="I20" s="8">
        <v>88.199996999999996</v>
      </c>
      <c r="J20" s="8">
        <v>86.400002000000001</v>
      </c>
      <c r="K20" s="8">
        <v>88.099997999999999</v>
      </c>
      <c r="L20" s="8">
        <v>86.624488999999997</v>
      </c>
      <c r="M20" s="8">
        <v>10662815</v>
      </c>
      <c r="N20" s="8">
        <v>36.5</v>
      </c>
      <c r="O20" s="8">
        <v>36.5</v>
      </c>
      <c r="P20" s="8">
        <v>34.25</v>
      </c>
      <c r="Q20" s="8">
        <v>34.799999</v>
      </c>
      <c r="R20" s="8">
        <v>34.799999</v>
      </c>
      <c r="S20" s="12">
        <v>9770409</v>
      </c>
      <c r="T20" s="8">
        <v>17</v>
      </c>
      <c r="U20" s="8">
        <v>17.25</v>
      </c>
      <c r="V20" s="8">
        <v>16.450001</v>
      </c>
      <c r="W20" s="8">
        <v>16.649999999999999</v>
      </c>
      <c r="X20" s="8">
        <v>16.649999999999999</v>
      </c>
      <c r="Y20" s="12">
        <v>5487783</v>
      </c>
      <c r="Z20" s="4">
        <v>16.549999</v>
      </c>
      <c r="AA20" s="4">
        <v>16.899999999999999</v>
      </c>
      <c r="AB20" s="4">
        <v>16.25</v>
      </c>
      <c r="AC20" s="4">
        <v>16.399999999999999</v>
      </c>
      <c r="AD20" s="4">
        <v>16.399999999999999</v>
      </c>
      <c r="AE20" s="4">
        <v>86127</v>
      </c>
    </row>
    <row r="21" spans="1:31" x14ac:dyDescent="0.25">
      <c r="A21" s="7">
        <v>44998</v>
      </c>
      <c r="B21" s="8">
        <v>108.25</v>
      </c>
      <c r="C21" s="8">
        <v>109</v>
      </c>
      <c r="D21" s="8">
        <v>106.349998</v>
      </c>
      <c r="E21" s="8">
        <v>106.800003</v>
      </c>
      <c r="F21" s="8">
        <v>103.424408</v>
      </c>
      <c r="G21" s="8">
        <v>34552596</v>
      </c>
      <c r="H21" s="8">
        <v>88.349997999999999</v>
      </c>
      <c r="I21" s="8">
        <v>89.349997999999999</v>
      </c>
      <c r="J21" s="8">
        <v>86.699996999999996</v>
      </c>
      <c r="K21" s="8">
        <v>86.949996999999996</v>
      </c>
      <c r="L21" s="8">
        <v>85.493744000000007</v>
      </c>
      <c r="M21" s="8">
        <v>14288810</v>
      </c>
      <c r="N21" s="8">
        <v>34.099997999999999</v>
      </c>
      <c r="O21" s="8">
        <v>34.599997999999999</v>
      </c>
      <c r="P21" s="8">
        <v>33.650002000000001</v>
      </c>
      <c r="Q21" s="8">
        <v>33.75</v>
      </c>
      <c r="R21" s="8">
        <v>33.75</v>
      </c>
      <c r="S21" s="12">
        <v>4757914</v>
      </c>
      <c r="T21" s="8">
        <v>16.399999999999999</v>
      </c>
      <c r="U21" s="8">
        <v>16.700001</v>
      </c>
      <c r="V21" s="8">
        <v>15.85</v>
      </c>
      <c r="W21" s="8">
        <v>16.299999</v>
      </c>
      <c r="X21" s="8">
        <v>16.299999</v>
      </c>
      <c r="Y21" s="12">
        <v>4508602</v>
      </c>
      <c r="Z21" s="4">
        <v>15.7</v>
      </c>
      <c r="AA21" s="4">
        <v>16.399999999999999</v>
      </c>
      <c r="AB21" s="4">
        <v>15.7</v>
      </c>
      <c r="AC21" s="4">
        <v>16.100000000000001</v>
      </c>
      <c r="AD21" s="4">
        <v>16.100000000000001</v>
      </c>
      <c r="AE21" s="4">
        <v>205657</v>
      </c>
    </row>
    <row r="22" spans="1:31" x14ac:dyDescent="0.25">
      <c r="A22" s="7">
        <v>44999</v>
      </c>
      <c r="B22" s="8">
        <v>107</v>
      </c>
      <c r="C22" s="8">
        <v>108.550003</v>
      </c>
      <c r="D22" s="8">
        <v>106.199997</v>
      </c>
      <c r="E22" s="8">
        <v>106.400002</v>
      </c>
      <c r="F22" s="8">
        <v>103.037048</v>
      </c>
      <c r="G22" s="8">
        <v>48584984</v>
      </c>
      <c r="H22" s="8">
        <v>87.099997999999999</v>
      </c>
      <c r="I22" s="8">
        <v>87.900002000000001</v>
      </c>
      <c r="J22" s="8">
        <v>85.75</v>
      </c>
      <c r="K22" s="8">
        <v>86.800003000000004</v>
      </c>
      <c r="L22" s="8">
        <v>85.346267999999995</v>
      </c>
      <c r="M22" s="8">
        <v>10616254</v>
      </c>
      <c r="N22" s="8">
        <v>33.950001</v>
      </c>
      <c r="O22" s="8">
        <v>33.950001</v>
      </c>
      <c r="P22" s="8">
        <v>32.799999</v>
      </c>
      <c r="Q22" s="8">
        <v>33.099997999999999</v>
      </c>
      <c r="R22" s="8">
        <v>33.099997999999999</v>
      </c>
      <c r="S22" s="12">
        <v>11742014</v>
      </c>
      <c r="T22" s="8">
        <v>15.9</v>
      </c>
      <c r="U22" s="8">
        <v>16.049999</v>
      </c>
      <c r="V22" s="8">
        <v>15.5</v>
      </c>
      <c r="W22" s="8">
        <v>15.5</v>
      </c>
      <c r="X22" s="8">
        <v>15.5</v>
      </c>
      <c r="Y22" s="12">
        <v>1966536</v>
      </c>
      <c r="Z22" s="4">
        <v>16.450001</v>
      </c>
      <c r="AA22" s="4">
        <v>16.450001</v>
      </c>
      <c r="AB22" s="4">
        <v>15.75</v>
      </c>
      <c r="AC22" s="4">
        <v>16</v>
      </c>
      <c r="AD22" s="4">
        <v>16</v>
      </c>
      <c r="AE22" s="4">
        <v>167117</v>
      </c>
    </row>
    <row r="23" spans="1:31" x14ac:dyDescent="0.25">
      <c r="A23" s="7">
        <v>45000</v>
      </c>
      <c r="B23" s="8">
        <v>107.5</v>
      </c>
      <c r="C23" s="8">
        <v>109.150002</v>
      </c>
      <c r="D23" s="8">
        <v>107.400002</v>
      </c>
      <c r="E23" s="8">
        <v>108.650002</v>
      </c>
      <c r="F23" s="8">
        <v>105.215935</v>
      </c>
      <c r="G23" s="8">
        <v>38930902</v>
      </c>
      <c r="H23" s="8">
        <v>87.550003000000004</v>
      </c>
      <c r="I23" s="8">
        <v>88.599997999999999</v>
      </c>
      <c r="J23" s="8">
        <v>87.199996999999996</v>
      </c>
      <c r="K23" s="8">
        <v>87.650002000000001</v>
      </c>
      <c r="L23" s="8">
        <v>86.182029999999997</v>
      </c>
      <c r="M23" s="8">
        <v>13398597</v>
      </c>
      <c r="N23" s="8">
        <v>33.150002000000001</v>
      </c>
      <c r="O23" s="8">
        <v>33.450001</v>
      </c>
      <c r="P23" s="8">
        <v>33</v>
      </c>
      <c r="Q23" s="8">
        <v>33.049999</v>
      </c>
      <c r="R23" s="8">
        <v>33.049999</v>
      </c>
      <c r="S23" s="12">
        <v>5527344</v>
      </c>
      <c r="T23" s="8">
        <v>15.2</v>
      </c>
      <c r="U23" s="8">
        <v>15.8</v>
      </c>
      <c r="V23" s="8">
        <v>14.75</v>
      </c>
      <c r="W23" s="8">
        <v>15.55</v>
      </c>
      <c r="X23" s="8">
        <v>15.55</v>
      </c>
      <c r="Y23" s="12">
        <v>4498949</v>
      </c>
      <c r="Z23" s="4">
        <v>15.85</v>
      </c>
      <c r="AA23" s="4">
        <v>16.25</v>
      </c>
      <c r="AB23" s="4">
        <v>15.75</v>
      </c>
      <c r="AC23" s="4">
        <v>15.8</v>
      </c>
      <c r="AD23" s="4">
        <v>15.8</v>
      </c>
      <c r="AE23" s="4">
        <v>114168</v>
      </c>
    </row>
    <row r="24" spans="1:31" x14ac:dyDescent="0.25">
      <c r="A24" s="7">
        <v>45001</v>
      </c>
      <c r="B24" s="8">
        <v>107.25</v>
      </c>
      <c r="C24" s="8">
        <v>107.25</v>
      </c>
      <c r="D24" s="8">
        <v>103.699997</v>
      </c>
      <c r="E24" s="8">
        <v>105.050003</v>
      </c>
      <c r="F24" s="8">
        <v>101.729721</v>
      </c>
      <c r="G24" s="8">
        <v>81088340</v>
      </c>
      <c r="H24" s="8">
        <v>86.849997999999999</v>
      </c>
      <c r="I24" s="8">
        <v>87.300003000000004</v>
      </c>
      <c r="J24" s="8">
        <v>84.050003000000004</v>
      </c>
      <c r="K24" s="8">
        <v>85.300003000000004</v>
      </c>
      <c r="L24" s="8">
        <v>83.871391000000003</v>
      </c>
      <c r="M24" s="8">
        <v>20684933</v>
      </c>
      <c r="N24" s="8">
        <v>33.099997999999999</v>
      </c>
      <c r="O24" s="8">
        <v>33.25</v>
      </c>
      <c r="P24" s="8">
        <v>32.700001</v>
      </c>
      <c r="Q24" s="8">
        <v>32.799999</v>
      </c>
      <c r="R24" s="8">
        <v>32.799999</v>
      </c>
      <c r="S24" s="12">
        <v>4507098</v>
      </c>
      <c r="T24" s="8">
        <v>15.4</v>
      </c>
      <c r="U24" s="8">
        <v>15.4</v>
      </c>
      <c r="V24" s="8">
        <v>14.9</v>
      </c>
      <c r="W24" s="8">
        <v>15</v>
      </c>
      <c r="X24" s="8">
        <v>15</v>
      </c>
      <c r="Y24" s="12">
        <v>1060990</v>
      </c>
      <c r="Z24" s="4">
        <v>15.6</v>
      </c>
      <c r="AA24" s="4">
        <v>15.95</v>
      </c>
      <c r="AB24" s="4">
        <v>15.25</v>
      </c>
      <c r="AC24" s="4">
        <v>15.3</v>
      </c>
      <c r="AD24" s="4">
        <v>15.3</v>
      </c>
      <c r="AE24" s="4">
        <v>156371</v>
      </c>
    </row>
    <row r="25" spans="1:31" x14ac:dyDescent="0.25">
      <c r="A25" s="7">
        <v>45002</v>
      </c>
      <c r="B25" s="8">
        <v>106.449997</v>
      </c>
      <c r="C25" s="8">
        <v>107.349998</v>
      </c>
      <c r="D25" s="8">
        <v>105</v>
      </c>
      <c r="E25" s="8">
        <v>107</v>
      </c>
      <c r="F25" s="8">
        <v>103.618088</v>
      </c>
      <c r="G25" s="8">
        <v>48962238</v>
      </c>
      <c r="H25" s="8">
        <v>86</v>
      </c>
      <c r="I25" s="8">
        <v>89.050003000000004</v>
      </c>
      <c r="J25" s="8">
        <v>85.800003000000004</v>
      </c>
      <c r="K25" s="8">
        <v>88.650002000000001</v>
      </c>
      <c r="L25" s="8">
        <v>87.165283000000002</v>
      </c>
      <c r="M25" s="8">
        <v>26577314</v>
      </c>
      <c r="N25" s="8">
        <v>33</v>
      </c>
      <c r="O25" s="8">
        <v>33.099997999999999</v>
      </c>
      <c r="P25" s="8">
        <v>32.400002000000001</v>
      </c>
      <c r="Q25" s="8">
        <v>32.549999</v>
      </c>
      <c r="R25" s="8">
        <v>32.549999</v>
      </c>
      <c r="S25" s="12">
        <v>3706604</v>
      </c>
      <c r="T25" s="8">
        <v>15.1</v>
      </c>
      <c r="U25" s="8">
        <v>15.2</v>
      </c>
      <c r="V25" s="8">
        <v>14.25</v>
      </c>
      <c r="W25" s="8">
        <v>14.3</v>
      </c>
      <c r="X25" s="8">
        <v>14.3</v>
      </c>
      <c r="Y25" s="12">
        <v>3660515</v>
      </c>
      <c r="Z25" s="4">
        <v>15.6</v>
      </c>
      <c r="AA25" s="4">
        <v>15.6</v>
      </c>
      <c r="AB25" s="4">
        <v>15.05</v>
      </c>
      <c r="AC25" s="4">
        <v>15.15</v>
      </c>
      <c r="AD25" s="4">
        <v>15.15</v>
      </c>
      <c r="AE25" s="4">
        <v>141085</v>
      </c>
    </row>
    <row r="26" spans="1:31" x14ac:dyDescent="0.25">
      <c r="A26" s="7">
        <v>45005</v>
      </c>
      <c r="B26" s="8">
        <v>106.099998</v>
      </c>
      <c r="C26" s="8">
        <v>106.449997</v>
      </c>
      <c r="D26" s="8">
        <v>103.849998</v>
      </c>
      <c r="E26" s="8">
        <v>104.5</v>
      </c>
      <c r="F26" s="8">
        <v>101.19710499999999</v>
      </c>
      <c r="G26" s="8">
        <v>41569640</v>
      </c>
      <c r="H26" s="8">
        <v>88.650002000000001</v>
      </c>
      <c r="I26" s="8">
        <v>88.650002000000001</v>
      </c>
      <c r="J26" s="8">
        <v>85.449996999999996</v>
      </c>
      <c r="K26" s="8">
        <v>86.599997999999999</v>
      </c>
      <c r="L26" s="8">
        <v>85.149612000000005</v>
      </c>
      <c r="M26" s="8">
        <v>14909136</v>
      </c>
      <c r="N26" s="8">
        <v>32.599997999999999</v>
      </c>
      <c r="O26" s="8">
        <v>32.849997999999999</v>
      </c>
      <c r="P26" s="8">
        <v>30.799999</v>
      </c>
      <c r="Q26" s="8">
        <v>31.1</v>
      </c>
      <c r="R26" s="8">
        <v>31.1</v>
      </c>
      <c r="S26" s="12">
        <v>3853769</v>
      </c>
      <c r="T26" s="8">
        <v>14.8</v>
      </c>
      <c r="U26" s="8">
        <v>14.8</v>
      </c>
      <c r="V26" s="8">
        <v>13.8</v>
      </c>
      <c r="W26" s="8">
        <v>14.15</v>
      </c>
      <c r="X26" s="8">
        <v>14.15</v>
      </c>
      <c r="Y26" s="12">
        <v>2794836</v>
      </c>
      <c r="Z26" s="4">
        <v>15.15</v>
      </c>
      <c r="AA26" s="4">
        <v>15.3</v>
      </c>
      <c r="AB26" s="4">
        <v>14.55</v>
      </c>
      <c r="AC26" s="4">
        <v>14.8</v>
      </c>
      <c r="AD26" s="4">
        <v>14.8</v>
      </c>
      <c r="AE26" s="4">
        <v>104287</v>
      </c>
    </row>
    <row r="27" spans="1:31" x14ac:dyDescent="0.25">
      <c r="A27" s="7">
        <v>45006</v>
      </c>
      <c r="B27" s="8">
        <v>105.099998</v>
      </c>
      <c r="C27" s="8">
        <v>105.400002</v>
      </c>
      <c r="D27" s="8">
        <v>104.300003</v>
      </c>
      <c r="E27" s="8">
        <v>104.75</v>
      </c>
      <c r="F27" s="8">
        <v>101.439201</v>
      </c>
      <c r="G27" s="8">
        <v>26434897</v>
      </c>
      <c r="H27" s="8">
        <v>87.050003000000004</v>
      </c>
      <c r="I27" s="8">
        <v>87.550003000000004</v>
      </c>
      <c r="J27" s="8">
        <v>86.25</v>
      </c>
      <c r="K27" s="8">
        <v>87.050003000000004</v>
      </c>
      <c r="L27" s="8">
        <v>85.592087000000006</v>
      </c>
      <c r="M27" s="8">
        <v>9170696</v>
      </c>
      <c r="N27" s="8">
        <v>31.25</v>
      </c>
      <c r="O27" s="8">
        <v>31.799999</v>
      </c>
      <c r="P27" s="8">
        <v>30.700001</v>
      </c>
      <c r="Q27" s="8">
        <v>30.799999</v>
      </c>
      <c r="R27" s="8">
        <v>30.799999</v>
      </c>
      <c r="S27" s="12">
        <v>3387343</v>
      </c>
      <c r="T27" s="8">
        <v>14.3</v>
      </c>
      <c r="U27" s="8">
        <v>14.4</v>
      </c>
      <c r="V27" s="8">
        <v>13.65</v>
      </c>
      <c r="W27" s="8">
        <v>14.1</v>
      </c>
      <c r="X27" s="8">
        <v>14.1</v>
      </c>
      <c r="Y27" s="12">
        <v>3263584</v>
      </c>
      <c r="Z27" s="4">
        <v>14.9</v>
      </c>
      <c r="AA27" s="4">
        <v>15.2</v>
      </c>
      <c r="AB27" s="4">
        <v>14.75</v>
      </c>
      <c r="AC27" s="4">
        <v>15.05</v>
      </c>
      <c r="AD27" s="4">
        <v>15.05</v>
      </c>
      <c r="AE27" s="4">
        <v>76089</v>
      </c>
    </row>
    <row r="28" spans="1:31" x14ac:dyDescent="0.25">
      <c r="A28" s="7">
        <v>45007</v>
      </c>
      <c r="B28" s="8">
        <v>104.75</v>
      </c>
      <c r="C28" s="8">
        <v>105.949997</v>
      </c>
      <c r="D28" s="8">
        <v>104.400002</v>
      </c>
      <c r="E28" s="8">
        <v>104.800003</v>
      </c>
      <c r="F28" s="8">
        <v>101.48762499999999</v>
      </c>
      <c r="G28" s="8">
        <v>25891259</v>
      </c>
      <c r="H28" s="8">
        <v>87.150002000000001</v>
      </c>
      <c r="I28" s="8">
        <v>87.25</v>
      </c>
      <c r="J28" s="8">
        <v>84.400002000000001</v>
      </c>
      <c r="K28" s="8">
        <v>85.050003000000004</v>
      </c>
      <c r="L28" s="8">
        <v>83.625572000000005</v>
      </c>
      <c r="M28" s="8">
        <v>19851740</v>
      </c>
      <c r="N28" s="8">
        <v>30.450001</v>
      </c>
      <c r="O28" s="8">
        <v>31.1</v>
      </c>
      <c r="P28" s="8">
        <v>29.75</v>
      </c>
      <c r="Q28" s="8">
        <v>30.65</v>
      </c>
      <c r="R28" s="8">
        <v>30.65</v>
      </c>
      <c r="S28" s="12">
        <v>9824141</v>
      </c>
      <c r="T28" s="8">
        <v>14</v>
      </c>
      <c r="U28" s="8">
        <v>14.45</v>
      </c>
      <c r="V28" s="8">
        <v>13.7</v>
      </c>
      <c r="W28" s="8">
        <v>14.1</v>
      </c>
      <c r="X28" s="8">
        <v>14.1</v>
      </c>
      <c r="Y28" s="12">
        <v>2777957</v>
      </c>
      <c r="Z28" s="4">
        <v>15.55</v>
      </c>
      <c r="AA28" s="4">
        <v>15.55</v>
      </c>
      <c r="AB28" s="4">
        <v>14.7</v>
      </c>
      <c r="AC28" s="4">
        <v>14.85</v>
      </c>
      <c r="AD28" s="4">
        <v>14.85</v>
      </c>
      <c r="AE28" s="4">
        <v>115849</v>
      </c>
    </row>
    <row r="29" spans="1:31" x14ac:dyDescent="0.25">
      <c r="A29" s="7">
        <v>45008</v>
      </c>
      <c r="B29" s="8">
        <v>104.400002</v>
      </c>
      <c r="C29" s="8">
        <v>105.5</v>
      </c>
      <c r="D29" s="8">
        <v>104.349998</v>
      </c>
      <c r="E29" s="8">
        <v>104.900002</v>
      </c>
      <c r="F29" s="8">
        <v>101.58446499999999</v>
      </c>
      <c r="G29" s="8">
        <v>20913844</v>
      </c>
      <c r="H29" s="8">
        <v>84.849997999999999</v>
      </c>
      <c r="I29" s="8">
        <v>86.699996999999996</v>
      </c>
      <c r="J29" s="8">
        <v>84.199996999999996</v>
      </c>
      <c r="K29" s="8">
        <v>85.849997999999999</v>
      </c>
      <c r="L29" s="8">
        <v>84.412170000000003</v>
      </c>
      <c r="M29" s="8">
        <v>17338653</v>
      </c>
      <c r="N29" s="8">
        <v>31.5</v>
      </c>
      <c r="O29" s="8">
        <v>31.6</v>
      </c>
      <c r="P29" s="8">
        <v>30.9</v>
      </c>
      <c r="Q29" s="8">
        <v>31.049999</v>
      </c>
      <c r="R29" s="8">
        <v>31.049999</v>
      </c>
      <c r="S29" s="12">
        <v>16268204</v>
      </c>
      <c r="T29" s="8">
        <v>14</v>
      </c>
      <c r="U29" s="8">
        <v>14</v>
      </c>
      <c r="V29" s="8">
        <v>13.65</v>
      </c>
      <c r="W29" s="8">
        <v>13.9</v>
      </c>
      <c r="X29" s="8">
        <v>13.9</v>
      </c>
      <c r="Y29" s="12">
        <v>3212936</v>
      </c>
      <c r="Z29" s="4">
        <v>14.75</v>
      </c>
      <c r="AA29" s="4">
        <v>15.05</v>
      </c>
      <c r="AB29" s="4">
        <v>14.2</v>
      </c>
      <c r="AC29" s="4">
        <v>14.3</v>
      </c>
      <c r="AD29" s="4">
        <v>14.3</v>
      </c>
      <c r="AE29" s="4">
        <v>134167</v>
      </c>
    </row>
    <row r="30" spans="1:31" x14ac:dyDescent="0.25">
      <c r="A30" s="7">
        <v>45009</v>
      </c>
      <c r="B30" s="8">
        <v>105</v>
      </c>
      <c r="C30" s="8">
        <v>105.050003</v>
      </c>
      <c r="D30" s="8">
        <v>101.550003</v>
      </c>
      <c r="E30" s="8">
        <v>102.099998</v>
      </c>
      <c r="F30" s="8">
        <v>98.872955000000005</v>
      </c>
      <c r="G30" s="8">
        <v>39014278</v>
      </c>
      <c r="H30" s="8">
        <v>85.050003000000004</v>
      </c>
      <c r="I30" s="8">
        <v>85.050003000000004</v>
      </c>
      <c r="J30" s="8">
        <v>82</v>
      </c>
      <c r="K30" s="8">
        <v>82.349997999999999</v>
      </c>
      <c r="L30" s="8">
        <v>81.925072</v>
      </c>
      <c r="M30" s="8">
        <v>20599895</v>
      </c>
      <c r="N30" s="8">
        <v>31.299999</v>
      </c>
      <c r="O30" s="8">
        <v>31.299999</v>
      </c>
      <c r="P30" s="8">
        <v>30.549999</v>
      </c>
      <c r="Q30" s="8">
        <v>30.799999</v>
      </c>
      <c r="R30" s="8">
        <v>30.799999</v>
      </c>
      <c r="S30" s="12">
        <v>3264090</v>
      </c>
      <c r="T30" s="8">
        <v>13.75</v>
      </c>
      <c r="U30" s="8">
        <v>14</v>
      </c>
      <c r="V30" s="8">
        <v>13.45</v>
      </c>
      <c r="W30" s="8">
        <v>13.85</v>
      </c>
      <c r="X30" s="8">
        <v>13.85</v>
      </c>
      <c r="Y30" s="12">
        <v>1576186</v>
      </c>
      <c r="Z30" s="4">
        <v>14.5</v>
      </c>
      <c r="AA30" s="4">
        <v>14.5</v>
      </c>
      <c r="AB30" s="4">
        <v>14.2</v>
      </c>
      <c r="AC30" s="4">
        <v>14.25</v>
      </c>
      <c r="AD30" s="4">
        <v>14.25</v>
      </c>
      <c r="AE30" s="4">
        <v>142619</v>
      </c>
    </row>
    <row r="31" spans="1:31" x14ac:dyDescent="0.25">
      <c r="A31" s="7">
        <v>45012</v>
      </c>
      <c r="B31" s="8">
        <v>102.550003</v>
      </c>
      <c r="C31" s="8">
        <v>103.400002</v>
      </c>
      <c r="D31" s="8">
        <v>102.099998</v>
      </c>
      <c r="E31" s="8">
        <v>102.300003</v>
      </c>
      <c r="F31" s="8">
        <v>99.066642999999999</v>
      </c>
      <c r="G31" s="8">
        <v>24753289</v>
      </c>
      <c r="H31" s="8">
        <v>82.099997999999999</v>
      </c>
      <c r="I31" s="8">
        <v>82.900002000000001</v>
      </c>
      <c r="J31" s="8">
        <v>80.900002000000001</v>
      </c>
      <c r="K31" s="8">
        <v>81.199996999999996</v>
      </c>
      <c r="L31" s="8">
        <v>80.781006000000005</v>
      </c>
      <c r="M31" s="8">
        <v>11701170</v>
      </c>
      <c r="N31" s="8">
        <v>30.9</v>
      </c>
      <c r="O31" s="8">
        <v>30.9</v>
      </c>
      <c r="P31" s="8">
        <v>30.5</v>
      </c>
      <c r="Q31" s="8">
        <v>30.65</v>
      </c>
      <c r="R31" s="8">
        <v>30.65</v>
      </c>
      <c r="S31" s="12">
        <v>3276172</v>
      </c>
      <c r="T31" s="8">
        <v>13.95</v>
      </c>
      <c r="U31" s="8">
        <v>13.95</v>
      </c>
      <c r="V31" s="8">
        <v>13.4</v>
      </c>
      <c r="W31" s="8">
        <v>13.65</v>
      </c>
      <c r="X31" s="8">
        <v>13.65</v>
      </c>
      <c r="Y31" s="12">
        <v>1346196</v>
      </c>
      <c r="Z31" s="4">
        <v>14</v>
      </c>
      <c r="AA31" s="4">
        <v>14.25</v>
      </c>
      <c r="AB31" s="4">
        <v>13.65</v>
      </c>
      <c r="AC31" s="4">
        <v>13.8</v>
      </c>
      <c r="AD31" s="4">
        <v>13.8</v>
      </c>
      <c r="AE31" s="4">
        <v>140299</v>
      </c>
    </row>
    <row r="32" spans="1:31" x14ac:dyDescent="0.25">
      <c r="A32" s="7">
        <v>45013</v>
      </c>
      <c r="B32" s="8">
        <v>102.849998</v>
      </c>
      <c r="C32" s="8">
        <v>103.099998</v>
      </c>
      <c r="D32" s="8">
        <v>102.349998</v>
      </c>
      <c r="E32" s="8">
        <v>102.5</v>
      </c>
      <c r="F32" s="8">
        <v>99.260315000000006</v>
      </c>
      <c r="G32" s="8">
        <v>18703734</v>
      </c>
      <c r="H32" s="8">
        <v>81.25</v>
      </c>
      <c r="I32" s="8">
        <v>81.849997999999999</v>
      </c>
      <c r="J32" s="8">
        <v>80.650002000000001</v>
      </c>
      <c r="K32" s="8">
        <v>80.800003000000004</v>
      </c>
      <c r="L32" s="8">
        <v>80.383080000000007</v>
      </c>
      <c r="M32" s="8">
        <v>11090113</v>
      </c>
      <c r="N32" s="8">
        <v>30.65</v>
      </c>
      <c r="O32" s="8">
        <v>33.200001</v>
      </c>
      <c r="P32" s="8">
        <v>30.4</v>
      </c>
      <c r="Q32" s="8">
        <v>32.75</v>
      </c>
      <c r="R32" s="8">
        <v>32.75</v>
      </c>
      <c r="S32" s="12">
        <v>11431184</v>
      </c>
      <c r="T32" s="8">
        <v>13.65</v>
      </c>
      <c r="U32" s="8">
        <v>13.65</v>
      </c>
      <c r="V32" s="8">
        <v>13</v>
      </c>
      <c r="W32" s="8">
        <v>13</v>
      </c>
      <c r="X32" s="8">
        <v>13</v>
      </c>
      <c r="Y32" s="12">
        <v>2230982</v>
      </c>
      <c r="Z32" s="4">
        <v>13.95</v>
      </c>
      <c r="AA32" s="4">
        <v>14.1</v>
      </c>
      <c r="AB32" s="4">
        <v>13.15</v>
      </c>
      <c r="AC32" s="4">
        <v>13.15</v>
      </c>
      <c r="AD32" s="4">
        <v>13.15</v>
      </c>
      <c r="AE32" s="4">
        <v>146289</v>
      </c>
    </row>
    <row r="33" spans="1:31" x14ac:dyDescent="0.25">
      <c r="A33" s="7">
        <v>45014</v>
      </c>
      <c r="B33" s="8">
        <v>102.5</v>
      </c>
      <c r="C33" s="8">
        <v>104.5</v>
      </c>
      <c r="D33" s="8">
        <v>101.650002</v>
      </c>
      <c r="E33" s="8">
        <v>103.599998</v>
      </c>
      <c r="F33" s="8">
        <v>100.325546</v>
      </c>
      <c r="G33" s="8">
        <v>37221124</v>
      </c>
      <c r="H33" s="8">
        <v>80.800003000000004</v>
      </c>
      <c r="I33" s="8">
        <v>82.949996999999996</v>
      </c>
      <c r="J33" s="8">
        <v>80.599997999999999</v>
      </c>
      <c r="K33" s="8">
        <v>82.550003000000004</v>
      </c>
      <c r="L33" s="8">
        <v>82.124046000000007</v>
      </c>
      <c r="M33" s="8">
        <v>13616947</v>
      </c>
      <c r="N33" s="8">
        <v>33.25</v>
      </c>
      <c r="O33" s="8">
        <v>33.400002000000001</v>
      </c>
      <c r="P33" s="8">
        <v>32.349997999999999</v>
      </c>
      <c r="Q33" s="8">
        <v>32.549999</v>
      </c>
      <c r="R33" s="8">
        <v>32.549999</v>
      </c>
      <c r="S33" s="12">
        <v>5640948</v>
      </c>
      <c r="T33" s="8">
        <v>12.45</v>
      </c>
      <c r="U33" s="8">
        <v>13.6</v>
      </c>
      <c r="V33" s="8">
        <v>12.45</v>
      </c>
      <c r="W33" s="8">
        <v>13.05</v>
      </c>
      <c r="X33" s="8">
        <v>13.05</v>
      </c>
      <c r="Y33" s="12">
        <v>2678993</v>
      </c>
      <c r="Z33" s="4">
        <v>13.35</v>
      </c>
      <c r="AA33" s="4">
        <v>13.7</v>
      </c>
      <c r="AB33" s="4">
        <v>13.15</v>
      </c>
      <c r="AC33" s="4">
        <v>13.4</v>
      </c>
      <c r="AD33" s="4">
        <v>13.4</v>
      </c>
      <c r="AE33" s="4">
        <v>131366</v>
      </c>
    </row>
    <row r="34" spans="1:31" x14ac:dyDescent="0.25">
      <c r="A34" s="7">
        <v>45016</v>
      </c>
      <c r="B34" s="8">
        <v>105</v>
      </c>
      <c r="C34" s="8">
        <v>105.5</v>
      </c>
      <c r="D34" s="8">
        <v>104.099998</v>
      </c>
      <c r="E34" s="8">
        <v>104.5</v>
      </c>
      <c r="F34" s="8">
        <v>101.19710499999999</v>
      </c>
      <c r="G34" s="8">
        <v>34579415</v>
      </c>
      <c r="H34" s="8">
        <v>83.449996999999996</v>
      </c>
      <c r="I34" s="8">
        <v>84.300003000000004</v>
      </c>
      <c r="J34" s="8">
        <v>77.599997999999999</v>
      </c>
      <c r="K34" s="8">
        <v>82.699996999999996</v>
      </c>
      <c r="L34" s="8">
        <v>82.273269999999997</v>
      </c>
      <c r="M34" s="8">
        <v>20583852</v>
      </c>
      <c r="N34" s="8">
        <v>32.549999</v>
      </c>
      <c r="O34" s="8">
        <v>33.299999</v>
      </c>
      <c r="P34" s="8">
        <v>32.200001</v>
      </c>
      <c r="Q34" s="8">
        <v>32.349997999999999</v>
      </c>
      <c r="R34" s="8">
        <v>32.349997999999999</v>
      </c>
      <c r="S34" s="12">
        <v>2815463</v>
      </c>
      <c r="T34" s="8">
        <v>13.2</v>
      </c>
      <c r="U34" s="8">
        <v>13.55</v>
      </c>
      <c r="V34" s="8">
        <v>13.2</v>
      </c>
      <c r="W34" s="8">
        <v>13.5</v>
      </c>
      <c r="X34" s="8">
        <v>13.5</v>
      </c>
      <c r="Y34" s="12">
        <v>962135</v>
      </c>
      <c r="Z34" s="4">
        <v>13.4</v>
      </c>
      <c r="AA34" s="4">
        <v>14.05</v>
      </c>
      <c r="AB34" s="4">
        <v>13.4</v>
      </c>
      <c r="AC34" s="4">
        <v>13.7</v>
      </c>
      <c r="AD34" s="4">
        <v>13.7</v>
      </c>
      <c r="AE34" s="4">
        <v>242328</v>
      </c>
    </row>
    <row r="35" spans="1:31" x14ac:dyDescent="0.25">
      <c r="A35" s="7">
        <v>45019</v>
      </c>
      <c r="B35" s="8">
        <v>105.099998</v>
      </c>
      <c r="C35" s="8">
        <v>105.25</v>
      </c>
      <c r="D35" s="8">
        <v>103.800003</v>
      </c>
      <c r="E35" s="8">
        <v>104.099998</v>
      </c>
      <c r="F35" s="8">
        <v>100.809746</v>
      </c>
      <c r="G35" s="8">
        <v>21840428</v>
      </c>
      <c r="H35" s="8">
        <v>83.849997999999999</v>
      </c>
      <c r="I35" s="8">
        <v>84.349997999999999</v>
      </c>
      <c r="J35" s="8">
        <v>83.300003000000004</v>
      </c>
      <c r="K35" s="8">
        <v>83.800003000000004</v>
      </c>
      <c r="L35" s="8">
        <v>83.367598999999998</v>
      </c>
      <c r="M35" s="8">
        <v>7075382</v>
      </c>
      <c r="N35" s="8">
        <v>32.700001</v>
      </c>
      <c r="O35" s="8">
        <v>32.849997999999999</v>
      </c>
      <c r="P35" s="8">
        <v>32.200001</v>
      </c>
      <c r="Q35" s="8">
        <v>32.25</v>
      </c>
      <c r="R35" s="8">
        <v>32.25</v>
      </c>
      <c r="S35" s="12">
        <v>3683477</v>
      </c>
      <c r="T35" s="8">
        <v>13.95</v>
      </c>
      <c r="U35" s="8">
        <v>14.15</v>
      </c>
      <c r="V35" s="8">
        <v>13.8</v>
      </c>
      <c r="W35" s="8">
        <v>14.15</v>
      </c>
      <c r="X35" s="8">
        <v>14.15</v>
      </c>
      <c r="Y35" s="12">
        <v>3549911</v>
      </c>
      <c r="Z35" s="4">
        <v>13.7</v>
      </c>
      <c r="AA35" s="4">
        <v>14.35</v>
      </c>
      <c r="AB35" s="4">
        <v>13.5</v>
      </c>
      <c r="AC35" s="4">
        <v>14.35</v>
      </c>
      <c r="AD35" s="4">
        <v>14.35</v>
      </c>
      <c r="AE35" s="4">
        <v>254161</v>
      </c>
    </row>
    <row r="36" spans="1:31" x14ac:dyDescent="0.25">
      <c r="A36" s="7">
        <v>45021</v>
      </c>
      <c r="B36" s="8">
        <v>104.099998</v>
      </c>
      <c r="C36" s="8">
        <v>105</v>
      </c>
      <c r="D36" s="8">
        <v>103.199997</v>
      </c>
      <c r="E36" s="8">
        <v>104.849998</v>
      </c>
      <c r="F36" s="8">
        <v>101.536041</v>
      </c>
      <c r="G36" s="8">
        <v>25194802</v>
      </c>
      <c r="H36" s="8">
        <v>83.199996999999996</v>
      </c>
      <c r="I36" s="8">
        <v>83.449996999999996</v>
      </c>
      <c r="J36" s="8">
        <v>82.099997999999999</v>
      </c>
      <c r="K36" s="8">
        <v>82.5</v>
      </c>
      <c r="L36" s="8">
        <v>82.074303</v>
      </c>
      <c r="M36" s="8">
        <v>8559285</v>
      </c>
      <c r="N36" s="8">
        <v>32.349997999999999</v>
      </c>
      <c r="O36" s="8">
        <v>32.400002000000001</v>
      </c>
      <c r="P36" s="8">
        <v>31.6</v>
      </c>
      <c r="Q36" s="8">
        <v>31.700001</v>
      </c>
      <c r="R36" s="8">
        <v>31.700001</v>
      </c>
      <c r="S36" s="12">
        <v>2616084</v>
      </c>
      <c r="T36" s="8">
        <v>14.15</v>
      </c>
      <c r="U36" s="8">
        <v>14.8</v>
      </c>
      <c r="V36" s="8">
        <v>14.05</v>
      </c>
      <c r="W36" s="8">
        <v>14.7</v>
      </c>
      <c r="X36" s="8">
        <v>14.7</v>
      </c>
      <c r="Y36" s="12">
        <v>3631631</v>
      </c>
      <c r="Z36" s="4">
        <v>15.05</v>
      </c>
      <c r="AA36" s="4">
        <v>15.05</v>
      </c>
      <c r="AB36" s="4">
        <v>15.05</v>
      </c>
      <c r="AC36" s="4">
        <v>15.05</v>
      </c>
      <c r="AD36" s="4">
        <v>15.05</v>
      </c>
      <c r="AE36" s="4">
        <v>46690</v>
      </c>
    </row>
    <row r="37" spans="1:31" x14ac:dyDescent="0.25">
      <c r="A37" s="7">
        <v>45022</v>
      </c>
      <c r="B37" s="8">
        <v>104.849998</v>
      </c>
      <c r="C37" s="8">
        <v>105.099998</v>
      </c>
      <c r="D37" s="8">
        <v>104.199997</v>
      </c>
      <c r="E37" s="8">
        <v>104.349998</v>
      </c>
      <c r="F37" s="8">
        <v>101.05184199999999</v>
      </c>
      <c r="G37" s="8">
        <v>21053782</v>
      </c>
      <c r="H37" s="8">
        <v>82.300003000000004</v>
      </c>
      <c r="I37" s="8">
        <v>82.650002000000001</v>
      </c>
      <c r="J37" s="8">
        <v>81.300003000000004</v>
      </c>
      <c r="K37" s="8">
        <v>82.099997999999999</v>
      </c>
      <c r="L37" s="8">
        <v>81.676361</v>
      </c>
      <c r="M37" s="8">
        <v>9141521</v>
      </c>
      <c r="N37" s="8">
        <v>31.700001</v>
      </c>
      <c r="O37" s="8">
        <v>32.25</v>
      </c>
      <c r="P37" s="8">
        <v>31.1</v>
      </c>
      <c r="Q37" s="8">
        <v>32</v>
      </c>
      <c r="R37" s="8">
        <v>32</v>
      </c>
      <c r="S37" s="12">
        <v>3965734</v>
      </c>
      <c r="T37" s="8">
        <v>14.65</v>
      </c>
      <c r="U37" s="8">
        <v>14.65</v>
      </c>
      <c r="V37" s="8">
        <v>14.25</v>
      </c>
      <c r="W37" s="8">
        <v>14.45</v>
      </c>
      <c r="X37" s="8">
        <v>14.45</v>
      </c>
      <c r="Y37" s="12">
        <v>1914085</v>
      </c>
      <c r="Z37" s="4">
        <v>15.8</v>
      </c>
      <c r="AA37" s="4">
        <v>15.8</v>
      </c>
      <c r="AB37" s="4">
        <v>15.8</v>
      </c>
      <c r="AC37" s="4">
        <v>15.8</v>
      </c>
      <c r="AD37" s="4">
        <v>15.8</v>
      </c>
      <c r="AE37" s="4">
        <v>93920</v>
      </c>
    </row>
    <row r="38" spans="1:31" x14ac:dyDescent="0.25">
      <c r="A38" s="7">
        <v>45026</v>
      </c>
      <c r="B38" s="8">
        <v>104.5</v>
      </c>
      <c r="C38" s="8">
        <v>105.75</v>
      </c>
      <c r="D38" s="8">
        <v>104.5</v>
      </c>
      <c r="E38" s="8">
        <v>104.949997</v>
      </c>
      <c r="F38" s="8">
        <v>101.632874</v>
      </c>
      <c r="G38" s="8">
        <v>19992257</v>
      </c>
      <c r="H38" s="8">
        <v>82.5</v>
      </c>
      <c r="I38" s="8">
        <v>83.199996999999996</v>
      </c>
      <c r="J38" s="8">
        <v>82.25</v>
      </c>
      <c r="K38" s="8">
        <v>82.449996999999996</v>
      </c>
      <c r="L38" s="8">
        <v>82.024558999999996</v>
      </c>
      <c r="M38" s="8">
        <v>7342069</v>
      </c>
      <c r="N38" s="8">
        <v>32.049999</v>
      </c>
      <c r="O38" s="8">
        <v>32.450001</v>
      </c>
      <c r="P38" s="8">
        <v>31.799999</v>
      </c>
      <c r="Q38" s="8">
        <v>32.049999</v>
      </c>
      <c r="R38" s="8">
        <v>32.049999</v>
      </c>
      <c r="S38" s="12">
        <v>5240891</v>
      </c>
      <c r="T38" s="8">
        <v>14.35</v>
      </c>
      <c r="U38" s="8">
        <v>15.15</v>
      </c>
      <c r="V38" s="8">
        <v>14.2</v>
      </c>
      <c r="W38" s="8">
        <v>15.15</v>
      </c>
      <c r="X38" s="8">
        <v>15.15</v>
      </c>
      <c r="Y38" s="12">
        <v>5454598</v>
      </c>
      <c r="Z38" s="4">
        <v>16.549999</v>
      </c>
      <c r="AA38" s="4">
        <v>16.549999</v>
      </c>
      <c r="AB38" s="4">
        <v>15.2</v>
      </c>
      <c r="AC38" s="4">
        <v>15.25</v>
      </c>
      <c r="AD38" s="4">
        <v>15.25</v>
      </c>
      <c r="AE38" s="4">
        <v>464141</v>
      </c>
    </row>
    <row r="39" spans="1:31" x14ac:dyDescent="0.25">
      <c r="A39" s="7">
        <v>45027</v>
      </c>
      <c r="B39" s="8">
        <v>105.550003</v>
      </c>
      <c r="C39" s="8">
        <v>107.849998</v>
      </c>
      <c r="D39" s="8">
        <v>105.099998</v>
      </c>
      <c r="E39" s="8">
        <v>107.550003</v>
      </c>
      <c r="F39" s="8">
        <v>104.15070299999999</v>
      </c>
      <c r="G39" s="8">
        <v>49304956</v>
      </c>
      <c r="H39" s="8">
        <v>83</v>
      </c>
      <c r="I39" s="8">
        <v>83.050003000000004</v>
      </c>
      <c r="J39" s="8">
        <v>81.699996999999996</v>
      </c>
      <c r="K39" s="8">
        <v>82.449996999999996</v>
      </c>
      <c r="L39" s="8">
        <v>82.024558999999996</v>
      </c>
      <c r="M39" s="8">
        <v>18451727</v>
      </c>
      <c r="N39" s="8">
        <v>33.099997999999999</v>
      </c>
      <c r="O39" s="8">
        <v>35</v>
      </c>
      <c r="P39" s="8">
        <v>32.650002000000001</v>
      </c>
      <c r="Q39" s="8">
        <v>33.599997999999999</v>
      </c>
      <c r="R39" s="8">
        <v>33.599997999999999</v>
      </c>
      <c r="S39" s="12">
        <v>11601830</v>
      </c>
      <c r="T39" s="8">
        <v>15.25</v>
      </c>
      <c r="U39" s="8">
        <v>15.9</v>
      </c>
      <c r="V39" s="8">
        <v>15.2</v>
      </c>
      <c r="W39" s="8">
        <v>15.85</v>
      </c>
      <c r="X39" s="8">
        <v>15.85</v>
      </c>
      <c r="Y39" s="12">
        <v>6410517</v>
      </c>
      <c r="Z39" s="4">
        <v>15.65</v>
      </c>
      <c r="AA39" s="4">
        <v>16.75</v>
      </c>
      <c r="AB39" s="4">
        <v>15.55</v>
      </c>
      <c r="AC39" s="4">
        <v>16.450001</v>
      </c>
      <c r="AD39" s="4">
        <v>16.450001</v>
      </c>
      <c r="AE39" s="4">
        <v>234276</v>
      </c>
    </row>
    <row r="40" spans="1:31" x14ac:dyDescent="0.25">
      <c r="A40" s="7">
        <v>45028</v>
      </c>
      <c r="B40" s="8">
        <v>108.199997</v>
      </c>
      <c r="C40" s="8">
        <v>108.400002</v>
      </c>
      <c r="D40" s="8">
        <v>106.949997</v>
      </c>
      <c r="E40" s="8">
        <v>107.599998</v>
      </c>
      <c r="F40" s="8">
        <v>104.19911999999999</v>
      </c>
      <c r="G40" s="8">
        <v>27349538</v>
      </c>
      <c r="H40" s="8">
        <v>83</v>
      </c>
      <c r="I40" s="8">
        <v>83.400002000000001</v>
      </c>
      <c r="J40" s="8">
        <v>82.400002000000001</v>
      </c>
      <c r="K40" s="8">
        <v>82.699996999999996</v>
      </c>
      <c r="L40" s="8">
        <v>82.273269999999997</v>
      </c>
      <c r="M40" s="8">
        <v>13125615</v>
      </c>
      <c r="N40" s="8">
        <v>33.849997999999999</v>
      </c>
      <c r="O40" s="8">
        <v>38.299999</v>
      </c>
      <c r="P40" s="8">
        <v>33.400002000000001</v>
      </c>
      <c r="Q40" s="8">
        <v>36.799999</v>
      </c>
      <c r="R40" s="8">
        <v>36.799999</v>
      </c>
      <c r="S40" s="12">
        <v>23003085</v>
      </c>
      <c r="T40" s="8">
        <v>16</v>
      </c>
      <c r="U40" s="8">
        <v>16.600000000000001</v>
      </c>
      <c r="V40" s="8">
        <v>15.55</v>
      </c>
      <c r="W40" s="8">
        <v>16.399999999999999</v>
      </c>
      <c r="X40" s="8">
        <v>16.399999999999999</v>
      </c>
      <c r="Y40" s="12">
        <v>6037524</v>
      </c>
      <c r="Z40" s="4">
        <v>16.899999999999999</v>
      </c>
      <c r="AA40" s="4">
        <v>17.850000000000001</v>
      </c>
      <c r="AB40" s="4">
        <v>15.8</v>
      </c>
      <c r="AC40" s="4">
        <v>17.350000000000001</v>
      </c>
      <c r="AD40" s="4">
        <v>17.350000000000001</v>
      </c>
      <c r="AE40" s="4">
        <v>411250</v>
      </c>
    </row>
    <row r="41" spans="1:31" x14ac:dyDescent="0.25">
      <c r="A41" s="7">
        <v>45029</v>
      </c>
      <c r="B41" s="8">
        <v>107.5</v>
      </c>
      <c r="C41" s="8">
        <v>108.150002</v>
      </c>
      <c r="D41" s="8">
        <v>105.900002</v>
      </c>
      <c r="E41" s="8">
        <v>107.5</v>
      </c>
      <c r="F41" s="8">
        <v>104.10227999999999</v>
      </c>
      <c r="G41" s="8">
        <v>34880922</v>
      </c>
      <c r="H41" s="8">
        <v>82.650002000000001</v>
      </c>
      <c r="I41" s="8">
        <v>83</v>
      </c>
      <c r="J41" s="8">
        <v>81.150002000000001</v>
      </c>
      <c r="K41" s="8">
        <v>81.550003000000004</v>
      </c>
      <c r="L41" s="8">
        <v>81.129204000000001</v>
      </c>
      <c r="M41" s="8">
        <v>12468154</v>
      </c>
      <c r="N41" s="8">
        <v>37</v>
      </c>
      <c r="O41" s="8">
        <v>37.25</v>
      </c>
      <c r="P41" s="8">
        <v>35.75</v>
      </c>
      <c r="Q41" s="8">
        <v>36</v>
      </c>
      <c r="R41" s="8">
        <v>36</v>
      </c>
      <c r="S41" s="12">
        <v>6152410</v>
      </c>
      <c r="T41" s="8">
        <v>16.549999</v>
      </c>
      <c r="U41" s="8">
        <v>16.700001</v>
      </c>
      <c r="V41" s="8">
        <v>15.6</v>
      </c>
      <c r="W41" s="8">
        <v>15.6</v>
      </c>
      <c r="X41" s="8">
        <v>15.6</v>
      </c>
      <c r="Y41" s="12">
        <v>2861607</v>
      </c>
      <c r="Z41" s="4">
        <v>17.350000000000001</v>
      </c>
      <c r="AA41" s="4">
        <v>18.100000000000001</v>
      </c>
      <c r="AB41" s="4">
        <v>16.899999999999999</v>
      </c>
      <c r="AC41" s="4">
        <v>17.600000000000001</v>
      </c>
      <c r="AD41" s="4">
        <v>17.600000000000001</v>
      </c>
      <c r="AE41" s="4">
        <v>257748</v>
      </c>
    </row>
    <row r="42" spans="1:31" x14ac:dyDescent="0.25">
      <c r="A42" s="7">
        <v>45033</v>
      </c>
      <c r="B42" s="8">
        <v>107.599998</v>
      </c>
      <c r="C42" s="8">
        <v>108.300003</v>
      </c>
      <c r="D42" s="8">
        <v>106.75</v>
      </c>
      <c r="E42" s="8">
        <v>107.150002</v>
      </c>
      <c r="F42" s="8">
        <v>103.763344</v>
      </c>
      <c r="G42" s="8">
        <v>24642162</v>
      </c>
      <c r="H42" s="8">
        <v>81.849997999999999</v>
      </c>
      <c r="I42" s="8">
        <v>82.5</v>
      </c>
      <c r="J42" s="8">
        <v>81.650002000000001</v>
      </c>
      <c r="K42" s="8">
        <v>82.300003000000004</v>
      </c>
      <c r="L42" s="8">
        <v>81.875336000000004</v>
      </c>
      <c r="M42" s="8">
        <v>6426817</v>
      </c>
      <c r="N42" s="8">
        <v>36.450001</v>
      </c>
      <c r="O42" s="8">
        <v>36.450001</v>
      </c>
      <c r="P42" s="8">
        <v>35.049999</v>
      </c>
      <c r="Q42" s="8">
        <v>35.25</v>
      </c>
      <c r="R42" s="8">
        <v>35.25</v>
      </c>
      <c r="S42" s="12">
        <v>4707807</v>
      </c>
      <c r="T42" s="8">
        <v>15.3</v>
      </c>
      <c r="U42" s="8">
        <v>16.25</v>
      </c>
      <c r="V42" s="8">
        <v>14.85</v>
      </c>
      <c r="W42" s="8">
        <v>16</v>
      </c>
      <c r="X42" s="8">
        <v>16</v>
      </c>
      <c r="Y42" s="12">
        <v>4862489</v>
      </c>
      <c r="Z42" s="4">
        <v>17.850000000000001</v>
      </c>
      <c r="AA42" s="4">
        <v>17.850000000000001</v>
      </c>
      <c r="AB42" s="4">
        <v>16.600000000000001</v>
      </c>
      <c r="AC42" s="4">
        <v>17.149999999999999</v>
      </c>
      <c r="AD42" s="4">
        <v>17.149999999999999</v>
      </c>
      <c r="AE42" s="4">
        <v>148716</v>
      </c>
    </row>
    <row r="43" spans="1:31" x14ac:dyDescent="0.25">
      <c r="A43" s="7">
        <v>45034</v>
      </c>
      <c r="B43" s="8">
        <v>107.199997</v>
      </c>
      <c r="C43" s="8">
        <v>107.900002</v>
      </c>
      <c r="D43" s="8">
        <v>106.849998</v>
      </c>
      <c r="E43" s="8">
        <v>107.599998</v>
      </c>
      <c r="F43" s="8">
        <v>104.19911999999999</v>
      </c>
      <c r="G43" s="8">
        <v>25476339</v>
      </c>
      <c r="H43" s="8">
        <v>82.650002000000001</v>
      </c>
      <c r="I43" s="8">
        <v>83</v>
      </c>
      <c r="J43" s="8">
        <v>82</v>
      </c>
      <c r="K43" s="8">
        <v>82.300003000000004</v>
      </c>
      <c r="L43" s="8">
        <v>81.875336000000004</v>
      </c>
      <c r="M43" s="8">
        <v>6301411</v>
      </c>
      <c r="N43" s="8">
        <v>35.299999</v>
      </c>
      <c r="O43" s="8">
        <v>36.450001</v>
      </c>
      <c r="P43" s="8">
        <v>35.099997999999999</v>
      </c>
      <c r="Q43" s="8">
        <v>36.049999</v>
      </c>
      <c r="R43" s="8">
        <v>36.049999</v>
      </c>
      <c r="S43" s="12">
        <v>7089321</v>
      </c>
      <c r="T43" s="8">
        <v>16.200001</v>
      </c>
      <c r="U43" s="8">
        <v>16.5</v>
      </c>
      <c r="V43" s="8">
        <v>15.8</v>
      </c>
      <c r="W43" s="8">
        <v>16.049999</v>
      </c>
      <c r="X43" s="8">
        <v>16.049999</v>
      </c>
      <c r="Y43" s="12">
        <v>2657581</v>
      </c>
      <c r="Z43" s="4">
        <v>17.149999999999999</v>
      </c>
      <c r="AA43" s="4">
        <v>17.450001</v>
      </c>
      <c r="AB43" s="4">
        <v>16.799999</v>
      </c>
      <c r="AC43" s="4">
        <v>16.899999999999999</v>
      </c>
      <c r="AD43" s="4">
        <v>16.899999999999999</v>
      </c>
      <c r="AE43" s="4">
        <v>83488</v>
      </c>
    </row>
    <row r="44" spans="1:31" x14ac:dyDescent="0.25">
      <c r="A44" s="7">
        <v>45035</v>
      </c>
      <c r="B44" s="8">
        <v>107.849998</v>
      </c>
      <c r="C44" s="8">
        <v>110.400002</v>
      </c>
      <c r="D44" s="8">
        <v>107.75</v>
      </c>
      <c r="E44" s="8">
        <v>108.099998</v>
      </c>
      <c r="F44" s="8">
        <v>104.683319</v>
      </c>
      <c r="G44" s="8">
        <v>62100775</v>
      </c>
      <c r="H44" s="8">
        <v>82.349997999999999</v>
      </c>
      <c r="I44" s="8">
        <v>84.150002000000001</v>
      </c>
      <c r="J44" s="8">
        <v>82.300003000000004</v>
      </c>
      <c r="K44" s="8">
        <v>82.650002000000001</v>
      </c>
      <c r="L44" s="8">
        <v>82.223526000000007</v>
      </c>
      <c r="M44" s="8">
        <v>12688176</v>
      </c>
      <c r="N44" s="8">
        <v>36.299999</v>
      </c>
      <c r="O44" s="8">
        <v>37.5</v>
      </c>
      <c r="P44" s="8">
        <v>36</v>
      </c>
      <c r="Q44" s="8">
        <v>37.049999</v>
      </c>
      <c r="R44" s="8">
        <v>37.049999</v>
      </c>
      <c r="S44" s="12">
        <v>4893954</v>
      </c>
      <c r="T44" s="8">
        <v>16.200001</v>
      </c>
      <c r="U44" s="8">
        <v>16.700001</v>
      </c>
      <c r="V44" s="8">
        <v>16</v>
      </c>
      <c r="W44" s="8">
        <v>16.450001</v>
      </c>
      <c r="X44" s="8">
        <v>16.450001</v>
      </c>
      <c r="Y44" s="12">
        <v>3822346</v>
      </c>
      <c r="Z44" s="4">
        <v>17.5</v>
      </c>
      <c r="AA44" s="4">
        <v>17.850000000000001</v>
      </c>
      <c r="AB44" s="4">
        <v>16.799999</v>
      </c>
      <c r="AC44" s="4">
        <v>17.549999</v>
      </c>
      <c r="AD44" s="4">
        <v>17.549999</v>
      </c>
      <c r="AE44" s="4">
        <v>212520</v>
      </c>
    </row>
    <row r="45" spans="1:31" x14ac:dyDescent="0.25">
      <c r="A45" s="7">
        <v>45036</v>
      </c>
      <c r="B45" s="8">
        <v>108.199997</v>
      </c>
      <c r="C45" s="8">
        <v>108.699997</v>
      </c>
      <c r="D45" s="8">
        <v>107.400002</v>
      </c>
      <c r="E45" s="8">
        <v>108</v>
      </c>
      <c r="F45" s="8">
        <v>104.586479</v>
      </c>
      <c r="G45" s="8">
        <v>18337948</v>
      </c>
      <c r="H45" s="8">
        <v>82.5</v>
      </c>
      <c r="I45" s="8">
        <v>83.650002000000001</v>
      </c>
      <c r="J45" s="8">
        <v>82.400002000000001</v>
      </c>
      <c r="K45" s="8">
        <v>83.199996999999996</v>
      </c>
      <c r="L45" s="8">
        <v>82.770690999999999</v>
      </c>
      <c r="M45" s="8">
        <v>6865529</v>
      </c>
      <c r="N45" s="8">
        <v>37.200001</v>
      </c>
      <c r="O45" s="8">
        <v>37.200001</v>
      </c>
      <c r="P45" s="8">
        <v>36.549999</v>
      </c>
      <c r="Q45" s="8">
        <v>37</v>
      </c>
      <c r="R45" s="8">
        <v>37</v>
      </c>
      <c r="S45" s="12">
        <v>5130726</v>
      </c>
      <c r="T45" s="8">
        <v>16.549999</v>
      </c>
      <c r="U45" s="8">
        <v>16.700001</v>
      </c>
      <c r="V45" s="8">
        <v>16.049999</v>
      </c>
      <c r="W45" s="8">
        <v>16.450001</v>
      </c>
      <c r="X45" s="8">
        <v>16.450001</v>
      </c>
      <c r="Y45" s="12">
        <v>4127109</v>
      </c>
      <c r="Z45" s="4">
        <v>17.549999</v>
      </c>
      <c r="AA45" s="4">
        <v>18.75</v>
      </c>
      <c r="AB45" s="4">
        <v>17.100000000000001</v>
      </c>
      <c r="AC45" s="4">
        <v>17.799999</v>
      </c>
      <c r="AD45" s="4">
        <v>17.799999</v>
      </c>
      <c r="AE45" s="4">
        <v>298600</v>
      </c>
    </row>
    <row r="46" spans="1:31" x14ac:dyDescent="0.25">
      <c r="A46" s="7">
        <v>45037</v>
      </c>
      <c r="B46" s="8">
        <v>108</v>
      </c>
      <c r="C46" s="8">
        <v>108.099998</v>
      </c>
      <c r="D46" s="8">
        <v>105.349998</v>
      </c>
      <c r="E46" s="8">
        <v>106.150002</v>
      </c>
      <c r="F46" s="8">
        <v>102.79495199999999</v>
      </c>
      <c r="G46" s="8">
        <v>37638506</v>
      </c>
      <c r="H46" s="8">
        <v>83.150002000000001</v>
      </c>
      <c r="I46" s="8">
        <v>83.400002000000001</v>
      </c>
      <c r="J46" s="8">
        <v>80.75</v>
      </c>
      <c r="K46" s="8">
        <v>81.599997999999999</v>
      </c>
      <c r="L46" s="8">
        <v>81.178946999999994</v>
      </c>
      <c r="M46" s="8">
        <v>16876304</v>
      </c>
      <c r="N46" s="8">
        <v>37</v>
      </c>
      <c r="O46" s="8">
        <v>37.450001</v>
      </c>
      <c r="P46" s="8">
        <v>36.650002000000001</v>
      </c>
      <c r="Q46" s="8">
        <v>36.900002000000001</v>
      </c>
      <c r="R46" s="8">
        <v>36.900002000000001</v>
      </c>
      <c r="S46" s="12">
        <v>3353590</v>
      </c>
      <c r="T46" s="8">
        <v>16.5</v>
      </c>
      <c r="U46" s="8">
        <v>17.25</v>
      </c>
      <c r="V46" s="8">
        <v>16.25</v>
      </c>
      <c r="W46" s="8">
        <v>17.149999999999999</v>
      </c>
      <c r="X46" s="8">
        <v>17.149999999999999</v>
      </c>
      <c r="Y46" s="12">
        <v>7782534</v>
      </c>
      <c r="Z46" s="4">
        <v>18.200001</v>
      </c>
      <c r="AA46" s="4">
        <v>18.5</v>
      </c>
      <c r="AB46" s="4">
        <v>17.450001</v>
      </c>
      <c r="AC46" s="4">
        <v>17.850000000000001</v>
      </c>
      <c r="AD46" s="4">
        <v>17.850000000000001</v>
      </c>
      <c r="AE46" s="4">
        <v>150237</v>
      </c>
    </row>
    <row r="47" spans="1:31" x14ac:dyDescent="0.25">
      <c r="A47" s="7">
        <v>45040</v>
      </c>
      <c r="B47" s="8">
        <v>106.400002</v>
      </c>
      <c r="C47" s="8">
        <v>106.699997</v>
      </c>
      <c r="D47" s="8">
        <v>105.349998</v>
      </c>
      <c r="E47" s="8">
        <v>106.5</v>
      </c>
      <c r="F47" s="8">
        <v>103.133888</v>
      </c>
      <c r="G47" s="8">
        <v>23475012</v>
      </c>
      <c r="H47" s="8">
        <v>81.199996999999996</v>
      </c>
      <c r="I47" s="8">
        <v>82.300003000000004</v>
      </c>
      <c r="J47" s="8">
        <v>80.849997999999999</v>
      </c>
      <c r="K47" s="8">
        <v>82</v>
      </c>
      <c r="L47" s="8">
        <v>81.576881</v>
      </c>
      <c r="M47" s="8">
        <v>7946999</v>
      </c>
      <c r="N47" s="8">
        <v>37.400002000000001</v>
      </c>
      <c r="O47" s="8">
        <v>38.75</v>
      </c>
      <c r="P47" s="8">
        <v>36.900002000000001</v>
      </c>
      <c r="Q47" s="8">
        <v>38.400002000000001</v>
      </c>
      <c r="R47" s="8">
        <v>38.400002000000001</v>
      </c>
      <c r="S47" s="12">
        <v>8421795</v>
      </c>
      <c r="T47" s="8">
        <v>17.25</v>
      </c>
      <c r="U47" s="8">
        <v>17.25</v>
      </c>
      <c r="V47" s="8">
        <v>16.75</v>
      </c>
      <c r="W47" s="8">
        <v>17</v>
      </c>
      <c r="X47" s="8">
        <v>17</v>
      </c>
      <c r="Y47" s="12">
        <v>3362524</v>
      </c>
      <c r="Z47" s="4">
        <v>18</v>
      </c>
      <c r="AA47" s="4">
        <v>18.399999999999999</v>
      </c>
      <c r="AB47" s="4">
        <v>17.549999</v>
      </c>
      <c r="AC47" s="4">
        <v>17.600000000000001</v>
      </c>
      <c r="AD47" s="4">
        <v>17.600000000000001</v>
      </c>
      <c r="AE47" s="4">
        <v>55788</v>
      </c>
    </row>
    <row r="48" spans="1:31" x14ac:dyDescent="0.25">
      <c r="A48" s="7">
        <v>45041</v>
      </c>
      <c r="B48" s="8">
        <v>106.699997</v>
      </c>
      <c r="C48" s="8">
        <v>107.599998</v>
      </c>
      <c r="D48" s="8">
        <v>106.25</v>
      </c>
      <c r="E48" s="8">
        <v>107.050003</v>
      </c>
      <c r="F48" s="8">
        <v>103.666512</v>
      </c>
      <c r="G48" s="8">
        <v>23333425</v>
      </c>
      <c r="H48" s="8">
        <v>81.800003000000004</v>
      </c>
      <c r="I48" s="8">
        <v>82.599997999999999</v>
      </c>
      <c r="J48" s="8">
        <v>81.699996999999996</v>
      </c>
      <c r="K48" s="8">
        <v>81.949996999999996</v>
      </c>
      <c r="L48" s="8">
        <v>81.527137999999994</v>
      </c>
      <c r="M48" s="8">
        <v>7788276</v>
      </c>
      <c r="N48" s="8">
        <v>38.349997999999999</v>
      </c>
      <c r="O48" s="8">
        <v>39.900002000000001</v>
      </c>
      <c r="P48" s="8">
        <v>37.950001</v>
      </c>
      <c r="Q48" s="8">
        <v>38.200001</v>
      </c>
      <c r="R48" s="8">
        <v>38.200001</v>
      </c>
      <c r="S48" s="12">
        <v>10054301</v>
      </c>
      <c r="T48" s="8">
        <v>17.25</v>
      </c>
      <c r="U48" s="8">
        <v>17.25</v>
      </c>
      <c r="V48" s="8">
        <v>16.5</v>
      </c>
      <c r="W48" s="8">
        <v>16.649999999999999</v>
      </c>
      <c r="X48" s="8">
        <v>16.649999999999999</v>
      </c>
      <c r="Y48" s="12">
        <v>3065302</v>
      </c>
      <c r="Z48" s="4">
        <v>17.600000000000001</v>
      </c>
      <c r="AA48" s="4">
        <v>18</v>
      </c>
      <c r="AB48" s="4">
        <v>17.299999</v>
      </c>
      <c r="AC48" s="4">
        <v>17.600000000000001</v>
      </c>
      <c r="AD48" s="4">
        <v>17.600000000000001</v>
      </c>
      <c r="AE48" s="4">
        <v>118104</v>
      </c>
    </row>
    <row r="49" spans="1:31" x14ac:dyDescent="0.25">
      <c r="A49" s="7">
        <v>45042</v>
      </c>
      <c r="B49" s="8">
        <v>106.5</v>
      </c>
      <c r="C49" s="8">
        <v>107.050003</v>
      </c>
      <c r="D49" s="8">
        <v>105.849998</v>
      </c>
      <c r="E49" s="8">
        <v>106.849998</v>
      </c>
      <c r="F49" s="8">
        <v>103.472824</v>
      </c>
      <c r="G49" s="8">
        <v>23590297</v>
      </c>
      <c r="H49" s="8">
        <v>81.800003000000004</v>
      </c>
      <c r="I49" s="8">
        <v>81.800003000000004</v>
      </c>
      <c r="J49" s="8">
        <v>80.849997999999999</v>
      </c>
      <c r="K49" s="8">
        <v>81.199996999999996</v>
      </c>
      <c r="L49" s="8">
        <v>80.781006000000005</v>
      </c>
      <c r="M49" s="8">
        <v>9901624</v>
      </c>
      <c r="N49" s="8">
        <v>38.349997999999999</v>
      </c>
      <c r="O49" s="8">
        <v>39.099997999999999</v>
      </c>
      <c r="P49" s="8">
        <v>38.200001</v>
      </c>
      <c r="Q49" s="8">
        <v>38.450001</v>
      </c>
      <c r="R49" s="8">
        <v>38.450001</v>
      </c>
      <c r="S49" s="12">
        <v>4195006</v>
      </c>
      <c r="T49" s="8">
        <v>16.600000000000001</v>
      </c>
      <c r="U49" s="8">
        <v>16.700001</v>
      </c>
      <c r="V49" s="8">
        <v>15.85</v>
      </c>
      <c r="W49" s="8">
        <v>15.85</v>
      </c>
      <c r="X49" s="8">
        <v>15.85</v>
      </c>
      <c r="Y49" s="12">
        <v>2852561</v>
      </c>
      <c r="Z49" s="4">
        <v>17.700001</v>
      </c>
      <c r="AA49" s="4">
        <v>18.25</v>
      </c>
      <c r="AB49" s="4">
        <v>17.5</v>
      </c>
      <c r="AC49" s="4">
        <v>17.950001</v>
      </c>
      <c r="AD49" s="4">
        <v>17.950001</v>
      </c>
      <c r="AE49" s="4">
        <v>98360</v>
      </c>
    </row>
    <row r="50" spans="1:31" x14ac:dyDescent="0.25">
      <c r="A50" s="7">
        <v>45043</v>
      </c>
      <c r="B50" s="8">
        <v>106.300003</v>
      </c>
      <c r="C50" s="8">
        <v>107.849998</v>
      </c>
      <c r="D50" s="8">
        <v>106.300003</v>
      </c>
      <c r="E50" s="8">
        <v>107.650002</v>
      </c>
      <c r="F50" s="8">
        <v>104.24754299999999</v>
      </c>
      <c r="G50" s="8">
        <v>22364308</v>
      </c>
      <c r="H50" s="8">
        <v>81.25</v>
      </c>
      <c r="I50" s="8">
        <v>81.900002000000001</v>
      </c>
      <c r="J50" s="8">
        <v>80.949996999999996</v>
      </c>
      <c r="K50" s="8">
        <v>81.699996999999996</v>
      </c>
      <c r="L50" s="8">
        <v>81.278426999999994</v>
      </c>
      <c r="M50" s="8">
        <v>8977490</v>
      </c>
      <c r="N50" s="8">
        <v>38.349997999999999</v>
      </c>
      <c r="O50" s="8">
        <v>38.700001</v>
      </c>
      <c r="P50" s="8">
        <v>36.900002000000001</v>
      </c>
      <c r="Q50" s="8">
        <v>37.700001</v>
      </c>
      <c r="R50" s="8">
        <v>37.700001</v>
      </c>
      <c r="S50" s="12">
        <v>5271120</v>
      </c>
      <c r="T50" s="8">
        <v>15.9</v>
      </c>
      <c r="U50" s="8">
        <v>16.450001</v>
      </c>
      <c r="V50" s="8">
        <v>15.5</v>
      </c>
      <c r="W50" s="8">
        <v>16.299999</v>
      </c>
      <c r="X50" s="8">
        <v>16.299999</v>
      </c>
      <c r="Y50" s="12">
        <v>1057945</v>
      </c>
      <c r="Z50" s="4">
        <v>17.950001</v>
      </c>
      <c r="AA50" s="4">
        <v>18.399999999999999</v>
      </c>
      <c r="AB50" s="4">
        <v>17.75</v>
      </c>
      <c r="AC50" s="4">
        <v>17.950001</v>
      </c>
      <c r="AD50" s="4">
        <v>17.950001</v>
      </c>
      <c r="AE50" s="4">
        <v>73079</v>
      </c>
    </row>
    <row r="51" spans="1:31" x14ac:dyDescent="0.25">
      <c r="A51" s="7">
        <v>45044</v>
      </c>
      <c r="B51" s="8">
        <v>107.800003</v>
      </c>
      <c r="C51" s="8">
        <v>108.5</v>
      </c>
      <c r="D51" s="8">
        <v>107.300003</v>
      </c>
      <c r="E51" s="8">
        <v>107.949997</v>
      </c>
      <c r="F51" s="8">
        <v>104.538055</v>
      </c>
      <c r="G51" s="8">
        <v>30072920</v>
      </c>
      <c r="H51" s="8">
        <v>82</v>
      </c>
      <c r="I51" s="8">
        <v>82.900002000000001</v>
      </c>
      <c r="J51" s="8">
        <v>81.900002000000001</v>
      </c>
      <c r="K51" s="8">
        <v>82.800003000000004</v>
      </c>
      <c r="L51" s="8">
        <v>82.372757000000007</v>
      </c>
      <c r="M51" s="8">
        <v>11438678</v>
      </c>
      <c r="N51" s="8">
        <v>37.950001</v>
      </c>
      <c r="O51" s="8">
        <v>38.200001</v>
      </c>
      <c r="P51" s="8">
        <v>37.549999</v>
      </c>
      <c r="Q51" s="8">
        <v>37.849997999999999</v>
      </c>
      <c r="R51" s="8">
        <v>37.849997999999999</v>
      </c>
      <c r="S51" s="12">
        <v>2153811</v>
      </c>
      <c r="T51" s="8">
        <v>16.299999</v>
      </c>
      <c r="U51" s="8">
        <v>17.100000000000001</v>
      </c>
      <c r="V51" s="8">
        <v>16.100000000000001</v>
      </c>
      <c r="W51" s="8">
        <v>16.899999999999999</v>
      </c>
      <c r="X51" s="8">
        <v>16.899999999999999</v>
      </c>
      <c r="Y51" s="12">
        <v>4998903</v>
      </c>
      <c r="Z51" s="4">
        <v>18</v>
      </c>
      <c r="AA51" s="4">
        <v>18.399999999999999</v>
      </c>
      <c r="AB51" s="4">
        <v>17.850000000000001</v>
      </c>
      <c r="AC51" s="4">
        <v>18.100000000000001</v>
      </c>
      <c r="AD51" s="4">
        <v>18.100000000000001</v>
      </c>
      <c r="AE51" s="4">
        <v>106235</v>
      </c>
    </row>
    <row r="52" spans="1:31" x14ac:dyDescent="0.25">
      <c r="A52" s="7">
        <v>45048</v>
      </c>
      <c r="B52" s="8">
        <v>108</v>
      </c>
      <c r="C52" s="8">
        <v>110.849998</v>
      </c>
      <c r="D52" s="8">
        <v>108</v>
      </c>
      <c r="E52" s="8">
        <v>110.300003</v>
      </c>
      <c r="F52" s="8">
        <v>106.813789</v>
      </c>
      <c r="G52" s="8">
        <v>52822162</v>
      </c>
      <c r="H52" s="8">
        <v>83</v>
      </c>
      <c r="I52" s="8">
        <v>85.199996999999996</v>
      </c>
      <c r="J52" s="8">
        <v>83</v>
      </c>
      <c r="K52" s="8">
        <v>84.599997999999999</v>
      </c>
      <c r="L52" s="8">
        <v>84.163466999999997</v>
      </c>
      <c r="M52" s="8">
        <v>20210134</v>
      </c>
      <c r="N52" s="8">
        <v>37.950001</v>
      </c>
      <c r="O52" s="8">
        <v>38.200001</v>
      </c>
      <c r="P52" s="8">
        <v>36.099997999999999</v>
      </c>
      <c r="Q52" s="8">
        <v>36.5</v>
      </c>
      <c r="R52" s="8">
        <v>36.5</v>
      </c>
      <c r="S52" s="12">
        <v>4238352</v>
      </c>
      <c r="T52" s="8">
        <v>16.899999999999999</v>
      </c>
      <c r="U52" s="8">
        <v>16.899999999999999</v>
      </c>
      <c r="V52" s="8">
        <v>16.149999999999999</v>
      </c>
      <c r="W52" s="8">
        <v>16.25</v>
      </c>
      <c r="X52" s="8">
        <v>16.25</v>
      </c>
      <c r="Y52" s="12">
        <v>1497936</v>
      </c>
      <c r="Z52" s="4">
        <v>18.700001</v>
      </c>
      <c r="AA52" s="4">
        <v>18.700001</v>
      </c>
      <c r="AB52" s="4">
        <v>17.950001</v>
      </c>
      <c r="AC52" s="4">
        <v>18</v>
      </c>
      <c r="AD52" s="4">
        <v>18</v>
      </c>
      <c r="AE52" s="4">
        <v>122681</v>
      </c>
    </row>
    <row r="53" spans="1:31" x14ac:dyDescent="0.25">
      <c r="A53" s="7">
        <v>45049</v>
      </c>
      <c r="B53" s="8">
        <v>109.800003</v>
      </c>
      <c r="C53" s="8">
        <v>111</v>
      </c>
      <c r="D53" s="8">
        <v>108.75</v>
      </c>
      <c r="E53" s="8">
        <v>109.699997</v>
      </c>
      <c r="F53" s="8">
        <v>106.232742</v>
      </c>
      <c r="G53" s="8">
        <v>51272624</v>
      </c>
      <c r="H53" s="8">
        <v>85.150002000000001</v>
      </c>
      <c r="I53" s="8">
        <v>85.449996999999996</v>
      </c>
      <c r="J53" s="8">
        <v>84</v>
      </c>
      <c r="K53" s="8">
        <v>85.150002000000001</v>
      </c>
      <c r="L53" s="8">
        <v>84.710632000000004</v>
      </c>
      <c r="M53" s="8">
        <v>14993568</v>
      </c>
      <c r="N53" s="8">
        <v>36.599997999999999</v>
      </c>
      <c r="O53" s="8">
        <v>37.400002000000001</v>
      </c>
      <c r="P53" s="8">
        <v>36.450001</v>
      </c>
      <c r="Q53" s="8">
        <v>37.150002000000001</v>
      </c>
      <c r="R53" s="8">
        <v>37.150002000000001</v>
      </c>
      <c r="S53" s="12">
        <v>2631109</v>
      </c>
      <c r="T53" s="8">
        <v>16.299999</v>
      </c>
      <c r="U53" s="8">
        <v>16.649999999999999</v>
      </c>
      <c r="V53" s="8">
        <v>16.100000000000001</v>
      </c>
      <c r="W53" s="8">
        <v>16.299999</v>
      </c>
      <c r="X53" s="8">
        <v>16.299999</v>
      </c>
      <c r="Y53" s="12">
        <v>2960247</v>
      </c>
      <c r="Z53" s="4">
        <v>18.299999</v>
      </c>
      <c r="AA53" s="4">
        <v>18.299999</v>
      </c>
      <c r="AB53" s="4">
        <v>17.549999</v>
      </c>
      <c r="AC53" s="4">
        <v>17.75</v>
      </c>
      <c r="AD53" s="4">
        <v>17.75</v>
      </c>
      <c r="AE53" s="4">
        <v>80852</v>
      </c>
    </row>
    <row r="54" spans="1:31" x14ac:dyDescent="0.25">
      <c r="A54" s="7">
        <v>45050</v>
      </c>
      <c r="B54" s="8">
        <v>110</v>
      </c>
      <c r="C54" s="8">
        <v>111.900002</v>
      </c>
      <c r="D54" s="8">
        <v>109.5</v>
      </c>
      <c r="E54" s="8">
        <v>111.050003</v>
      </c>
      <c r="F54" s="8">
        <v>107.540085</v>
      </c>
      <c r="G54" s="8">
        <v>38636907</v>
      </c>
      <c r="H54" s="8">
        <v>85.150002000000001</v>
      </c>
      <c r="I54" s="8">
        <v>86.599997999999999</v>
      </c>
      <c r="J54" s="8">
        <v>85</v>
      </c>
      <c r="K54" s="8">
        <v>85.699996999999996</v>
      </c>
      <c r="L54" s="8">
        <v>85.25779</v>
      </c>
      <c r="M54" s="8">
        <v>13452219</v>
      </c>
      <c r="N54" s="8">
        <v>37.299999</v>
      </c>
      <c r="O54" s="8">
        <v>37.400002000000001</v>
      </c>
      <c r="P54" s="8">
        <v>36.75</v>
      </c>
      <c r="Q54" s="8">
        <v>37.150002000000001</v>
      </c>
      <c r="R54" s="8">
        <v>37.150002000000001</v>
      </c>
      <c r="S54" s="12">
        <v>3026423</v>
      </c>
      <c r="T54" s="8">
        <v>16.299999</v>
      </c>
      <c r="U54" s="8">
        <v>16.5</v>
      </c>
      <c r="V54" s="8">
        <v>16</v>
      </c>
      <c r="W54" s="8">
        <v>16.149999999999999</v>
      </c>
      <c r="X54" s="8">
        <v>16.149999999999999</v>
      </c>
      <c r="Y54" s="12">
        <v>2911464</v>
      </c>
      <c r="Z54" s="4">
        <v>18.149999999999999</v>
      </c>
      <c r="AA54" s="4">
        <v>18.149999999999999</v>
      </c>
      <c r="AB54" s="4">
        <v>17.549999</v>
      </c>
      <c r="AC54" s="4">
        <v>17.700001</v>
      </c>
      <c r="AD54" s="4">
        <v>17.700001</v>
      </c>
      <c r="AE54" s="4">
        <v>50745</v>
      </c>
    </row>
    <row r="55" spans="1:31" x14ac:dyDescent="0.25">
      <c r="A55" s="7">
        <v>45051</v>
      </c>
      <c r="B55" s="8">
        <v>110.849998</v>
      </c>
      <c r="C55" s="8">
        <v>110.849998</v>
      </c>
      <c r="D55" s="8">
        <v>108.400002</v>
      </c>
      <c r="E55" s="8">
        <v>108.650002</v>
      </c>
      <c r="F55" s="8">
        <v>105.215935</v>
      </c>
      <c r="G55" s="8">
        <v>32958346</v>
      </c>
      <c r="H55" s="8">
        <v>85.699996999999996</v>
      </c>
      <c r="I55" s="8">
        <v>85.75</v>
      </c>
      <c r="J55" s="8">
        <v>82.5</v>
      </c>
      <c r="K55" s="8">
        <v>82.699996999999996</v>
      </c>
      <c r="L55" s="8">
        <v>82.273269999999997</v>
      </c>
      <c r="M55" s="8">
        <v>16749470</v>
      </c>
      <c r="N55" s="8">
        <v>37.200001</v>
      </c>
      <c r="O55" s="8">
        <v>38.299999</v>
      </c>
      <c r="P55" s="8">
        <v>37.200001</v>
      </c>
      <c r="Q55" s="8">
        <v>37.549999</v>
      </c>
      <c r="R55" s="8">
        <v>37.549999</v>
      </c>
      <c r="S55" s="12">
        <v>6095509</v>
      </c>
      <c r="T55" s="8">
        <v>16.25</v>
      </c>
      <c r="U55" s="8">
        <v>16.25</v>
      </c>
      <c r="V55" s="8">
        <v>15.6</v>
      </c>
      <c r="W55" s="8">
        <v>16.100000000000001</v>
      </c>
      <c r="X55" s="8">
        <v>16.100000000000001</v>
      </c>
      <c r="Y55" s="12">
        <v>3119483</v>
      </c>
      <c r="Z55" s="4">
        <v>17.5</v>
      </c>
      <c r="AA55" s="4">
        <v>18.450001</v>
      </c>
      <c r="AB55" s="4">
        <v>17.399999999999999</v>
      </c>
      <c r="AC55" s="4">
        <v>17.899999999999999</v>
      </c>
      <c r="AD55" s="4">
        <v>17.899999999999999</v>
      </c>
      <c r="AE55" s="4">
        <v>202689</v>
      </c>
    </row>
    <row r="56" spans="1:31" x14ac:dyDescent="0.25">
      <c r="A56" s="7">
        <v>45054</v>
      </c>
      <c r="B56" s="8">
        <v>109.25</v>
      </c>
      <c r="C56" s="8">
        <v>109.849998</v>
      </c>
      <c r="D56" s="8">
        <v>108.25</v>
      </c>
      <c r="E56" s="8">
        <v>109.550003</v>
      </c>
      <c r="F56" s="8">
        <v>106.08749400000001</v>
      </c>
      <c r="G56" s="8">
        <v>23130472</v>
      </c>
      <c r="H56" s="8">
        <v>83.349997999999999</v>
      </c>
      <c r="I56" s="8">
        <v>84.449996999999996</v>
      </c>
      <c r="J56" s="8">
        <v>82.949996999999996</v>
      </c>
      <c r="K56" s="8">
        <v>84.300003000000004</v>
      </c>
      <c r="L56" s="8">
        <v>83.865020999999999</v>
      </c>
      <c r="M56" s="8">
        <v>14678832</v>
      </c>
      <c r="N56" s="8">
        <v>37.75</v>
      </c>
      <c r="O56" s="8">
        <v>37.950001</v>
      </c>
      <c r="P56" s="8">
        <v>37</v>
      </c>
      <c r="Q56" s="8">
        <v>37.150002000000001</v>
      </c>
      <c r="R56" s="8">
        <v>37.150002000000001</v>
      </c>
      <c r="S56" s="12">
        <v>2408013</v>
      </c>
      <c r="T56" s="8">
        <v>16.200001</v>
      </c>
      <c r="U56" s="8">
        <v>16.549999</v>
      </c>
      <c r="V56" s="8">
        <v>16.049999</v>
      </c>
      <c r="W56" s="8">
        <v>16.299999</v>
      </c>
      <c r="X56" s="8">
        <v>16.299999</v>
      </c>
      <c r="Y56" s="12">
        <v>5766194</v>
      </c>
      <c r="Z56" s="4">
        <v>18.350000000000001</v>
      </c>
      <c r="AA56" s="4">
        <v>18.350000000000001</v>
      </c>
      <c r="AB56" s="4">
        <v>17.5</v>
      </c>
      <c r="AC56" s="4">
        <v>18</v>
      </c>
      <c r="AD56" s="4">
        <v>18</v>
      </c>
      <c r="AE56" s="4">
        <v>158347</v>
      </c>
    </row>
    <row r="57" spans="1:31" x14ac:dyDescent="0.25">
      <c r="A57" s="7">
        <v>45055</v>
      </c>
      <c r="B57" s="8">
        <v>109.599998</v>
      </c>
      <c r="C57" s="8">
        <v>111.199997</v>
      </c>
      <c r="D57" s="8">
        <v>109.150002</v>
      </c>
      <c r="E57" s="8">
        <v>109.550003</v>
      </c>
      <c r="F57" s="8">
        <v>106.08749400000001</v>
      </c>
      <c r="G57" s="8">
        <v>27999202</v>
      </c>
      <c r="H57" s="8">
        <v>84.199996999999996</v>
      </c>
      <c r="I57" s="8">
        <v>85.150002000000001</v>
      </c>
      <c r="J57" s="8">
        <v>83.650002000000001</v>
      </c>
      <c r="K57" s="8">
        <v>84.199996999999996</v>
      </c>
      <c r="L57" s="8">
        <v>83.765525999999994</v>
      </c>
      <c r="M57" s="8">
        <v>13523848</v>
      </c>
      <c r="N57" s="8">
        <v>37.200001</v>
      </c>
      <c r="O57" s="8">
        <v>37.299999</v>
      </c>
      <c r="P57" s="8">
        <v>36.5</v>
      </c>
      <c r="Q57" s="8">
        <v>36.549999</v>
      </c>
      <c r="R57" s="8">
        <v>36.549999</v>
      </c>
      <c r="S57" s="12">
        <v>3267932</v>
      </c>
      <c r="T57" s="8">
        <v>16.5</v>
      </c>
      <c r="U57" s="8">
        <v>16.899999999999999</v>
      </c>
      <c r="V57" s="8">
        <v>15.9</v>
      </c>
      <c r="W57" s="8">
        <v>16</v>
      </c>
      <c r="X57" s="8">
        <v>16</v>
      </c>
      <c r="Y57" s="12">
        <v>1877119</v>
      </c>
      <c r="Z57" s="4">
        <v>18.299999</v>
      </c>
      <c r="AA57" s="4">
        <v>18.299999</v>
      </c>
      <c r="AB57" s="4">
        <v>17.950001</v>
      </c>
      <c r="AC57" s="4">
        <v>18</v>
      </c>
      <c r="AD57" s="4">
        <v>18</v>
      </c>
      <c r="AE57" s="4">
        <v>91426</v>
      </c>
    </row>
    <row r="58" spans="1:31" x14ac:dyDescent="0.25">
      <c r="A58" s="7">
        <v>45056</v>
      </c>
      <c r="B58" s="8">
        <v>109.599998</v>
      </c>
      <c r="C58" s="8">
        <v>110</v>
      </c>
      <c r="D58" s="8">
        <v>108.599998</v>
      </c>
      <c r="E58" s="8">
        <v>109.25</v>
      </c>
      <c r="F58" s="8">
        <v>105.79697400000001</v>
      </c>
      <c r="G58" s="8">
        <v>19213215</v>
      </c>
      <c r="H58" s="8">
        <v>84.25</v>
      </c>
      <c r="I58" s="8">
        <v>84.449996999999996</v>
      </c>
      <c r="J58" s="8">
        <v>82.599997999999999</v>
      </c>
      <c r="K58" s="8">
        <v>83.949996999999996</v>
      </c>
      <c r="L58" s="8">
        <v>83.516814999999994</v>
      </c>
      <c r="M58" s="8">
        <v>13487783</v>
      </c>
      <c r="N58" s="8">
        <v>36.299999</v>
      </c>
      <c r="O58" s="8">
        <v>36.950001</v>
      </c>
      <c r="P58" s="8">
        <v>36.150002000000001</v>
      </c>
      <c r="Q58" s="8">
        <v>36.549999</v>
      </c>
      <c r="R58" s="8">
        <v>36.549999</v>
      </c>
      <c r="S58" s="12">
        <v>1979463</v>
      </c>
      <c r="T58" s="8">
        <v>16</v>
      </c>
      <c r="U58" s="8">
        <v>16.100000000000001</v>
      </c>
      <c r="V58" s="8">
        <v>15.2</v>
      </c>
      <c r="W58" s="8">
        <v>15.9</v>
      </c>
      <c r="X58" s="8">
        <v>15.9</v>
      </c>
      <c r="Y58" s="12">
        <v>4874596</v>
      </c>
      <c r="Z58" s="4">
        <v>18.149999999999999</v>
      </c>
      <c r="AA58" s="4">
        <v>18.149999999999999</v>
      </c>
      <c r="AB58" s="4">
        <v>17.600000000000001</v>
      </c>
      <c r="AC58" s="4">
        <v>17.75</v>
      </c>
      <c r="AD58" s="4">
        <v>17.75</v>
      </c>
      <c r="AE58" s="4">
        <v>47748</v>
      </c>
    </row>
    <row r="59" spans="1:31" x14ac:dyDescent="0.25">
      <c r="A59" s="7">
        <v>45057</v>
      </c>
      <c r="B59" s="8">
        <v>109.199997</v>
      </c>
      <c r="C59" s="8">
        <v>109.5</v>
      </c>
      <c r="D59" s="8">
        <v>108.25</v>
      </c>
      <c r="E59" s="8">
        <v>108.550003</v>
      </c>
      <c r="F59" s="8">
        <v>105.119095</v>
      </c>
      <c r="G59" s="8">
        <v>19817637</v>
      </c>
      <c r="H59" s="8">
        <v>83.900002000000001</v>
      </c>
      <c r="I59" s="8">
        <v>84.300003000000004</v>
      </c>
      <c r="J59" s="8">
        <v>83.400002000000001</v>
      </c>
      <c r="K59" s="8">
        <v>84.099997999999999</v>
      </c>
      <c r="L59" s="8">
        <v>83.666045999999994</v>
      </c>
      <c r="M59" s="8">
        <v>8109668</v>
      </c>
      <c r="N59" s="8">
        <v>36.849997999999999</v>
      </c>
      <c r="O59" s="8">
        <v>37.299999</v>
      </c>
      <c r="P59" s="8">
        <v>36.75</v>
      </c>
      <c r="Q59" s="8">
        <v>36.900002000000001</v>
      </c>
      <c r="R59" s="8">
        <v>36.900002000000001</v>
      </c>
      <c r="S59" s="12">
        <v>3592178</v>
      </c>
      <c r="T59" s="8">
        <v>16</v>
      </c>
      <c r="U59" s="8">
        <v>16.350000000000001</v>
      </c>
      <c r="V59" s="8">
        <v>15.8</v>
      </c>
      <c r="W59" s="8">
        <v>16.200001</v>
      </c>
      <c r="X59" s="8">
        <v>16.200001</v>
      </c>
      <c r="Y59" s="12">
        <v>2175121</v>
      </c>
      <c r="Z59" s="4">
        <v>18.100000000000001</v>
      </c>
      <c r="AA59" s="4">
        <v>18.100000000000001</v>
      </c>
      <c r="AB59" s="4">
        <v>17.5</v>
      </c>
      <c r="AC59" s="4">
        <v>17.649999999999999</v>
      </c>
      <c r="AD59" s="4">
        <v>17.649999999999999</v>
      </c>
      <c r="AE59" s="4">
        <v>94673</v>
      </c>
    </row>
    <row r="60" spans="1:31" x14ac:dyDescent="0.25">
      <c r="A60" s="7">
        <v>45058</v>
      </c>
      <c r="B60" s="8">
        <v>108.349998</v>
      </c>
      <c r="C60" s="8">
        <v>108.400002</v>
      </c>
      <c r="D60" s="8">
        <v>106.550003</v>
      </c>
      <c r="E60" s="8">
        <v>106.75</v>
      </c>
      <c r="F60" s="8">
        <v>103.375984</v>
      </c>
      <c r="G60" s="8">
        <v>36794838</v>
      </c>
      <c r="H60" s="8">
        <v>83.5</v>
      </c>
      <c r="I60" s="8">
        <v>83.75</v>
      </c>
      <c r="J60" s="8">
        <v>82.449996999999996</v>
      </c>
      <c r="K60" s="8">
        <v>83.050003000000004</v>
      </c>
      <c r="L60" s="8">
        <v>82.621467999999993</v>
      </c>
      <c r="M60" s="8">
        <v>12358464</v>
      </c>
      <c r="N60" s="8">
        <v>36.950001</v>
      </c>
      <c r="O60" s="8">
        <v>37.400002000000001</v>
      </c>
      <c r="P60" s="8">
        <v>36.849997999999999</v>
      </c>
      <c r="Q60" s="8">
        <v>37.049999</v>
      </c>
      <c r="R60" s="8">
        <v>37.049999</v>
      </c>
      <c r="S60" s="12">
        <v>2993288</v>
      </c>
      <c r="T60" s="8">
        <v>16.200001</v>
      </c>
      <c r="U60" s="8">
        <v>16.5</v>
      </c>
      <c r="V60" s="8">
        <v>15.95</v>
      </c>
      <c r="W60" s="8">
        <v>16.299999</v>
      </c>
      <c r="X60" s="8">
        <v>16.299999</v>
      </c>
      <c r="Y60" s="12">
        <v>2176683</v>
      </c>
      <c r="Z60" s="4">
        <v>17.899999999999999</v>
      </c>
      <c r="AA60" s="4">
        <v>17.899999999999999</v>
      </c>
      <c r="AB60" s="4">
        <v>17.5</v>
      </c>
      <c r="AC60" s="4">
        <v>17.549999</v>
      </c>
      <c r="AD60" s="4">
        <v>17.549999</v>
      </c>
      <c r="AE60" s="4">
        <v>46631</v>
      </c>
    </row>
    <row r="61" spans="1:31" x14ac:dyDescent="0.25">
      <c r="A61" s="7">
        <v>45061</v>
      </c>
      <c r="B61" s="8">
        <v>107.050003</v>
      </c>
      <c r="C61" s="8">
        <v>108.199997</v>
      </c>
      <c r="D61" s="8">
        <v>105.650002</v>
      </c>
      <c r="E61" s="8">
        <v>107.699997</v>
      </c>
      <c r="F61" s="8">
        <v>104.295959</v>
      </c>
      <c r="G61" s="8">
        <v>22148028</v>
      </c>
      <c r="H61" s="8">
        <v>83.050003000000004</v>
      </c>
      <c r="I61" s="8">
        <v>84.449996999999996</v>
      </c>
      <c r="J61" s="8">
        <v>82.199996999999996</v>
      </c>
      <c r="K61" s="8">
        <v>84.25</v>
      </c>
      <c r="L61" s="8">
        <v>83.815269000000001</v>
      </c>
      <c r="M61" s="8">
        <v>7462528</v>
      </c>
      <c r="N61" s="8">
        <v>37.049999</v>
      </c>
      <c r="O61" s="8">
        <v>37.950001</v>
      </c>
      <c r="P61" s="8">
        <v>36.900002000000001</v>
      </c>
      <c r="Q61" s="8">
        <v>37.849997999999999</v>
      </c>
      <c r="R61" s="8">
        <v>37.849997999999999</v>
      </c>
      <c r="S61" s="12">
        <v>2926146</v>
      </c>
      <c r="T61" s="8">
        <v>16.299999</v>
      </c>
      <c r="U61" s="8">
        <v>16.799999</v>
      </c>
      <c r="V61" s="8">
        <v>16.200001</v>
      </c>
      <c r="W61" s="8">
        <v>16.649999999999999</v>
      </c>
      <c r="X61" s="8">
        <v>16.649999999999999</v>
      </c>
      <c r="Y61" s="12">
        <v>4158627</v>
      </c>
      <c r="Z61" s="4">
        <v>17.25</v>
      </c>
      <c r="AA61" s="4">
        <v>17.75</v>
      </c>
      <c r="AB61" s="4">
        <v>17.149999999999999</v>
      </c>
      <c r="AC61" s="4">
        <v>17.299999</v>
      </c>
      <c r="AD61" s="4">
        <v>17.299999</v>
      </c>
      <c r="AE61" s="4">
        <v>86710</v>
      </c>
    </row>
    <row r="62" spans="1:31" x14ac:dyDescent="0.25">
      <c r="A62" s="7">
        <v>45062</v>
      </c>
      <c r="B62" s="8">
        <v>108.199997</v>
      </c>
      <c r="C62" s="8">
        <v>108.650002</v>
      </c>
      <c r="D62" s="8">
        <v>107.199997</v>
      </c>
      <c r="E62" s="8">
        <v>107.400002</v>
      </c>
      <c r="F62" s="8">
        <v>104.005447</v>
      </c>
      <c r="G62" s="8">
        <v>18587658</v>
      </c>
      <c r="H62" s="8">
        <v>84.5</v>
      </c>
      <c r="I62" s="8">
        <v>84.949996999999996</v>
      </c>
      <c r="J62" s="8">
        <v>83.650002000000001</v>
      </c>
      <c r="K62" s="8">
        <v>84.050003000000004</v>
      </c>
      <c r="L62" s="8">
        <v>83.616309999999999</v>
      </c>
      <c r="M62" s="8">
        <v>7376841</v>
      </c>
      <c r="N62" s="8">
        <v>37.950001</v>
      </c>
      <c r="O62" s="8">
        <v>38.900002000000001</v>
      </c>
      <c r="P62" s="8">
        <v>37.549999</v>
      </c>
      <c r="Q62" s="8">
        <v>38.25</v>
      </c>
      <c r="R62" s="8">
        <v>38.25</v>
      </c>
      <c r="S62" s="12">
        <v>5992562</v>
      </c>
      <c r="T62" s="8">
        <v>16.850000000000001</v>
      </c>
      <c r="U62" s="8">
        <v>16.950001</v>
      </c>
      <c r="V62" s="8">
        <v>16.549999</v>
      </c>
      <c r="W62" s="8">
        <v>16.75</v>
      </c>
      <c r="X62" s="8">
        <v>16.75</v>
      </c>
      <c r="Y62" s="12">
        <v>4883155</v>
      </c>
      <c r="Z62" s="4">
        <v>17.600000000000001</v>
      </c>
      <c r="AA62" s="4">
        <v>17.600000000000001</v>
      </c>
      <c r="AB62" s="4">
        <v>16.600000000000001</v>
      </c>
      <c r="AC62" s="4">
        <v>16.850000000000001</v>
      </c>
      <c r="AD62" s="4">
        <v>16.850000000000001</v>
      </c>
      <c r="AE62" s="4">
        <v>132247</v>
      </c>
    </row>
    <row r="63" spans="1:31" x14ac:dyDescent="0.25">
      <c r="A63" s="7">
        <v>45063</v>
      </c>
      <c r="B63" s="8">
        <v>107.400002</v>
      </c>
      <c r="C63" s="8">
        <v>107.5</v>
      </c>
      <c r="D63" s="8">
        <v>105.550003</v>
      </c>
      <c r="E63" s="8">
        <v>106</v>
      </c>
      <c r="F63" s="8">
        <v>102.649689</v>
      </c>
      <c r="G63" s="8">
        <v>28895465</v>
      </c>
      <c r="H63" s="8">
        <v>83.800003000000004</v>
      </c>
      <c r="I63" s="8">
        <v>83.800003000000004</v>
      </c>
      <c r="J63" s="8">
        <v>82.300003000000004</v>
      </c>
      <c r="K63" s="8">
        <v>82.800003000000004</v>
      </c>
      <c r="L63" s="8">
        <v>82.372757000000007</v>
      </c>
      <c r="M63" s="8">
        <v>13496921</v>
      </c>
      <c r="N63" s="8">
        <v>38.049999</v>
      </c>
      <c r="O63" s="8">
        <v>38.849997999999999</v>
      </c>
      <c r="P63" s="8">
        <v>37.799999</v>
      </c>
      <c r="Q63" s="8">
        <v>38.400002000000001</v>
      </c>
      <c r="R63" s="8">
        <v>38.400002000000001</v>
      </c>
      <c r="S63" s="12">
        <v>4148914</v>
      </c>
      <c r="T63" s="8">
        <v>16.850000000000001</v>
      </c>
      <c r="U63" s="8">
        <v>17.100000000000001</v>
      </c>
      <c r="V63" s="8">
        <v>16.549999</v>
      </c>
      <c r="W63" s="8">
        <v>16.799999</v>
      </c>
      <c r="X63" s="8">
        <v>16.799999</v>
      </c>
      <c r="Y63" s="12">
        <v>2476280</v>
      </c>
      <c r="Z63" s="4">
        <v>16.799999</v>
      </c>
      <c r="AA63" s="4">
        <v>17.100000000000001</v>
      </c>
      <c r="AB63" s="4">
        <v>16.5</v>
      </c>
      <c r="AC63" s="4">
        <v>16.549999</v>
      </c>
      <c r="AD63" s="4">
        <v>16.549999</v>
      </c>
      <c r="AE63" s="4">
        <v>101552</v>
      </c>
    </row>
    <row r="64" spans="1:31" x14ac:dyDescent="0.25">
      <c r="A64" s="7">
        <v>45064</v>
      </c>
      <c r="B64" s="8">
        <v>106.5</v>
      </c>
      <c r="C64" s="8">
        <v>107.150002</v>
      </c>
      <c r="D64" s="8">
        <v>105.099998</v>
      </c>
      <c r="E64" s="8">
        <v>105.199997</v>
      </c>
      <c r="F64" s="8">
        <v>101.874977</v>
      </c>
      <c r="G64" s="8">
        <v>24208481</v>
      </c>
      <c r="H64" s="8">
        <v>83.199996999999996</v>
      </c>
      <c r="I64" s="8">
        <v>83.699996999999996</v>
      </c>
      <c r="J64" s="8">
        <v>82.25</v>
      </c>
      <c r="K64" s="8">
        <v>82.5</v>
      </c>
      <c r="L64" s="8">
        <v>82.074303</v>
      </c>
      <c r="M64" s="8">
        <v>8234890</v>
      </c>
      <c r="N64" s="8">
        <v>38.400002000000001</v>
      </c>
      <c r="O64" s="8">
        <v>41.549999</v>
      </c>
      <c r="P64" s="8">
        <v>38.099997999999999</v>
      </c>
      <c r="Q64" s="8">
        <v>40.950001</v>
      </c>
      <c r="R64" s="8">
        <v>40.950001</v>
      </c>
      <c r="S64" s="12">
        <v>19587607</v>
      </c>
      <c r="T64" s="8">
        <v>16.75</v>
      </c>
      <c r="U64" s="8">
        <v>16.950001</v>
      </c>
      <c r="V64" s="8">
        <v>16.25</v>
      </c>
      <c r="W64" s="8">
        <v>16.549999</v>
      </c>
      <c r="X64" s="8">
        <v>16.549999</v>
      </c>
      <c r="Y64" s="12">
        <v>1468793</v>
      </c>
      <c r="Z64" s="4">
        <v>16.549999</v>
      </c>
      <c r="AA64" s="4">
        <v>16.799999</v>
      </c>
      <c r="AB64" s="4">
        <v>16.149999999999999</v>
      </c>
      <c r="AC64" s="4">
        <v>16.600000000000001</v>
      </c>
      <c r="AD64" s="4">
        <v>16.600000000000001</v>
      </c>
      <c r="AE64" s="4">
        <v>75580</v>
      </c>
    </row>
    <row r="65" spans="1:31" x14ac:dyDescent="0.25">
      <c r="A65" s="7">
        <v>45065</v>
      </c>
      <c r="B65" s="8">
        <v>105.599998</v>
      </c>
      <c r="C65" s="8">
        <v>105.699997</v>
      </c>
      <c r="D65" s="8">
        <v>104.050003</v>
      </c>
      <c r="E65" s="8">
        <v>104.650002</v>
      </c>
      <c r="F65" s="8">
        <v>101.342361</v>
      </c>
      <c r="G65" s="8">
        <v>29848841</v>
      </c>
      <c r="H65" s="8">
        <v>82.5</v>
      </c>
      <c r="I65" s="8">
        <v>82.949996999999996</v>
      </c>
      <c r="J65" s="8">
        <v>80.949996999999996</v>
      </c>
      <c r="K65" s="8">
        <v>82.150002000000001</v>
      </c>
      <c r="L65" s="8">
        <v>81.726112000000001</v>
      </c>
      <c r="M65" s="8">
        <v>13720610</v>
      </c>
      <c r="N65" s="8">
        <v>40.950001</v>
      </c>
      <c r="O65" s="8">
        <v>42.25</v>
      </c>
      <c r="P65" s="8">
        <v>40.599997999999999</v>
      </c>
      <c r="Q65" s="8">
        <v>40.799999</v>
      </c>
      <c r="R65" s="8">
        <v>40.799999</v>
      </c>
      <c r="S65" s="12">
        <v>8026539</v>
      </c>
      <c r="T65" s="8">
        <v>16.700001</v>
      </c>
      <c r="U65" s="8">
        <v>16.700001</v>
      </c>
      <c r="V65" s="8">
        <v>16.149999999999999</v>
      </c>
      <c r="W65" s="8">
        <v>16.350000000000001</v>
      </c>
      <c r="X65" s="8">
        <v>16.350000000000001</v>
      </c>
      <c r="Y65" s="12">
        <v>535963</v>
      </c>
      <c r="Z65" s="4">
        <v>16.899999999999999</v>
      </c>
      <c r="AA65" s="4">
        <v>16.899999999999999</v>
      </c>
      <c r="AB65" s="4">
        <v>16.25</v>
      </c>
      <c r="AC65" s="4">
        <v>16.549999</v>
      </c>
      <c r="AD65" s="4">
        <v>16.549999</v>
      </c>
      <c r="AE65" s="4">
        <v>65444</v>
      </c>
    </row>
    <row r="66" spans="1:31" x14ac:dyDescent="0.25">
      <c r="A66" s="7">
        <v>45068</v>
      </c>
      <c r="B66" s="8">
        <v>105</v>
      </c>
      <c r="C66" s="8">
        <v>105.25</v>
      </c>
      <c r="D66" s="8">
        <v>104.300003</v>
      </c>
      <c r="E66" s="8">
        <v>105</v>
      </c>
      <c r="F66" s="8">
        <v>101.681297</v>
      </c>
      <c r="G66" s="8">
        <v>21588716</v>
      </c>
      <c r="H66" s="8">
        <v>82.150002000000001</v>
      </c>
      <c r="I66" s="8">
        <v>82.349997999999999</v>
      </c>
      <c r="J66" s="8">
        <v>81.599997999999999</v>
      </c>
      <c r="K66" s="8">
        <v>82.050003000000004</v>
      </c>
      <c r="L66" s="8">
        <v>81.626625000000004</v>
      </c>
      <c r="M66" s="8">
        <v>6918411</v>
      </c>
      <c r="N66" s="8">
        <v>41.200001</v>
      </c>
      <c r="O66" s="8">
        <v>41.299999</v>
      </c>
      <c r="P66" s="8">
        <v>40.200001</v>
      </c>
      <c r="Q66" s="8">
        <v>40.5</v>
      </c>
      <c r="R66" s="8">
        <v>40.5</v>
      </c>
      <c r="S66" s="12">
        <v>4702905</v>
      </c>
      <c r="T66" s="8">
        <v>16.200001</v>
      </c>
      <c r="U66" s="8">
        <v>16.25</v>
      </c>
      <c r="V66" s="8">
        <v>15.8</v>
      </c>
      <c r="W66" s="8">
        <v>15.85</v>
      </c>
      <c r="X66" s="8">
        <v>15.85</v>
      </c>
      <c r="Y66" s="12">
        <v>563163</v>
      </c>
      <c r="Z66" s="4">
        <v>16.950001</v>
      </c>
      <c r="AA66" s="4">
        <v>17.25</v>
      </c>
      <c r="AB66" s="4">
        <v>16.149999999999999</v>
      </c>
      <c r="AC66" s="4">
        <v>16.649999999999999</v>
      </c>
      <c r="AD66" s="4">
        <v>16.649999999999999</v>
      </c>
      <c r="AE66" s="4">
        <v>82807</v>
      </c>
    </row>
    <row r="67" spans="1:31" x14ac:dyDescent="0.25">
      <c r="A67" s="7">
        <v>45069</v>
      </c>
      <c r="B67" s="8">
        <v>105.099998</v>
      </c>
      <c r="C67" s="8">
        <v>106.050003</v>
      </c>
      <c r="D67" s="8">
        <v>105</v>
      </c>
      <c r="E67" s="8">
        <v>105.599998</v>
      </c>
      <c r="F67" s="8">
        <v>102.262337</v>
      </c>
      <c r="G67" s="8">
        <v>21304034</v>
      </c>
      <c r="H67" s="8">
        <v>82.25</v>
      </c>
      <c r="I67" s="8">
        <v>83.150002000000001</v>
      </c>
      <c r="J67" s="8">
        <v>81.800003000000004</v>
      </c>
      <c r="K67" s="8">
        <v>82.599997999999999</v>
      </c>
      <c r="L67" s="8">
        <v>82.173782000000003</v>
      </c>
      <c r="M67" s="8">
        <v>9357512</v>
      </c>
      <c r="N67" s="8">
        <v>40.5</v>
      </c>
      <c r="O67" s="8">
        <v>41.400002000000001</v>
      </c>
      <c r="P67" s="8">
        <v>40.299999</v>
      </c>
      <c r="Q67" s="8">
        <v>40.450001</v>
      </c>
      <c r="R67" s="8">
        <v>40.450001</v>
      </c>
      <c r="S67" s="12">
        <v>6308527</v>
      </c>
      <c r="T67" s="8">
        <v>16.100000000000001</v>
      </c>
      <c r="U67" s="8">
        <v>16.100000000000001</v>
      </c>
      <c r="V67" s="8">
        <v>15.6</v>
      </c>
      <c r="W67" s="8">
        <v>15.75</v>
      </c>
      <c r="X67" s="8">
        <v>15.75</v>
      </c>
      <c r="Y67" s="12">
        <v>2207075</v>
      </c>
      <c r="Z67" s="4">
        <v>16.649999999999999</v>
      </c>
      <c r="AA67" s="4">
        <v>17.049999</v>
      </c>
      <c r="AB67" s="4">
        <v>16.299999</v>
      </c>
      <c r="AC67" s="4">
        <v>16.5</v>
      </c>
      <c r="AD67" s="4">
        <v>16.5</v>
      </c>
      <c r="AE67" s="4">
        <v>121938</v>
      </c>
    </row>
    <row r="68" spans="1:31" x14ac:dyDescent="0.25">
      <c r="A68" s="7">
        <v>45070</v>
      </c>
      <c r="B68" s="8">
        <v>105.099998</v>
      </c>
      <c r="C68" s="8">
        <v>105.800003</v>
      </c>
      <c r="D68" s="8">
        <v>104.900002</v>
      </c>
      <c r="E68" s="8">
        <v>105.199997</v>
      </c>
      <c r="F68" s="8">
        <v>101.874977</v>
      </c>
      <c r="G68" s="8">
        <v>28454367</v>
      </c>
      <c r="H68" s="8">
        <v>82.099997999999999</v>
      </c>
      <c r="I68" s="8">
        <v>83.050003000000004</v>
      </c>
      <c r="J68" s="8">
        <v>81.800003000000004</v>
      </c>
      <c r="K68" s="8">
        <v>82.5</v>
      </c>
      <c r="L68" s="8">
        <v>82.074303</v>
      </c>
      <c r="M68" s="8">
        <v>7904196</v>
      </c>
      <c r="N68" s="8">
        <v>40.450001</v>
      </c>
      <c r="O68" s="8">
        <v>44.549999</v>
      </c>
      <c r="P68" s="8">
        <v>40.299999</v>
      </c>
      <c r="Q68" s="8">
        <v>43.700001</v>
      </c>
      <c r="R68" s="8">
        <v>43.700001</v>
      </c>
      <c r="S68" s="12">
        <v>30180639</v>
      </c>
      <c r="T68" s="8">
        <v>15.9</v>
      </c>
      <c r="U68" s="8">
        <v>16</v>
      </c>
      <c r="V68" s="8">
        <v>15</v>
      </c>
      <c r="W68" s="8">
        <v>15.05</v>
      </c>
      <c r="X68" s="8">
        <v>15.05</v>
      </c>
      <c r="Y68" s="12">
        <v>3655335</v>
      </c>
      <c r="Z68" s="4">
        <v>16.850000000000001</v>
      </c>
      <c r="AA68" s="4">
        <v>16.850000000000001</v>
      </c>
      <c r="AB68" s="4">
        <v>16.25</v>
      </c>
      <c r="AC68" s="4">
        <v>16.299999</v>
      </c>
      <c r="AD68" s="4">
        <v>16.299999</v>
      </c>
      <c r="AE68" s="4">
        <v>55296</v>
      </c>
    </row>
    <row r="69" spans="1:31" x14ac:dyDescent="0.25">
      <c r="A69" s="7">
        <v>45071</v>
      </c>
      <c r="B69" s="8">
        <v>105</v>
      </c>
      <c r="C69" s="8">
        <v>105.199997</v>
      </c>
      <c r="D69" s="8">
        <v>104.300003</v>
      </c>
      <c r="E69" s="8">
        <v>104.849998</v>
      </c>
      <c r="F69" s="8">
        <v>101.536041</v>
      </c>
      <c r="G69" s="8">
        <v>25885062</v>
      </c>
      <c r="H69" s="8">
        <v>82.599997999999999</v>
      </c>
      <c r="I69" s="8">
        <v>82.75</v>
      </c>
      <c r="J69" s="8">
        <v>81.650002000000001</v>
      </c>
      <c r="K69" s="8">
        <v>82.25</v>
      </c>
      <c r="L69" s="8">
        <v>81.825592</v>
      </c>
      <c r="M69" s="8">
        <v>9575601</v>
      </c>
      <c r="N69" s="8">
        <v>44.799999</v>
      </c>
      <c r="O69" s="8">
        <v>46</v>
      </c>
      <c r="P69" s="8">
        <v>44.25</v>
      </c>
      <c r="Q69" s="8">
        <v>44.5</v>
      </c>
      <c r="R69" s="8">
        <v>44.5</v>
      </c>
      <c r="S69" s="12">
        <v>12976469</v>
      </c>
      <c r="T69" s="8">
        <v>15.2</v>
      </c>
      <c r="U69" s="8">
        <v>15.4</v>
      </c>
      <c r="V69" s="8">
        <v>14.6</v>
      </c>
      <c r="W69" s="8">
        <v>14.75</v>
      </c>
      <c r="X69" s="8">
        <v>14.75</v>
      </c>
      <c r="Y69" s="12">
        <v>1311561</v>
      </c>
      <c r="Z69" s="4">
        <v>16.299999</v>
      </c>
      <c r="AA69" s="4">
        <v>16.549999</v>
      </c>
      <c r="AB69" s="4">
        <v>16.100000000000001</v>
      </c>
      <c r="AC69" s="4">
        <v>16.200001</v>
      </c>
      <c r="AD69" s="4">
        <v>16.200001</v>
      </c>
      <c r="AE69" s="4">
        <v>51581</v>
      </c>
    </row>
    <row r="70" spans="1:31" x14ac:dyDescent="0.25">
      <c r="A70" s="7">
        <v>45072</v>
      </c>
      <c r="B70" s="8">
        <v>105</v>
      </c>
      <c r="C70" s="8">
        <v>106.75</v>
      </c>
      <c r="D70" s="8">
        <v>104.949997</v>
      </c>
      <c r="E70" s="8">
        <v>106.400002</v>
      </c>
      <c r="F70" s="8">
        <v>103.037048</v>
      </c>
      <c r="G70" s="8">
        <v>28362042</v>
      </c>
      <c r="H70" s="8">
        <v>80.849997999999999</v>
      </c>
      <c r="I70" s="8">
        <v>82.699996999999996</v>
      </c>
      <c r="J70" s="8">
        <v>80.449996999999996</v>
      </c>
      <c r="K70" s="8">
        <v>82.099997999999999</v>
      </c>
      <c r="L70" s="8">
        <v>81.676361</v>
      </c>
      <c r="M70" s="8">
        <v>26673130</v>
      </c>
      <c r="N70" s="8">
        <v>44.700001</v>
      </c>
      <c r="O70" s="8">
        <v>44.900002000000001</v>
      </c>
      <c r="P70" s="8">
        <v>43.5</v>
      </c>
      <c r="Q70" s="8">
        <v>44.450001</v>
      </c>
      <c r="R70" s="8">
        <v>44.450001</v>
      </c>
      <c r="S70" s="12">
        <v>5611639</v>
      </c>
      <c r="T70" s="8">
        <v>14.95</v>
      </c>
      <c r="U70" s="8">
        <v>15.1</v>
      </c>
      <c r="V70" s="8">
        <v>14.65</v>
      </c>
      <c r="W70" s="8">
        <v>14.7</v>
      </c>
      <c r="X70" s="8">
        <v>14.7</v>
      </c>
      <c r="Y70" s="12">
        <v>3219475</v>
      </c>
      <c r="Z70" s="4">
        <v>16.5</v>
      </c>
      <c r="AA70" s="4">
        <v>16.75</v>
      </c>
      <c r="AB70" s="4">
        <v>16.200001</v>
      </c>
      <c r="AC70" s="4">
        <v>16.299999</v>
      </c>
      <c r="AD70" s="4">
        <v>16.299999</v>
      </c>
      <c r="AE70" s="4">
        <v>106450</v>
      </c>
    </row>
    <row r="71" spans="1:31" x14ac:dyDescent="0.25">
      <c r="A71" s="7">
        <v>45075</v>
      </c>
      <c r="B71" s="8">
        <v>107</v>
      </c>
      <c r="C71" s="8">
        <v>108.849998</v>
      </c>
      <c r="D71" s="8">
        <v>106.300003</v>
      </c>
      <c r="E71" s="8">
        <v>108.449997</v>
      </c>
      <c r="F71" s="8">
        <v>105.022255</v>
      </c>
      <c r="G71" s="8">
        <v>41062311</v>
      </c>
      <c r="H71" s="8">
        <v>82.400002000000001</v>
      </c>
      <c r="I71" s="8">
        <v>84.849997999999999</v>
      </c>
      <c r="J71" s="8">
        <v>82.050003000000004</v>
      </c>
      <c r="K71" s="8">
        <v>84.300003000000004</v>
      </c>
      <c r="L71" s="8">
        <v>83.865020999999999</v>
      </c>
      <c r="M71" s="8">
        <v>20634118</v>
      </c>
      <c r="N71" s="8">
        <v>44.700001</v>
      </c>
      <c r="O71" s="8">
        <v>44.900002000000001</v>
      </c>
      <c r="P71" s="8">
        <v>43</v>
      </c>
      <c r="Q71" s="8">
        <v>43.349997999999999</v>
      </c>
      <c r="R71" s="8">
        <v>43.349997999999999</v>
      </c>
      <c r="S71" s="12">
        <v>4413628</v>
      </c>
      <c r="T71" s="8">
        <v>14.9</v>
      </c>
      <c r="U71" s="8">
        <v>15.1</v>
      </c>
      <c r="V71" s="8">
        <v>14.5</v>
      </c>
      <c r="W71" s="8">
        <v>14.8</v>
      </c>
      <c r="X71" s="8">
        <v>14.8</v>
      </c>
      <c r="Y71" s="12">
        <v>2467110</v>
      </c>
      <c r="Z71" s="4">
        <v>16.5</v>
      </c>
      <c r="AA71" s="4">
        <v>16.649999999999999</v>
      </c>
      <c r="AB71" s="4">
        <v>16.049999</v>
      </c>
      <c r="AC71" s="4">
        <v>16.25</v>
      </c>
      <c r="AD71" s="4">
        <v>16.25</v>
      </c>
      <c r="AE71" s="4">
        <v>67841</v>
      </c>
    </row>
    <row r="72" spans="1:31" x14ac:dyDescent="0.25">
      <c r="A72" s="7">
        <v>45076</v>
      </c>
      <c r="B72" s="8">
        <v>108.949997</v>
      </c>
      <c r="C72" s="8">
        <v>108.949997</v>
      </c>
      <c r="D72" s="8">
        <v>106.900002</v>
      </c>
      <c r="E72" s="8">
        <v>107.050003</v>
      </c>
      <c r="F72" s="8">
        <v>103.666512</v>
      </c>
      <c r="G72" s="8">
        <v>33475211</v>
      </c>
      <c r="H72" s="8">
        <v>84.400002000000001</v>
      </c>
      <c r="I72" s="8">
        <v>84.550003000000004</v>
      </c>
      <c r="J72" s="8">
        <v>83</v>
      </c>
      <c r="K72" s="8">
        <v>83.199996999999996</v>
      </c>
      <c r="L72" s="8">
        <v>82.770690999999999</v>
      </c>
      <c r="M72" s="8">
        <v>11048903</v>
      </c>
      <c r="N72" s="8">
        <v>43.400002000000001</v>
      </c>
      <c r="O72" s="8">
        <v>46.25</v>
      </c>
      <c r="P72" s="8">
        <v>43.299999</v>
      </c>
      <c r="Q72" s="8">
        <v>45.25</v>
      </c>
      <c r="R72" s="8">
        <v>45.25</v>
      </c>
      <c r="S72" s="12">
        <v>10344283</v>
      </c>
      <c r="T72" s="8">
        <v>14.55</v>
      </c>
      <c r="U72" s="8">
        <v>15.05</v>
      </c>
      <c r="V72" s="8">
        <v>14.4</v>
      </c>
      <c r="W72" s="8">
        <v>14.75</v>
      </c>
      <c r="X72" s="8">
        <v>14.75</v>
      </c>
      <c r="Y72" s="12">
        <v>3131895</v>
      </c>
      <c r="Z72" s="4">
        <v>15.6</v>
      </c>
      <c r="AA72" s="4">
        <v>15.95</v>
      </c>
      <c r="AB72" s="4">
        <v>15.35</v>
      </c>
      <c r="AC72" s="4">
        <v>15.7</v>
      </c>
      <c r="AD72" s="4">
        <v>15.7</v>
      </c>
      <c r="AE72" s="4">
        <v>179253</v>
      </c>
    </row>
    <row r="73" spans="1:31" x14ac:dyDescent="0.25">
      <c r="A73" s="7">
        <v>45077</v>
      </c>
      <c r="B73" s="8">
        <v>106.400002</v>
      </c>
      <c r="C73" s="8">
        <v>106.949997</v>
      </c>
      <c r="D73" s="8">
        <v>105.599998</v>
      </c>
      <c r="E73" s="8">
        <v>105.800003</v>
      </c>
      <c r="F73" s="8">
        <v>102.456017</v>
      </c>
      <c r="G73" s="8">
        <v>41249944</v>
      </c>
      <c r="H73" s="8">
        <v>82.699996999999996</v>
      </c>
      <c r="I73" s="8">
        <v>83.099997999999999</v>
      </c>
      <c r="J73" s="8">
        <v>82.099997999999999</v>
      </c>
      <c r="K73" s="8">
        <v>82.5</v>
      </c>
      <c r="L73" s="8">
        <v>82.074303</v>
      </c>
      <c r="M73" s="8">
        <v>12966397</v>
      </c>
      <c r="N73" s="8">
        <v>45.400002000000001</v>
      </c>
      <c r="O73" s="8">
        <v>46.5</v>
      </c>
      <c r="P73" s="8">
        <v>43.75</v>
      </c>
      <c r="Q73" s="8">
        <v>44.150002000000001</v>
      </c>
      <c r="R73" s="8">
        <v>44.150002000000001</v>
      </c>
      <c r="S73" s="12">
        <v>9334846</v>
      </c>
      <c r="T73" s="8">
        <v>14.7</v>
      </c>
      <c r="U73" s="8">
        <v>15.1</v>
      </c>
      <c r="V73" s="8">
        <v>14.65</v>
      </c>
      <c r="W73" s="8">
        <v>14.85</v>
      </c>
      <c r="X73" s="8">
        <v>14.85</v>
      </c>
      <c r="Y73" s="12">
        <v>1644649</v>
      </c>
      <c r="Z73" s="4">
        <v>16.399999999999999</v>
      </c>
      <c r="AA73" s="4">
        <v>16.549999</v>
      </c>
      <c r="AB73" s="4">
        <v>15.75</v>
      </c>
      <c r="AC73" s="4">
        <v>15.9</v>
      </c>
      <c r="AD73" s="4">
        <v>15.9</v>
      </c>
      <c r="AE73" s="4">
        <v>84911</v>
      </c>
    </row>
    <row r="74" spans="1:31" x14ac:dyDescent="0.25">
      <c r="A74" s="7">
        <v>45078</v>
      </c>
      <c r="B74" s="8">
        <v>105.900002</v>
      </c>
      <c r="C74" s="8">
        <v>106.699997</v>
      </c>
      <c r="D74" s="8">
        <v>105.800003</v>
      </c>
      <c r="E74" s="8">
        <v>105.949997</v>
      </c>
      <c r="F74" s="8">
        <v>102.60127300000001</v>
      </c>
      <c r="G74" s="8">
        <v>21211538</v>
      </c>
      <c r="H74" s="8">
        <v>82.5</v>
      </c>
      <c r="I74" s="8">
        <v>82.949996999999996</v>
      </c>
      <c r="J74" s="8">
        <v>81.800003000000004</v>
      </c>
      <c r="K74" s="8">
        <v>82.199996999999996</v>
      </c>
      <c r="L74" s="8">
        <v>81.775847999999996</v>
      </c>
      <c r="M74" s="8">
        <v>22911903</v>
      </c>
      <c r="N74" s="8">
        <v>44.450001</v>
      </c>
      <c r="O74" s="8">
        <v>44.599997999999999</v>
      </c>
      <c r="P74" s="8">
        <v>43.5</v>
      </c>
      <c r="Q74" s="8">
        <v>44</v>
      </c>
      <c r="R74" s="8">
        <v>44</v>
      </c>
      <c r="S74" s="12">
        <v>5149742</v>
      </c>
      <c r="T74" s="8">
        <v>14.7</v>
      </c>
      <c r="U74" s="8">
        <v>15.25</v>
      </c>
      <c r="V74" s="8">
        <v>14.7</v>
      </c>
      <c r="W74" s="8">
        <v>15.05</v>
      </c>
      <c r="X74" s="8">
        <v>15.05</v>
      </c>
      <c r="Y74" s="12">
        <v>2202334</v>
      </c>
      <c r="Z74" s="4">
        <v>16.200001</v>
      </c>
      <c r="AA74" s="4">
        <v>16.200001</v>
      </c>
      <c r="AB74" s="4">
        <v>15.7</v>
      </c>
      <c r="AC74" s="4">
        <v>15.8</v>
      </c>
      <c r="AD74" s="4">
        <v>15.8</v>
      </c>
      <c r="AE74" s="4">
        <v>124496</v>
      </c>
    </row>
    <row r="75" spans="1:31" x14ac:dyDescent="0.25">
      <c r="A75" s="7">
        <v>45079</v>
      </c>
      <c r="B75" s="8">
        <v>106.5</v>
      </c>
      <c r="C75" s="8">
        <v>108.300003</v>
      </c>
      <c r="D75" s="8">
        <v>106.5</v>
      </c>
      <c r="E75" s="8">
        <v>108</v>
      </c>
      <c r="F75" s="8">
        <v>104.586479</v>
      </c>
      <c r="G75" s="8">
        <v>46686933</v>
      </c>
      <c r="H75" s="8">
        <v>82.650002000000001</v>
      </c>
      <c r="I75" s="8">
        <v>83.900002000000001</v>
      </c>
      <c r="J75" s="8">
        <v>82.550003000000004</v>
      </c>
      <c r="K75" s="8">
        <v>83.599997999999999</v>
      </c>
      <c r="L75" s="8">
        <v>83.168625000000006</v>
      </c>
      <c r="M75" s="8">
        <v>12665361</v>
      </c>
      <c r="N75" s="8">
        <v>44.25</v>
      </c>
      <c r="O75" s="8">
        <v>45</v>
      </c>
      <c r="P75" s="8">
        <v>43.549999</v>
      </c>
      <c r="Q75" s="8">
        <v>43.950001</v>
      </c>
      <c r="R75" s="8">
        <v>43.950001</v>
      </c>
      <c r="S75" s="12">
        <v>4124296</v>
      </c>
      <c r="T75" s="8">
        <v>15.05</v>
      </c>
      <c r="U75" s="8">
        <v>15.25</v>
      </c>
      <c r="V75" s="8">
        <v>14.75</v>
      </c>
      <c r="W75" s="8">
        <v>15.1</v>
      </c>
      <c r="X75" s="8">
        <v>15.1</v>
      </c>
      <c r="Y75" s="12">
        <v>3464186</v>
      </c>
      <c r="Z75" s="4">
        <v>16</v>
      </c>
      <c r="AA75" s="4">
        <v>16</v>
      </c>
      <c r="AB75" s="4">
        <v>15.65</v>
      </c>
      <c r="AC75" s="4">
        <v>15.8</v>
      </c>
      <c r="AD75" s="4">
        <v>15.8</v>
      </c>
      <c r="AE75" s="4">
        <v>70066</v>
      </c>
    </row>
    <row r="76" spans="1:31" x14ac:dyDescent="0.25">
      <c r="A76" s="7">
        <v>45082</v>
      </c>
      <c r="B76" s="8">
        <v>108.650002</v>
      </c>
      <c r="C76" s="8">
        <v>109.900002</v>
      </c>
      <c r="D76" s="8">
        <v>107.800003</v>
      </c>
      <c r="E76" s="8">
        <v>109.400002</v>
      </c>
      <c r="F76" s="8">
        <v>105.94223</v>
      </c>
      <c r="G76" s="8">
        <v>39642539</v>
      </c>
      <c r="H76" s="8">
        <v>83.900002000000001</v>
      </c>
      <c r="I76" s="8">
        <v>84.199996999999996</v>
      </c>
      <c r="J76" s="8">
        <v>83.099997999999999</v>
      </c>
      <c r="K76" s="8">
        <v>83.699996999999996</v>
      </c>
      <c r="L76" s="8">
        <v>83.268105000000006</v>
      </c>
      <c r="M76" s="8">
        <v>11749146</v>
      </c>
      <c r="N76" s="8">
        <v>44.200001</v>
      </c>
      <c r="O76" s="8">
        <v>44.849997999999999</v>
      </c>
      <c r="P76" s="8">
        <v>44.150002000000001</v>
      </c>
      <c r="Q76" s="8">
        <v>44.400002000000001</v>
      </c>
      <c r="R76" s="8">
        <v>44.400002000000001</v>
      </c>
      <c r="S76" s="12">
        <v>2165868</v>
      </c>
      <c r="T76" s="8">
        <v>15.15</v>
      </c>
      <c r="U76" s="8">
        <v>15.6</v>
      </c>
      <c r="V76" s="8">
        <v>15.15</v>
      </c>
      <c r="W76" s="8">
        <v>15.45</v>
      </c>
      <c r="X76" s="8">
        <v>15.45</v>
      </c>
      <c r="Y76" s="12">
        <v>3036909</v>
      </c>
      <c r="Z76" s="4">
        <v>15.8</v>
      </c>
      <c r="AA76" s="4">
        <v>16.049999</v>
      </c>
      <c r="AB76" s="4">
        <v>15.7</v>
      </c>
      <c r="AC76" s="4">
        <v>15.75</v>
      </c>
      <c r="AD76" s="4">
        <v>15.75</v>
      </c>
      <c r="AE76" s="4">
        <v>77401</v>
      </c>
    </row>
    <row r="77" spans="1:31" x14ac:dyDescent="0.25">
      <c r="A77" s="7">
        <v>45083</v>
      </c>
      <c r="B77" s="8">
        <v>109.75</v>
      </c>
      <c r="C77" s="8">
        <v>109.849998</v>
      </c>
      <c r="D77" s="8">
        <v>108.300003</v>
      </c>
      <c r="E77" s="8">
        <v>109</v>
      </c>
      <c r="F77" s="8">
        <v>105.55487100000001</v>
      </c>
      <c r="G77" s="8">
        <v>26751372</v>
      </c>
      <c r="H77" s="8">
        <v>83.900002000000001</v>
      </c>
      <c r="I77" s="8">
        <v>83.949996999999996</v>
      </c>
      <c r="J77" s="8">
        <v>82.849997999999999</v>
      </c>
      <c r="K77" s="8">
        <v>83.199996999999996</v>
      </c>
      <c r="L77" s="8">
        <v>82.770690999999999</v>
      </c>
      <c r="M77" s="8">
        <v>9032643</v>
      </c>
      <c r="N77" s="8">
        <v>44.599997999999999</v>
      </c>
      <c r="O77" s="8">
        <v>45</v>
      </c>
      <c r="P77" s="8">
        <v>44.25</v>
      </c>
      <c r="Q77" s="8">
        <v>44.849997999999999</v>
      </c>
      <c r="R77" s="8">
        <v>44.849997999999999</v>
      </c>
      <c r="S77" s="12">
        <v>3026813</v>
      </c>
      <c r="T77" s="8">
        <v>15.75</v>
      </c>
      <c r="U77" s="8">
        <v>15.75</v>
      </c>
      <c r="V77" s="8">
        <v>15.1</v>
      </c>
      <c r="W77" s="8">
        <v>15.2</v>
      </c>
      <c r="X77" s="8">
        <v>15.2</v>
      </c>
      <c r="Y77" s="12">
        <v>2614766</v>
      </c>
      <c r="Z77" s="4">
        <v>15.95</v>
      </c>
      <c r="AA77" s="4">
        <v>15.95</v>
      </c>
      <c r="AB77" s="4">
        <v>15.7</v>
      </c>
      <c r="AC77" s="4">
        <v>15.85</v>
      </c>
      <c r="AD77" s="4">
        <v>15.85</v>
      </c>
      <c r="AE77" s="4">
        <v>40630</v>
      </c>
    </row>
    <row r="78" spans="1:31" x14ac:dyDescent="0.25">
      <c r="A78" s="7">
        <v>45084</v>
      </c>
      <c r="B78" s="8">
        <v>109.5</v>
      </c>
      <c r="C78" s="8">
        <v>111.75</v>
      </c>
      <c r="D78" s="8">
        <v>108.900002</v>
      </c>
      <c r="E78" s="8">
        <v>111.5</v>
      </c>
      <c r="F78" s="8">
        <v>107.975853</v>
      </c>
      <c r="G78" s="8">
        <v>45157197</v>
      </c>
      <c r="H78" s="8">
        <v>83.400002000000001</v>
      </c>
      <c r="I78" s="8">
        <v>85</v>
      </c>
      <c r="J78" s="8">
        <v>83.150002000000001</v>
      </c>
      <c r="K78" s="8">
        <v>84.75</v>
      </c>
      <c r="L78" s="8">
        <v>84.312691000000001</v>
      </c>
      <c r="M78" s="8">
        <v>18300344</v>
      </c>
      <c r="N78" s="8">
        <v>45.200001</v>
      </c>
      <c r="O78" s="8">
        <v>45.450001</v>
      </c>
      <c r="P78" s="8">
        <v>44.25</v>
      </c>
      <c r="Q78" s="8">
        <v>44.349997999999999</v>
      </c>
      <c r="R78" s="8">
        <v>44.349997999999999</v>
      </c>
      <c r="S78" s="12">
        <v>3372951</v>
      </c>
      <c r="T78" s="8">
        <v>15.45</v>
      </c>
      <c r="U78" s="8">
        <v>15.55</v>
      </c>
      <c r="V78" s="8">
        <v>15.1</v>
      </c>
      <c r="W78" s="8">
        <v>15.15</v>
      </c>
      <c r="X78" s="8">
        <v>15.15</v>
      </c>
      <c r="Y78" s="12">
        <v>1846594</v>
      </c>
      <c r="Z78" s="4">
        <v>15.95</v>
      </c>
      <c r="AA78" s="4">
        <v>17.350000000000001</v>
      </c>
      <c r="AB78" s="4">
        <v>15.75</v>
      </c>
      <c r="AC78" s="4">
        <v>16.75</v>
      </c>
      <c r="AD78" s="4">
        <v>16.75</v>
      </c>
      <c r="AE78" s="4">
        <v>454295</v>
      </c>
    </row>
    <row r="79" spans="1:31" x14ac:dyDescent="0.25">
      <c r="A79" s="7">
        <v>45085</v>
      </c>
      <c r="B79" s="8">
        <v>111.5</v>
      </c>
      <c r="C79" s="8">
        <v>113</v>
      </c>
      <c r="D79" s="8">
        <v>110.949997</v>
      </c>
      <c r="E79" s="8">
        <v>111.150002</v>
      </c>
      <c r="F79" s="8">
        <v>107.636917</v>
      </c>
      <c r="G79" s="8">
        <v>46380294</v>
      </c>
      <c r="H79" s="8">
        <v>84.949996999999996</v>
      </c>
      <c r="I79" s="8">
        <v>85.800003000000004</v>
      </c>
      <c r="J79" s="8">
        <v>83.900002000000001</v>
      </c>
      <c r="K79" s="8">
        <v>84.050003000000004</v>
      </c>
      <c r="L79" s="8">
        <v>83.616309999999999</v>
      </c>
      <c r="M79" s="8">
        <v>17361553</v>
      </c>
      <c r="N79" s="8">
        <v>44.349997999999999</v>
      </c>
      <c r="O79" s="8">
        <v>44.549999</v>
      </c>
      <c r="P79" s="8">
        <v>43.5</v>
      </c>
      <c r="Q79" s="8">
        <v>44.099997999999999</v>
      </c>
      <c r="R79" s="8">
        <v>44.099997999999999</v>
      </c>
      <c r="S79" s="12">
        <v>3150617</v>
      </c>
      <c r="T79" s="8">
        <v>15.2</v>
      </c>
      <c r="U79" s="8">
        <v>15.25</v>
      </c>
      <c r="V79" s="8">
        <v>14.8</v>
      </c>
      <c r="W79" s="8">
        <v>14.95</v>
      </c>
      <c r="X79" s="8">
        <v>14.95</v>
      </c>
      <c r="Y79" s="12">
        <v>3130097</v>
      </c>
      <c r="Z79" s="4">
        <v>16.899999999999999</v>
      </c>
      <c r="AA79" s="4">
        <v>16.950001</v>
      </c>
      <c r="AB79" s="4">
        <v>16.25</v>
      </c>
      <c r="AC79" s="4">
        <v>16.399999999999999</v>
      </c>
      <c r="AD79" s="4">
        <v>16.399999999999999</v>
      </c>
      <c r="AE79" s="4">
        <v>155351</v>
      </c>
    </row>
    <row r="80" spans="1:31" x14ac:dyDescent="0.25">
      <c r="A80" s="7">
        <v>45086</v>
      </c>
      <c r="B80" s="8">
        <v>111.25</v>
      </c>
      <c r="C80" s="8">
        <v>111.650002</v>
      </c>
      <c r="D80" s="8">
        <v>108.650002</v>
      </c>
      <c r="E80" s="8">
        <v>108.900002</v>
      </c>
      <c r="F80" s="8">
        <v>105.458038</v>
      </c>
      <c r="G80" s="8">
        <v>36392617</v>
      </c>
      <c r="H80" s="8">
        <v>84.199996999999996</v>
      </c>
      <c r="I80" s="8">
        <v>84.199996999999996</v>
      </c>
      <c r="J80" s="8">
        <v>82.400002000000001</v>
      </c>
      <c r="K80" s="8">
        <v>82.900002000000001</v>
      </c>
      <c r="L80" s="8">
        <v>82.472237000000007</v>
      </c>
      <c r="M80" s="8">
        <v>15482610</v>
      </c>
      <c r="N80" s="8">
        <v>44.349997999999999</v>
      </c>
      <c r="O80" s="8">
        <v>44.599997999999999</v>
      </c>
      <c r="P80" s="8">
        <v>42.549999</v>
      </c>
      <c r="Q80" s="8">
        <v>42.900002000000001</v>
      </c>
      <c r="R80" s="8">
        <v>42.900002000000001</v>
      </c>
      <c r="S80" s="12">
        <v>8865464</v>
      </c>
      <c r="T80" s="8">
        <v>15</v>
      </c>
      <c r="U80" s="8">
        <v>15.05</v>
      </c>
      <c r="V80" s="8">
        <v>14.75</v>
      </c>
      <c r="W80" s="8">
        <v>15</v>
      </c>
      <c r="X80" s="8">
        <v>15</v>
      </c>
      <c r="Y80" s="12">
        <v>1475937</v>
      </c>
      <c r="Z80" s="4">
        <v>16.5</v>
      </c>
      <c r="AA80" s="4">
        <v>18.299999</v>
      </c>
      <c r="AB80" s="4">
        <v>16.200001</v>
      </c>
      <c r="AC80" s="4">
        <v>16.950001</v>
      </c>
      <c r="AD80" s="4">
        <v>16.950001</v>
      </c>
      <c r="AE80" s="4">
        <v>386473</v>
      </c>
    </row>
    <row r="81" spans="1:31" x14ac:dyDescent="0.25">
      <c r="A81" s="7">
        <v>45089</v>
      </c>
      <c r="B81" s="8">
        <v>109.150002</v>
      </c>
      <c r="C81" s="8">
        <v>110.599998</v>
      </c>
      <c r="D81" s="8">
        <v>109.150002</v>
      </c>
      <c r="E81" s="8">
        <v>109.5</v>
      </c>
      <c r="F81" s="8">
        <v>106.03907</v>
      </c>
      <c r="G81" s="8">
        <v>23472313</v>
      </c>
      <c r="H81" s="8">
        <v>83.449996999999996</v>
      </c>
      <c r="I81" s="8">
        <v>84.300003000000004</v>
      </c>
      <c r="J81" s="8">
        <v>83</v>
      </c>
      <c r="K81" s="8">
        <v>83.550003000000004</v>
      </c>
      <c r="L81" s="8">
        <v>83.118888999999996</v>
      </c>
      <c r="M81" s="8">
        <v>10006837</v>
      </c>
      <c r="N81" s="8">
        <v>44.450001</v>
      </c>
      <c r="O81" s="8">
        <v>45</v>
      </c>
      <c r="P81" s="8">
        <v>43.049999</v>
      </c>
      <c r="Q81" s="8">
        <v>43.700001</v>
      </c>
      <c r="R81" s="8">
        <v>43.700001</v>
      </c>
      <c r="S81" s="12">
        <v>7944152</v>
      </c>
      <c r="T81" s="8">
        <v>15.25</v>
      </c>
      <c r="U81" s="8">
        <v>15.85</v>
      </c>
      <c r="V81" s="8">
        <v>15.15</v>
      </c>
      <c r="W81" s="8">
        <v>15.6</v>
      </c>
      <c r="X81" s="8">
        <v>15.6</v>
      </c>
      <c r="Y81" s="12">
        <v>7230381</v>
      </c>
      <c r="Z81" s="4">
        <v>17.149999999999999</v>
      </c>
      <c r="AA81" s="4">
        <v>17.200001</v>
      </c>
      <c r="AB81" s="4">
        <v>16.600000000000001</v>
      </c>
      <c r="AC81" s="4">
        <v>16.700001</v>
      </c>
      <c r="AD81" s="4">
        <v>16.700001</v>
      </c>
      <c r="AE81" s="4">
        <v>116441</v>
      </c>
    </row>
    <row r="82" spans="1:31" x14ac:dyDescent="0.25">
      <c r="A82" s="7">
        <v>45090</v>
      </c>
      <c r="B82" s="8">
        <v>110</v>
      </c>
      <c r="C82" s="8">
        <v>111.849998</v>
      </c>
      <c r="D82" s="8">
        <v>109.650002</v>
      </c>
      <c r="E82" s="8">
        <v>111.150002</v>
      </c>
      <c r="F82" s="8">
        <v>107.636917</v>
      </c>
      <c r="G82" s="8">
        <v>30018212</v>
      </c>
      <c r="H82" s="8">
        <v>83.75</v>
      </c>
      <c r="I82" s="8">
        <v>84.949996999999996</v>
      </c>
      <c r="J82" s="8">
        <v>83.75</v>
      </c>
      <c r="K82" s="8">
        <v>84.099997999999999</v>
      </c>
      <c r="L82" s="8">
        <v>83.666045999999994</v>
      </c>
      <c r="M82" s="8">
        <v>14147667</v>
      </c>
      <c r="N82" s="8">
        <v>43.700001</v>
      </c>
      <c r="O82" s="8">
        <v>44</v>
      </c>
      <c r="P82" s="8">
        <v>43.299999</v>
      </c>
      <c r="Q82" s="8">
        <v>43.75</v>
      </c>
      <c r="R82" s="8">
        <v>43.75</v>
      </c>
      <c r="S82" s="12">
        <v>3741176</v>
      </c>
      <c r="T82" s="8">
        <v>15.85</v>
      </c>
      <c r="U82" s="8">
        <v>16.200001</v>
      </c>
      <c r="V82" s="8">
        <v>15.65</v>
      </c>
      <c r="W82" s="8">
        <v>15.75</v>
      </c>
      <c r="X82" s="8">
        <v>15.75</v>
      </c>
      <c r="Y82" s="12">
        <v>6220920</v>
      </c>
      <c r="Z82" s="4">
        <v>17.299999</v>
      </c>
      <c r="AA82" s="4">
        <v>17.299999</v>
      </c>
      <c r="AB82" s="4">
        <v>16.649999999999999</v>
      </c>
      <c r="AC82" s="4">
        <v>17</v>
      </c>
      <c r="AD82" s="4">
        <v>17</v>
      </c>
      <c r="AE82" s="4">
        <v>167494</v>
      </c>
    </row>
    <row r="83" spans="1:31" x14ac:dyDescent="0.25">
      <c r="A83" s="7">
        <v>45091</v>
      </c>
      <c r="B83" s="8">
        <v>111.5</v>
      </c>
      <c r="C83" s="8">
        <v>114</v>
      </c>
      <c r="D83" s="8">
        <v>111.400002</v>
      </c>
      <c r="E83" s="8">
        <v>113.800003</v>
      </c>
      <c r="F83" s="8">
        <v>110.203163</v>
      </c>
      <c r="G83" s="8">
        <v>66696433</v>
      </c>
      <c r="H83" s="8">
        <v>84.699996999999996</v>
      </c>
      <c r="I83" s="8">
        <v>85.75</v>
      </c>
      <c r="J83" s="8">
        <v>84.25</v>
      </c>
      <c r="K83" s="8">
        <v>84.75</v>
      </c>
      <c r="L83" s="8">
        <v>84.312691000000001</v>
      </c>
      <c r="M83" s="8">
        <v>20418160</v>
      </c>
      <c r="N83" s="8">
        <v>43.900002000000001</v>
      </c>
      <c r="O83" s="8">
        <v>44.099997999999999</v>
      </c>
      <c r="P83" s="8">
        <v>43.5</v>
      </c>
      <c r="Q83" s="8">
        <v>43.700001</v>
      </c>
      <c r="R83" s="8">
        <v>43.700001</v>
      </c>
      <c r="S83" s="12">
        <v>2429698</v>
      </c>
      <c r="T83" s="8">
        <v>15.9</v>
      </c>
      <c r="U83" s="8">
        <v>15.95</v>
      </c>
      <c r="V83" s="8">
        <v>15.15</v>
      </c>
      <c r="W83" s="8">
        <v>15.25</v>
      </c>
      <c r="X83" s="8">
        <v>15.25</v>
      </c>
      <c r="Y83" s="12">
        <v>3451018</v>
      </c>
      <c r="Z83" s="4">
        <v>17.200001</v>
      </c>
      <c r="AA83" s="4">
        <v>17.200001</v>
      </c>
      <c r="AB83" s="4">
        <v>16.450001</v>
      </c>
      <c r="AC83" s="4">
        <v>16.649999999999999</v>
      </c>
      <c r="AD83" s="4">
        <v>16.649999999999999</v>
      </c>
      <c r="AE83" s="4">
        <v>139331</v>
      </c>
    </row>
    <row r="84" spans="1:31" x14ac:dyDescent="0.25">
      <c r="A84" s="7">
        <v>45092</v>
      </c>
      <c r="B84" s="8">
        <v>113.900002</v>
      </c>
      <c r="C84" s="8">
        <v>114.199997</v>
      </c>
      <c r="D84" s="8">
        <v>113.25</v>
      </c>
      <c r="E84" s="8">
        <v>113.75</v>
      </c>
      <c r="F84" s="8">
        <v>110.15473900000001</v>
      </c>
      <c r="G84" s="8">
        <v>39430138</v>
      </c>
      <c r="H84" s="8">
        <v>84.849997999999999</v>
      </c>
      <c r="I84" s="8">
        <v>85.199996999999996</v>
      </c>
      <c r="J84" s="8">
        <v>83.900002000000001</v>
      </c>
      <c r="K84" s="8">
        <v>84.800003000000004</v>
      </c>
      <c r="L84" s="8">
        <v>84.362433999999993</v>
      </c>
      <c r="M84" s="8">
        <v>12731420</v>
      </c>
      <c r="N84" s="8">
        <v>43.799999</v>
      </c>
      <c r="O84" s="8">
        <v>44</v>
      </c>
      <c r="P84" s="8">
        <v>43.25</v>
      </c>
      <c r="Q84" s="8">
        <v>43.799999</v>
      </c>
      <c r="R84" s="8">
        <v>43.799999</v>
      </c>
      <c r="S84" s="12">
        <v>2418220</v>
      </c>
      <c r="T84" s="8">
        <v>15.3</v>
      </c>
      <c r="U84" s="8">
        <v>15.35</v>
      </c>
      <c r="V84" s="8">
        <v>15</v>
      </c>
      <c r="W84" s="8">
        <v>15.2</v>
      </c>
      <c r="X84" s="8">
        <v>15.2</v>
      </c>
      <c r="Y84" s="12">
        <v>1217531</v>
      </c>
      <c r="Z84" s="4">
        <v>16.600000000000001</v>
      </c>
      <c r="AA84" s="4">
        <v>16.75</v>
      </c>
      <c r="AB84" s="4">
        <v>15.8</v>
      </c>
      <c r="AC84" s="4">
        <v>16.100000000000001</v>
      </c>
      <c r="AD84" s="4">
        <v>16.100000000000001</v>
      </c>
      <c r="AE84" s="4">
        <v>158721</v>
      </c>
    </row>
    <row r="85" spans="1:31" x14ac:dyDescent="0.25">
      <c r="A85" s="7">
        <v>45093</v>
      </c>
      <c r="B85" s="8">
        <v>114.400002</v>
      </c>
      <c r="C85" s="8">
        <v>114.800003</v>
      </c>
      <c r="D85" s="8">
        <v>113.849998</v>
      </c>
      <c r="E85" s="8">
        <v>114.25</v>
      </c>
      <c r="F85" s="8">
        <v>110.63893899999999</v>
      </c>
      <c r="G85" s="8">
        <v>31715807</v>
      </c>
      <c r="H85" s="8">
        <v>85.25</v>
      </c>
      <c r="I85" s="8">
        <v>85.599997999999999</v>
      </c>
      <c r="J85" s="8">
        <v>84.699996999999996</v>
      </c>
      <c r="K85" s="8">
        <v>85.150002000000001</v>
      </c>
      <c r="L85" s="8">
        <v>84.710632000000004</v>
      </c>
      <c r="M85" s="8">
        <v>11501358</v>
      </c>
      <c r="N85" s="8">
        <v>43.75</v>
      </c>
      <c r="O85" s="8">
        <v>43.799999</v>
      </c>
      <c r="P85" s="8">
        <v>42.75</v>
      </c>
      <c r="Q85" s="8">
        <v>42.849997999999999</v>
      </c>
      <c r="R85" s="8">
        <v>42.849997999999999</v>
      </c>
      <c r="S85" s="12">
        <v>3227236</v>
      </c>
      <c r="T85" s="8">
        <v>15.35</v>
      </c>
      <c r="U85" s="8">
        <v>15.35</v>
      </c>
      <c r="V85" s="8">
        <v>14.85</v>
      </c>
      <c r="W85" s="8">
        <v>14.95</v>
      </c>
      <c r="X85" s="8">
        <v>14.95</v>
      </c>
      <c r="Y85" s="12">
        <v>1407613</v>
      </c>
      <c r="Z85" s="4">
        <v>16.200001</v>
      </c>
      <c r="AA85" s="4">
        <v>16.5</v>
      </c>
      <c r="AB85" s="4">
        <v>16.100000000000001</v>
      </c>
      <c r="AC85" s="4">
        <v>16.25</v>
      </c>
      <c r="AD85" s="4">
        <v>16.25</v>
      </c>
      <c r="AE85" s="4">
        <v>103703</v>
      </c>
    </row>
    <row r="86" spans="1:31" x14ac:dyDescent="0.25">
      <c r="A86" s="7">
        <v>45096</v>
      </c>
      <c r="B86" s="8">
        <v>115.449997</v>
      </c>
      <c r="C86" s="8">
        <v>115.599998</v>
      </c>
      <c r="D86" s="8">
        <v>113.050003</v>
      </c>
      <c r="E86" s="8">
        <v>114.099998</v>
      </c>
      <c r="F86" s="8">
        <v>110.493675</v>
      </c>
      <c r="G86" s="8">
        <v>33502185</v>
      </c>
      <c r="H86" s="8">
        <v>85.599997999999999</v>
      </c>
      <c r="I86" s="8">
        <v>86.449996999999996</v>
      </c>
      <c r="J86" s="8">
        <v>85.199996999999996</v>
      </c>
      <c r="K86" s="8">
        <v>85.900002000000001</v>
      </c>
      <c r="L86" s="8">
        <v>85.456756999999996</v>
      </c>
      <c r="M86" s="8">
        <v>16961035</v>
      </c>
      <c r="N86" s="8">
        <v>42.950001</v>
      </c>
      <c r="O86" s="8">
        <v>42.950001</v>
      </c>
      <c r="P86" s="8">
        <v>42</v>
      </c>
      <c r="Q86" s="8">
        <v>42.650002000000001</v>
      </c>
      <c r="R86" s="8">
        <v>42.650002000000001</v>
      </c>
      <c r="S86" s="12">
        <v>3096413</v>
      </c>
      <c r="T86" s="8">
        <v>15.15</v>
      </c>
      <c r="U86" s="8">
        <v>15.15</v>
      </c>
      <c r="V86" s="8">
        <v>14.85</v>
      </c>
      <c r="W86" s="8">
        <v>14.9</v>
      </c>
      <c r="X86" s="8">
        <v>14.9</v>
      </c>
      <c r="Y86" s="12">
        <v>3237801</v>
      </c>
      <c r="Z86" s="4">
        <v>16.600000000000001</v>
      </c>
      <c r="AA86" s="4">
        <v>16.600000000000001</v>
      </c>
      <c r="AB86" s="4">
        <v>16.100000000000001</v>
      </c>
      <c r="AC86" s="4">
        <v>16.200001</v>
      </c>
      <c r="AD86" s="4">
        <v>16.200001</v>
      </c>
      <c r="AE86" s="4">
        <v>112310</v>
      </c>
    </row>
    <row r="87" spans="1:31" x14ac:dyDescent="0.25">
      <c r="A87" s="7">
        <v>45097</v>
      </c>
      <c r="B87" s="8">
        <v>114.099998</v>
      </c>
      <c r="C87" s="8">
        <v>115.25</v>
      </c>
      <c r="D87" s="8">
        <v>113.5</v>
      </c>
      <c r="E87" s="8">
        <v>114.25</v>
      </c>
      <c r="F87" s="8">
        <v>110.63893899999999</v>
      </c>
      <c r="G87" s="8">
        <v>30371599</v>
      </c>
      <c r="H87" s="8">
        <v>85.75</v>
      </c>
      <c r="I87" s="8">
        <v>87.050003000000004</v>
      </c>
      <c r="J87" s="8">
        <v>85.349997999999999</v>
      </c>
      <c r="K87" s="8">
        <v>86</v>
      </c>
      <c r="L87" s="8">
        <v>85.556244000000007</v>
      </c>
      <c r="M87" s="8">
        <v>18507799</v>
      </c>
      <c r="N87" s="8">
        <v>42.650002000000001</v>
      </c>
      <c r="O87" s="8">
        <v>42.950001</v>
      </c>
      <c r="P87" s="8">
        <v>42.5</v>
      </c>
      <c r="Q87" s="8">
        <v>42.700001</v>
      </c>
      <c r="R87" s="8">
        <v>42.700001</v>
      </c>
      <c r="S87" s="12">
        <v>1805475</v>
      </c>
      <c r="T87" s="8">
        <v>14.9</v>
      </c>
      <c r="U87" s="8">
        <v>14.95</v>
      </c>
      <c r="V87" s="8">
        <v>14.3</v>
      </c>
      <c r="W87" s="8">
        <v>14.45</v>
      </c>
      <c r="X87" s="8">
        <v>14.45</v>
      </c>
      <c r="Y87" s="12">
        <v>2084644</v>
      </c>
      <c r="Z87" s="4">
        <v>16.200001</v>
      </c>
      <c r="AA87" s="4">
        <v>17.399999999999999</v>
      </c>
      <c r="AB87" s="4">
        <v>16.200001</v>
      </c>
      <c r="AC87" s="4">
        <v>16.700001</v>
      </c>
      <c r="AD87" s="4">
        <v>16.700001</v>
      </c>
      <c r="AE87" s="4">
        <v>305036</v>
      </c>
    </row>
    <row r="88" spans="1:31" x14ac:dyDescent="0.25">
      <c r="A88" s="7">
        <v>45098</v>
      </c>
      <c r="B88" s="8">
        <v>114.900002</v>
      </c>
      <c r="C88" s="8">
        <v>114.900002</v>
      </c>
      <c r="D88" s="8">
        <v>112.849998</v>
      </c>
      <c r="E88" s="8">
        <v>113.900002</v>
      </c>
      <c r="F88" s="8">
        <v>110.300003</v>
      </c>
      <c r="G88" s="8">
        <v>35627983</v>
      </c>
      <c r="H88" s="8">
        <v>86.050003000000004</v>
      </c>
      <c r="I88" s="8">
        <v>86.449996999999996</v>
      </c>
      <c r="J88" s="8">
        <v>85</v>
      </c>
      <c r="K88" s="8">
        <v>85.849997999999999</v>
      </c>
      <c r="L88" s="8">
        <v>85.407013000000006</v>
      </c>
      <c r="M88" s="8">
        <v>12679704</v>
      </c>
      <c r="N88" s="8">
        <v>42.849997999999999</v>
      </c>
      <c r="O88" s="8">
        <v>43.450001</v>
      </c>
      <c r="P88" s="8">
        <v>42.400002000000001</v>
      </c>
      <c r="Q88" s="8">
        <v>42.849997999999999</v>
      </c>
      <c r="R88" s="8">
        <v>42.849997999999999</v>
      </c>
      <c r="S88" s="12">
        <v>1978472</v>
      </c>
      <c r="T88" s="8">
        <v>14.65</v>
      </c>
      <c r="U88" s="8">
        <v>14.9</v>
      </c>
      <c r="V88" s="8">
        <v>13.95</v>
      </c>
      <c r="W88" s="8">
        <v>14.2</v>
      </c>
      <c r="X88" s="8">
        <v>14.2</v>
      </c>
      <c r="Y88" s="12">
        <v>3905604</v>
      </c>
      <c r="Z88" s="4">
        <v>16.549999</v>
      </c>
      <c r="AA88" s="4">
        <v>16.799999</v>
      </c>
      <c r="AB88" s="4">
        <v>16.5</v>
      </c>
      <c r="AC88" s="4">
        <v>16.600000000000001</v>
      </c>
      <c r="AD88" s="4">
        <v>16.600000000000001</v>
      </c>
      <c r="AE88" s="4">
        <v>101420</v>
      </c>
    </row>
    <row r="89" spans="1:31" x14ac:dyDescent="0.25">
      <c r="A89" s="7">
        <v>45099</v>
      </c>
      <c r="B89" s="8">
        <v>110.599998</v>
      </c>
      <c r="C89" s="8">
        <v>112.199997</v>
      </c>
      <c r="D89" s="8">
        <v>110.550003</v>
      </c>
      <c r="E89" s="8">
        <v>111.099998</v>
      </c>
      <c r="F89" s="8">
        <v>111.099998</v>
      </c>
      <c r="G89" s="8">
        <v>34769987</v>
      </c>
      <c r="H89" s="8">
        <v>85.650002000000001</v>
      </c>
      <c r="I89" s="8">
        <v>86.099997999999999</v>
      </c>
      <c r="J89" s="8">
        <v>84.5</v>
      </c>
      <c r="K89" s="8">
        <v>85.150002000000001</v>
      </c>
      <c r="L89" s="8">
        <v>84.710632000000004</v>
      </c>
      <c r="M89" s="8">
        <v>10984829</v>
      </c>
      <c r="N89" s="8">
        <v>43.099997999999999</v>
      </c>
      <c r="O89" s="8">
        <v>44.200001</v>
      </c>
      <c r="P89" s="8">
        <v>42.700001</v>
      </c>
      <c r="Q89" s="8">
        <v>43.5</v>
      </c>
      <c r="R89" s="8">
        <v>43.5</v>
      </c>
      <c r="S89" s="12">
        <v>3170219</v>
      </c>
      <c r="T89" s="8">
        <v>14.45</v>
      </c>
      <c r="U89" s="8">
        <v>14.5</v>
      </c>
      <c r="V89" s="8">
        <v>14.1</v>
      </c>
      <c r="W89" s="8">
        <v>14.25</v>
      </c>
      <c r="X89" s="8">
        <v>14.25</v>
      </c>
      <c r="Y89" s="12">
        <v>912435</v>
      </c>
      <c r="Z89" s="4">
        <v>16.850000000000001</v>
      </c>
      <c r="AA89" s="4">
        <v>16.850000000000001</v>
      </c>
      <c r="AB89" s="4">
        <v>16.25</v>
      </c>
      <c r="AC89" s="4">
        <v>16.399999999999999</v>
      </c>
      <c r="AD89" s="4">
        <v>16.399999999999999</v>
      </c>
      <c r="AE89" s="4">
        <v>62783</v>
      </c>
    </row>
    <row r="90" spans="1:31" x14ac:dyDescent="0.25">
      <c r="A90" s="7">
        <v>45100</v>
      </c>
      <c r="B90" s="8">
        <v>110.5</v>
      </c>
      <c r="C90" s="8">
        <v>110.75</v>
      </c>
      <c r="D90" s="8">
        <v>109.199997</v>
      </c>
      <c r="E90" s="8">
        <v>109.599998</v>
      </c>
      <c r="F90" s="8">
        <v>109.599998</v>
      </c>
      <c r="G90" s="8">
        <v>22190233</v>
      </c>
      <c r="H90" s="8">
        <v>84.550003000000004</v>
      </c>
      <c r="I90" s="8">
        <v>85.349997999999999</v>
      </c>
      <c r="J90" s="8">
        <v>83.800003000000004</v>
      </c>
      <c r="K90" s="8">
        <v>84.400002000000001</v>
      </c>
      <c r="L90" s="8">
        <v>83.964500000000001</v>
      </c>
      <c r="M90" s="8">
        <v>10873933</v>
      </c>
      <c r="N90" s="8">
        <v>44.400002000000001</v>
      </c>
      <c r="O90" s="8">
        <v>44.599997999999999</v>
      </c>
      <c r="P90" s="8">
        <v>43.799999</v>
      </c>
      <c r="Q90" s="8">
        <v>44</v>
      </c>
      <c r="R90" s="8">
        <v>44</v>
      </c>
      <c r="S90" s="12">
        <v>3773287</v>
      </c>
      <c r="T90" s="8">
        <v>14.35</v>
      </c>
      <c r="U90" s="8">
        <v>14.4</v>
      </c>
      <c r="V90" s="8">
        <v>13.9</v>
      </c>
      <c r="W90" s="8">
        <v>14</v>
      </c>
      <c r="X90" s="8">
        <v>14</v>
      </c>
      <c r="Y90" s="12">
        <v>3261529</v>
      </c>
      <c r="Z90" s="4">
        <v>16.200001</v>
      </c>
      <c r="AA90" s="4">
        <v>16.450001</v>
      </c>
      <c r="AB90" s="4">
        <v>15.85</v>
      </c>
      <c r="AC90" s="4">
        <v>16.049999</v>
      </c>
      <c r="AD90" s="4">
        <v>16.049999</v>
      </c>
      <c r="AE90" s="4">
        <v>95798</v>
      </c>
    </row>
    <row r="91" spans="1:31" x14ac:dyDescent="0.25">
      <c r="A91" s="7">
        <v>45103</v>
      </c>
      <c r="B91" s="8">
        <v>109.599998</v>
      </c>
      <c r="C91" s="8">
        <v>110.199997</v>
      </c>
      <c r="D91" s="8">
        <v>108.099998</v>
      </c>
      <c r="E91" s="8">
        <v>109.849998</v>
      </c>
      <c r="F91" s="8">
        <v>109.849998</v>
      </c>
      <c r="G91" s="8">
        <v>25332751</v>
      </c>
      <c r="H91" s="8">
        <v>84.099997999999999</v>
      </c>
      <c r="I91" s="8">
        <v>84.75</v>
      </c>
      <c r="J91" s="8">
        <v>83.400002000000001</v>
      </c>
      <c r="K91" s="8">
        <v>84.449996999999996</v>
      </c>
      <c r="L91" s="8">
        <v>84.014235999999997</v>
      </c>
      <c r="M91" s="8">
        <v>9941493</v>
      </c>
      <c r="N91" s="8">
        <v>44.200001</v>
      </c>
      <c r="O91" s="8">
        <v>44.450001</v>
      </c>
      <c r="P91" s="8">
        <v>42.599997999999999</v>
      </c>
      <c r="Q91" s="8">
        <v>43.099997999999999</v>
      </c>
      <c r="R91" s="8">
        <v>43.099997999999999</v>
      </c>
      <c r="S91" s="12">
        <v>4980331</v>
      </c>
      <c r="T91" s="8">
        <v>14.3</v>
      </c>
      <c r="U91" s="8">
        <v>15.4</v>
      </c>
      <c r="V91" s="8">
        <v>14.15</v>
      </c>
      <c r="W91" s="8">
        <v>15.4</v>
      </c>
      <c r="X91" s="8">
        <v>15.4</v>
      </c>
      <c r="Y91" s="12">
        <v>5148813</v>
      </c>
      <c r="Z91" s="4">
        <v>16.549999</v>
      </c>
      <c r="AA91" s="4">
        <v>16.549999</v>
      </c>
      <c r="AB91" s="4">
        <v>16</v>
      </c>
      <c r="AC91" s="4">
        <v>16.149999999999999</v>
      </c>
      <c r="AD91" s="4">
        <v>16.149999999999999</v>
      </c>
      <c r="AE91" s="4">
        <v>82761</v>
      </c>
    </row>
    <row r="92" spans="1:31" x14ac:dyDescent="0.25">
      <c r="A92" s="7">
        <v>45104</v>
      </c>
      <c r="B92" s="8">
        <v>110.599998</v>
      </c>
      <c r="C92" s="8">
        <v>111.5</v>
      </c>
      <c r="D92" s="8">
        <v>110.150002</v>
      </c>
      <c r="E92" s="8">
        <v>110.75</v>
      </c>
      <c r="F92" s="8">
        <v>110.75</v>
      </c>
      <c r="G92" s="8">
        <v>24129403</v>
      </c>
      <c r="H92" s="8">
        <v>84.550003000000004</v>
      </c>
      <c r="I92" s="8">
        <v>85.599997999999999</v>
      </c>
      <c r="J92" s="8">
        <v>84.25</v>
      </c>
      <c r="K92" s="8">
        <v>85</v>
      </c>
      <c r="L92" s="8">
        <v>84.561401000000004</v>
      </c>
      <c r="M92" s="8">
        <v>10320705</v>
      </c>
      <c r="N92" s="8">
        <v>42.950001</v>
      </c>
      <c r="O92" s="8">
        <v>43.950001</v>
      </c>
      <c r="P92" s="8">
        <v>42.849997999999999</v>
      </c>
      <c r="Q92" s="8">
        <v>43.849997999999999</v>
      </c>
      <c r="R92" s="8">
        <v>43.849997999999999</v>
      </c>
      <c r="S92" s="12">
        <v>2925209</v>
      </c>
      <c r="T92" s="8">
        <v>15.7</v>
      </c>
      <c r="U92" s="8">
        <v>16.399999999999999</v>
      </c>
      <c r="V92" s="8">
        <v>14.6</v>
      </c>
      <c r="W92" s="8">
        <v>14.9</v>
      </c>
      <c r="X92" s="8">
        <v>14.9</v>
      </c>
      <c r="Y92" s="12">
        <v>14953649</v>
      </c>
      <c r="Z92" s="4">
        <v>16.200001</v>
      </c>
      <c r="AA92" s="4">
        <v>16.450001</v>
      </c>
      <c r="AB92" s="4">
        <v>16.049999</v>
      </c>
      <c r="AC92" s="4">
        <v>16.149999999999999</v>
      </c>
      <c r="AD92" s="4">
        <v>16.149999999999999</v>
      </c>
      <c r="AE92" s="4">
        <v>40871</v>
      </c>
    </row>
    <row r="93" spans="1:31" x14ac:dyDescent="0.25">
      <c r="A93" s="7">
        <v>45105</v>
      </c>
      <c r="B93" s="8">
        <v>111.5</v>
      </c>
      <c r="C93" s="8">
        <v>112.050003</v>
      </c>
      <c r="D93" s="8">
        <v>110.900002</v>
      </c>
      <c r="E93" s="8">
        <v>111.550003</v>
      </c>
      <c r="F93" s="8">
        <v>111.550003</v>
      </c>
      <c r="G93" s="8">
        <v>23895274</v>
      </c>
      <c r="H93" s="8">
        <v>85.650002000000001</v>
      </c>
      <c r="I93" s="8">
        <v>86.050003000000004</v>
      </c>
      <c r="J93" s="8">
        <v>85.099997999999999</v>
      </c>
      <c r="K93" s="8">
        <v>85.199996999999996</v>
      </c>
      <c r="L93" s="8">
        <v>84.760368</v>
      </c>
      <c r="M93" s="8">
        <v>11545483</v>
      </c>
      <c r="N93" s="8">
        <v>43.849997999999999</v>
      </c>
      <c r="O93" s="8">
        <v>44.099997999999999</v>
      </c>
      <c r="P93" s="8">
        <v>43.549999</v>
      </c>
      <c r="Q93" s="8">
        <v>43.900002000000001</v>
      </c>
      <c r="R93" s="8">
        <v>43.900002000000001</v>
      </c>
      <c r="S93" s="12">
        <v>2073878</v>
      </c>
      <c r="T93" s="8">
        <v>15</v>
      </c>
      <c r="U93" s="8">
        <v>15.15</v>
      </c>
      <c r="V93" s="8">
        <v>14</v>
      </c>
      <c r="W93" s="8">
        <v>14.05</v>
      </c>
      <c r="X93" s="8">
        <v>14.05</v>
      </c>
      <c r="Y93" s="12">
        <v>7102118</v>
      </c>
      <c r="Z93" s="4">
        <v>16.450001</v>
      </c>
      <c r="AA93" s="4">
        <v>16.700001</v>
      </c>
      <c r="AB93" s="4">
        <v>15.95</v>
      </c>
      <c r="AC93" s="4">
        <v>16.149999999999999</v>
      </c>
      <c r="AD93" s="4">
        <v>16.149999999999999</v>
      </c>
      <c r="AE93" s="4">
        <v>140977</v>
      </c>
    </row>
    <row r="94" spans="1:31" x14ac:dyDescent="0.25">
      <c r="A94" s="7">
        <v>45107</v>
      </c>
      <c r="B94" s="8">
        <v>111.599998</v>
      </c>
      <c r="C94" s="8">
        <v>112.199997</v>
      </c>
      <c r="D94" s="8">
        <v>110.400002</v>
      </c>
      <c r="E94" s="8">
        <v>112</v>
      </c>
      <c r="F94" s="8">
        <v>112</v>
      </c>
      <c r="G94" s="8">
        <v>26741918</v>
      </c>
      <c r="H94" s="8">
        <v>85.400002000000001</v>
      </c>
      <c r="I94" s="8">
        <v>85.75</v>
      </c>
      <c r="J94" s="8">
        <v>84.900002000000001</v>
      </c>
      <c r="K94" s="8">
        <v>85.5</v>
      </c>
      <c r="L94" s="8">
        <v>85.058823000000004</v>
      </c>
      <c r="M94" s="8">
        <v>10543357</v>
      </c>
      <c r="N94" s="8">
        <v>43.799999</v>
      </c>
      <c r="O94" s="8">
        <v>44.049999</v>
      </c>
      <c r="P94" s="8">
        <v>43.450001</v>
      </c>
      <c r="Q94" s="8">
        <v>43.650002000000001</v>
      </c>
      <c r="R94" s="8">
        <v>43.650002000000001</v>
      </c>
      <c r="S94" s="12">
        <v>2080263</v>
      </c>
      <c r="T94" s="8">
        <v>14.2</v>
      </c>
      <c r="U94" s="8">
        <v>14.9</v>
      </c>
      <c r="V94" s="8">
        <v>14.05</v>
      </c>
      <c r="W94" s="8">
        <v>14.85</v>
      </c>
      <c r="X94" s="8">
        <v>14.85</v>
      </c>
      <c r="Y94" s="12">
        <v>5860940</v>
      </c>
      <c r="Z94" s="4">
        <v>16.149999999999999</v>
      </c>
      <c r="AA94" s="4">
        <v>16.299999</v>
      </c>
      <c r="AB94" s="4">
        <v>15.9</v>
      </c>
      <c r="AC94" s="4">
        <v>15.95</v>
      </c>
      <c r="AD94" s="4">
        <v>15.95</v>
      </c>
      <c r="AE94" s="4">
        <v>139184</v>
      </c>
    </row>
    <row r="95" spans="1:31" x14ac:dyDescent="0.25">
      <c r="A95" s="7">
        <v>45110</v>
      </c>
      <c r="B95" s="8">
        <v>112.25</v>
      </c>
      <c r="C95" s="8">
        <v>114.25</v>
      </c>
      <c r="D95" s="8">
        <v>112.050003</v>
      </c>
      <c r="E95" s="8">
        <v>113.099998</v>
      </c>
      <c r="F95" s="8">
        <v>113.099998</v>
      </c>
      <c r="G95" s="8">
        <v>30979256</v>
      </c>
      <c r="H95" s="8">
        <v>85.900002000000001</v>
      </c>
      <c r="I95" s="8">
        <v>88.25</v>
      </c>
      <c r="J95" s="8">
        <v>85.599997999999999</v>
      </c>
      <c r="K95" s="8">
        <v>87.5</v>
      </c>
      <c r="L95" s="8">
        <v>87.048500000000004</v>
      </c>
      <c r="M95" s="8">
        <v>21458900</v>
      </c>
      <c r="N95" s="8">
        <v>43.599997999999999</v>
      </c>
      <c r="O95" s="8">
        <v>44</v>
      </c>
      <c r="P95" s="8">
        <v>43.299999</v>
      </c>
      <c r="Q95" s="8">
        <v>43.700001</v>
      </c>
      <c r="R95" s="8">
        <v>43.700001</v>
      </c>
      <c r="S95" s="12">
        <v>1938337</v>
      </c>
      <c r="T95" s="8">
        <v>15.2</v>
      </c>
      <c r="U95" s="8">
        <v>15.25</v>
      </c>
      <c r="V95" s="8">
        <v>14.85</v>
      </c>
      <c r="W95" s="8">
        <v>14.9</v>
      </c>
      <c r="X95" s="8">
        <v>14.9</v>
      </c>
      <c r="Y95" s="12">
        <v>4496287</v>
      </c>
      <c r="Z95" s="4">
        <v>16</v>
      </c>
      <c r="AA95" s="4">
        <v>16.450001</v>
      </c>
      <c r="AB95" s="4">
        <v>15.85</v>
      </c>
      <c r="AC95" s="4">
        <v>16.25</v>
      </c>
      <c r="AD95" s="4">
        <v>16.25</v>
      </c>
      <c r="AE95" s="4">
        <v>279690</v>
      </c>
    </row>
    <row r="96" spans="1:31" x14ac:dyDescent="0.25">
      <c r="A96" s="7">
        <v>45111</v>
      </c>
      <c r="B96" s="8">
        <v>113.199997</v>
      </c>
      <c r="C96" s="8">
        <v>113.400002</v>
      </c>
      <c r="D96" s="8">
        <v>112.099998</v>
      </c>
      <c r="E96" s="8">
        <v>112.400002</v>
      </c>
      <c r="F96" s="8">
        <v>112.400002</v>
      </c>
      <c r="G96" s="8">
        <v>25080307</v>
      </c>
      <c r="H96" s="8">
        <v>87.849997999999999</v>
      </c>
      <c r="I96" s="8">
        <v>88.5</v>
      </c>
      <c r="J96" s="8">
        <v>86.900002000000001</v>
      </c>
      <c r="K96" s="8">
        <v>87.25</v>
      </c>
      <c r="L96" s="8">
        <v>86.799789000000004</v>
      </c>
      <c r="M96" s="8">
        <v>14758818</v>
      </c>
      <c r="N96" s="8">
        <v>43.799999</v>
      </c>
      <c r="O96" s="8">
        <v>44.5</v>
      </c>
      <c r="P96" s="8">
        <v>43.299999</v>
      </c>
      <c r="Q96" s="8">
        <v>44.299999</v>
      </c>
      <c r="R96" s="8">
        <v>44.299999</v>
      </c>
      <c r="S96" s="12">
        <v>4238297</v>
      </c>
      <c r="T96" s="8">
        <v>15</v>
      </c>
      <c r="U96" s="8">
        <v>15.2</v>
      </c>
      <c r="V96" s="8">
        <v>14.5</v>
      </c>
      <c r="W96" s="8">
        <v>14.6</v>
      </c>
      <c r="X96" s="8">
        <v>14.6</v>
      </c>
      <c r="Y96" s="12">
        <v>1933944</v>
      </c>
      <c r="Z96" s="4">
        <v>16.450001</v>
      </c>
      <c r="AA96" s="4">
        <v>16.450001</v>
      </c>
      <c r="AB96" s="4">
        <v>15.8</v>
      </c>
      <c r="AC96" s="4">
        <v>15.9</v>
      </c>
      <c r="AD96" s="4">
        <v>15.9</v>
      </c>
      <c r="AE96" s="4">
        <v>212678</v>
      </c>
    </row>
    <row r="97" spans="1:31" x14ac:dyDescent="0.25">
      <c r="A97" s="7">
        <v>45112</v>
      </c>
      <c r="B97" s="8">
        <v>112.550003</v>
      </c>
      <c r="C97" s="8">
        <v>113.550003</v>
      </c>
      <c r="D97" s="8">
        <v>112.199997</v>
      </c>
      <c r="E97" s="8">
        <v>112.949997</v>
      </c>
      <c r="F97" s="8">
        <v>112.949997</v>
      </c>
      <c r="G97" s="8">
        <v>27877180</v>
      </c>
      <c r="H97" s="8">
        <v>87.699996999999996</v>
      </c>
      <c r="I97" s="8">
        <v>88.699996999999996</v>
      </c>
      <c r="J97" s="8">
        <v>87.599997999999999</v>
      </c>
      <c r="K97" s="8">
        <v>88.050003000000004</v>
      </c>
      <c r="L97" s="8">
        <v>87.595664999999997</v>
      </c>
      <c r="M97" s="8">
        <v>12358194</v>
      </c>
      <c r="N97" s="8">
        <v>44.400002000000001</v>
      </c>
      <c r="O97" s="8">
        <v>44.950001</v>
      </c>
      <c r="P97" s="8">
        <v>44.099997999999999</v>
      </c>
      <c r="Q97" s="8">
        <v>44.450001</v>
      </c>
      <c r="R97" s="8">
        <v>44.450001</v>
      </c>
      <c r="S97" s="12">
        <v>4197184</v>
      </c>
      <c r="T97" s="8">
        <v>14.65</v>
      </c>
      <c r="U97" s="8">
        <v>14.8</v>
      </c>
      <c r="V97" s="8">
        <v>14.2</v>
      </c>
      <c r="W97" s="8">
        <v>14.3</v>
      </c>
      <c r="X97" s="8">
        <v>14.3</v>
      </c>
      <c r="Y97" s="12">
        <v>1824976</v>
      </c>
      <c r="Z97" s="4">
        <v>15.85</v>
      </c>
      <c r="AA97" s="4">
        <v>16.100000000000001</v>
      </c>
      <c r="AB97" s="4">
        <v>15.85</v>
      </c>
      <c r="AC97" s="4">
        <v>15.95</v>
      </c>
      <c r="AD97" s="4">
        <v>15.95</v>
      </c>
      <c r="AE97" s="4">
        <v>110974</v>
      </c>
    </row>
    <row r="98" spans="1:31" x14ac:dyDescent="0.25">
      <c r="A98" s="7">
        <v>45113</v>
      </c>
      <c r="B98" s="8">
        <v>112</v>
      </c>
      <c r="C98" s="8">
        <v>112.849998</v>
      </c>
      <c r="D98" s="8">
        <v>111.5</v>
      </c>
      <c r="E98" s="8">
        <v>112.650002</v>
      </c>
      <c r="F98" s="8">
        <v>112.650002</v>
      </c>
      <c r="G98" s="8">
        <v>34320086</v>
      </c>
      <c r="H98" s="8">
        <v>87.900002000000001</v>
      </c>
      <c r="I98" s="8">
        <v>88.25</v>
      </c>
      <c r="J98" s="8">
        <v>87</v>
      </c>
      <c r="K98" s="8">
        <v>87.800003000000004</v>
      </c>
      <c r="L98" s="8">
        <v>87.346953999999997</v>
      </c>
      <c r="M98" s="8">
        <v>9906211</v>
      </c>
      <c r="N98" s="8">
        <v>44.700001</v>
      </c>
      <c r="O98" s="8">
        <v>44.849997999999999</v>
      </c>
      <c r="P98" s="8">
        <v>43</v>
      </c>
      <c r="Q98" s="8">
        <v>43.799999</v>
      </c>
      <c r="R98" s="8">
        <v>43.799999</v>
      </c>
      <c r="S98" s="12">
        <v>3610728</v>
      </c>
      <c r="T98" s="8">
        <v>14.7</v>
      </c>
      <c r="U98" s="8">
        <v>15.15</v>
      </c>
      <c r="V98" s="8">
        <v>14.4</v>
      </c>
      <c r="W98" s="8">
        <v>14.9</v>
      </c>
      <c r="X98" s="8">
        <v>14.9</v>
      </c>
      <c r="Y98" s="12">
        <v>4792159</v>
      </c>
      <c r="Z98" s="4">
        <v>16.149999999999999</v>
      </c>
      <c r="AA98" s="4">
        <v>16.600000000000001</v>
      </c>
      <c r="AB98" s="4">
        <v>15.95</v>
      </c>
      <c r="AC98" s="4">
        <v>16.200001</v>
      </c>
      <c r="AD98" s="4">
        <v>16.200001</v>
      </c>
      <c r="AE98" s="4">
        <v>174851</v>
      </c>
    </row>
    <row r="99" spans="1:31" x14ac:dyDescent="0.25">
      <c r="A99" s="7">
        <v>45114</v>
      </c>
      <c r="B99" s="8">
        <v>112</v>
      </c>
      <c r="C99" s="8">
        <v>113.300003</v>
      </c>
      <c r="D99" s="8">
        <v>111.25</v>
      </c>
      <c r="E99" s="8">
        <v>111.599998</v>
      </c>
      <c r="F99" s="8">
        <v>111.599998</v>
      </c>
      <c r="G99" s="8">
        <v>30034274</v>
      </c>
      <c r="H99" s="8">
        <v>87.400002000000001</v>
      </c>
      <c r="I99" s="8">
        <v>88.099997999999999</v>
      </c>
      <c r="J99" s="8">
        <v>86.199996999999996</v>
      </c>
      <c r="K99" s="8">
        <v>86.800003000000004</v>
      </c>
      <c r="L99" s="8">
        <v>86.352119000000002</v>
      </c>
      <c r="M99" s="8">
        <v>10250502</v>
      </c>
      <c r="N99" s="8">
        <v>44</v>
      </c>
      <c r="O99" s="8">
        <v>44.400002000000001</v>
      </c>
      <c r="P99" s="8">
        <v>43.599997999999999</v>
      </c>
      <c r="Q99" s="8">
        <v>44.150002000000001</v>
      </c>
      <c r="R99" s="8">
        <v>44.150002000000001</v>
      </c>
      <c r="S99" s="12">
        <v>2439931</v>
      </c>
      <c r="T99" s="8">
        <v>14.9</v>
      </c>
      <c r="U99" s="8">
        <v>15.1</v>
      </c>
      <c r="V99" s="8">
        <v>14.4</v>
      </c>
      <c r="W99" s="8">
        <v>14.5</v>
      </c>
      <c r="X99" s="8">
        <v>14.5</v>
      </c>
      <c r="Y99" s="12">
        <v>2750646</v>
      </c>
      <c r="Z99" s="4">
        <v>16.450001</v>
      </c>
      <c r="AA99" s="4">
        <v>16.450001</v>
      </c>
      <c r="AB99" s="4">
        <v>16.049999</v>
      </c>
      <c r="AC99" s="4">
        <v>16.200001</v>
      </c>
      <c r="AD99" s="4">
        <v>16.200001</v>
      </c>
      <c r="AE99" s="4">
        <v>74790</v>
      </c>
    </row>
    <row r="100" spans="1:31" x14ac:dyDescent="0.25">
      <c r="A100" s="7">
        <v>45117</v>
      </c>
      <c r="B100" s="8">
        <v>112.25</v>
      </c>
      <c r="C100" s="8">
        <v>115.699997</v>
      </c>
      <c r="D100" s="8">
        <v>111.650002</v>
      </c>
      <c r="E100" s="8">
        <v>115.300003</v>
      </c>
      <c r="F100" s="8">
        <v>115.300003</v>
      </c>
      <c r="G100" s="8">
        <v>60652690</v>
      </c>
      <c r="H100" s="8">
        <v>87</v>
      </c>
      <c r="I100" s="8">
        <v>90.599997999999999</v>
      </c>
      <c r="J100" s="8">
        <v>86.900002000000001</v>
      </c>
      <c r="K100" s="8">
        <v>90.050003000000004</v>
      </c>
      <c r="L100" s="8">
        <v>89.585350000000005</v>
      </c>
      <c r="M100" s="8">
        <v>35951620</v>
      </c>
      <c r="N100" s="8">
        <v>44.299999</v>
      </c>
      <c r="O100" s="8">
        <v>44.450001</v>
      </c>
      <c r="P100" s="8">
        <v>43.799999</v>
      </c>
      <c r="Q100" s="8">
        <v>43.950001</v>
      </c>
      <c r="R100" s="8">
        <v>43.950001</v>
      </c>
      <c r="S100" s="12">
        <v>2981211</v>
      </c>
      <c r="T100" s="8">
        <v>14.65</v>
      </c>
      <c r="U100" s="8">
        <v>14.65</v>
      </c>
      <c r="V100" s="8">
        <v>13.95</v>
      </c>
      <c r="W100" s="8">
        <v>14.05</v>
      </c>
      <c r="X100" s="8">
        <v>14.05</v>
      </c>
      <c r="Y100" s="12">
        <v>3318366</v>
      </c>
      <c r="Z100" s="4">
        <v>16.350000000000001</v>
      </c>
      <c r="AA100" s="4">
        <v>16.350000000000001</v>
      </c>
      <c r="AB100" s="4">
        <v>15.9</v>
      </c>
      <c r="AC100" s="4">
        <v>16.049999</v>
      </c>
      <c r="AD100" s="4">
        <v>16.049999</v>
      </c>
      <c r="AE100" s="4">
        <v>122119</v>
      </c>
    </row>
    <row r="101" spans="1:31" x14ac:dyDescent="0.25">
      <c r="A101" s="7">
        <v>45118</v>
      </c>
      <c r="B101" s="8">
        <v>115.599998</v>
      </c>
      <c r="C101" s="8">
        <v>116.099998</v>
      </c>
      <c r="D101" s="8">
        <v>114.800003</v>
      </c>
      <c r="E101" s="8">
        <v>115.150002</v>
      </c>
      <c r="F101" s="8">
        <v>115.150002</v>
      </c>
      <c r="G101" s="8">
        <v>37999385</v>
      </c>
      <c r="H101" s="8">
        <v>90.599997999999999</v>
      </c>
      <c r="I101" s="8">
        <v>90.599997999999999</v>
      </c>
      <c r="J101" s="8">
        <v>89.5</v>
      </c>
      <c r="K101" s="8">
        <v>90</v>
      </c>
      <c r="L101" s="8">
        <v>89.535599000000005</v>
      </c>
      <c r="M101" s="8">
        <v>17114253</v>
      </c>
      <c r="N101" s="8">
        <v>44.049999</v>
      </c>
      <c r="O101" s="8">
        <v>47.200001</v>
      </c>
      <c r="P101" s="8">
        <v>43.900002000000001</v>
      </c>
      <c r="Q101" s="8">
        <v>45.650002000000001</v>
      </c>
      <c r="R101" s="8">
        <v>45.650002000000001</v>
      </c>
      <c r="S101" s="12">
        <v>14723388</v>
      </c>
      <c r="T101" s="8">
        <v>14.15</v>
      </c>
      <c r="U101" s="8">
        <v>14.75</v>
      </c>
      <c r="V101" s="8">
        <v>14.05</v>
      </c>
      <c r="W101" s="8">
        <v>14.6</v>
      </c>
      <c r="X101" s="8">
        <v>14.6</v>
      </c>
      <c r="Y101" s="12">
        <v>9954943</v>
      </c>
      <c r="Z101" s="4">
        <v>16.350000000000001</v>
      </c>
      <c r="AA101" s="4">
        <v>16.350000000000001</v>
      </c>
      <c r="AB101" s="4">
        <v>15.75</v>
      </c>
      <c r="AC101" s="4">
        <v>15.9</v>
      </c>
      <c r="AD101" s="4">
        <v>15.9</v>
      </c>
      <c r="AE101" s="4">
        <v>215839</v>
      </c>
    </row>
    <row r="102" spans="1:31" x14ac:dyDescent="0.25">
      <c r="A102" s="7">
        <v>45119</v>
      </c>
      <c r="B102" s="8">
        <v>115.150002</v>
      </c>
      <c r="C102" s="8">
        <v>116.050003</v>
      </c>
      <c r="D102" s="8">
        <v>114</v>
      </c>
      <c r="E102" s="8">
        <v>114.699997</v>
      </c>
      <c r="F102" s="8">
        <v>114.699997</v>
      </c>
      <c r="G102" s="8">
        <v>32771204</v>
      </c>
      <c r="H102" s="8">
        <v>90</v>
      </c>
      <c r="I102" s="8">
        <v>90.75</v>
      </c>
      <c r="J102" s="8">
        <v>89.25</v>
      </c>
      <c r="K102" s="8">
        <v>89.599997999999999</v>
      </c>
      <c r="L102" s="8">
        <v>89.137664999999998</v>
      </c>
      <c r="M102" s="8">
        <v>10421729</v>
      </c>
      <c r="N102" s="8">
        <v>46.049999</v>
      </c>
      <c r="O102" s="8">
        <v>46.799999</v>
      </c>
      <c r="P102" s="8">
        <v>45.700001</v>
      </c>
      <c r="Q102" s="8">
        <v>45.950001</v>
      </c>
      <c r="R102" s="8">
        <v>45.950001</v>
      </c>
      <c r="S102" s="12">
        <v>4475267</v>
      </c>
      <c r="T102" s="8">
        <v>14.8</v>
      </c>
      <c r="U102" s="8">
        <v>15.1</v>
      </c>
      <c r="V102" s="8">
        <v>14.2</v>
      </c>
      <c r="W102" s="8">
        <v>14.6</v>
      </c>
      <c r="X102" s="8">
        <v>14.6</v>
      </c>
      <c r="Y102" s="12">
        <v>12176521</v>
      </c>
      <c r="Z102" s="4">
        <v>16</v>
      </c>
      <c r="AA102" s="4">
        <v>16.149999999999999</v>
      </c>
      <c r="AB102" s="4">
        <v>15.85</v>
      </c>
      <c r="AC102" s="4">
        <v>15.95</v>
      </c>
      <c r="AD102" s="4">
        <v>15.95</v>
      </c>
      <c r="AE102" s="4">
        <v>128699</v>
      </c>
    </row>
    <row r="103" spans="1:31" x14ac:dyDescent="0.25">
      <c r="A103" s="7">
        <v>45120</v>
      </c>
      <c r="B103" s="8">
        <v>116</v>
      </c>
      <c r="C103" s="8">
        <v>116.949997</v>
      </c>
      <c r="D103" s="8">
        <v>114.5</v>
      </c>
      <c r="E103" s="8">
        <v>114.849998</v>
      </c>
      <c r="F103" s="8">
        <v>114.849998</v>
      </c>
      <c r="G103" s="8">
        <v>44847814</v>
      </c>
      <c r="H103" s="8">
        <v>91</v>
      </c>
      <c r="I103" s="8">
        <v>91.400002000000001</v>
      </c>
      <c r="J103" s="8">
        <v>89.349997999999999</v>
      </c>
      <c r="K103" s="8">
        <v>89.849997999999999</v>
      </c>
      <c r="L103" s="8">
        <v>89.386375000000001</v>
      </c>
      <c r="M103" s="8">
        <v>17704740</v>
      </c>
      <c r="N103" s="8">
        <v>46.049999</v>
      </c>
      <c r="O103" s="8">
        <v>46.099997999999999</v>
      </c>
      <c r="P103" s="8">
        <v>44.849997999999999</v>
      </c>
      <c r="Q103" s="8">
        <v>45</v>
      </c>
      <c r="R103" s="8">
        <v>45</v>
      </c>
      <c r="S103" s="12">
        <v>2575114</v>
      </c>
      <c r="T103" s="8">
        <v>14.65</v>
      </c>
      <c r="U103" s="8">
        <v>14.75</v>
      </c>
      <c r="V103" s="8">
        <v>14.3</v>
      </c>
      <c r="W103" s="8">
        <v>14.45</v>
      </c>
      <c r="X103" s="8">
        <v>14.45</v>
      </c>
      <c r="Y103" s="12">
        <v>1779580</v>
      </c>
      <c r="Z103" s="4">
        <v>15.95</v>
      </c>
      <c r="AA103" s="4">
        <v>16.149999999999999</v>
      </c>
      <c r="AB103" s="4">
        <v>15.25</v>
      </c>
      <c r="AC103" s="4">
        <v>15.35</v>
      </c>
      <c r="AD103" s="4">
        <v>15.35</v>
      </c>
      <c r="AE103" s="4">
        <v>264208</v>
      </c>
    </row>
    <row r="104" spans="1:31" x14ac:dyDescent="0.25">
      <c r="A104" s="7">
        <v>45121</v>
      </c>
      <c r="B104" s="8">
        <v>115.699997</v>
      </c>
      <c r="C104" s="8">
        <v>117.900002</v>
      </c>
      <c r="D104" s="8">
        <v>114.800003</v>
      </c>
      <c r="E104" s="8">
        <v>117.150002</v>
      </c>
      <c r="F104" s="8">
        <v>117.150002</v>
      </c>
      <c r="G104" s="8">
        <v>34521821</v>
      </c>
      <c r="H104" s="8">
        <v>90.599997999999999</v>
      </c>
      <c r="I104" s="8">
        <v>91.75</v>
      </c>
      <c r="J104" s="8">
        <v>90</v>
      </c>
      <c r="K104" s="8">
        <v>91.25</v>
      </c>
      <c r="L104" s="8">
        <v>90.779151999999996</v>
      </c>
      <c r="M104" s="8">
        <v>13245628</v>
      </c>
      <c r="N104" s="8">
        <v>44.799999</v>
      </c>
      <c r="O104" s="8">
        <v>45.599997999999999</v>
      </c>
      <c r="P104" s="8">
        <v>44.400002000000001</v>
      </c>
      <c r="Q104" s="8">
        <v>44.799999</v>
      </c>
      <c r="R104" s="8">
        <v>44.799999</v>
      </c>
      <c r="S104" s="12">
        <v>2979749</v>
      </c>
      <c r="T104" s="8">
        <v>14.5</v>
      </c>
      <c r="U104" s="8">
        <v>14.75</v>
      </c>
      <c r="V104" s="8">
        <v>14.2</v>
      </c>
      <c r="W104" s="8">
        <v>14.35</v>
      </c>
      <c r="X104" s="8">
        <v>14.35</v>
      </c>
      <c r="Y104" s="12">
        <v>1795040</v>
      </c>
      <c r="Z104" s="4">
        <v>15.75</v>
      </c>
      <c r="AA104" s="4">
        <v>15.75</v>
      </c>
      <c r="AB104" s="4">
        <v>15.35</v>
      </c>
      <c r="AC104" s="4">
        <v>15.55</v>
      </c>
      <c r="AD104" s="4">
        <v>15.55</v>
      </c>
      <c r="AE104" s="4">
        <v>95847</v>
      </c>
    </row>
    <row r="105" spans="1:31" x14ac:dyDescent="0.25">
      <c r="A105" s="7">
        <v>45124</v>
      </c>
      <c r="B105" s="8">
        <v>117.949997</v>
      </c>
      <c r="C105" s="8">
        <v>119.349998</v>
      </c>
      <c r="D105" s="8">
        <v>117.099998</v>
      </c>
      <c r="E105" s="8">
        <v>117.75</v>
      </c>
      <c r="F105" s="8">
        <v>117.75</v>
      </c>
      <c r="G105" s="8">
        <v>49115369</v>
      </c>
      <c r="H105" s="8">
        <v>91.599997999999999</v>
      </c>
      <c r="I105" s="8">
        <v>92.449996999999996</v>
      </c>
      <c r="J105" s="8">
        <v>91.150002000000001</v>
      </c>
      <c r="K105" s="8">
        <v>91.599997999999999</v>
      </c>
      <c r="L105" s="8">
        <v>91.127341999999999</v>
      </c>
      <c r="M105" s="8">
        <v>16244703</v>
      </c>
      <c r="N105" s="8">
        <v>45.099997999999999</v>
      </c>
      <c r="O105" s="8">
        <v>46.25</v>
      </c>
      <c r="P105" s="8">
        <v>44.650002000000001</v>
      </c>
      <c r="Q105" s="8">
        <v>45</v>
      </c>
      <c r="R105" s="8">
        <v>45</v>
      </c>
      <c r="S105" s="12">
        <v>4082266</v>
      </c>
      <c r="T105" s="8">
        <v>14.45</v>
      </c>
      <c r="U105" s="8">
        <v>14.95</v>
      </c>
      <c r="V105" s="8">
        <v>14.4</v>
      </c>
      <c r="W105" s="8">
        <v>14.75</v>
      </c>
      <c r="X105" s="8">
        <v>14.75</v>
      </c>
      <c r="Y105" s="12">
        <v>6837722</v>
      </c>
      <c r="Z105" s="4">
        <v>15.7</v>
      </c>
      <c r="AA105" s="4">
        <v>15.9</v>
      </c>
      <c r="AB105" s="4">
        <v>15.55</v>
      </c>
      <c r="AC105" s="4">
        <v>15.7</v>
      </c>
      <c r="AD105" s="4">
        <v>15.7</v>
      </c>
      <c r="AE105" s="4">
        <v>74842</v>
      </c>
    </row>
    <row r="106" spans="1:31" x14ac:dyDescent="0.25">
      <c r="A106" s="7">
        <v>45125</v>
      </c>
      <c r="B106" s="8">
        <v>118</v>
      </c>
      <c r="C106" s="8">
        <v>118.150002</v>
      </c>
      <c r="D106" s="8">
        <v>116.400002</v>
      </c>
      <c r="E106" s="8">
        <v>116.599998</v>
      </c>
      <c r="F106" s="8">
        <v>116.599998</v>
      </c>
      <c r="G106" s="8">
        <v>23433431</v>
      </c>
      <c r="H106" s="8">
        <v>91.650002000000001</v>
      </c>
      <c r="I106" s="8">
        <v>91.949996999999996</v>
      </c>
      <c r="J106" s="8">
        <v>89.75</v>
      </c>
      <c r="K106" s="8">
        <v>90.300003000000004</v>
      </c>
      <c r="L106" s="8">
        <v>89.834061000000005</v>
      </c>
      <c r="M106" s="8">
        <v>8317264</v>
      </c>
      <c r="N106" s="8">
        <v>45.099997999999999</v>
      </c>
      <c r="O106" s="8">
        <v>46.549999</v>
      </c>
      <c r="P106" s="8">
        <v>45</v>
      </c>
      <c r="Q106" s="8">
        <v>45.599997999999999</v>
      </c>
      <c r="R106" s="8">
        <v>45.599997999999999</v>
      </c>
      <c r="S106" s="12">
        <v>3927402</v>
      </c>
      <c r="T106" s="8">
        <v>14.6</v>
      </c>
      <c r="U106" s="8">
        <v>14.85</v>
      </c>
      <c r="V106" s="8">
        <v>14.25</v>
      </c>
      <c r="W106" s="8">
        <v>14.7</v>
      </c>
      <c r="X106" s="8">
        <v>14.7</v>
      </c>
      <c r="Y106" s="12">
        <v>5342612</v>
      </c>
      <c r="Z106" s="4">
        <v>15.95</v>
      </c>
      <c r="AA106" s="4">
        <v>15.95</v>
      </c>
      <c r="AB106" s="4">
        <v>15.45</v>
      </c>
      <c r="AC106" s="4">
        <v>15.65</v>
      </c>
      <c r="AD106" s="4">
        <v>15.65</v>
      </c>
      <c r="AE106" s="4">
        <v>184195</v>
      </c>
    </row>
    <row r="107" spans="1:31" x14ac:dyDescent="0.25">
      <c r="A107" s="7">
        <v>45126</v>
      </c>
      <c r="B107" s="8">
        <v>116.699997</v>
      </c>
      <c r="C107" s="8">
        <v>117.199997</v>
      </c>
      <c r="D107" s="8">
        <v>116.099998</v>
      </c>
      <c r="E107" s="8">
        <v>116.699997</v>
      </c>
      <c r="F107" s="8">
        <v>116.699997</v>
      </c>
      <c r="G107" s="8">
        <v>17222355</v>
      </c>
      <c r="H107" s="8">
        <v>90.800003000000004</v>
      </c>
      <c r="I107" s="8">
        <v>91.150002000000001</v>
      </c>
      <c r="J107" s="8">
        <v>90.25</v>
      </c>
      <c r="K107" s="8">
        <v>90.800003000000004</v>
      </c>
      <c r="L107" s="8">
        <v>90.331474</v>
      </c>
      <c r="M107" s="8">
        <v>6640273</v>
      </c>
      <c r="N107" s="8">
        <v>45.700001</v>
      </c>
      <c r="O107" s="8">
        <v>47.849997999999999</v>
      </c>
      <c r="P107" s="8">
        <v>45.700001</v>
      </c>
      <c r="Q107" s="8">
        <v>46.099997999999999</v>
      </c>
      <c r="R107" s="8">
        <v>46.099997999999999</v>
      </c>
      <c r="S107" s="12">
        <v>8163997</v>
      </c>
      <c r="T107" s="8">
        <v>15</v>
      </c>
      <c r="U107" s="8">
        <v>15</v>
      </c>
      <c r="V107" s="8">
        <v>14.3</v>
      </c>
      <c r="W107" s="8">
        <v>14.35</v>
      </c>
      <c r="X107" s="8">
        <v>14.35</v>
      </c>
      <c r="Y107" s="12">
        <v>1618428</v>
      </c>
      <c r="Z107" s="4">
        <v>15.6</v>
      </c>
      <c r="AA107" s="4">
        <v>15.85</v>
      </c>
      <c r="AB107" s="4">
        <v>15.55</v>
      </c>
      <c r="AC107" s="4">
        <v>15.65</v>
      </c>
      <c r="AD107" s="4">
        <v>15.65</v>
      </c>
      <c r="AE107" s="4">
        <v>73113</v>
      </c>
    </row>
    <row r="108" spans="1:31" x14ac:dyDescent="0.25">
      <c r="A108" s="7">
        <v>45127</v>
      </c>
      <c r="B108" s="8">
        <v>116.699997</v>
      </c>
      <c r="C108" s="8">
        <v>117.25</v>
      </c>
      <c r="D108" s="8">
        <v>116.349998</v>
      </c>
      <c r="E108" s="8">
        <v>116.949997</v>
      </c>
      <c r="F108" s="8">
        <v>116.949997</v>
      </c>
      <c r="G108" s="8">
        <v>22303831</v>
      </c>
      <c r="H108" s="8">
        <v>90.949996999999996</v>
      </c>
      <c r="I108" s="8">
        <v>91.25</v>
      </c>
      <c r="J108" s="8">
        <v>89.75</v>
      </c>
      <c r="K108" s="8">
        <v>89.900002000000001</v>
      </c>
      <c r="L108" s="8">
        <v>89.436119000000005</v>
      </c>
      <c r="M108" s="8">
        <v>9799742</v>
      </c>
      <c r="N108" s="8">
        <v>46.099997999999999</v>
      </c>
      <c r="O108" s="8">
        <v>46.950001</v>
      </c>
      <c r="P108" s="8">
        <v>45.349997999999999</v>
      </c>
      <c r="Q108" s="8">
        <v>45.599997999999999</v>
      </c>
      <c r="R108" s="8">
        <v>45.599997999999999</v>
      </c>
      <c r="S108" s="12">
        <v>4076463</v>
      </c>
      <c r="T108" s="8">
        <v>14.5</v>
      </c>
      <c r="U108" s="8">
        <v>14.5</v>
      </c>
      <c r="V108" s="8">
        <v>13.9</v>
      </c>
      <c r="W108" s="8">
        <v>14</v>
      </c>
      <c r="X108" s="8">
        <v>14</v>
      </c>
      <c r="Y108" s="12">
        <v>4687982</v>
      </c>
      <c r="Z108" s="4">
        <v>15.65</v>
      </c>
      <c r="AA108" s="4">
        <v>15.65</v>
      </c>
      <c r="AB108" s="4">
        <v>15.25</v>
      </c>
      <c r="AC108" s="4">
        <v>15.5</v>
      </c>
      <c r="AD108" s="4">
        <v>15.5</v>
      </c>
      <c r="AE108" s="4">
        <v>193326</v>
      </c>
    </row>
    <row r="109" spans="1:31" x14ac:dyDescent="0.25">
      <c r="A109" s="7">
        <v>45128</v>
      </c>
      <c r="B109" s="8">
        <v>116.599998</v>
      </c>
      <c r="C109" s="8">
        <v>117.949997</v>
      </c>
      <c r="D109" s="8">
        <v>115.5</v>
      </c>
      <c r="E109" s="8">
        <v>116.599998</v>
      </c>
      <c r="F109" s="8">
        <v>116.599998</v>
      </c>
      <c r="G109" s="8">
        <v>31546136</v>
      </c>
      <c r="H109" s="8">
        <v>89.699996999999996</v>
      </c>
      <c r="I109" s="8">
        <v>91.25</v>
      </c>
      <c r="J109" s="8">
        <v>89.099997999999999</v>
      </c>
      <c r="K109" s="8">
        <v>90.150002000000001</v>
      </c>
      <c r="L109" s="8">
        <v>89.684830000000005</v>
      </c>
      <c r="M109" s="8">
        <v>14106972</v>
      </c>
      <c r="N109" s="8">
        <v>45.700001</v>
      </c>
      <c r="O109" s="8">
        <v>48.75</v>
      </c>
      <c r="P109" s="8">
        <v>45.650002000000001</v>
      </c>
      <c r="Q109" s="8">
        <v>47.299999</v>
      </c>
      <c r="R109" s="8">
        <v>47.299999</v>
      </c>
      <c r="S109" s="12">
        <v>16320571</v>
      </c>
      <c r="T109" s="8">
        <v>14</v>
      </c>
      <c r="U109" s="8">
        <v>14.15</v>
      </c>
      <c r="V109" s="8">
        <v>13.95</v>
      </c>
      <c r="W109" s="8">
        <v>14</v>
      </c>
      <c r="X109" s="8">
        <v>14</v>
      </c>
      <c r="Y109" s="12">
        <v>1005228</v>
      </c>
      <c r="Z109" s="4">
        <v>15.25</v>
      </c>
      <c r="AA109" s="4">
        <v>15.7</v>
      </c>
      <c r="AB109" s="4">
        <v>15.25</v>
      </c>
      <c r="AC109" s="4">
        <v>15.45</v>
      </c>
      <c r="AD109" s="4">
        <v>15.45</v>
      </c>
      <c r="AE109" s="4">
        <v>76189</v>
      </c>
    </row>
    <row r="110" spans="1:31" x14ac:dyDescent="0.25">
      <c r="A110" s="7">
        <v>45131</v>
      </c>
      <c r="B110" s="8">
        <v>116.5</v>
      </c>
      <c r="C110" s="8">
        <v>116.5</v>
      </c>
      <c r="D110" s="8">
        <v>114.349998</v>
      </c>
      <c r="E110" s="8">
        <v>115.5</v>
      </c>
      <c r="F110" s="8">
        <v>115.5</v>
      </c>
      <c r="G110" s="8">
        <v>38113555</v>
      </c>
      <c r="H110" s="8">
        <v>90.25</v>
      </c>
      <c r="I110" s="8">
        <v>90.400002000000001</v>
      </c>
      <c r="J110" s="8">
        <v>89.199996999999996</v>
      </c>
      <c r="K110" s="8">
        <v>89.900002000000001</v>
      </c>
      <c r="L110" s="8">
        <v>89.436119000000005</v>
      </c>
      <c r="M110" s="8">
        <v>8631435</v>
      </c>
      <c r="N110" s="8">
        <v>47.900002000000001</v>
      </c>
      <c r="O110" s="8">
        <v>49.200001</v>
      </c>
      <c r="P110" s="8">
        <v>47.650002000000001</v>
      </c>
      <c r="Q110" s="8">
        <v>47.900002000000001</v>
      </c>
      <c r="R110" s="8">
        <v>47.900002000000001</v>
      </c>
      <c r="S110" s="12">
        <v>8286883</v>
      </c>
      <c r="T110" s="8">
        <v>14</v>
      </c>
      <c r="U110" s="8">
        <v>14.1</v>
      </c>
      <c r="V110" s="8">
        <v>13</v>
      </c>
      <c r="W110" s="8">
        <v>13.45</v>
      </c>
      <c r="X110" s="8">
        <v>13.45</v>
      </c>
      <c r="Y110" s="12">
        <v>3586986</v>
      </c>
      <c r="Z110" s="4">
        <v>15.45</v>
      </c>
      <c r="AA110" s="4">
        <v>15.85</v>
      </c>
      <c r="AB110" s="4">
        <v>15.3</v>
      </c>
      <c r="AC110" s="4">
        <v>15.4</v>
      </c>
      <c r="AD110" s="4">
        <v>15.4</v>
      </c>
      <c r="AE110" s="4">
        <v>55838</v>
      </c>
    </row>
    <row r="111" spans="1:31" x14ac:dyDescent="0.25">
      <c r="A111" s="7">
        <v>45132</v>
      </c>
      <c r="B111" s="8">
        <v>115</v>
      </c>
      <c r="C111" s="8">
        <v>119.900002</v>
      </c>
      <c r="D111" s="8">
        <v>114.349998</v>
      </c>
      <c r="E111" s="8">
        <v>119.25</v>
      </c>
      <c r="F111" s="8">
        <v>119.25</v>
      </c>
      <c r="G111" s="8">
        <v>88035259</v>
      </c>
      <c r="H111" s="8">
        <v>90</v>
      </c>
      <c r="I111" s="8">
        <v>92.75</v>
      </c>
      <c r="J111" s="8">
        <v>89.75</v>
      </c>
      <c r="K111" s="8">
        <v>92.25</v>
      </c>
      <c r="L111" s="8">
        <v>91.773994000000002</v>
      </c>
      <c r="M111" s="8">
        <v>25710455</v>
      </c>
      <c r="N111" s="8">
        <v>48.5</v>
      </c>
      <c r="O111" s="8">
        <v>48.650002000000001</v>
      </c>
      <c r="P111" s="8">
        <v>47.049999</v>
      </c>
      <c r="Q111" s="8">
        <v>47.25</v>
      </c>
      <c r="R111" s="8">
        <v>47.25</v>
      </c>
      <c r="S111" s="12">
        <v>4240820</v>
      </c>
      <c r="T111" s="8">
        <v>13.7</v>
      </c>
      <c r="U111" s="8">
        <v>14</v>
      </c>
      <c r="V111" s="8">
        <v>13.3</v>
      </c>
      <c r="W111" s="8">
        <v>13.9</v>
      </c>
      <c r="X111" s="8">
        <v>13.9</v>
      </c>
      <c r="Y111" s="12">
        <v>6978912</v>
      </c>
      <c r="Z111" s="4">
        <v>15.3</v>
      </c>
      <c r="AA111" s="4">
        <v>18.450001</v>
      </c>
      <c r="AB111" s="4">
        <v>15.3</v>
      </c>
      <c r="AC111" s="4">
        <v>18.450001</v>
      </c>
      <c r="AD111" s="4">
        <v>18.450001</v>
      </c>
      <c r="AE111" s="4">
        <v>2542911</v>
      </c>
    </row>
    <row r="112" spans="1:31" x14ac:dyDescent="0.25">
      <c r="A112" s="7">
        <v>45133</v>
      </c>
      <c r="B112" s="8">
        <v>119.800003</v>
      </c>
      <c r="C112" s="8">
        <v>120.599998</v>
      </c>
      <c r="D112" s="8">
        <v>118.849998</v>
      </c>
      <c r="E112" s="8">
        <v>119.949997</v>
      </c>
      <c r="F112" s="8">
        <v>119.949997</v>
      </c>
      <c r="G112" s="8">
        <v>29716336</v>
      </c>
      <c r="H112" s="8">
        <v>92.849997999999999</v>
      </c>
      <c r="I112" s="8">
        <v>93.199996999999996</v>
      </c>
      <c r="J112" s="8">
        <v>92</v>
      </c>
      <c r="K112" s="8">
        <v>92.199996999999996</v>
      </c>
      <c r="L112" s="8">
        <v>91.724250999999995</v>
      </c>
      <c r="M112" s="8">
        <v>9021181</v>
      </c>
      <c r="N112" s="8">
        <v>47.25</v>
      </c>
      <c r="O112" s="8">
        <v>47.349997999999999</v>
      </c>
      <c r="P112" s="8">
        <v>44.599997999999999</v>
      </c>
      <c r="Q112" s="8">
        <v>46.099997999999999</v>
      </c>
      <c r="R112" s="8">
        <v>46.099997999999999</v>
      </c>
      <c r="S112" s="12">
        <v>6200069</v>
      </c>
      <c r="T112" s="8">
        <v>13.95</v>
      </c>
      <c r="U112" s="8">
        <v>14.2</v>
      </c>
      <c r="V112" s="8">
        <v>13.75</v>
      </c>
      <c r="W112" s="8">
        <v>13.9</v>
      </c>
      <c r="X112" s="8">
        <v>13.9</v>
      </c>
      <c r="Y112" s="12">
        <v>4877711</v>
      </c>
      <c r="Z112" s="4">
        <v>18.75</v>
      </c>
      <c r="AA112" s="4">
        <v>19.649999999999999</v>
      </c>
      <c r="AB112" s="4">
        <v>17.799999</v>
      </c>
      <c r="AC112" s="4">
        <v>18.350000000000001</v>
      </c>
      <c r="AD112" s="4">
        <v>18.350000000000001</v>
      </c>
      <c r="AE112" s="4">
        <v>2484838</v>
      </c>
    </row>
    <row r="113" spans="1:31" x14ac:dyDescent="0.25">
      <c r="A113" s="7">
        <v>45134</v>
      </c>
      <c r="B113" s="8">
        <v>120.25</v>
      </c>
      <c r="C113" s="8">
        <v>121.449997</v>
      </c>
      <c r="D113" s="8">
        <v>119.150002</v>
      </c>
      <c r="E113" s="8">
        <v>119.800003</v>
      </c>
      <c r="F113" s="8">
        <v>119.800003</v>
      </c>
      <c r="G113" s="8">
        <v>39664251</v>
      </c>
      <c r="H113" s="8">
        <v>92.800003000000004</v>
      </c>
      <c r="I113" s="8">
        <v>93.400002000000001</v>
      </c>
      <c r="J113" s="8">
        <v>92.099997999999999</v>
      </c>
      <c r="K113" s="8">
        <v>92.5</v>
      </c>
      <c r="L113" s="8">
        <v>92.022705000000002</v>
      </c>
      <c r="M113" s="8">
        <v>8458483</v>
      </c>
      <c r="N113" s="8">
        <v>46</v>
      </c>
      <c r="O113" s="8">
        <v>47.349997999999999</v>
      </c>
      <c r="P113" s="8">
        <v>45.799999</v>
      </c>
      <c r="Q113" s="8">
        <v>47.049999</v>
      </c>
      <c r="R113" s="8">
        <v>47.049999</v>
      </c>
      <c r="S113" s="12">
        <v>3952461</v>
      </c>
      <c r="T113" s="8">
        <v>14</v>
      </c>
      <c r="U113" s="8">
        <v>14.1</v>
      </c>
      <c r="V113" s="8">
        <v>13.65</v>
      </c>
      <c r="W113" s="8">
        <v>13.95</v>
      </c>
      <c r="X113" s="8">
        <v>13.95</v>
      </c>
      <c r="Y113" s="12">
        <v>2866873</v>
      </c>
      <c r="Z113" s="4">
        <v>18.649999999999999</v>
      </c>
      <c r="AA113" s="4">
        <v>19.049999</v>
      </c>
      <c r="AB113" s="4">
        <v>18</v>
      </c>
      <c r="AC113" s="4">
        <v>18.100000000000001</v>
      </c>
      <c r="AD113" s="4">
        <v>18.100000000000001</v>
      </c>
      <c r="AE113" s="4">
        <v>334474</v>
      </c>
    </row>
    <row r="114" spans="1:31" x14ac:dyDescent="0.25">
      <c r="A114" s="7">
        <v>45135</v>
      </c>
      <c r="B114" s="8">
        <v>120.199997</v>
      </c>
      <c r="C114" s="8">
        <v>121.099998</v>
      </c>
      <c r="D114" s="8">
        <v>118.699997</v>
      </c>
      <c r="E114" s="8">
        <v>120.599998</v>
      </c>
      <c r="F114" s="8">
        <v>120.599998</v>
      </c>
      <c r="G114" s="8">
        <v>33996691</v>
      </c>
      <c r="H114" s="8">
        <v>92.400002000000001</v>
      </c>
      <c r="I114" s="8">
        <v>93.199996999999996</v>
      </c>
      <c r="J114" s="8">
        <v>91.75</v>
      </c>
      <c r="K114" s="8">
        <v>92.699996999999996</v>
      </c>
      <c r="L114" s="8">
        <v>92.221664000000004</v>
      </c>
      <c r="M114" s="8">
        <v>9734958</v>
      </c>
      <c r="N114" s="8">
        <v>47.450001</v>
      </c>
      <c r="O114" s="8">
        <v>47.650002000000001</v>
      </c>
      <c r="P114" s="8">
        <v>46.700001</v>
      </c>
      <c r="Q114" s="8">
        <v>47.200001</v>
      </c>
      <c r="R114" s="8">
        <v>47.200001</v>
      </c>
      <c r="S114" s="12">
        <v>3300985</v>
      </c>
      <c r="T114" s="8">
        <v>13.9</v>
      </c>
      <c r="U114" s="8">
        <v>13.9</v>
      </c>
      <c r="V114" s="8">
        <v>13.6</v>
      </c>
      <c r="W114" s="8">
        <v>13.7</v>
      </c>
      <c r="X114" s="8">
        <v>13.7</v>
      </c>
      <c r="Y114" s="12">
        <v>930638</v>
      </c>
      <c r="Z114" s="4">
        <v>18.100000000000001</v>
      </c>
      <c r="AA114" s="4">
        <v>18.25</v>
      </c>
      <c r="AB114" s="4">
        <v>17.700001</v>
      </c>
      <c r="AC114" s="4">
        <v>17.799999</v>
      </c>
      <c r="AD114" s="4">
        <v>17.799999</v>
      </c>
      <c r="AE114" s="4">
        <v>174591</v>
      </c>
    </row>
    <row r="115" spans="1:31" x14ac:dyDescent="0.25">
      <c r="A115" s="7">
        <v>45138</v>
      </c>
      <c r="B115" s="8">
        <v>120.599998</v>
      </c>
      <c r="C115" s="8">
        <v>123.849998</v>
      </c>
      <c r="D115" s="8">
        <v>120.599998</v>
      </c>
      <c r="E115" s="8">
        <v>123.150002</v>
      </c>
      <c r="F115" s="8">
        <v>123.150002</v>
      </c>
      <c r="G115" s="8">
        <v>52330311</v>
      </c>
      <c r="H115" s="8">
        <v>93.199996999999996</v>
      </c>
      <c r="I115" s="8">
        <v>95.099997999999999</v>
      </c>
      <c r="J115" s="8">
        <v>93.050003000000004</v>
      </c>
      <c r="K115" s="8">
        <v>94.599997999999999</v>
      </c>
      <c r="L115" s="8">
        <v>94.111862000000002</v>
      </c>
      <c r="M115" s="8">
        <v>21053644</v>
      </c>
      <c r="N115" s="8">
        <v>47.150002000000001</v>
      </c>
      <c r="O115" s="8">
        <v>48.150002000000001</v>
      </c>
      <c r="P115" s="8">
        <v>46.650002000000001</v>
      </c>
      <c r="Q115" s="8">
        <v>47.549999</v>
      </c>
      <c r="R115" s="8">
        <v>47.549999</v>
      </c>
      <c r="S115" s="12">
        <v>4463086</v>
      </c>
      <c r="T115" s="8">
        <v>13.75</v>
      </c>
      <c r="U115" s="8">
        <v>13.8</v>
      </c>
      <c r="V115" s="8">
        <v>12.35</v>
      </c>
      <c r="W115" s="8">
        <v>12.35</v>
      </c>
      <c r="X115" s="8">
        <v>12.35</v>
      </c>
      <c r="Y115" s="12">
        <v>13832038</v>
      </c>
      <c r="Z115" s="4">
        <v>18.299999</v>
      </c>
      <c r="AA115" s="4">
        <v>19.299999</v>
      </c>
      <c r="AB115" s="4">
        <v>18.049999</v>
      </c>
      <c r="AC115" s="4">
        <v>19</v>
      </c>
      <c r="AD115" s="4">
        <v>19</v>
      </c>
      <c r="AE115" s="4">
        <v>930787</v>
      </c>
    </row>
    <row r="116" spans="1:31" x14ac:dyDescent="0.25">
      <c r="A116" s="7">
        <v>45139</v>
      </c>
      <c r="B116" s="8">
        <v>123.550003</v>
      </c>
      <c r="C116" s="8">
        <v>124.150002</v>
      </c>
      <c r="D116" s="8">
        <v>122.550003</v>
      </c>
      <c r="E116" s="8">
        <v>123.199997</v>
      </c>
      <c r="F116" s="8">
        <v>123.199997</v>
      </c>
      <c r="G116" s="8">
        <v>27863562</v>
      </c>
      <c r="H116" s="8">
        <v>95.300003000000004</v>
      </c>
      <c r="I116" s="8">
        <v>96.150002000000001</v>
      </c>
      <c r="J116" s="8">
        <v>94.800003000000004</v>
      </c>
      <c r="K116" s="8">
        <v>95.599997999999999</v>
      </c>
      <c r="L116" s="8">
        <v>95.106705000000005</v>
      </c>
      <c r="M116" s="8">
        <v>13110258</v>
      </c>
      <c r="N116" s="8">
        <v>47.650002000000001</v>
      </c>
      <c r="O116" s="8">
        <v>48.700001</v>
      </c>
      <c r="P116" s="8">
        <v>47</v>
      </c>
      <c r="Q116" s="8">
        <v>47.25</v>
      </c>
      <c r="R116" s="8">
        <v>47.25</v>
      </c>
      <c r="S116" s="12">
        <v>5192898</v>
      </c>
      <c r="T116" s="8">
        <v>12.65</v>
      </c>
      <c r="U116" s="8">
        <v>13.25</v>
      </c>
      <c r="V116" s="8">
        <v>12.6</v>
      </c>
      <c r="W116" s="8">
        <v>13.05</v>
      </c>
      <c r="X116" s="8">
        <v>13.05</v>
      </c>
      <c r="Y116" s="12">
        <v>2547853</v>
      </c>
      <c r="Z116" s="4">
        <v>18.899999999999999</v>
      </c>
      <c r="AA116" s="4">
        <v>19.350000000000001</v>
      </c>
      <c r="AB116" s="4">
        <v>18.450001</v>
      </c>
      <c r="AC116" s="4">
        <v>18.649999999999999</v>
      </c>
      <c r="AD116" s="4">
        <v>18.649999999999999</v>
      </c>
      <c r="AE116" s="4">
        <v>468556</v>
      </c>
    </row>
    <row r="117" spans="1:31" x14ac:dyDescent="0.25">
      <c r="A117" s="7">
        <v>45140</v>
      </c>
      <c r="B117" s="8">
        <v>122.900002</v>
      </c>
      <c r="C117" s="8">
        <v>122.900002</v>
      </c>
      <c r="D117" s="8">
        <v>118.25</v>
      </c>
      <c r="E117" s="8">
        <v>118.949997</v>
      </c>
      <c r="F117" s="8">
        <v>118.949997</v>
      </c>
      <c r="G117" s="8">
        <v>54951586</v>
      </c>
      <c r="H117" s="8">
        <v>95.349997999999999</v>
      </c>
      <c r="I117" s="8">
        <v>95.349997999999999</v>
      </c>
      <c r="J117" s="8">
        <v>92.199996999999996</v>
      </c>
      <c r="K117" s="8">
        <v>92.949996999999996</v>
      </c>
      <c r="L117" s="8">
        <v>92.470375000000004</v>
      </c>
      <c r="M117" s="8">
        <v>18295129</v>
      </c>
      <c r="N117" s="8">
        <v>47.700001</v>
      </c>
      <c r="O117" s="8">
        <v>47.700001</v>
      </c>
      <c r="P117" s="8">
        <v>46.5</v>
      </c>
      <c r="Q117" s="8">
        <v>46.849997999999999</v>
      </c>
      <c r="R117" s="8">
        <v>46.849997999999999</v>
      </c>
      <c r="S117" s="12">
        <v>4455727</v>
      </c>
      <c r="T117" s="8">
        <v>13.2</v>
      </c>
      <c r="U117" s="8">
        <v>13.2</v>
      </c>
      <c r="V117" s="8">
        <v>12.9</v>
      </c>
      <c r="W117" s="8">
        <v>13</v>
      </c>
      <c r="X117" s="8">
        <v>13</v>
      </c>
      <c r="Y117" s="12">
        <v>1961619</v>
      </c>
      <c r="Z117" s="4">
        <v>18.649999999999999</v>
      </c>
      <c r="AA117" s="4">
        <v>18.700001</v>
      </c>
      <c r="AB117" s="4">
        <v>17.549999</v>
      </c>
      <c r="AC117" s="4">
        <v>17.799999</v>
      </c>
      <c r="AD117" s="4">
        <v>17.799999</v>
      </c>
      <c r="AE117" s="4">
        <v>243083</v>
      </c>
    </row>
    <row r="118" spans="1:31" x14ac:dyDescent="0.25">
      <c r="A118" s="7">
        <v>45141</v>
      </c>
      <c r="B118" s="8">
        <v>118.699997</v>
      </c>
      <c r="C118" s="8">
        <v>119.650002</v>
      </c>
      <c r="D118" s="8">
        <v>117.5</v>
      </c>
      <c r="E118" s="8">
        <v>118.199997</v>
      </c>
      <c r="F118" s="8">
        <v>118.199997</v>
      </c>
      <c r="G118" s="8">
        <v>34624188</v>
      </c>
      <c r="H118" s="8">
        <v>92.650002000000001</v>
      </c>
      <c r="I118" s="8">
        <v>93.199996999999996</v>
      </c>
      <c r="J118" s="8">
        <v>92</v>
      </c>
      <c r="K118" s="8">
        <v>92.900002000000001</v>
      </c>
      <c r="L118" s="8">
        <v>92.420638999999994</v>
      </c>
      <c r="M118" s="8">
        <v>9432214</v>
      </c>
      <c r="N118" s="8">
        <v>46.849997999999999</v>
      </c>
      <c r="O118" s="8">
        <v>47.599997999999999</v>
      </c>
      <c r="P118" s="8">
        <v>46.5</v>
      </c>
      <c r="Q118" s="8">
        <v>46.799999</v>
      </c>
      <c r="R118" s="8">
        <v>46.799999</v>
      </c>
      <c r="S118" s="12">
        <v>2563505</v>
      </c>
      <c r="T118" s="8">
        <v>13</v>
      </c>
      <c r="U118" s="8">
        <v>13.55</v>
      </c>
      <c r="V118" s="8">
        <v>12.9</v>
      </c>
      <c r="W118" s="8">
        <v>13</v>
      </c>
      <c r="X118" s="8">
        <v>13</v>
      </c>
      <c r="Y118" s="12">
        <v>2046020</v>
      </c>
      <c r="Z118" s="4">
        <v>17.75</v>
      </c>
      <c r="AA118" s="4">
        <v>18</v>
      </c>
      <c r="AB118" s="4">
        <v>16.950001</v>
      </c>
      <c r="AC118" s="4">
        <v>17.649999999999999</v>
      </c>
      <c r="AD118" s="4">
        <v>17.649999999999999</v>
      </c>
      <c r="AE118" s="4">
        <v>179564</v>
      </c>
    </row>
    <row r="119" spans="1:31" x14ac:dyDescent="0.25">
      <c r="A119" s="7">
        <v>45142</v>
      </c>
      <c r="B119" s="8">
        <v>119.400002</v>
      </c>
      <c r="C119" s="8">
        <v>119.75</v>
      </c>
      <c r="D119" s="8">
        <v>118</v>
      </c>
      <c r="E119" s="8">
        <v>119</v>
      </c>
      <c r="F119" s="8">
        <v>119</v>
      </c>
      <c r="G119" s="8">
        <v>22303966</v>
      </c>
      <c r="H119" s="8">
        <v>93.800003000000004</v>
      </c>
      <c r="I119" s="8">
        <v>94.25</v>
      </c>
      <c r="J119" s="8">
        <v>93.099997999999999</v>
      </c>
      <c r="K119" s="8">
        <v>94</v>
      </c>
      <c r="L119" s="8">
        <v>93.514961</v>
      </c>
      <c r="M119" s="8">
        <v>7594563</v>
      </c>
      <c r="N119" s="8">
        <v>47</v>
      </c>
      <c r="O119" s="8">
        <v>47.950001</v>
      </c>
      <c r="P119" s="8">
        <v>46</v>
      </c>
      <c r="Q119" s="8">
        <v>46.200001</v>
      </c>
      <c r="R119" s="8">
        <v>46.200001</v>
      </c>
      <c r="S119" s="12">
        <v>3859583</v>
      </c>
      <c r="T119" s="8">
        <v>13</v>
      </c>
      <c r="U119" s="8">
        <v>13.1</v>
      </c>
      <c r="V119" s="8">
        <v>12.85</v>
      </c>
      <c r="W119" s="8">
        <v>12.9</v>
      </c>
      <c r="X119" s="8">
        <v>12.9</v>
      </c>
      <c r="Y119" s="12">
        <v>2374317</v>
      </c>
      <c r="Z119" s="4">
        <v>17.75</v>
      </c>
      <c r="AA119" s="4">
        <v>18.25</v>
      </c>
      <c r="AB119" s="4">
        <v>17.100000000000001</v>
      </c>
      <c r="AC119" s="4">
        <v>17.700001</v>
      </c>
      <c r="AD119" s="4">
        <v>17.700001</v>
      </c>
      <c r="AE119" s="4">
        <v>91338</v>
      </c>
    </row>
    <row r="120" spans="1:31" x14ac:dyDescent="0.25">
      <c r="A120" s="7">
        <v>45145</v>
      </c>
      <c r="B120" s="8">
        <v>119.599998</v>
      </c>
      <c r="C120" s="8">
        <v>119.599998</v>
      </c>
      <c r="D120" s="8">
        <v>118</v>
      </c>
      <c r="E120" s="8">
        <v>118.849998</v>
      </c>
      <c r="F120" s="8">
        <v>118.849998</v>
      </c>
      <c r="G120" s="8">
        <v>20711952</v>
      </c>
      <c r="H120" s="8">
        <v>94.5</v>
      </c>
      <c r="I120" s="8">
        <v>94.5</v>
      </c>
      <c r="J120" s="8">
        <v>93.199996999999996</v>
      </c>
      <c r="K120" s="8">
        <v>94.050003000000004</v>
      </c>
      <c r="L120" s="8">
        <v>93.564705000000004</v>
      </c>
      <c r="M120" s="8">
        <v>7753436</v>
      </c>
      <c r="N120" s="8">
        <v>46.700001</v>
      </c>
      <c r="O120" s="8">
        <v>47.599997999999999</v>
      </c>
      <c r="P120" s="8">
        <v>46.299999</v>
      </c>
      <c r="Q120" s="8">
        <v>46.799999</v>
      </c>
      <c r="R120" s="8">
        <v>46.799999</v>
      </c>
      <c r="S120" s="12">
        <v>4534280</v>
      </c>
      <c r="T120" s="8">
        <v>13.05</v>
      </c>
      <c r="U120" s="8">
        <v>13.1</v>
      </c>
      <c r="V120" s="8">
        <v>12.8</v>
      </c>
      <c r="W120" s="8">
        <v>12.9</v>
      </c>
      <c r="X120" s="8">
        <v>12.9</v>
      </c>
      <c r="Y120" s="12">
        <v>2174633</v>
      </c>
      <c r="Z120" s="4">
        <v>18.049999</v>
      </c>
      <c r="AA120" s="4">
        <v>18.25</v>
      </c>
      <c r="AB120" s="4">
        <v>17.700001</v>
      </c>
      <c r="AC120" s="4">
        <v>17.850000000000001</v>
      </c>
      <c r="AD120" s="4">
        <v>17.850000000000001</v>
      </c>
      <c r="AE120" s="4">
        <v>47990</v>
      </c>
    </row>
    <row r="121" spans="1:31" x14ac:dyDescent="0.25">
      <c r="A121" s="7">
        <v>45146</v>
      </c>
      <c r="B121" s="8">
        <v>119</v>
      </c>
      <c r="C121" s="8">
        <v>119.5</v>
      </c>
      <c r="D121" s="8">
        <v>117.949997</v>
      </c>
      <c r="E121" s="8">
        <v>118.150002</v>
      </c>
      <c r="F121" s="8">
        <v>118.150002</v>
      </c>
      <c r="G121" s="8">
        <v>21275054</v>
      </c>
      <c r="H121" s="8">
        <v>94.050003000000004</v>
      </c>
      <c r="I121" s="8">
        <v>94.199996999999996</v>
      </c>
      <c r="J121" s="8">
        <v>92.150002000000001</v>
      </c>
      <c r="K121" s="8">
        <v>92.599997999999999</v>
      </c>
      <c r="L121" s="8">
        <v>92.122185000000002</v>
      </c>
      <c r="M121" s="8">
        <v>10695875</v>
      </c>
      <c r="N121" s="8">
        <v>47</v>
      </c>
      <c r="O121" s="8">
        <v>47.299999</v>
      </c>
      <c r="P121" s="8">
        <v>46.25</v>
      </c>
      <c r="Q121" s="8">
        <v>46.5</v>
      </c>
      <c r="R121" s="8">
        <v>46.5</v>
      </c>
      <c r="S121" s="12">
        <v>3308646</v>
      </c>
      <c r="T121" s="8">
        <v>12.95</v>
      </c>
      <c r="U121" s="8">
        <v>12.95</v>
      </c>
      <c r="V121" s="8">
        <v>12.7</v>
      </c>
      <c r="W121" s="8">
        <v>12.8</v>
      </c>
      <c r="X121" s="8">
        <v>12.8</v>
      </c>
      <c r="Y121" s="12">
        <v>1684574</v>
      </c>
      <c r="Z121" s="4">
        <v>18.25</v>
      </c>
      <c r="AA121" s="4">
        <v>18.25</v>
      </c>
      <c r="AB121" s="4">
        <v>17.5</v>
      </c>
      <c r="AC121" s="4">
        <v>17.75</v>
      </c>
      <c r="AD121" s="4">
        <v>17.75</v>
      </c>
      <c r="AE121" s="4">
        <v>175085</v>
      </c>
    </row>
    <row r="122" spans="1:31" x14ac:dyDescent="0.25">
      <c r="A122" s="7">
        <v>45147</v>
      </c>
      <c r="B122" s="8">
        <v>118.349998</v>
      </c>
      <c r="C122" s="8">
        <v>120.5</v>
      </c>
      <c r="D122" s="8">
        <v>116.900002</v>
      </c>
      <c r="E122" s="8">
        <v>120.199997</v>
      </c>
      <c r="F122" s="8">
        <v>120.199997</v>
      </c>
      <c r="G122" s="8">
        <v>34154214</v>
      </c>
      <c r="H122" s="8">
        <v>92.800003000000004</v>
      </c>
      <c r="I122" s="8">
        <v>93.349997999999999</v>
      </c>
      <c r="J122" s="8">
        <v>90.949996999999996</v>
      </c>
      <c r="K122" s="8">
        <v>92.949996999999996</v>
      </c>
      <c r="L122" s="8">
        <v>92.470375000000004</v>
      </c>
      <c r="M122" s="8">
        <v>13978237</v>
      </c>
      <c r="N122" s="8">
        <v>46.450001</v>
      </c>
      <c r="O122" s="8">
        <v>47</v>
      </c>
      <c r="P122" s="8">
        <v>45.799999</v>
      </c>
      <c r="Q122" s="8">
        <v>46.049999</v>
      </c>
      <c r="R122" s="8">
        <v>46.049999</v>
      </c>
      <c r="S122" s="12">
        <v>5483430</v>
      </c>
      <c r="T122" s="8">
        <v>12.9</v>
      </c>
      <c r="U122" s="8">
        <v>12.9</v>
      </c>
      <c r="V122" s="8">
        <v>12.45</v>
      </c>
      <c r="W122" s="8">
        <v>12.55</v>
      </c>
      <c r="X122" s="8">
        <v>12.55</v>
      </c>
      <c r="Y122" s="12">
        <v>2502712</v>
      </c>
      <c r="Z122" s="4">
        <v>18.200001</v>
      </c>
      <c r="AA122" s="4">
        <v>18.200001</v>
      </c>
      <c r="AB122" s="4">
        <v>17.600000000000001</v>
      </c>
      <c r="AC122" s="4">
        <v>17.799999</v>
      </c>
      <c r="AD122" s="4">
        <v>17.799999</v>
      </c>
      <c r="AE122" s="4">
        <v>92431</v>
      </c>
    </row>
    <row r="123" spans="1:31" x14ac:dyDescent="0.25">
      <c r="A123" s="7">
        <v>45148</v>
      </c>
      <c r="B123" s="8">
        <v>120</v>
      </c>
      <c r="C123" s="8">
        <v>120.650002</v>
      </c>
      <c r="D123" s="8">
        <v>119.25</v>
      </c>
      <c r="E123" s="8">
        <v>120</v>
      </c>
      <c r="F123" s="8">
        <v>120</v>
      </c>
      <c r="G123" s="8">
        <v>24439101</v>
      </c>
      <c r="H123" s="8">
        <v>92.5</v>
      </c>
      <c r="I123" s="8">
        <v>93.949996999999996</v>
      </c>
      <c r="J123" s="8">
        <v>92.300003000000004</v>
      </c>
      <c r="K123" s="8">
        <v>92.900002000000001</v>
      </c>
      <c r="L123" s="8">
        <v>92.420638999999994</v>
      </c>
      <c r="M123" s="8">
        <v>10588532</v>
      </c>
      <c r="N123" s="8">
        <v>46.150002000000001</v>
      </c>
      <c r="O123" s="8">
        <v>46.849997999999999</v>
      </c>
      <c r="P123" s="8">
        <v>46.049999</v>
      </c>
      <c r="Q123" s="8">
        <v>46.450001</v>
      </c>
      <c r="R123" s="8">
        <v>46.450001</v>
      </c>
      <c r="S123" s="12">
        <v>5049171</v>
      </c>
      <c r="T123" s="8">
        <v>12.55</v>
      </c>
      <c r="U123" s="8">
        <v>13.45</v>
      </c>
      <c r="V123" s="8">
        <v>12.55</v>
      </c>
      <c r="W123" s="8">
        <v>13.2</v>
      </c>
      <c r="X123" s="8">
        <v>13.2</v>
      </c>
      <c r="Y123" s="12">
        <v>3418631</v>
      </c>
      <c r="Z123" s="4">
        <v>18.200001</v>
      </c>
      <c r="AA123" s="4">
        <v>18.200001</v>
      </c>
      <c r="AB123" s="4">
        <v>17.049999</v>
      </c>
      <c r="AC123" s="4">
        <v>17.5</v>
      </c>
      <c r="AD123" s="4">
        <v>17.5</v>
      </c>
      <c r="AE123" s="4">
        <v>104355</v>
      </c>
    </row>
    <row r="124" spans="1:31" x14ac:dyDescent="0.25">
      <c r="A124" s="7">
        <v>45149</v>
      </c>
      <c r="B124" s="8">
        <v>120.300003</v>
      </c>
      <c r="C124" s="8">
        <v>121.400002</v>
      </c>
      <c r="D124" s="8">
        <v>119.150002</v>
      </c>
      <c r="E124" s="8">
        <v>120.300003</v>
      </c>
      <c r="F124" s="8">
        <v>120.300003</v>
      </c>
      <c r="G124" s="8">
        <v>26337436</v>
      </c>
      <c r="H124" s="8">
        <v>91.300003000000004</v>
      </c>
      <c r="I124" s="8">
        <v>92.400002000000001</v>
      </c>
      <c r="J124" s="8">
        <v>90.349997999999999</v>
      </c>
      <c r="K124" s="8">
        <v>91.099997999999999</v>
      </c>
      <c r="L124" s="8">
        <v>90.629929000000004</v>
      </c>
      <c r="M124" s="8">
        <v>19474269</v>
      </c>
      <c r="N124" s="8">
        <v>47</v>
      </c>
      <c r="O124" s="8">
        <v>53.099997999999999</v>
      </c>
      <c r="P124" s="8">
        <v>46.950001</v>
      </c>
      <c r="Q124" s="8">
        <v>52.25</v>
      </c>
      <c r="R124" s="8">
        <v>52.25</v>
      </c>
      <c r="S124" s="12">
        <v>47856446</v>
      </c>
      <c r="T124" s="8">
        <v>13.3</v>
      </c>
      <c r="U124" s="8">
        <v>13.45</v>
      </c>
      <c r="V124" s="8">
        <v>12.5</v>
      </c>
      <c r="W124" s="8">
        <v>12.95</v>
      </c>
      <c r="X124" s="8">
        <v>12.95</v>
      </c>
      <c r="Y124" s="12">
        <v>2013770</v>
      </c>
      <c r="Z124" s="4">
        <v>17.950001</v>
      </c>
      <c r="AA124" s="4">
        <v>17.950001</v>
      </c>
      <c r="AB124" s="4">
        <v>16.899999999999999</v>
      </c>
      <c r="AC124" s="4">
        <v>17</v>
      </c>
      <c r="AD124" s="4">
        <v>17</v>
      </c>
      <c r="AE124" s="4">
        <v>68461</v>
      </c>
    </row>
    <row r="125" spans="1:31" x14ac:dyDescent="0.25">
      <c r="A125" s="7">
        <v>45152</v>
      </c>
      <c r="B125" s="8">
        <v>120.300003</v>
      </c>
      <c r="C125" s="8">
        <v>120.400002</v>
      </c>
      <c r="D125" s="8">
        <v>117.349998</v>
      </c>
      <c r="E125" s="8">
        <v>118.150002</v>
      </c>
      <c r="F125" s="8">
        <v>118.150002</v>
      </c>
      <c r="G125" s="8">
        <v>33095516</v>
      </c>
      <c r="H125" s="8">
        <v>91</v>
      </c>
      <c r="I125" s="8">
        <v>91.050003000000004</v>
      </c>
      <c r="J125" s="8">
        <v>86.650002000000001</v>
      </c>
      <c r="K125" s="8">
        <v>87.099997999999999</v>
      </c>
      <c r="L125" s="8">
        <v>86.650565999999998</v>
      </c>
      <c r="M125" s="8">
        <v>23189557</v>
      </c>
      <c r="N125" s="8">
        <v>52.75</v>
      </c>
      <c r="O125" s="8">
        <v>53.700001</v>
      </c>
      <c r="P125" s="8">
        <v>51.349997999999999</v>
      </c>
      <c r="Q125" s="8">
        <v>53.299999</v>
      </c>
      <c r="R125" s="8">
        <v>53.299999</v>
      </c>
      <c r="S125" s="12">
        <v>14883173</v>
      </c>
      <c r="T125" s="8">
        <v>12.9</v>
      </c>
      <c r="U125" s="8">
        <v>12.9</v>
      </c>
      <c r="V125" s="8">
        <v>12.4</v>
      </c>
      <c r="W125" s="8">
        <v>12.5</v>
      </c>
      <c r="X125" s="8">
        <v>12.5</v>
      </c>
      <c r="Y125" s="12">
        <v>1766071</v>
      </c>
      <c r="Z125" s="4">
        <v>17.350000000000001</v>
      </c>
      <c r="AA125" s="4">
        <v>17.450001</v>
      </c>
      <c r="AB125" s="4">
        <v>16.200001</v>
      </c>
      <c r="AC125" s="4">
        <v>16.649999999999999</v>
      </c>
      <c r="AD125" s="4">
        <v>16.649999999999999</v>
      </c>
      <c r="AE125" s="4">
        <v>44793</v>
      </c>
    </row>
    <row r="126" spans="1:31" x14ac:dyDescent="0.25">
      <c r="A126" s="7">
        <v>45154</v>
      </c>
      <c r="B126" s="8">
        <v>117.949997</v>
      </c>
      <c r="C126" s="8">
        <v>117.949997</v>
      </c>
      <c r="D126" s="8">
        <v>115.400002</v>
      </c>
      <c r="E126" s="8">
        <v>115.949997</v>
      </c>
      <c r="F126" s="8">
        <v>115.949997</v>
      </c>
      <c r="G126" s="8">
        <v>31252473</v>
      </c>
      <c r="H126" s="8">
        <v>87.099997999999999</v>
      </c>
      <c r="I126" s="8">
        <v>87.449996999999996</v>
      </c>
      <c r="J126" s="8">
        <v>84.75</v>
      </c>
      <c r="K126" s="8">
        <v>84.900002000000001</v>
      </c>
      <c r="L126" s="8">
        <v>84.461922000000001</v>
      </c>
      <c r="M126" s="8">
        <v>28322838</v>
      </c>
      <c r="N126" s="8">
        <v>53.299999</v>
      </c>
      <c r="O126" s="8">
        <v>54.5</v>
      </c>
      <c r="P126" s="8">
        <v>52.349997999999999</v>
      </c>
      <c r="Q126" s="8">
        <v>53.950001</v>
      </c>
      <c r="R126" s="8">
        <v>53.950001</v>
      </c>
      <c r="S126" s="12">
        <v>9227645</v>
      </c>
      <c r="T126" s="8">
        <v>12.5</v>
      </c>
      <c r="U126" s="8">
        <v>12.55</v>
      </c>
      <c r="V126" s="8">
        <v>12.15</v>
      </c>
      <c r="W126" s="8">
        <v>12.25</v>
      </c>
      <c r="X126" s="8">
        <v>12.25</v>
      </c>
      <c r="Y126" s="12">
        <v>2692211</v>
      </c>
      <c r="Z126" s="4">
        <v>16.649999999999999</v>
      </c>
      <c r="AA126" s="4">
        <v>17</v>
      </c>
      <c r="AB126" s="4">
        <v>16</v>
      </c>
      <c r="AC126" s="4">
        <v>16.75</v>
      </c>
      <c r="AD126" s="4">
        <v>16.75</v>
      </c>
      <c r="AE126" s="4">
        <v>68866</v>
      </c>
    </row>
    <row r="127" spans="1:31" x14ac:dyDescent="0.25">
      <c r="A127" s="7">
        <v>45155</v>
      </c>
      <c r="B127" s="8">
        <v>115.900002</v>
      </c>
      <c r="C127" s="8">
        <v>116.800003</v>
      </c>
      <c r="D127" s="8">
        <v>114.699997</v>
      </c>
      <c r="E127" s="8">
        <v>116.050003</v>
      </c>
      <c r="F127" s="8">
        <v>116.050003</v>
      </c>
      <c r="G127" s="8">
        <v>28461865</v>
      </c>
      <c r="H127" s="8">
        <v>85.050003000000004</v>
      </c>
      <c r="I127" s="8">
        <v>86</v>
      </c>
      <c r="J127" s="8">
        <v>84.599997999999999</v>
      </c>
      <c r="K127" s="8">
        <v>84.900002000000001</v>
      </c>
      <c r="L127" s="8">
        <v>84.461922000000001</v>
      </c>
      <c r="M127" s="8">
        <v>12271217</v>
      </c>
      <c r="N127" s="8">
        <v>54.099997999999999</v>
      </c>
      <c r="O127" s="8">
        <v>54.900002000000001</v>
      </c>
      <c r="P127" s="8">
        <v>52.549999</v>
      </c>
      <c r="Q127" s="8">
        <v>53.049999</v>
      </c>
      <c r="R127" s="8">
        <v>53.049999</v>
      </c>
      <c r="S127" s="12">
        <v>8194682</v>
      </c>
      <c r="T127" s="8">
        <v>12.25</v>
      </c>
      <c r="U127" s="8">
        <v>12.35</v>
      </c>
      <c r="V127" s="8">
        <v>11.6</v>
      </c>
      <c r="W127" s="8">
        <v>11.95</v>
      </c>
      <c r="X127" s="8">
        <v>11.95</v>
      </c>
      <c r="Y127" s="12">
        <v>5788596</v>
      </c>
      <c r="Z127" s="4">
        <v>16.75</v>
      </c>
      <c r="AA127" s="4">
        <v>17.299999</v>
      </c>
      <c r="AB127" s="4">
        <v>16.200001</v>
      </c>
      <c r="AC127" s="4">
        <v>16.450001</v>
      </c>
      <c r="AD127" s="4">
        <v>16.450001</v>
      </c>
      <c r="AE127" s="4">
        <v>95268</v>
      </c>
    </row>
    <row r="128" spans="1:31" x14ac:dyDescent="0.25">
      <c r="A128" s="7">
        <v>45156</v>
      </c>
      <c r="B128" s="8">
        <v>116.300003</v>
      </c>
      <c r="C128" s="8">
        <v>116.400002</v>
      </c>
      <c r="D128" s="8">
        <v>114.75</v>
      </c>
      <c r="E128" s="8">
        <v>115.800003</v>
      </c>
      <c r="F128" s="8">
        <v>115.800003</v>
      </c>
      <c r="G128" s="8">
        <v>30381609</v>
      </c>
      <c r="H128" s="8">
        <v>85.050003000000004</v>
      </c>
      <c r="I128" s="8">
        <v>85.5</v>
      </c>
      <c r="J128" s="8">
        <v>83.900002000000001</v>
      </c>
      <c r="K128" s="8">
        <v>84.349997999999999</v>
      </c>
      <c r="L128" s="8">
        <v>83.914756999999994</v>
      </c>
      <c r="M128" s="8">
        <v>9315437</v>
      </c>
      <c r="N128" s="8">
        <v>53.299999</v>
      </c>
      <c r="O128" s="8">
        <v>54.799999</v>
      </c>
      <c r="P128" s="8">
        <v>52.400002000000001</v>
      </c>
      <c r="Q128" s="8">
        <v>52.799999</v>
      </c>
      <c r="R128" s="8">
        <v>52.799999</v>
      </c>
      <c r="S128" s="12">
        <v>7592044</v>
      </c>
      <c r="T128" s="8">
        <v>11.9</v>
      </c>
      <c r="U128" s="8">
        <v>12.45</v>
      </c>
      <c r="V128" s="8">
        <v>11.7</v>
      </c>
      <c r="W128" s="8">
        <v>12.25</v>
      </c>
      <c r="X128" s="8">
        <v>12.25</v>
      </c>
      <c r="Y128" s="12">
        <v>3728888</v>
      </c>
      <c r="Z128" s="4">
        <v>16.450001</v>
      </c>
      <c r="AA128" s="4">
        <v>16.799999</v>
      </c>
      <c r="AB128" s="4">
        <v>15.65</v>
      </c>
      <c r="AC128" s="4">
        <v>16.450001</v>
      </c>
      <c r="AD128" s="4">
        <v>16.450001</v>
      </c>
      <c r="AE128" s="4">
        <v>93966</v>
      </c>
    </row>
    <row r="129" spans="1:31" x14ac:dyDescent="0.25">
      <c r="A129" s="7">
        <v>45159</v>
      </c>
      <c r="B129" s="8">
        <v>116.75</v>
      </c>
      <c r="C129" s="8">
        <v>117.099998</v>
      </c>
      <c r="D129" s="8">
        <v>115.849998</v>
      </c>
      <c r="E129" s="8">
        <v>116.900002</v>
      </c>
      <c r="F129" s="8">
        <v>116.900002</v>
      </c>
      <c r="G129" s="8">
        <v>22629651</v>
      </c>
      <c r="H129" s="8">
        <v>84.400002000000001</v>
      </c>
      <c r="I129" s="8">
        <v>86.25</v>
      </c>
      <c r="J129" s="8">
        <v>84</v>
      </c>
      <c r="K129" s="8">
        <v>86.050003000000004</v>
      </c>
      <c r="L129" s="8">
        <v>85.605987999999996</v>
      </c>
      <c r="M129" s="8">
        <v>11090878</v>
      </c>
      <c r="N129" s="8">
        <v>53.299999</v>
      </c>
      <c r="O129" s="8">
        <v>55.150002000000001</v>
      </c>
      <c r="P129" s="8">
        <v>53.299999</v>
      </c>
      <c r="Q129" s="8">
        <v>53.799999</v>
      </c>
      <c r="R129" s="8">
        <v>53.799999</v>
      </c>
      <c r="S129" s="12">
        <v>6948775</v>
      </c>
      <c r="T129" s="8">
        <v>12.25</v>
      </c>
      <c r="U129" s="8">
        <v>12.4</v>
      </c>
      <c r="V129" s="8">
        <v>11.45</v>
      </c>
      <c r="W129" s="8">
        <v>11.7</v>
      </c>
      <c r="X129" s="8">
        <v>11.7</v>
      </c>
      <c r="Y129" s="12">
        <v>5711735</v>
      </c>
      <c r="Z129" s="4">
        <v>16.5</v>
      </c>
      <c r="AA129" s="4">
        <v>16.5</v>
      </c>
      <c r="AB129" s="4">
        <v>15.7</v>
      </c>
      <c r="AC129" s="4">
        <v>15.9</v>
      </c>
      <c r="AD129" s="4">
        <v>15.9</v>
      </c>
      <c r="AE129" s="4">
        <v>125009</v>
      </c>
    </row>
    <row r="130" spans="1:31" x14ac:dyDescent="0.25">
      <c r="A130" s="7">
        <v>45160</v>
      </c>
      <c r="B130" s="8">
        <v>117.150002</v>
      </c>
      <c r="C130" s="8">
        <v>117.75</v>
      </c>
      <c r="D130" s="8">
        <v>116.5</v>
      </c>
      <c r="E130" s="8">
        <v>117.550003</v>
      </c>
      <c r="F130" s="8">
        <v>117.550003</v>
      </c>
      <c r="G130" s="8">
        <v>17343131</v>
      </c>
      <c r="H130" s="8">
        <v>86.699996999999996</v>
      </c>
      <c r="I130" s="8">
        <v>86.699996999999996</v>
      </c>
      <c r="J130" s="8">
        <v>85.449996999999996</v>
      </c>
      <c r="K130" s="8">
        <v>85.699996999999996</v>
      </c>
      <c r="L130" s="8">
        <v>85.25779</v>
      </c>
      <c r="M130" s="8">
        <v>8750174</v>
      </c>
      <c r="N130" s="8">
        <v>54.200001</v>
      </c>
      <c r="O130" s="8">
        <v>56.150002000000001</v>
      </c>
      <c r="P130" s="8">
        <v>52.650002000000001</v>
      </c>
      <c r="Q130" s="8">
        <v>53.700001</v>
      </c>
      <c r="R130" s="8">
        <v>53.700001</v>
      </c>
      <c r="S130" s="12">
        <v>10519176</v>
      </c>
      <c r="T130" s="8">
        <v>11.8</v>
      </c>
      <c r="U130" s="8">
        <v>11.85</v>
      </c>
      <c r="V130" s="8">
        <v>10.6</v>
      </c>
      <c r="W130" s="8">
        <v>10.85</v>
      </c>
      <c r="X130" s="8">
        <v>10.85</v>
      </c>
      <c r="Y130" s="12">
        <v>9259861</v>
      </c>
      <c r="Z130" s="4">
        <v>16.100000000000001</v>
      </c>
      <c r="AA130" s="4">
        <v>16.299999</v>
      </c>
      <c r="AB130" s="4">
        <v>15.9</v>
      </c>
      <c r="AC130" s="4">
        <v>16.100000000000001</v>
      </c>
      <c r="AD130" s="4">
        <v>16.100000000000001</v>
      </c>
      <c r="AE130" s="4">
        <v>41445</v>
      </c>
    </row>
    <row r="131" spans="1:31" x14ac:dyDescent="0.25">
      <c r="A131" s="7">
        <v>45161</v>
      </c>
      <c r="B131" s="8">
        <v>117.849998</v>
      </c>
      <c r="C131" s="8">
        <v>119.25</v>
      </c>
      <c r="D131" s="8">
        <v>117.650002</v>
      </c>
      <c r="E131" s="8">
        <v>118.949997</v>
      </c>
      <c r="F131" s="8">
        <v>118.949997</v>
      </c>
      <c r="G131" s="8">
        <v>43744909</v>
      </c>
      <c r="H131" s="8">
        <v>86.349997999999999</v>
      </c>
      <c r="I131" s="8">
        <v>87.150002000000001</v>
      </c>
      <c r="J131" s="8">
        <v>85.800003000000004</v>
      </c>
      <c r="K131" s="8">
        <v>86.050003000000004</v>
      </c>
      <c r="L131" s="8">
        <v>85.605987999999996</v>
      </c>
      <c r="M131" s="8">
        <v>11386589</v>
      </c>
      <c r="N131" s="8">
        <v>54.049999</v>
      </c>
      <c r="O131" s="8">
        <v>55.150002000000001</v>
      </c>
      <c r="P131" s="8">
        <v>53.700001</v>
      </c>
      <c r="Q131" s="8">
        <v>54.799999</v>
      </c>
      <c r="R131" s="8">
        <v>54.799999</v>
      </c>
      <c r="S131" s="12">
        <v>8941597</v>
      </c>
      <c r="T131" s="8">
        <v>10.95</v>
      </c>
      <c r="U131" s="8">
        <v>11.5</v>
      </c>
      <c r="V131" s="8">
        <v>10.75</v>
      </c>
      <c r="W131" s="8">
        <v>11.2</v>
      </c>
      <c r="X131" s="8">
        <v>11.2</v>
      </c>
      <c r="Y131" s="12">
        <v>6391343</v>
      </c>
      <c r="Z131" s="4">
        <v>16.450001</v>
      </c>
      <c r="AA131" s="4">
        <v>16.450001</v>
      </c>
      <c r="AB131" s="4">
        <v>16.049999</v>
      </c>
      <c r="AC131" s="4">
        <v>16.25</v>
      </c>
      <c r="AD131" s="4">
        <v>16.25</v>
      </c>
      <c r="AE131" s="4">
        <v>32415</v>
      </c>
    </row>
    <row r="132" spans="1:31" x14ac:dyDescent="0.25">
      <c r="A132" s="7">
        <v>45162</v>
      </c>
      <c r="B132" s="8">
        <v>119.5</v>
      </c>
      <c r="C132" s="8">
        <v>120.099998</v>
      </c>
      <c r="D132" s="8">
        <v>118.050003</v>
      </c>
      <c r="E132" s="8">
        <v>118.25</v>
      </c>
      <c r="F132" s="8">
        <v>118.25</v>
      </c>
      <c r="G132" s="8">
        <v>27103446</v>
      </c>
      <c r="H132" s="8">
        <v>86.900002000000001</v>
      </c>
      <c r="I132" s="8">
        <v>88.449996999999996</v>
      </c>
      <c r="J132" s="8">
        <v>86.300003000000004</v>
      </c>
      <c r="K132" s="8">
        <v>86.550003000000004</v>
      </c>
      <c r="L132" s="8">
        <v>86.103408999999999</v>
      </c>
      <c r="M132" s="8">
        <v>21699641</v>
      </c>
      <c r="N132" s="8">
        <v>55</v>
      </c>
      <c r="O132" s="8">
        <v>57</v>
      </c>
      <c r="P132" s="8">
        <v>54.799999</v>
      </c>
      <c r="Q132" s="8">
        <v>56.400002000000001</v>
      </c>
      <c r="R132" s="8">
        <v>56.400002000000001</v>
      </c>
      <c r="S132" s="12">
        <v>13261565</v>
      </c>
      <c r="T132" s="8">
        <v>11.25</v>
      </c>
      <c r="U132" s="8">
        <v>11.4</v>
      </c>
      <c r="V132" s="8">
        <v>11</v>
      </c>
      <c r="W132" s="8">
        <v>11.25</v>
      </c>
      <c r="X132" s="8">
        <v>11.25</v>
      </c>
      <c r="Y132" s="12">
        <v>2217814</v>
      </c>
      <c r="Z132" s="4">
        <v>16.25</v>
      </c>
      <c r="AA132" s="4">
        <v>16.549999</v>
      </c>
      <c r="AB132" s="4">
        <v>15.9</v>
      </c>
      <c r="AC132" s="4">
        <v>16.100000000000001</v>
      </c>
      <c r="AD132" s="4">
        <v>16.100000000000001</v>
      </c>
      <c r="AE132" s="4">
        <v>100341</v>
      </c>
    </row>
    <row r="133" spans="1:31" x14ac:dyDescent="0.25">
      <c r="A133" s="7">
        <v>45163</v>
      </c>
      <c r="B133" s="8">
        <v>118</v>
      </c>
      <c r="C133" s="8">
        <v>118.150002</v>
      </c>
      <c r="D133" s="8">
        <v>116.699997</v>
      </c>
      <c r="E133" s="8">
        <v>116.900002</v>
      </c>
      <c r="F133" s="8">
        <v>116.900002</v>
      </c>
      <c r="G133" s="8">
        <v>23692527</v>
      </c>
      <c r="H133" s="8">
        <v>86.150002000000001</v>
      </c>
      <c r="I133" s="8">
        <v>86.5</v>
      </c>
      <c r="J133" s="8">
        <v>85.300003000000004</v>
      </c>
      <c r="K133" s="8">
        <v>85.650002000000001</v>
      </c>
      <c r="L133" s="8">
        <v>85.208045999999996</v>
      </c>
      <c r="M133" s="8">
        <v>7514441</v>
      </c>
      <c r="N133" s="8">
        <v>57</v>
      </c>
      <c r="O133" s="8">
        <v>59.75</v>
      </c>
      <c r="P133" s="8">
        <v>56.700001</v>
      </c>
      <c r="Q133" s="8">
        <v>57.450001</v>
      </c>
      <c r="R133" s="8">
        <v>57.450001</v>
      </c>
      <c r="S133" s="12">
        <v>16008487</v>
      </c>
      <c r="T133" s="8">
        <v>11.3</v>
      </c>
      <c r="U133" s="8">
        <v>11.4</v>
      </c>
      <c r="V133" s="8">
        <v>10.95</v>
      </c>
      <c r="W133" s="8">
        <v>11.35</v>
      </c>
      <c r="X133" s="8">
        <v>11.35</v>
      </c>
      <c r="Y133" s="12">
        <v>3080052</v>
      </c>
      <c r="Z133" s="4">
        <v>16</v>
      </c>
      <c r="AA133" s="4">
        <v>16.399999999999999</v>
      </c>
      <c r="AB133" s="4">
        <v>15.9</v>
      </c>
      <c r="AC133" s="4">
        <v>16.049999</v>
      </c>
      <c r="AD133" s="4">
        <v>16.049999</v>
      </c>
      <c r="AE133" s="4">
        <v>42733</v>
      </c>
    </row>
    <row r="134" spans="1:31" x14ac:dyDescent="0.25">
      <c r="A134" s="7">
        <v>45166</v>
      </c>
      <c r="B134" s="8">
        <v>117</v>
      </c>
      <c r="C134" s="8">
        <v>118.25</v>
      </c>
      <c r="D134" s="8">
        <v>117</v>
      </c>
      <c r="E134" s="8">
        <v>117.599998</v>
      </c>
      <c r="F134" s="8">
        <v>117.599998</v>
      </c>
      <c r="G134" s="8">
        <v>19218821</v>
      </c>
      <c r="H134" s="8">
        <v>86</v>
      </c>
      <c r="I134" s="8">
        <v>87.150002000000001</v>
      </c>
      <c r="J134" s="8">
        <v>85.800003000000004</v>
      </c>
      <c r="K134" s="8">
        <v>86.949996999999996</v>
      </c>
      <c r="L134" s="8">
        <v>86.501334999999997</v>
      </c>
      <c r="M134" s="8">
        <v>7685360</v>
      </c>
      <c r="N134" s="8">
        <v>58.349997999999999</v>
      </c>
      <c r="O134" s="8">
        <v>59.700001</v>
      </c>
      <c r="P134" s="8">
        <v>55.900002000000001</v>
      </c>
      <c r="Q134" s="8">
        <v>57.049999</v>
      </c>
      <c r="R134" s="8">
        <v>57.049999</v>
      </c>
      <c r="S134" s="12">
        <v>16813479</v>
      </c>
      <c r="T134" s="8">
        <v>11.4</v>
      </c>
      <c r="U134" s="8">
        <v>11.4</v>
      </c>
      <c r="V134" s="8">
        <v>10.9</v>
      </c>
      <c r="W134" s="8">
        <v>11</v>
      </c>
      <c r="X134" s="8">
        <v>11</v>
      </c>
      <c r="Y134" s="12">
        <v>2655651</v>
      </c>
      <c r="Z134" s="4">
        <v>16.049999</v>
      </c>
      <c r="AA134" s="4">
        <v>16.399999999999999</v>
      </c>
      <c r="AB134" s="4">
        <v>15.8</v>
      </c>
      <c r="AC134" s="4">
        <v>16.049999</v>
      </c>
      <c r="AD134" s="4">
        <v>16.049999</v>
      </c>
      <c r="AE134" s="4">
        <v>77291</v>
      </c>
    </row>
    <row r="135" spans="1:31" x14ac:dyDescent="0.25">
      <c r="A135" s="7">
        <v>45167</v>
      </c>
      <c r="B135" s="8">
        <v>118.5</v>
      </c>
      <c r="C135" s="8">
        <v>120.150002</v>
      </c>
      <c r="D135" s="8">
        <v>117.75</v>
      </c>
      <c r="E135" s="8">
        <v>119.550003</v>
      </c>
      <c r="F135" s="8">
        <v>119.550003</v>
      </c>
      <c r="G135" s="8">
        <v>36038317</v>
      </c>
      <c r="H135" s="8">
        <v>87.699996999999996</v>
      </c>
      <c r="I135" s="8">
        <v>88.599997999999999</v>
      </c>
      <c r="J135" s="8">
        <v>87.25</v>
      </c>
      <c r="K135" s="8">
        <v>88.449996999999996</v>
      </c>
      <c r="L135" s="8">
        <v>87.993599000000003</v>
      </c>
      <c r="M135" s="8">
        <v>11995479</v>
      </c>
      <c r="N135" s="8">
        <v>57.799999</v>
      </c>
      <c r="O135" s="8">
        <v>58.299999</v>
      </c>
      <c r="P135" s="8">
        <v>56.900002000000001</v>
      </c>
      <c r="Q135" s="8">
        <v>57.75</v>
      </c>
      <c r="R135" s="8">
        <v>57.75</v>
      </c>
      <c r="S135" s="12">
        <v>7525016</v>
      </c>
      <c r="T135" s="8">
        <v>11</v>
      </c>
      <c r="U135" s="8">
        <v>11</v>
      </c>
      <c r="V135" s="8">
        <v>9.75</v>
      </c>
      <c r="W135" s="8">
        <v>10</v>
      </c>
      <c r="X135" s="8">
        <v>10</v>
      </c>
      <c r="Y135" s="12">
        <v>10497658</v>
      </c>
      <c r="Z135" s="4">
        <v>16.399999999999999</v>
      </c>
      <c r="AA135" s="4">
        <v>16.399999999999999</v>
      </c>
      <c r="AB135" s="4">
        <v>15.65</v>
      </c>
      <c r="AC135" s="4">
        <v>15.7</v>
      </c>
      <c r="AD135" s="4">
        <v>15.7</v>
      </c>
      <c r="AE135" s="4">
        <v>110307</v>
      </c>
    </row>
    <row r="136" spans="1:31" x14ac:dyDescent="0.25">
      <c r="A136" s="7">
        <v>45168</v>
      </c>
      <c r="B136" s="8">
        <v>120.5</v>
      </c>
      <c r="C136" s="8">
        <v>122.699997</v>
      </c>
      <c r="D136" s="8">
        <v>120.25</v>
      </c>
      <c r="E136" s="8">
        <v>122.099998</v>
      </c>
      <c r="F136" s="8">
        <v>122.099998</v>
      </c>
      <c r="G136" s="8">
        <v>51467177</v>
      </c>
      <c r="H136" s="8">
        <v>89</v>
      </c>
      <c r="I136" s="8">
        <v>91.599997999999999</v>
      </c>
      <c r="J136" s="8">
        <v>88.800003000000004</v>
      </c>
      <c r="K136" s="8">
        <v>91.400002000000001</v>
      </c>
      <c r="L136" s="8">
        <v>90.928382999999997</v>
      </c>
      <c r="M136" s="8">
        <v>24500533</v>
      </c>
      <c r="N136" s="8">
        <v>58</v>
      </c>
      <c r="O136" s="8">
        <v>58.25</v>
      </c>
      <c r="P136" s="8">
        <v>56.599997999999999</v>
      </c>
      <c r="Q136" s="8">
        <v>57.25</v>
      </c>
      <c r="R136" s="8">
        <v>57.25</v>
      </c>
      <c r="S136" s="12">
        <v>7584314</v>
      </c>
      <c r="T136" s="8">
        <v>10.25</v>
      </c>
      <c r="U136" s="8">
        <v>10.45</v>
      </c>
      <c r="V136" s="8">
        <v>9.5500000000000007</v>
      </c>
      <c r="W136" s="8">
        <v>9.75</v>
      </c>
      <c r="X136" s="8">
        <v>9.75</v>
      </c>
      <c r="Y136" s="12">
        <v>13629300</v>
      </c>
      <c r="Z136" s="4">
        <v>15.7</v>
      </c>
      <c r="AA136" s="4">
        <v>16.450001</v>
      </c>
      <c r="AB136" s="4">
        <v>15.7</v>
      </c>
      <c r="AC136" s="4">
        <v>16.100000000000001</v>
      </c>
      <c r="AD136" s="4">
        <v>16.100000000000001</v>
      </c>
      <c r="AE136" s="4">
        <v>119168</v>
      </c>
    </row>
    <row r="137" spans="1:31" x14ac:dyDescent="0.25">
      <c r="A137" s="7">
        <v>45169</v>
      </c>
      <c r="B137" s="8">
        <v>122.849998</v>
      </c>
      <c r="C137" s="8">
        <v>123.599998</v>
      </c>
      <c r="D137" s="8">
        <v>122.150002</v>
      </c>
      <c r="E137" s="8">
        <v>122.900002</v>
      </c>
      <c r="F137" s="8">
        <v>122.900002</v>
      </c>
      <c r="G137" s="8">
        <v>60626985</v>
      </c>
      <c r="H137" s="8">
        <v>91.849997999999999</v>
      </c>
      <c r="I137" s="8">
        <v>92.099997999999999</v>
      </c>
      <c r="J137" s="8">
        <v>90.449996999999996</v>
      </c>
      <c r="K137" s="8">
        <v>90.699996999999996</v>
      </c>
      <c r="L137" s="8">
        <v>90.231987000000004</v>
      </c>
      <c r="M137" s="8">
        <v>11300175</v>
      </c>
      <c r="N137" s="8">
        <v>56.150002000000001</v>
      </c>
      <c r="O137" s="8">
        <v>58.200001</v>
      </c>
      <c r="P137" s="8">
        <v>55.950001</v>
      </c>
      <c r="Q137" s="8">
        <v>56.950001</v>
      </c>
      <c r="R137" s="8">
        <v>56.950001</v>
      </c>
      <c r="S137" s="12">
        <v>8222398</v>
      </c>
      <c r="T137" s="8">
        <v>9.9</v>
      </c>
      <c r="U137" s="8">
        <v>10.55</v>
      </c>
      <c r="V137" s="8">
        <v>9.8000000000000007</v>
      </c>
      <c r="W137" s="8">
        <v>10.3</v>
      </c>
      <c r="X137" s="8">
        <v>10.3</v>
      </c>
      <c r="Y137" s="12">
        <v>8191669</v>
      </c>
      <c r="Z137" s="4">
        <v>16.25</v>
      </c>
      <c r="AA137" s="4">
        <v>16.25</v>
      </c>
      <c r="AB137" s="4">
        <v>15.8</v>
      </c>
      <c r="AC137" s="4">
        <v>15.85</v>
      </c>
      <c r="AD137" s="4">
        <v>15.85</v>
      </c>
      <c r="AE137" s="4">
        <v>81907</v>
      </c>
    </row>
    <row r="138" spans="1:31" x14ac:dyDescent="0.25">
      <c r="A138" s="7">
        <v>45170</v>
      </c>
      <c r="B138" s="8">
        <v>123.5</v>
      </c>
      <c r="C138" s="8">
        <v>128.699997</v>
      </c>
      <c r="D138" s="8">
        <v>123.400002</v>
      </c>
      <c r="E138" s="8">
        <v>127.050003</v>
      </c>
      <c r="F138" s="8">
        <v>127.050003</v>
      </c>
      <c r="G138" s="8">
        <v>76460408</v>
      </c>
      <c r="H138" s="8">
        <v>91.25</v>
      </c>
      <c r="I138" s="8">
        <v>97.5</v>
      </c>
      <c r="J138" s="8">
        <v>90.849997999999999</v>
      </c>
      <c r="K138" s="8">
        <v>96.949996999999996</v>
      </c>
      <c r="L138" s="8">
        <v>96.449737999999996</v>
      </c>
      <c r="M138" s="8">
        <v>52388079</v>
      </c>
      <c r="N138" s="8">
        <v>57.049999</v>
      </c>
      <c r="O138" s="8">
        <v>58.25</v>
      </c>
      <c r="P138" s="8">
        <v>57.049999</v>
      </c>
      <c r="Q138" s="8">
        <v>57.400002000000001</v>
      </c>
      <c r="R138" s="8">
        <v>57.400002000000001</v>
      </c>
      <c r="S138" s="12">
        <v>6981174</v>
      </c>
      <c r="T138" s="8">
        <v>10.3</v>
      </c>
      <c r="U138" s="8">
        <v>10.8</v>
      </c>
      <c r="V138" s="8">
        <v>10.199999999999999</v>
      </c>
      <c r="W138" s="8">
        <v>10.4</v>
      </c>
      <c r="X138" s="8">
        <v>10.4</v>
      </c>
      <c r="Y138" s="12">
        <v>4522774</v>
      </c>
      <c r="Z138" s="4">
        <v>15.85</v>
      </c>
      <c r="AA138" s="4">
        <v>16.200001</v>
      </c>
      <c r="AB138" s="4">
        <v>15.8</v>
      </c>
      <c r="AC138" s="4">
        <v>16</v>
      </c>
      <c r="AD138" s="4">
        <v>16</v>
      </c>
      <c r="AE138" s="4">
        <v>40985</v>
      </c>
    </row>
    <row r="139" spans="1:31" x14ac:dyDescent="0.25">
      <c r="A139" s="7">
        <v>45173</v>
      </c>
      <c r="B139" s="8">
        <v>129.199997</v>
      </c>
      <c r="C139" s="8">
        <v>132.89999399999999</v>
      </c>
      <c r="D139" s="8">
        <v>128.85000600000001</v>
      </c>
      <c r="E139" s="8">
        <v>131.75</v>
      </c>
      <c r="F139" s="8">
        <v>131.75</v>
      </c>
      <c r="G139" s="8">
        <v>68525900</v>
      </c>
      <c r="H139" s="8">
        <v>97.75</v>
      </c>
      <c r="I139" s="8">
        <v>103.650002</v>
      </c>
      <c r="J139" s="8">
        <v>97.699996999999996</v>
      </c>
      <c r="K139" s="8">
        <v>102.75</v>
      </c>
      <c r="L139" s="8">
        <v>102.21981</v>
      </c>
      <c r="M139" s="8">
        <v>65068908</v>
      </c>
      <c r="N139" s="8">
        <v>57.900002000000001</v>
      </c>
      <c r="O139" s="8">
        <v>58.099997999999999</v>
      </c>
      <c r="P139" s="8">
        <v>56.900002000000001</v>
      </c>
      <c r="Q139" s="8">
        <v>57</v>
      </c>
      <c r="R139" s="8">
        <v>57</v>
      </c>
      <c r="S139" s="12">
        <v>6704550</v>
      </c>
      <c r="T139" s="8">
        <v>10.55</v>
      </c>
      <c r="U139" s="8">
        <v>10.85</v>
      </c>
      <c r="V139" s="8">
        <v>10.25</v>
      </c>
      <c r="W139" s="8">
        <v>10.35</v>
      </c>
      <c r="X139" s="8">
        <v>10.35</v>
      </c>
      <c r="Y139" s="12">
        <v>5000003</v>
      </c>
      <c r="Z139" s="4">
        <v>16.350000000000001</v>
      </c>
      <c r="AA139" s="4">
        <v>16.799999</v>
      </c>
      <c r="AB139" s="4">
        <v>16.149999999999999</v>
      </c>
      <c r="AC139" s="4">
        <v>16.799999</v>
      </c>
      <c r="AD139" s="4">
        <v>16.799999</v>
      </c>
      <c r="AE139" s="4">
        <v>260389</v>
      </c>
    </row>
    <row r="140" spans="1:31" x14ac:dyDescent="0.25">
      <c r="A140" s="7">
        <v>45174</v>
      </c>
      <c r="B140" s="8">
        <v>131.75</v>
      </c>
      <c r="C140" s="8">
        <v>132.449997</v>
      </c>
      <c r="D140" s="8">
        <v>128.85000600000001</v>
      </c>
      <c r="E140" s="8">
        <v>131.699997</v>
      </c>
      <c r="F140" s="8">
        <v>131.699997</v>
      </c>
      <c r="G140" s="8">
        <v>36466807</v>
      </c>
      <c r="H140" s="8">
        <v>103.150002</v>
      </c>
      <c r="I140" s="8">
        <v>103.25</v>
      </c>
      <c r="J140" s="8">
        <v>99.849997999999999</v>
      </c>
      <c r="K140" s="8">
        <v>101.75</v>
      </c>
      <c r="L140" s="8">
        <v>101.224976</v>
      </c>
      <c r="M140" s="8">
        <v>30394405</v>
      </c>
      <c r="N140" s="8">
        <v>57.349997999999999</v>
      </c>
      <c r="O140" s="8">
        <v>57.700001</v>
      </c>
      <c r="P140" s="8">
        <v>53.25</v>
      </c>
      <c r="Q140" s="8">
        <v>53.950001</v>
      </c>
      <c r="R140" s="8">
        <v>53.950001</v>
      </c>
      <c r="S140" s="12">
        <v>9143639</v>
      </c>
      <c r="T140" s="8">
        <v>10.4</v>
      </c>
      <c r="U140" s="8">
        <v>10.5</v>
      </c>
      <c r="V140" s="8">
        <v>9.9499999999999993</v>
      </c>
      <c r="W140" s="8">
        <v>10.1</v>
      </c>
      <c r="X140" s="8">
        <v>10.1</v>
      </c>
      <c r="Y140" s="12">
        <v>3555157</v>
      </c>
      <c r="Z140" s="4">
        <v>17.299999</v>
      </c>
      <c r="AA140" s="4">
        <v>17.299999</v>
      </c>
      <c r="AB140" s="4">
        <v>16.299999</v>
      </c>
      <c r="AC140" s="4">
        <v>17</v>
      </c>
      <c r="AD140" s="4">
        <v>17</v>
      </c>
      <c r="AE140" s="4">
        <v>183529</v>
      </c>
    </row>
    <row r="141" spans="1:31" x14ac:dyDescent="0.25">
      <c r="A141" s="7">
        <v>45175</v>
      </c>
      <c r="B141" s="8">
        <v>132.39999399999999</v>
      </c>
      <c r="C141" s="8">
        <v>132.39999399999999</v>
      </c>
      <c r="D141" s="8">
        <v>128.199997</v>
      </c>
      <c r="E141" s="8">
        <v>129.60000600000001</v>
      </c>
      <c r="F141" s="8">
        <v>129.60000600000001</v>
      </c>
      <c r="G141" s="8">
        <v>36058850</v>
      </c>
      <c r="H141" s="8">
        <v>101.75</v>
      </c>
      <c r="I141" s="8">
        <v>102.349998</v>
      </c>
      <c r="J141" s="8">
        <v>98.400002000000001</v>
      </c>
      <c r="K141" s="8">
        <v>99.300003000000004</v>
      </c>
      <c r="L141" s="8">
        <v>98.787621000000001</v>
      </c>
      <c r="M141" s="8">
        <v>25576766</v>
      </c>
      <c r="N141" s="8">
        <v>54.099997999999999</v>
      </c>
      <c r="O141" s="8">
        <v>54.799999</v>
      </c>
      <c r="P141" s="8">
        <v>52.5</v>
      </c>
      <c r="Q141" s="8">
        <v>54.099997999999999</v>
      </c>
      <c r="R141" s="8">
        <v>54.099997999999999</v>
      </c>
      <c r="S141" s="12">
        <v>7634709</v>
      </c>
      <c r="T141" s="8">
        <v>10.199999999999999</v>
      </c>
      <c r="U141" s="8">
        <v>10.25</v>
      </c>
      <c r="V141" s="8">
        <v>9.9</v>
      </c>
      <c r="W141" s="8">
        <v>9.9499999999999993</v>
      </c>
      <c r="X141" s="8">
        <v>9.9499999999999993</v>
      </c>
      <c r="Y141" s="12">
        <v>3130858</v>
      </c>
      <c r="Z141" s="4">
        <v>16.649999999999999</v>
      </c>
      <c r="AA141" s="4">
        <v>17.299999</v>
      </c>
      <c r="AB141" s="4">
        <v>16.25</v>
      </c>
      <c r="AC141" s="4">
        <v>16.549999</v>
      </c>
      <c r="AD141" s="4">
        <v>16.549999</v>
      </c>
      <c r="AE141" s="4">
        <v>116298</v>
      </c>
    </row>
    <row r="142" spans="1:31" x14ac:dyDescent="0.25">
      <c r="A142" s="7">
        <v>45176</v>
      </c>
      <c r="B142" s="8">
        <v>129.5</v>
      </c>
      <c r="C142" s="8">
        <v>130.800003</v>
      </c>
      <c r="D142" s="8">
        <v>128.60000600000001</v>
      </c>
      <c r="E142" s="8">
        <v>130.14999399999999</v>
      </c>
      <c r="F142" s="8">
        <v>130.14999399999999</v>
      </c>
      <c r="G142" s="8">
        <v>30268235</v>
      </c>
      <c r="H142" s="8">
        <v>99.099997999999999</v>
      </c>
      <c r="I142" s="8">
        <v>100.550003</v>
      </c>
      <c r="J142" s="8">
        <v>97.449996999999996</v>
      </c>
      <c r="K142" s="8">
        <v>99.550003000000004</v>
      </c>
      <c r="L142" s="8">
        <v>99.036331000000004</v>
      </c>
      <c r="M142" s="8">
        <v>20324016</v>
      </c>
      <c r="N142" s="8">
        <v>54.450001</v>
      </c>
      <c r="O142" s="8">
        <v>56.25</v>
      </c>
      <c r="P142" s="8">
        <v>54.349997999999999</v>
      </c>
      <c r="Q142" s="8">
        <v>55.25</v>
      </c>
      <c r="R142" s="8">
        <v>55.25</v>
      </c>
      <c r="S142" s="12">
        <v>10836060</v>
      </c>
      <c r="T142" s="8">
        <v>10.15</v>
      </c>
      <c r="U142" s="8">
        <v>10.15</v>
      </c>
      <c r="V142" s="8">
        <v>9.8000000000000007</v>
      </c>
      <c r="W142" s="8">
        <v>10</v>
      </c>
      <c r="X142" s="8">
        <v>10</v>
      </c>
      <c r="Y142" s="12">
        <v>2916761</v>
      </c>
      <c r="Z142" s="4">
        <v>16.950001</v>
      </c>
      <c r="AA142" s="4">
        <v>16.950001</v>
      </c>
      <c r="AB142" s="4">
        <v>16.5</v>
      </c>
      <c r="AC142" s="4">
        <v>16.600000000000001</v>
      </c>
      <c r="AD142" s="4">
        <v>16.600000000000001</v>
      </c>
      <c r="AE142" s="4">
        <v>66496</v>
      </c>
    </row>
    <row r="143" spans="1:31" x14ac:dyDescent="0.25">
      <c r="A143" s="7">
        <v>45177</v>
      </c>
      <c r="B143" s="8">
        <v>131.39999399999999</v>
      </c>
      <c r="C143" s="8">
        <v>131.64999399999999</v>
      </c>
      <c r="D143" s="8">
        <v>129.199997</v>
      </c>
      <c r="E143" s="8">
        <v>129.5</v>
      </c>
      <c r="F143" s="8">
        <v>129.5</v>
      </c>
      <c r="G143" s="8">
        <v>34313523</v>
      </c>
      <c r="H143" s="8">
        <v>100</v>
      </c>
      <c r="I143" s="8">
        <v>100.400002</v>
      </c>
      <c r="J143" s="8">
        <v>98</v>
      </c>
      <c r="K143" s="8">
        <v>98.900002000000001</v>
      </c>
      <c r="L143" s="8">
        <v>98.389679000000001</v>
      </c>
      <c r="M143" s="8">
        <v>21381211</v>
      </c>
      <c r="N143" s="8">
        <v>57</v>
      </c>
      <c r="O143" s="8">
        <v>57.349997999999999</v>
      </c>
      <c r="P143" s="8">
        <v>52.849997999999999</v>
      </c>
      <c r="Q143" s="8">
        <v>54.150002000000001</v>
      </c>
      <c r="R143" s="8">
        <v>54.150002000000001</v>
      </c>
      <c r="S143" s="12">
        <v>51815483</v>
      </c>
      <c r="T143" s="8">
        <v>10.050000000000001</v>
      </c>
      <c r="U143" s="8">
        <v>10.1</v>
      </c>
      <c r="V143" s="8">
        <v>9.85</v>
      </c>
      <c r="W143" s="8">
        <v>9.9499999999999993</v>
      </c>
      <c r="X143" s="8">
        <v>9.9499999999999993</v>
      </c>
      <c r="Y143" s="12">
        <v>2078706</v>
      </c>
      <c r="Z143" s="4">
        <v>16.850000000000001</v>
      </c>
      <c r="AA143" s="4">
        <v>16.899999999999999</v>
      </c>
      <c r="AB143" s="4">
        <v>16.299999</v>
      </c>
      <c r="AC143" s="4">
        <v>16.549999</v>
      </c>
      <c r="AD143" s="4">
        <v>16.549999</v>
      </c>
      <c r="AE143" s="4">
        <v>115719</v>
      </c>
    </row>
    <row r="144" spans="1:31" x14ac:dyDescent="0.25">
      <c r="A144" s="7">
        <v>45180</v>
      </c>
      <c r="B144" s="8">
        <v>129.5</v>
      </c>
      <c r="C144" s="8">
        <v>131.85000600000001</v>
      </c>
      <c r="D144" s="8">
        <v>129.199997</v>
      </c>
      <c r="E144" s="8">
        <v>131.14999399999999</v>
      </c>
      <c r="F144" s="8">
        <v>131.14999399999999</v>
      </c>
      <c r="G144" s="8">
        <v>33377857</v>
      </c>
      <c r="H144" s="8">
        <v>99.5</v>
      </c>
      <c r="I144" s="8">
        <v>100.599998</v>
      </c>
      <c r="J144" s="8">
        <v>98.800003000000004</v>
      </c>
      <c r="K144" s="8">
        <v>99.949996999999996</v>
      </c>
      <c r="L144" s="8">
        <v>99.434258</v>
      </c>
      <c r="M144" s="8">
        <v>16085094</v>
      </c>
      <c r="N144" s="8">
        <v>53.5</v>
      </c>
      <c r="O144" s="8">
        <v>54.549999</v>
      </c>
      <c r="P144" s="8">
        <v>53.400002000000001</v>
      </c>
      <c r="Q144" s="8">
        <v>53.75</v>
      </c>
      <c r="R144" s="8">
        <v>53.75</v>
      </c>
      <c r="S144" s="12">
        <v>13692694</v>
      </c>
      <c r="T144" s="8">
        <v>10.3</v>
      </c>
      <c r="U144" s="8">
        <v>11.8</v>
      </c>
      <c r="V144" s="8">
        <v>10.15</v>
      </c>
      <c r="W144" s="8">
        <v>11</v>
      </c>
      <c r="X144" s="8">
        <v>11</v>
      </c>
      <c r="Y144" s="12">
        <v>56004942</v>
      </c>
      <c r="Z144" s="4">
        <v>17</v>
      </c>
      <c r="AA144" s="4">
        <v>17.350000000000001</v>
      </c>
      <c r="AB144" s="4">
        <v>16.299999</v>
      </c>
      <c r="AC144" s="4">
        <v>17.200001</v>
      </c>
      <c r="AD144" s="4">
        <v>17.200001</v>
      </c>
      <c r="AE144" s="4">
        <v>183861</v>
      </c>
    </row>
    <row r="145" spans="1:31" x14ac:dyDescent="0.25">
      <c r="A145" s="7">
        <v>45181</v>
      </c>
      <c r="B145" s="8">
        <v>132.800003</v>
      </c>
      <c r="C145" s="8">
        <v>133.14999399999999</v>
      </c>
      <c r="D145" s="8">
        <v>128.64999399999999</v>
      </c>
      <c r="E145" s="8">
        <v>129</v>
      </c>
      <c r="F145" s="8">
        <v>129</v>
      </c>
      <c r="G145" s="8">
        <v>38065283</v>
      </c>
      <c r="H145" s="8">
        <v>101</v>
      </c>
      <c r="I145" s="8">
        <v>102.050003</v>
      </c>
      <c r="J145" s="8">
        <v>93.099997999999999</v>
      </c>
      <c r="K145" s="8">
        <v>93.75</v>
      </c>
      <c r="L145" s="8">
        <v>93.266250999999997</v>
      </c>
      <c r="M145" s="8">
        <v>28381920</v>
      </c>
      <c r="N145" s="8">
        <v>53.5</v>
      </c>
      <c r="O145" s="8">
        <v>54.299999</v>
      </c>
      <c r="P145" s="8">
        <v>52.650002000000001</v>
      </c>
      <c r="Q145" s="8">
        <v>52.849997999999999</v>
      </c>
      <c r="R145" s="8">
        <v>52.849997999999999</v>
      </c>
      <c r="S145" s="12">
        <v>5635821</v>
      </c>
      <c r="T145" s="8">
        <v>11.3</v>
      </c>
      <c r="U145" s="8">
        <v>12.1</v>
      </c>
      <c r="V145" s="8">
        <v>9.9</v>
      </c>
      <c r="W145" s="8">
        <v>10.15</v>
      </c>
      <c r="X145" s="8">
        <v>10.15</v>
      </c>
      <c r="Y145" s="12">
        <v>50463990</v>
      </c>
      <c r="Z145" s="4">
        <v>17.350000000000001</v>
      </c>
      <c r="AA145" s="4">
        <v>17.350000000000001</v>
      </c>
      <c r="AB145" s="4">
        <v>16.399999999999999</v>
      </c>
      <c r="AC145" s="4">
        <v>16.600000000000001</v>
      </c>
      <c r="AD145" s="4">
        <v>16.600000000000001</v>
      </c>
      <c r="AE145" s="4">
        <v>124032</v>
      </c>
    </row>
    <row r="146" spans="1:31" x14ac:dyDescent="0.25">
      <c r="A146" s="7">
        <v>45182</v>
      </c>
      <c r="B146" s="8">
        <v>129.60000600000001</v>
      </c>
      <c r="C146" s="8">
        <v>130.5</v>
      </c>
      <c r="D146" s="8">
        <v>127.699997</v>
      </c>
      <c r="E146" s="8">
        <v>129.550003</v>
      </c>
      <c r="F146" s="8">
        <v>129.550003</v>
      </c>
      <c r="G146" s="8">
        <v>23371459</v>
      </c>
      <c r="H146" s="8">
        <v>94.449996999999996</v>
      </c>
      <c r="I146" s="8">
        <v>96.900002000000001</v>
      </c>
      <c r="J146" s="8">
        <v>93.699996999999996</v>
      </c>
      <c r="K146" s="8">
        <v>96</v>
      </c>
      <c r="L146" s="8">
        <v>95.504638999999997</v>
      </c>
      <c r="M146" s="8">
        <v>20853496</v>
      </c>
      <c r="N146" s="8">
        <v>52</v>
      </c>
      <c r="O146" s="8">
        <v>53.099997999999999</v>
      </c>
      <c r="P146" s="8">
        <v>51.799999</v>
      </c>
      <c r="Q146" s="8">
        <v>51.900002000000001</v>
      </c>
      <c r="R146" s="8">
        <v>51.900002000000001</v>
      </c>
      <c r="S146" s="12">
        <v>4919682</v>
      </c>
      <c r="T146" s="8">
        <v>10.55</v>
      </c>
      <c r="U146" s="8">
        <v>11.25</v>
      </c>
      <c r="V146" s="8">
        <v>10.4</v>
      </c>
      <c r="W146" s="8">
        <v>10.65</v>
      </c>
      <c r="X146" s="8">
        <v>10.65</v>
      </c>
      <c r="Y146" s="12">
        <v>25121285</v>
      </c>
      <c r="Z146" s="4">
        <v>16.299999</v>
      </c>
      <c r="AA146" s="4">
        <v>16.950001</v>
      </c>
      <c r="AB146" s="4">
        <v>16</v>
      </c>
      <c r="AC146" s="4">
        <v>16.299999</v>
      </c>
      <c r="AD146" s="4">
        <v>16.299999</v>
      </c>
      <c r="AE146" s="4">
        <v>50659</v>
      </c>
    </row>
    <row r="147" spans="1:31" x14ac:dyDescent="0.25">
      <c r="A147" s="7">
        <v>45183</v>
      </c>
      <c r="B147" s="8">
        <v>131</v>
      </c>
      <c r="C147" s="8">
        <v>134.199997</v>
      </c>
      <c r="D147" s="8">
        <v>130.800003</v>
      </c>
      <c r="E147" s="8">
        <v>131.699997</v>
      </c>
      <c r="F147" s="8">
        <v>131.699997</v>
      </c>
      <c r="G147" s="8">
        <v>58800620</v>
      </c>
      <c r="H147" s="8">
        <v>96.699996999999996</v>
      </c>
      <c r="I147" s="8">
        <v>99.449996999999996</v>
      </c>
      <c r="J147" s="8">
        <v>96.300003000000004</v>
      </c>
      <c r="K147" s="8">
        <v>98.650002000000001</v>
      </c>
      <c r="L147" s="8">
        <v>98.140968000000001</v>
      </c>
      <c r="M147" s="8">
        <v>24393971</v>
      </c>
      <c r="N147" s="8">
        <v>52</v>
      </c>
      <c r="O147" s="8">
        <v>52.650002000000001</v>
      </c>
      <c r="P147" s="8">
        <v>51.150002000000001</v>
      </c>
      <c r="Q147" s="8">
        <v>51.400002000000001</v>
      </c>
      <c r="R147" s="8">
        <v>51.400002000000001</v>
      </c>
      <c r="S147" s="12">
        <v>3798179</v>
      </c>
      <c r="T147" s="8">
        <v>10.75</v>
      </c>
      <c r="U147" s="8">
        <v>11</v>
      </c>
      <c r="V147" s="8">
        <v>10.15</v>
      </c>
      <c r="W147" s="8">
        <v>10.3</v>
      </c>
      <c r="X147" s="8">
        <v>10.3</v>
      </c>
      <c r="Y147" s="12">
        <v>18188628</v>
      </c>
      <c r="Z147" s="4">
        <v>16.399999999999999</v>
      </c>
      <c r="AA147" s="4">
        <v>16.899999999999999</v>
      </c>
      <c r="AB147" s="4">
        <v>16.299999</v>
      </c>
      <c r="AC147" s="4">
        <v>16.399999999999999</v>
      </c>
      <c r="AD147" s="4">
        <v>16.399999999999999</v>
      </c>
      <c r="AE147" s="4">
        <v>81648</v>
      </c>
    </row>
    <row r="148" spans="1:31" x14ac:dyDescent="0.25">
      <c r="A148" s="7">
        <v>45184</v>
      </c>
      <c r="B148" s="8">
        <v>132.60000600000001</v>
      </c>
      <c r="C148" s="8">
        <v>133.300003</v>
      </c>
      <c r="D148" s="8">
        <v>129.85000600000001</v>
      </c>
      <c r="E148" s="8">
        <v>131.949997</v>
      </c>
      <c r="F148" s="8">
        <v>131.949997</v>
      </c>
      <c r="G148" s="8">
        <v>85058495</v>
      </c>
      <c r="H148" s="8">
        <v>99.199996999999996</v>
      </c>
      <c r="I148" s="8">
        <v>100.300003</v>
      </c>
      <c r="J148" s="8">
        <v>95.550003000000004</v>
      </c>
      <c r="K148" s="8">
        <v>96.349997999999999</v>
      </c>
      <c r="L148" s="8">
        <v>95.852836999999994</v>
      </c>
      <c r="M148" s="8">
        <v>31058038</v>
      </c>
      <c r="N148" s="8">
        <v>51.75</v>
      </c>
      <c r="O148" s="8">
        <v>52.5</v>
      </c>
      <c r="P148" s="8">
        <v>51.400002000000001</v>
      </c>
      <c r="Q148" s="8">
        <v>52</v>
      </c>
      <c r="R148" s="8">
        <v>52</v>
      </c>
      <c r="S148" s="12">
        <v>4969536</v>
      </c>
      <c r="T148" s="8">
        <v>10.4</v>
      </c>
      <c r="U148" s="8">
        <v>10.55</v>
      </c>
      <c r="V148" s="8">
        <v>10.3</v>
      </c>
      <c r="W148" s="8">
        <v>10.35</v>
      </c>
      <c r="X148" s="8">
        <v>10.35</v>
      </c>
      <c r="Y148" s="12">
        <v>3421609</v>
      </c>
      <c r="Z148" s="4">
        <v>16.700001</v>
      </c>
      <c r="AA148" s="4">
        <v>16.950001</v>
      </c>
      <c r="AB148" s="4">
        <v>16.200001</v>
      </c>
      <c r="AC148" s="4">
        <v>16.600000000000001</v>
      </c>
      <c r="AD148" s="4">
        <v>16.600000000000001</v>
      </c>
      <c r="AE148" s="4">
        <v>46800</v>
      </c>
    </row>
    <row r="149" spans="1:31" x14ac:dyDescent="0.25">
      <c r="A149" s="7">
        <v>45187</v>
      </c>
      <c r="B149" s="8">
        <v>135</v>
      </c>
      <c r="C149" s="8">
        <v>135</v>
      </c>
      <c r="D149" s="8">
        <v>130.050003</v>
      </c>
      <c r="E149" s="8">
        <v>130.449997</v>
      </c>
      <c r="F149" s="8">
        <v>130.449997</v>
      </c>
      <c r="G149" s="8">
        <v>62420823</v>
      </c>
      <c r="H149" s="8">
        <v>96.349997999999999</v>
      </c>
      <c r="I149" s="8">
        <v>97.949996999999996</v>
      </c>
      <c r="J149" s="8">
        <v>96.300003000000004</v>
      </c>
      <c r="K149" s="8">
        <v>96.900002000000001</v>
      </c>
      <c r="L149" s="8">
        <v>96.400002000000001</v>
      </c>
      <c r="M149" s="8">
        <v>20929184</v>
      </c>
      <c r="N149" s="8">
        <v>52.299999</v>
      </c>
      <c r="O149" s="8">
        <v>53.599997999999999</v>
      </c>
      <c r="P149" s="8">
        <v>51.700001</v>
      </c>
      <c r="Q149" s="8">
        <v>51.849997999999999</v>
      </c>
      <c r="R149" s="8">
        <v>51.849997999999999</v>
      </c>
      <c r="S149" s="12">
        <v>4233505</v>
      </c>
      <c r="T149" s="8">
        <v>10.4</v>
      </c>
      <c r="U149" s="8">
        <v>11</v>
      </c>
      <c r="V149" s="8">
        <v>10.4</v>
      </c>
      <c r="W149" s="8">
        <v>10.5</v>
      </c>
      <c r="X149" s="8">
        <v>10.5</v>
      </c>
      <c r="Y149" s="12">
        <v>13565432</v>
      </c>
      <c r="Z149" s="4">
        <v>16.799999</v>
      </c>
      <c r="AA149" s="4">
        <v>16.899999999999999</v>
      </c>
      <c r="AB149" s="4">
        <v>16.149999999999999</v>
      </c>
      <c r="AC149" s="4">
        <v>16.350000000000001</v>
      </c>
      <c r="AD149" s="4">
        <v>16.350000000000001</v>
      </c>
      <c r="AE149" s="4">
        <v>110459</v>
      </c>
    </row>
    <row r="150" spans="1:31" x14ac:dyDescent="0.25">
      <c r="A150" s="7">
        <v>45189</v>
      </c>
      <c r="B150" s="8">
        <v>130.449997</v>
      </c>
      <c r="C150" s="8">
        <v>131.800003</v>
      </c>
      <c r="D150" s="8">
        <v>128</v>
      </c>
      <c r="E150" s="8">
        <v>128.300003</v>
      </c>
      <c r="F150" s="8">
        <v>128.300003</v>
      </c>
      <c r="G150" s="8">
        <v>43627379</v>
      </c>
      <c r="H150" s="8">
        <v>96.449996999999996</v>
      </c>
      <c r="I150" s="8">
        <v>97.449996999999996</v>
      </c>
      <c r="J150" s="8">
        <v>94.550003000000004</v>
      </c>
      <c r="K150" s="8">
        <v>95.349997999999999</v>
      </c>
      <c r="L150" s="8">
        <v>95.349997999999999</v>
      </c>
      <c r="M150" s="8">
        <v>15206482</v>
      </c>
      <c r="N150" s="8">
        <v>51.950001</v>
      </c>
      <c r="O150" s="8">
        <v>52.450001</v>
      </c>
      <c r="P150" s="8">
        <v>51.25</v>
      </c>
      <c r="Q150" s="8">
        <v>51.400002000000001</v>
      </c>
      <c r="R150" s="8">
        <v>51.400002000000001</v>
      </c>
      <c r="S150" s="12">
        <v>2413994</v>
      </c>
      <c r="T150" s="8">
        <v>10.65</v>
      </c>
      <c r="U150" s="8">
        <v>10.65</v>
      </c>
      <c r="V150" s="8">
        <v>10.3</v>
      </c>
      <c r="W150" s="8">
        <v>10.35</v>
      </c>
      <c r="X150" s="8">
        <v>10.35</v>
      </c>
      <c r="Y150" s="12">
        <v>3145745</v>
      </c>
      <c r="Z150" s="4">
        <v>16.350000000000001</v>
      </c>
      <c r="AA150" s="4">
        <v>16.600000000000001</v>
      </c>
      <c r="AB150" s="4">
        <v>16.049999</v>
      </c>
      <c r="AC150" s="4">
        <v>16.299999</v>
      </c>
      <c r="AD150" s="4">
        <v>16.299999</v>
      </c>
      <c r="AE150" s="4">
        <v>63962</v>
      </c>
    </row>
    <row r="151" spans="1:31" x14ac:dyDescent="0.25">
      <c r="A151" s="7">
        <v>45190</v>
      </c>
      <c r="B151" s="8">
        <v>128.300003</v>
      </c>
      <c r="C151" s="8">
        <v>129.25</v>
      </c>
      <c r="D151" s="8">
        <v>127.199997</v>
      </c>
      <c r="E151" s="8">
        <v>127.800003</v>
      </c>
      <c r="F151" s="8">
        <v>127.800003</v>
      </c>
      <c r="G151" s="8">
        <v>29826091</v>
      </c>
      <c r="H151" s="8">
        <v>95.5</v>
      </c>
      <c r="I151" s="8">
        <v>96.099997999999999</v>
      </c>
      <c r="J151" s="8">
        <v>94.099997999999999</v>
      </c>
      <c r="K151" s="8">
        <v>94.349997999999999</v>
      </c>
      <c r="L151" s="8">
        <v>94.349997999999999</v>
      </c>
      <c r="M151" s="8">
        <v>12585171</v>
      </c>
      <c r="N151" s="8">
        <v>51.75</v>
      </c>
      <c r="O151" s="8">
        <v>51.900002000000001</v>
      </c>
      <c r="P151" s="8">
        <v>50.599997999999999</v>
      </c>
      <c r="Q151" s="8">
        <v>50.700001</v>
      </c>
      <c r="R151" s="8">
        <v>50.700001</v>
      </c>
      <c r="S151" s="12">
        <v>2857337</v>
      </c>
      <c r="T151" s="8">
        <v>10.35</v>
      </c>
      <c r="U151" s="8">
        <v>10.55</v>
      </c>
      <c r="V151" s="8">
        <v>9.8000000000000007</v>
      </c>
      <c r="W151" s="8">
        <v>10</v>
      </c>
      <c r="X151" s="8">
        <v>10</v>
      </c>
      <c r="Y151" s="12">
        <v>9132497</v>
      </c>
      <c r="Z151" s="4">
        <v>16.299999</v>
      </c>
      <c r="AA151" s="4">
        <v>16.5</v>
      </c>
      <c r="AB151" s="4">
        <v>16</v>
      </c>
      <c r="AC151" s="4">
        <v>16.200001</v>
      </c>
      <c r="AD151" s="4">
        <v>16.200001</v>
      </c>
      <c r="AE151" s="4">
        <v>40226</v>
      </c>
    </row>
    <row r="152" spans="1:31" x14ac:dyDescent="0.25">
      <c r="A152" s="7">
        <v>45191</v>
      </c>
      <c r="B152" s="8">
        <v>127.150002</v>
      </c>
      <c r="C152" s="8">
        <v>128.699997</v>
      </c>
      <c r="D152" s="8">
        <v>125.5</v>
      </c>
      <c r="E152" s="8">
        <v>126.75</v>
      </c>
      <c r="F152" s="8">
        <v>126.75</v>
      </c>
      <c r="G152" s="8">
        <v>34059194</v>
      </c>
      <c r="H152" s="8">
        <v>94.5</v>
      </c>
      <c r="I152" s="8">
        <v>95.099997999999999</v>
      </c>
      <c r="J152" s="8">
        <v>92.900002000000001</v>
      </c>
      <c r="K152" s="8">
        <v>93.199996999999996</v>
      </c>
      <c r="L152" s="8">
        <v>93.199996999999996</v>
      </c>
      <c r="M152" s="8">
        <v>11754217</v>
      </c>
      <c r="N152" s="8">
        <v>51</v>
      </c>
      <c r="O152" s="8">
        <v>51.650002000000001</v>
      </c>
      <c r="P152" s="8">
        <v>50.849997999999999</v>
      </c>
      <c r="Q152" s="8">
        <v>51.450001</v>
      </c>
      <c r="R152" s="8">
        <v>51.450001</v>
      </c>
      <c r="S152" s="12">
        <v>3182393</v>
      </c>
      <c r="T152" s="8">
        <v>10</v>
      </c>
      <c r="U152" s="8">
        <v>10.9</v>
      </c>
      <c r="V152" s="8">
        <v>9.75</v>
      </c>
      <c r="W152" s="8">
        <v>10</v>
      </c>
      <c r="X152" s="8">
        <v>10</v>
      </c>
      <c r="Y152" s="12">
        <v>16518016</v>
      </c>
      <c r="Z152" s="4">
        <v>16.5</v>
      </c>
      <c r="AA152" s="4">
        <v>16.5</v>
      </c>
      <c r="AB152" s="4">
        <v>16</v>
      </c>
      <c r="AC152" s="4">
        <v>16</v>
      </c>
      <c r="AD152" s="4">
        <v>16</v>
      </c>
      <c r="AE152" s="4">
        <v>49355</v>
      </c>
    </row>
    <row r="153" spans="1:31" x14ac:dyDescent="0.25">
      <c r="A153" s="7">
        <v>45194</v>
      </c>
      <c r="B153" s="8">
        <v>127.300003</v>
      </c>
      <c r="C153" s="8">
        <v>128.300003</v>
      </c>
      <c r="D153" s="8">
        <v>126.099998</v>
      </c>
      <c r="E153" s="8">
        <v>127.400002</v>
      </c>
      <c r="F153" s="8">
        <v>127.400002</v>
      </c>
      <c r="G153" s="8">
        <v>23466981</v>
      </c>
      <c r="H153" s="8">
        <v>93.5</v>
      </c>
      <c r="I153" s="8">
        <v>93.949996999999996</v>
      </c>
      <c r="J153" s="8">
        <v>92.349997999999999</v>
      </c>
      <c r="K153" s="8">
        <v>93.099997999999999</v>
      </c>
      <c r="L153" s="8">
        <v>93.099997999999999</v>
      </c>
      <c r="M153" s="8">
        <v>11187855</v>
      </c>
      <c r="N153" s="8">
        <v>51.75</v>
      </c>
      <c r="O153" s="8">
        <v>52.599997999999999</v>
      </c>
      <c r="P153" s="8">
        <v>50.5</v>
      </c>
      <c r="Q153" s="8">
        <v>50.650002000000001</v>
      </c>
      <c r="R153" s="8">
        <v>50.650002000000001</v>
      </c>
      <c r="S153" s="12">
        <v>6048065</v>
      </c>
      <c r="T153" s="8">
        <v>10.15</v>
      </c>
      <c r="U153" s="8">
        <v>10.199999999999999</v>
      </c>
      <c r="V153" s="8">
        <v>9.8000000000000007</v>
      </c>
      <c r="W153" s="8">
        <v>9.9</v>
      </c>
      <c r="X153" s="8">
        <v>9.9</v>
      </c>
      <c r="Y153" s="12">
        <v>5256434</v>
      </c>
      <c r="Z153" s="4">
        <v>16</v>
      </c>
      <c r="AA153" s="4">
        <v>16.5</v>
      </c>
      <c r="AB153" s="4">
        <v>16</v>
      </c>
      <c r="AC153" s="4">
        <v>16.299999</v>
      </c>
      <c r="AD153" s="4">
        <v>16.299999</v>
      </c>
      <c r="AE153" s="4">
        <v>42371</v>
      </c>
    </row>
    <row r="154" spans="1:31" x14ac:dyDescent="0.25">
      <c r="A154" s="7">
        <v>45195</v>
      </c>
      <c r="B154" s="8">
        <v>129</v>
      </c>
      <c r="C154" s="8">
        <v>130.550003</v>
      </c>
      <c r="D154" s="8">
        <v>128.39999399999999</v>
      </c>
      <c r="E154" s="8">
        <v>128.89999399999999</v>
      </c>
      <c r="F154" s="8">
        <v>128.89999399999999</v>
      </c>
      <c r="G154" s="8">
        <v>48936598</v>
      </c>
      <c r="H154" s="8">
        <v>93.5</v>
      </c>
      <c r="I154" s="8">
        <v>94.800003000000004</v>
      </c>
      <c r="J154" s="8">
        <v>92.849997999999999</v>
      </c>
      <c r="K154" s="8">
        <v>93.5</v>
      </c>
      <c r="L154" s="8">
        <v>93.5</v>
      </c>
      <c r="M154" s="8">
        <v>10817622</v>
      </c>
      <c r="N154" s="8">
        <v>50.650002000000001</v>
      </c>
      <c r="O154" s="8">
        <v>50.799999</v>
      </c>
      <c r="P154" s="8">
        <v>49.75</v>
      </c>
      <c r="Q154" s="8">
        <v>50</v>
      </c>
      <c r="R154" s="8">
        <v>50</v>
      </c>
      <c r="S154" s="12">
        <v>6855130</v>
      </c>
      <c r="T154" s="8">
        <v>10.050000000000001</v>
      </c>
      <c r="U154" s="8">
        <v>10.050000000000001</v>
      </c>
      <c r="V154" s="8">
        <v>9.5500000000000007</v>
      </c>
      <c r="W154" s="8">
        <v>9.6999999999999993</v>
      </c>
      <c r="X154" s="8">
        <v>9.6999999999999993</v>
      </c>
      <c r="Y154" s="12">
        <v>7869307</v>
      </c>
      <c r="Z154" s="4">
        <v>16.450001</v>
      </c>
      <c r="AA154" s="4">
        <v>16.850000000000001</v>
      </c>
      <c r="AB154" s="4">
        <v>16.049999</v>
      </c>
      <c r="AC154" s="4">
        <v>16.450001</v>
      </c>
      <c r="AD154" s="4">
        <v>16.450001</v>
      </c>
      <c r="AE154" s="4">
        <v>68876</v>
      </c>
    </row>
    <row r="155" spans="1:31" x14ac:dyDescent="0.25">
      <c r="A155" s="7">
        <v>45196</v>
      </c>
      <c r="B155" s="8">
        <v>128.75</v>
      </c>
      <c r="C155" s="8">
        <v>128.75</v>
      </c>
      <c r="D155" s="8">
        <v>126.699997</v>
      </c>
      <c r="E155" s="8">
        <v>128.14999399999999</v>
      </c>
      <c r="F155" s="8">
        <v>128.14999399999999</v>
      </c>
      <c r="G155" s="8">
        <v>33277329</v>
      </c>
      <c r="H155" s="8">
        <v>93.5</v>
      </c>
      <c r="I155" s="8">
        <v>93.599997999999999</v>
      </c>
      <c r="J155" s="8">
        <v>92.349997999999999</v>
      </c>
      <c r="K155" s="8">
        <v>92.900002000000001</v>
      </c>
      <c r="L155" s="8">
        <v>92.900002000000001</v>
      </c>
      <c r="M155" s="8">
        <v>8375033</v>
      </c>
      <c r="N155" s="8">
        <v>50.349997999999999</v>
      </c>
      <c r="O155" s="8">
        <v>51.099997999999999</v>
      </c>
      <c r="P155" s="8">
        <v>49.900002000000001</v>
      </c>
      <c r="Q155" s="8">
        <v>50.900002000000001</v>
      </c>
      <c r="R155" s="8">
        <v>50.900002000000001</v>
      </c>
      <c r="S155" s="12">
        <v>5982154</v>
      </c>
      <c r="T155" s="8">
        <v>9.6999999999999993</v>
      </c>
      <c r="U155" s="8">
        <v>9.8000000000000007</v>
      </c>
      <c r="V155" s="8">
        <v>9.1999999999999993</v>
      </c>
      <c r="W155" s="8">
        <v>9.6</v>
      </c>
      <c r="X155" s="8">
        <v>9.6</v>
      </c>
      <c r="Y155" s="12">
        <v>8131693</v>
      </c>
      <c r="Z155" s="4">
        <v>16.850000000000001</v>
      </c>
      <c r="AA155" s="4">
        <v>16.850000000000001</v>
      </c>
      <c r="AB155" s="4">
        <v>16.049999</v>
      </c>
      <c r="AC155" s="4">
        <v>16.200001</v>
      </c>
      <c r="AD155" s="4">
        <v>16.200001</v>
      </c>
      <c r="AE155" s="4">
        <v>70181</v>
      </c>
    </row>
    <row r="156" spans="1:31" x14ac:dyDescent="0.25">
      <c r="A156" s="7">
        <v>45197</v>
      </c>
      <c r="B156" s="8">
        <v>128.35000600000001</v>
      </c>
      <c r="C156" s="8">
        <v>129.300003</v>
      </c>
      <c r="D156" s="8">
        <v>126.300003</v>
      </c>
      <c r="E156" s="8">
        <v>126.800003</v>
      </c>
      <c r="F156" s="8">
        <v>126.800003</v>
      </c>
      <c r="G156" s="8">
        <v>29982233</v>
      </c>
      <c r="H156" s="8">
        <v>93</v>
      </c>
      <c r="I156" s="8">
        <v>93.949996999999996</v>
      </c>
      <c r="J156" s="8">
        <v>91.25</v>
      </c>
      <c r="K156" s="8">
        <v>91.800003000000004</v>
      </c>
      <c r="L156" s="8">
        <v>91.800003000000004</v>
      </c>
      <c r="M156" s="8">
        <v>12288222</v>
      </c>
      <c r="N156" s="8">
        <v>51.25</v>
      </c>
      <c r="O156" s="8">
        <v>51.900002000000001</v>
      </c>
      <c r="P156" s="8">
        <v>51.099997999999999</v>
      </c>
      <c r="Q156" s="8">
        <v>51.700001</v>
      </c>
      <c r="R156" s="8">
        <v>51.700001</v>
      </c>
      <c r="S156" s="12">
        <v>3900689</v>
      </c>
      <c r="T156" s="8">
        <v>9.6999999999999993</v>
      </c>
      <c r="U156" s="8">
        <v>9.75</v>
      </c>
      <c r="V156" s="8">
        <v>9.5</v>
      </c>
      <c r="W156" s="8">
        <v>9.5500000000000007</v>
      </c>
      <c r="X156" s="8">
        <v>9.5500000000000007</v>
      </c>
      <c r="Y156" s="12">
        <v>1487088</v>
      </c>
      <c r="Z156" s="4">
        <v>16.600000000000001</v>
      </c>
      <c r="AA156" s="4">
        <v>16.600000000000001</v>
      </c>
      <c r="AB156" s="4">
        <v>16.049999</v>
      </c>
      <c r="AC156" s="4">
        <v>16.25</v>
      </c>
      <c r="AD156" s="4">
        <v>16.25</v>
      </c>
      <c r="AE156" s="4">
        <v>49687</v>
      </c>
    </row>
    <row r="157" spans="1:31" x14ac:dyDescent="0.25">
      <c r="A157" s="7">
        <v>45198</v>
      </c>
      <c r="B157" s="8">
        <v>128.199997</v>
      </c>
      <c r="C157" s="8">
        <v>129.550003</v>
      </c>
      <c r="D157" s="8">
        <v>127.550003</v>
      </c>
      <c r="E157" s="8">
        <v>128.89999399999999</v>
      </c>
      <c r="F157" s="8">
        <v>128.89999399999999</v>
      </c>
      <c r="G157" s="8">
        <v>28406435</v>
      </c>
      <c r="H157" s="8">
        <v>93.050003000000004</v>
      </c>
      <c r="I157" s="8">
        <v>94.5</v>
      </c>
      <c r="J157" s="8">
        <v>93</v>
      </c>
      <c r="K157" s="8">
        <v>93.849997999999999</v>
      </c>
      <c r="L157" s="8">
        <v>93.849997999999999</v>
      </c>
      <c r="M157" s="8">
        <v>11588721</v>
      </c>
      <c r="N157" s="8">
        <v>51.5</v>
      </c>
      <c r="O157" s="8">
        <v>51.799999</v>
      </c>
      <c r="P157" s="8">
        <v>50.299999</v>
      </c>
      <c r="Q157" s="8">
        <v>51.599997999999999</v>
      </c>
      <c r="R157" s="8">
        <v>51.599997999999999</v>
      </c>
      <c r="S157" s="12">
        <v>4884927</v>
      </c>
      <c r="T157" s="8">
        <v>9.6</v>
      </c>
      <c r="U157" s="8">
        <v>9.6999999999999993</v>
      </c>
      <c r="V157" s="8">
        <v>9.4499999999999993</v>
      </c>
      <c r="W157" s="8">
        <v>9.5500000000000007</v>
      </c>
      <c r="X157" s="8">
        <v>9.5500000000000007</v>
      </c>
      <c r="Y157" s="12">
        <v>1723066</v>
      </c>
      <c r="Z157" s="4">
        <v>16.75</v>
      </c>
      <c r="AA157" s="4">
        <v>16.75</v>
      </c>
      <c r="AB157" s="4">
        <v>15.6</v>
      </c>
      <c r="AC157" s="4">
        <v>16.450001</v>
      </c>
      <c r="AD157" s="4">
        <v>16.450001</v>
      </c>
      <c r="AE157" s="4">
        <v>71931</v>
      </c>
    </row>
    <row r="158" spans="1:31" x14ac:dyDescent="0.25">
      <c r="A158" s="7">
        <v>45202</v>
      </c>
      <c r="B158" s="8">
        <v>129</v>
      </c>
      <c r="C158" s="8">
        <v>129.10000600000001</v>
      </c>
      <c r="D158" s="8">
        <v>127.25</v>
      </c>
      <c r="E158" s="8">
        <v>128</v>
      </c>
      <c r="F158" s="8">
        <v>128</v>
      </c>
      <c r="G158" s="8">
        <v>18613557</v>
      </c>
      <c r="H158" s="8">
        <v>94</v>
      </c>
      <c r="I158" s="8">
        <v>94</v>
      </c>
      <c r="J158" s="8">
        <v>91.400002000000001</v>
      </c>
      <c r="K158" s="8">
        <v>91.699996999999996</v>
      </c>
      <c r="L158" s="8">
        <v>91.699996999999996</v>
      </c>
      <c r="M158" s="8">
        <v>15548573</v>
      </c>
      <c r="N158" s="8">
        <v>52.099997999999999</v>
      </c>
      <c r="O158" s="8">
        <v>52.799999</v>
      </c>
      <c r="P158" s="8">
        <v>51.700001</v>
      </c>
      <c r="Q158" s="8">
        <v>52.5</v>
      </c>
      <c r="R158" s="8">
        <v>52.5</v>
      </c>
      <c r="S158" s="12">
        <v>3837016</v>
      </c>
      <c r="T158" s="8">
        <v>9.5500000000000007</v>
      </c>
      <c r="U158" s="8">
        <v>9.65</v>
      </c>
      <c r="V158" s="8">
        <v>9.4</v>
      </c>
      <c r="W158" s="8">
        <v>9.5</v>
      </c>
      <c r="X158" s="8">
        <v>9.5</v>
      </c>
      <c r="Y158" s="12">
        <v>1680057</v>
      </c>
      <c r="Z158" s="4">
        <v>16.75</v>
      </c>
      <c r="AA158" s="4">
        <v>16.75</v>
      </c>
      <c r="AB158" s="4">
        <v>16</v>
      </c>
      <c r="AC158" s="4">
        <v>16.149999999999999</v>
      </c>
      <c r="AD158" s="4">
        <v>16.149999999999999</v>
      </c>
      <c r="AE158" s="4">
        <v>41081</v>
      </c>
    </row>
    <row r="159" spans="1:31" x14ac:dyDescent="0.25">
      <c r="A159" s="7">
        <v>45203</v>
      </c>
      <c r="B159" s="8">
        <v>127</v>
      </c>
      <c r="C159" s="8">
        <v>127.099998</v>
      </c>
      <c r="D159" s="8">
        <v>124.5</v>
      </c>
      <c r="E159" s="8">
        <v>125.300003</v>
      </c>
      <c r="F159" s="8">
        <v>125.300003</v>
      </c>
      <c r="G159" s="8">
        <v>33272725</v>
      </c>
      <c r="H159" s="8">
        <v>90.349997999999999</v>
      </c>
      <c r="I159" s="8">
        <v>90.900002000000001</v>
      </c>
      <c r="J159" s="8">
        <v>88.900002000000001</v>
      </c>
      <c r="K159" s="8">
        <v>89.25</v>
      </c>
      <c r="L159" s="8">
        <v>89.25</v>
      </c>
      <c r="M159" s="8">
        <v>17453762</v>
      </c>
      <c r="N159" s="8">
        <v>53.049999</v>
      </c>
      <c r="O159" s="8">
        <v>53.400002000000001</v>
      </c>
      <c r="P159" s="8">
        <v>51.349997999999999</v>
      </c>
      <c r="Q159" s="8">
        <v>51.650002000000001</v>
      </c>
      <c r="R159" s="8">
        <v>51.650002000000001</v>
      </c>
      <c r="S159" s="12">
        <v>4559354</v>
      </c>
      <c r="T159" s="8">
        <v>9.4499999999999993</v>
      </c>
      <c r="U159" s="8">
        <v>9.5</v>
      </c>
      <c r="V159" s="8">
        <v>9.1999999999999993</v>
      </c>
      <c r="W159" s="8">
        <v>9.3000000000000007</v>
      </c>
      <c r="X159" s="8">
        <v>9.3000000000000007</v>
      </c>
      <c r="Y159" s="12">
        <v>2216349</v>
      </c>
      <c r="Z159" s="4">
        <v>16.200001</v>
      </c>
      <c r="AA159" s="4">
        <v>16.649999999999999</v>
      </c>
      <c r="AB159" s="4">
        <v>16.149999999999999</v>
      </c>
      <c r="AC159" s="4">
        <v>16.25</v>
      </c>
      <c r="AD159" s="4">
        <v>16.25</v>
      </c>
      <c r="AE159" s="4">
        <v>45532</v>
      </c>
    </row>
    <row r="160" spans="1:31" x14ac:dyDescent="0.25">
      <c r="A160" s="7">
        <v>45204</v>
      </c>
      <c r="B160" s="8">
        <v>125.900002</v>
      </c>
      <c r="C160" s="8">
        <v>126.150002</v>
      </c>
      <c r="D160" s="8">
        <v>124.550003</v>
      </c>
      <c r="E160" s="8">
        <v>125.25</v>
      </c>
      <c r="F160" s="8">
        <v>125.25</v>
      </c>
      <c r="G160" s="8">
        <v>27063441</v>
      </c>
      <c r="H160" s="8">
        <v>89.650002000000001</v>
      </c>
      <c r="I160" s="8">
        <v>90.099997999999999</v>
      </c>
      <c r="J160" s="8">
        <v>88.5</v>
      </c>
      <c r="K160" s="8">
        <v>88.650002000000001</v>
      </c>
      <c r="L160" s="8">
        <v>88.650002000000001</v>
      </c>
      <c r="M160" s="8">
        <v>9372979</v>
      </c>
      <c r="N160" s="8">
        <v>52</v>
      </c>
      <c r="O160" s="8">
        <v>52.299999</v>
      </c>
      <c r="P160" s="8">
        <v>51.200001</v>
      </c>
      <c r="Q160" s="8">
        <v>52.049999</v>
      </c>
      <c r="R160" s="8">
        <v>52.049999</v>
      </c>
      <c r="S160" s="12">
        <v>5230063</v>
      </c>
      <c r="T160" s="8">
        <v>9.4499999999999993</v>
      </c>
      <c r="U160" s="8">
        <v>9.5</v>
      </c>
      <c r="V160" s="8">
        <v>9.1999999999999993</v>
      </c>
      <c r="W160" s="8">
        <v>9.3000000000000007</v>
      </c>
      <c r="X160" s="8">
        <v>9.3000000000000007</v>
      </c>
      <c r="Y160" s="12">
        <v>1664167</v>
      </c>
      <c r="Z160" s="4">
        <v>16.200001</v>
      </c>
      <c r="AA160" s="4">
        <v>16.700001</v>
      </c>
      <c r="AB160" s="4">
        <v>16.100000000000001</v>
      </c>
      <c r="AC160" s="4">
        <v>16.450001</v>
      </c>
      <c r="AD160" s="4">
        <v>16.450001</v>
      </c>
      <c r="AE160" s="4">
        <v>75236</v>
      </c>
    </row>
    <row r="161" spans="1:31" x14ac:dyDescent="0.25">
      <c r="A161" s="7">
        <v>45205</v>
      </c>
      <c r="B161" s="8">
        <v>126.5</v>
      </c>
      <c r="C161" s="8">
        <v>127</v>
      </c>
      <c r="D161" s="8">
        <v>125.099998</v>
      </c>
      <c r="E161" s="8">
        <v>125.900002</v>
      </c>
      <c r="F161" s="8">
        <v>125.900002</v>
      </c>
      <c r="G161" s="8">
        <v>21928671</v>
      </c>
      <c r="H161" s="8">
        <v>89.599997999999999</v>
      </c>
      <c r="I161" s="8">
        <v>90.300003000000004</v>
      </c>
      <c r="J161" s="8">
        <v>88.699996999999996</v>
      </c>
      <c r="K161" s="8">
        <v>88.849997999999999</v>
      </c>
      <c r="L161" s="8">
        <v>88.849997999999999</v>
      </c>
      <c r="M161" s="8">
        <v>12869247</v>
      </c>
      <c r="N161" s="8">
        <v>52</v>
      </c>
      <c r="O161" s="8">
        <v>53.650002000000001</v>
      </c>
      <c r="P161" s="8">
        <v>51.700001</v>
      </c>
      <c r="Q161" s="8">
        <v>52.200001</v>
      </c>
      <c r="R161" s="8">
        <v>52.200001</v>
      </c>
      <c r="S161" s="12">
        <v>11786516</v>
      </c>
      <c r="T161" s="8">
        <v>9.5</v>
      </c>
      <c r="U161" s="8">
        <v>9.5</v>
      </c>
      <c r="V161" s="8">
        <v>8.65</v>
      </c>
      <c r="W161" s="8">
        <v>8.8000000000000007</v>
      </c>
      <c r="X161" s="8">
        <v>8.8000000000000007</v>
      </c>
      <c r="Y161" s="12">
        <v>10049038</v>
      </c>
      <c r="Z161" s="4">
        <v>16.649999999999999</v>
      </c>
      <c r="AA161" s="4">
        <v>16.649999999999999</v>
      </c>
      <c r="AB161" s="4">
        <v>16.049999</v>
      </c>
      <c r="AC161" s="4">
        <v>16.25</v>
      </c>
      <c r="AD161" s="4">
        <v>16.25</v>
      </c>
      <c r="AE161" s="4">
        <v>89881</v>
      </c>
    </row>
    <row r="162" spans="1:31" x14ac:dyDescent="0.25">
      <c r="A162" s="7">
        <v>45208</v>
      </c>
      <c r="B162" s="8">
        <v>124.800003</v>
      </c>
      <c r="C162" s="8">
        <v>124.900002</v>
      </c>
      <c r="D162" s="8">
        <v>122.599998</v>
      </c>
      <c r="E162" s="8">
        <v>123.849998</v>
      </c>
      <c r="F162" s="8">
        <v>123.849998</v>
      </c>
      <c r="G162" s="8">
        <v>21457836</v>
      </c>
      <c r="H162" s="8">
        <v>88</v>
      </c>
      <c r="I162" s="8">
        <v>88.25</v>
      </c>
      <c r="J162" s="8">
        <v>86</v>
      </c>
      <c r="K162" s="8">
        <v>86.349997999999999</v>
      </c>
      <c r="L162" s="8">
        <v>86.349997999999999</v>
      </c>
      <c r="M162" s="8">
        <v>12795052</v>
      </c>
      <c r="N162" s="8">
        <v>52.5</v>
      </c>
      <c r="O162" s="8">
        <v>52.849997999999999</v>
      </c>
      <c r="P162" s="8">
        <v>51.75</v>
      </c>
      <c r="Q162" s="8">
        <v>52.150002000000001</v>
      </c>
      <c r="R162" s="8">
        <v>52.150002000000001</v>
      </c>
      <c r="S162" s="12">
        <v>5997189</v>
      </c>
      <c r="T162" s="8">
        <v>8.6999999999999993</v>
      </c>
      <c r="U162" s="8">
        <v>8.75</v>
      </c>
      <c r="V162" s="8">
        <v>7.8</v>
      </c>
      <c r="W162" s="8">
        <v>7.95</v>
      </c>
      <c r="X162" s="8">
        <v>7.95</v>
      </c>
      <c r="Y162" s="12">
        <v>8648486</v>
      </c>
      <c r="Z162" s="4">
        <v>16.100000000000001</v>
      </c>
      <c r="AA162" s="4">
        <v>16.399999999999999</v>
      </c>
      <c r="AB162" s="4">
        <v>15.95</v>
      </c>
      <c r="AC162" s="4">
        <v>16</v>
      </c>
      <c r="AD162" s="4">
        <v>16</v>
      </c>
      <c r="AE162" s="4">
        <v>60444</v>
      </c>
    </row>
    <row r="163" spans="1:31" x14ac:dyDescent="0.25">
      <c r="A163" s="7">
        <v>45209</v>
      </c>
      <c r="B163" s="8">
        <v>124.699997</v>
      </c>
      <c r="C163" s="8">
        <v>125.900002</v>
      </c>
      <c r="D163" s="8">
        <v>123.75</v>
      </c>
      <c r="E163" s="8">
        <v>125.300003</v>
      </c>
      <c r="F163" s="8">
        <v>125.300003</v>
      </c>
      <c r="G163" s="8">
        <v>28745957</v>
      </c>
      <c r="H163" s="8">
        <v>86.900002000000001</v>
      </c>
      <c r="I163" s="8">
        <v>89.099997999999999</v>
      </c>
      <c r="J163" s="8">
        <v>86.5</v>
      </c>
      <c r="K163" s="8">
        <v>88.800003000000004</v>
      </c>
      <c r="L163" s="8">
        <v>88.800003000000004</v>
      </c>
      <c r="M163" s="8">
        <v>12762654</v>
      </c>
      <c r="N163" s="8">
        <v>52.5</v>
      </c>
      <c r="O163" s="8">
        <v>52.75</v>
      </c>
      <c r="P163" s="8">
        <v>51.700001</v>
      </c>
      <c r="Q163" s="8">
        <v>51.799999</v>
      </c>
      <c r="R163" s="8">
        <v>51.799999</v>
      </c>
      <c r="S163" s="12">
        <v>3298583</v>
      </c>
      <c r="T163" s="8">
        <v>8.1</v>
      </c>
      <c r="U163" s="8">
        <v>8.6</v>
      </c>
      <c r="V163" s="8">
        <v>8.1</v>
      </c>
      <c r="W163" s="8">
        <v>8.4499999999999993</v>
      </c>
      <c r="X163" s="8">
        <v>8.4499999999999993</v>
      </c>
      <c r="Y163" s="12">
        <v>10292987</v>
      </c>
      <c r="Z163" s="4">
        <v>16.149999999999999</v>
      </c>
      <c r="AA163" s="4">
        <v>16.350000000000001</v>
      </c>
      <c r="AB163" s="4">
        <v>15.8</v>
      </c>
      <c r="AC163" s="4">
        <v>15.9</v>
      </c>
      <c r="AD163" s="4">
        <v>15.9</v>
      </c>
      <c r="AE163" s="4">
        <v>42014</v>
      </c>
    </row>
    <row r="164" spans="1:31" x14ac:dyDescent="0.25">
      <c r="A164" s="7">
        <v>45210</v>
      </c>
      <c r="B164" s="8">
        <v>126</v>
      </c>
      <c r="C164" s="8">
        <v>126.300003</v>
      </c>
      <c r="D164" s="8">
        <v>124.699997</v>
      </c>
      <c r="E164" s="8">
        <v>124.949997</v>
      </c>
      <c r="F164" s="8">
        <v>124.949997</v>
      </c>
      <c r="G164" s="8">
        <v>24455932</v>
      </c>
      <c r="H164" s="8">
        <v>89.199996999999996</v>
      </c>
      <c r="I164" s="8">
        <v>89.650002000000001</v>
      </c>
      <c r="J164" s="8">
        <v>88.400002000000001</v>
      </c>
      <c r="K164" s="8">
        <v>88.599997999999999</v>
      </c>
      <c r="L164" s="8">
        <v>88.599997999999999</v>
      </c>
      <c r="M164" s="8">
        <v>15503178</v>
      </c>
      <c r="N164" s="8">
        <v>52</v>
      </c>
      <c r="O164" s="8">
        <v>52.200001</v>
      </c>
      <c r="P164" s="8">
        <v>50.5</v>
      </c>
      <c r="Q164" s="8">
        <v>50.75</v>
      </c>
      <c r="R164" s="8">
        <v>50.75</v>
      </c>
      <c r="S164" s="12">
        <v>4588372</v>
      </c>
      <c r="T164" s="8">
        <v>8.75</v>
      </c>
      <c r="U164" s="8">
        <v>9.4499999999999993</v>
      </c>
      <c r="V164" s="8">
        <v>8.6999999999999993</v>
      </c>
      <c r="W164" s="8">
        <v>9.4</v>
      </c>
      <c r="X164" s="8">
        <v>9.4</v>
      </c>
      <c r="Y164" s="12">
        <v>8209674</v>
      </c>
      <c r="Z164" s="4">
        <v>16.5</v>
      </c>
      <c r="AA164" s="4">
        <v>16.5</v>
      </c>
      <c r="AB164" s="4">
        <v>16</v>
      </c>
      <c r="AC164" s="4">
        <v>16.100000000000001</v>
      </c>
      <c r="AD164" s="4">
        <v>16.100000000000001</v>
      </c>
      <c r="AE164" s="4">
        <v>71499</v>
      </c>
    </row>
    <row r="165" spans="1:31" x14ac:dyDescent="0.25">
      <c r="A165" s="7">
        <v>45211</v>
      </c>
      <c r="B165" s="8">
        <v>125.349998</v>
      </c>
      <c r="C165" s="8">
        <v>126.900002</v>
      </c>
      <c r="D165" s="8">
        <v>125.099998</v>
      </c>
      <c r="E165" s="8">
        <v>125.900002</v>
      </c>
      <c r="F165" s="8">
        <v>125.900002</v>
      </c>
      <c r="G165" s="8">
        <v>19361688</v>
      </c>
      <c r="H165" s="8">
        <v>89.25</v>
      </c>
      <c r="I165" s="8">
        <v>90.449996999999996</v>
      </c>
      <c r="J165" s="8">
        <v>88.900002000000001</v>
      </c>
      <c r="K165" s="8">
        <v>89.349997999999999</v>
      </c>
      <c r="L165" s="8">
        <v>89.349997999999999</v>
      </c>
      <c r="M165" s="8">
        <v>12154040</v>
      </c>
      <c r="N165" s="8">
        <v>50.25</v>
      </c>
      <c r="O165" s="8">
        <v>50.650002000000001</v>
      </c>
      <c r="P165" s="8">
        <v>49.5</v>
      </c>
      <c r="Q165" s="8">
        <v>49.849997999999999</v>
      </c>
      <c r="R165" s="8">
        <v>49.849997999999999</v>
      </c>
      <c r="S165" s="12">
        <v>3497215</v>
      </c>
      <c r="T165" s="8">
        <v>9.6999999999999993</v>
      </c>
      <c r="U165" s="8">
        <v>9.9499999999999993</v>
      </c>
      <c r="V165" s="8">
        <v>9.3000000000000007</v>
      </c>
      <c r="W165" s="8">
        <v>9.65</v>
      </c>
      <c r="X165" s="8">
        <v>9.65</v>
      </c>
      <c r="Y165" s="12">
        <v>6334156</v>
      </c>
      <c r="Z165" s="4">
        <v>16.450001</v>
      </c>
      <c r="AA165" s="4">
        <v>16.450001</v>
      </c>
      <c r="AB165" s="4">
        <v>15.85</v>
      </c>
      <c r="AC165" s="4">
        <v>16.049999</v>
      </c>
      <c r="AD165" s="4">
        <v>16.049999</v>
      </c>
      <c r="AE165" s="4">
        <v>58412</v>
      </c>
    </row>
    <row r="166" spans="1:31" x14ac:dyDescent="0.25">
      <c r="A166" s="7">
        <v>45212</v>
      </c>
      <c r="B166" s="8">
        <v>125</v>
      </c>
      <c r="C166" s="8">
        <v>125.75</v>
      </c>
      <c r="D166" s="8">
        <v>124</v>
      </c>
      <c r="E166" s="8">
        <v>125.050003</v>
      </c>
      <c r="F166" s="8">
        <v>125.050003</v>
      </c>
      <c r="G166" s="8">
        <v>26912800</v>
      </c>
      <c r="H166" s="8">
        <v>88.75</v>
      </c>
      <c r="I166" s="8">
        <v>89.849997999999999</v>
      </c>
      <c r="J166" s="8">
        <v>88.199996999999996</v>
      </c>
      <c r="K166" s="8">
        <v>88.900002000000001</v>
      </c>
      <c r="L166" s="8">
        <v>88.900002000000001</v>
      </c>
      <c r="M166" s="8">
        <v>11546230</v>
      </c>
      <c r="N166" s="8">
        <v>48</v>
      </c>
      <c r="O166" s="8">
        <v>48.150002000000001</v>
      </c>
      <c r="P166" s="8">
        <v>42.5</v>
      </c>
      <c r="Q166" s="8">
        <v>43.900002000000001</v>
      </c>
      <c r="R166" s="8">
        <v>43.900002000000001</v>
      </c>
      <c r="S166" s="12">
        <v>49967612</v>
      </c>
      <c r="T166" s="8">
        <v>9.5500000000000007</v>
      </c>
      <c r="U166" s="8">
        <v>9.6</v>
      </c>
      <c r="V166" s="8">
        <v>9.25</v>
      </c>
      <c r="W166" s="8">
        <v>9.35</v>
      </c>
      <c r="X166" s="8">
        <v>9.35</v>
      </c>
      <c r="Y166" s="12">
        <v>2791593</v>
      </c>
      <c r="Z166" s="4">
        <v>16.350000000000001</v>
      </c>
      <c r="AA166" s="4">
        <v>16.350000000000001</v>
      </c>
      <c r="AB166" s="4">
        <v>15.85</v>
      </c>
      <c r="AC166" s="4">
        <v>16.200001</v>
      </c>
      <c r="AD166" s="4">
        <v>16.200001</v>
      </c>
      <c r="AE166" s="4">
        <v>68155</v>
      </c>
    </row>
    <row r="167" spans="1:31" x14ac:dyDescent="0.25">
      <c r="A167" s="7">
        <v>45215</v>
      </c>
      <c r="B167" s="8">
        <v>125.099998</v>
      </c>
      <c r="C167" s="8">
        <v>127.25</v>
      </c>
      <c r="D167" s="8">
        <v>124.949997</v>
      </c>
      <c r="E167" s="8">
        <v>127</v>
      </c>
      <c r="F167" s="8">
        <v>127</v>
      </c>
      <c r="G167" s="8">
        <v>23868700</v>
      </c>
      <c r="H167" s="8">
        <v>89</v>
      </c>
      <c r="I167" s="8">
        <v>89.5</v>
      </c>
      <c r="J167" s="8">
        <v>88.400002000000001</v>
      </c>
      <c r="K167" s="8">
        <v>89.199996999999996</v>
      </c>
      <c r="L167" s="8">
        <v>89.199996999999996</v>
      </c>
      <c r="M167" s="8">
        <v>10487993</v>
      </c>
      <c r="N167" s="8">
        <v>43.900002000000001</v>
      </c>
      <c r="O167" s="8">
        <v>44.450001</v>
      </c>
      <c r="P167" s="8">
        <v>40.650002000000001</v>
      </c>
      <c r="Q167" s="8">
        <v>41.150002000000001</v>
      </c>
      <c r="R167" s="8">
        <v>41.150002000000001</v>
      </c>
      <c r="S167" s="12">
        <v>11543455</v>
      </c>
      <c r="T167" s="8">
        <v>9.4</v>
      </c>
      <c r="U167" s="8">
        <v>9.5</v>
      </c>
      <c r="V167" s="8">
        <v>9.0500000000000007</v>
      </c>
      <c r="W167" s="8">
        <v>9.1</v>
      </c>
      <c r="X167" s="8">
        <v>9.1</v>
      </c>
      <c r="Y167" s="12">
        <v>1908447</v>
      </c>
      <c r="Z167" s="4">
        <v>16.149999999999999</v>
      </c>
      <c r="AA167" s="4">
        <v>16.200001</v>
      </c>
      <c r="AB167" s="4">
        <v>15.6</v>
      </c>
      <c r="AC167" s="4">
        <v>16.200001</v>
      </c>
      <c r="AD167" s="4">
        <v>16.200001</v>
      </c>
      <c r="AE167" s="4">
        <v>33296</v>
      </c>
    </row>
    <row r="168" spans="1:31" x14ac:dyDescent="0.25">
      <c r="A168" s="7">
        <v>45216</v>
      </c>
      <c r="B168" s="8">
        <v>127.900002</v>
      </c>
      <c r="C168" s="8">
        <v>128.550003</v>
      </c>
      <c r="D168" s="8">
        <v>127</v>
      </c>
      <c r="E168" s="8">
        <v>127.400002</v>
      </c>
      <c r="F168" s="8">
        <v>127.400002</v>
      </c>
      <c r="G168" s="8">
        <v>24241710</v>
      </c>
      <c r="H168" s="8">
        <v>89.699996999999996</v>
      </c>
      <c r="I168" s="8">
        <v>90.599997999999999</v>
      </c>
      <c r="J168" s="8">
        <v>89.25</v>
      </c>
      <c r="K168" s="8">
        <v>89.5</v>
      </c>
      <c r="L168" s="8">
        <v>89.5</v>
      </c>
      <c r="M168" s="8">
        <v>10121691</v>
      </c>
      <c r="N168" s="8">
        <v>41.5</v>
      </c>
      <c r="O168" s="8">
        <v>42.950001</v>
      </c>
      <c r="P168" s="8">
        <v>40.150002000000001</v>
      </c>
      <c r="Q168" s="8">
        <v>41</v>
      </c>
      <c r="R168" s="8">
        <v>41</v>
      </c>
      <c r="S168" s="12">
        <v>12617603</v>
      </c>
      <c r="T168" s="8">
        <v>9.1999999999999993</v>
      </c>
      <c r="U168" s="8">
        <v>9.6</v>
      </c>
      <c r="V168" s="8">
        <v>9.1999999999999993</v>
      </c>
      <c r="W168" s="8">
        <v>9.4499999999999993</v>
      </c>
      <c r="X168" s="8">
        <v>9.4499999999999993</v>
      </c>
      <c r="Y168" s="12">
        <v>3682217</v>
      </c>
      <c r="Z168" s="4">
        <v>16.399999999999999</v>
      </c>
      <c r="AA168" s="4">
        <v>16.399999999999999</v>
      </c>
      <c r="AB168" s="4">
        <v>15.85</v>
      </c>
      <c r="AC168" s="4">
        <v>16</v>
      </c>
      <c r="AD168" s="4">
        <v>16</v>
      </c>
      <c r="AE168" s="4">
        <v>112384</v>
      </c>
    </row>
    <row r="169" spans="1:31" x14ac:dyDescent="0.25">
      <c r="A169" s="7">
        <v>45217</v>
      </c>
      <c r="B169" s="8">
        <v>127.849998</v>
      </c>
      <c r="C169" s="8">
        <v>128.699997</v>
      </c>
      <c r="D169" s="8">
        <v>126.599998</v>
      </c>
      <c r="E169" s="8">
        <v>127.099998</v>
      </c>
      <c r="F169" s="8">
        <v>127.099998</v>
      </c>
      <c r="G169" s="8">
        <v>20926079</v>
      </c>
      <c r="H169" s="8">
        <v>89.599997999999999</v>
      </c>
      <c r="I169" s="8">
        <v>90.400002000000001</v>
      </c>
      <c r="J169" s="8">
        <v>87.449996999999996</v>
      </c>
      <c r="K169" s="8">
        <v>87.75</v>
      </c>
      <c r="L169" s="8">
        <v>87.75</v>
      </c>
      <c r="M169" s="8">
        <v>15854654</v>
      </c>
      <c r="N169" s="8">
        <v>40.549999</v>
      </c>
      <c r="O169" s="8">
        <v>41.450001</v>
      </c>
      <c r="P169" s="8">
        <v>39.700001</v>
      </c>
      <c r="Q169" s="8">
        <v>41.099997999999999</v>
      </c>
      <c r="R169" s="8">
        <v>41.099997999999999</v>
      </c>
      <c r="S169" s="12">
        <v>5530213</v>
      </c>
      <c r="T169" s="8">
        <v>9.4</v>
      </c>
      <c r="U169" s="8">
        <v>9.5500000000000007</v>
      </c>
      <c r="V169" s="8">
        <v>9.0500000000000007</v>
      </c>
      <c r="W169" s="8">
        <v>9.1999999999999993</v>
      </c>
      <c r="X169" s="8">
        <v>9.1999999999999993</v>
      </c>
      <c r="Y169" s="12">
        <v>2490741</v>
      </c>
      <c r="Z169" s="4">
        <v>16</v>
      </c>
      <c r="AA169" s="4">
        <v>16.200001</v>
      </c>
      <c r="AB169" s="4">
        <v>15.65</v>
      </c>
      <c r="AC169" s="4">
        <v>15.9</v>
      </c>
      <c r="AD169" s="4">
        <v>15.9</v>
      </c>
      <c r="AE169" s="4">
        <v>43108</v>
      </c>
    </row>
    <row r="170" spans="1:31" x14ac:dyDescent="0.25">
      <c r="A170" s="7">
        <v>45218</v>
      </c>
      <c r="B170" s="8">
        <v>125.5</v>
      </c>
      <c r="C170" s="8">
        <v>126.5</v>
      </c>
      <c r="D170" s="8">
        <v>124.349998</v>
      </c>
      <c r="E170" s="8">
        <v>126</v>
      </c>
      <c r="F170" s="8">
        <v>126</v>
      </c>
      <c r="G170" s="8">
        <v>30941319</v>
      </c>
      <c r="H170" s="8">
        <v>87.349997999999999</v>
      </c>
      <c r="I170" s="8">
        <v>88.699996999999996</v>
      </c>
      <c r="J170" s="8">
        <v>86.800003000000004</v>
      </c>
      <c r="K170" s="8">
        <v>88.5</v>
      </c>
      <c r="L170" s="8">
        <v>88.5</v>
      </c>
      <c r="M170" s="8">
        <v>8686749</v>
      </c>
      <c r="N170" s="8">
        <v>41.599997999999999</v>
      </c>
      <c r="O170" s="8">
        <v>42.349997999999999</v>
      </c>
      <c r="P170" s="8">
        <v>39.900002000000001</v>
      </c>
      <c r="Q170" s="8">
        <v>40.25</v>
      </c>
      <c r="R170" s="8">
        <v>40.25</v>
      </c>
      <c r="S170" s="12">
        <v>6531642</v>
      </c>
      <c r="T170" s="8">
        <v>9.1</v>
      </c>
      <c r="U170" s="8">
        <v>9.6</v>
      </c>
      <c r="V170" s="8">
        <v>9.0500000000000007</v>
      </c>
      <c r="W170" s="8">
        <v>9.4499999999999993</v>
      </c>
      <c r="X170" s="8">
        <v>9.4499999999999993</v>
      </c>
      <c r="Y170" s="12">
        <v>3388180</v>
      </c>
      <c r="Z170" s="4">
        <v>16.049999</v>
      </c>
      <c r="AA170" s="4">
        <v>16.049999</v>
      </c>
      <c r="AB170" s="4">
        <v>15.65</v>
      </c>
      <c r="AC170" s="4">
        <v>16</v>
      </c>
      <c r="AD170" s="4">
        <v>16</v>
      </c>
      <c r="AE170" s="4">
        <v>70875</v>
      </c>
    </row>
    <row r="171" spans="1:31" x14ac:dyDescent="0.25">
      <c r="A171" s="7">
        <v>45219</v>
      </c>
      <c r="B171" s="8">
        <v>125</v>
      </c>
      <c r="C171" s="8">
        <v>125.75</v>
      </c>
      <c r="D171" s="8">
        <v>122.699997</v>
      </c>
      <c r="E171" s="8">
        <v>123.099998</v>
      </c>
      <c r="F171" s="8">
        <v>123.099998</v>
      </c>
      <c r="G171" s="8">
        <v>30746140</v>
      </c>
      <c r="H171" s="8">
        <v>87.949996999999996</v>
      </c>
      <c r="I171" s="8">
        <v>88.849997999999999</v>
      </c>
      <c r="J171" s="8">
        <v>86.550003000000004</v>
      </c>
      <c r="K171" s="8">
        <v>86.900002000000001</v>
      </c>
      <c r="L171" s="8">
        <v>86.900002000000001</v>
      </c>
      <c r="M171" s="8">
        <v>11025391</v>
      </c>
      <c r="N171" s="8">
        <v>41</v>
      </c>
      <c r="O171" s="8">
        <v>41.75</v>
      </c>
      <c r="P171" s="8">
        <v>40.150002000000001</v>
      </c>
      <c r="Q171" s="8">
        <v>40.450001</v>
      </c>
      <c r="R171" s="8">
        <v>40.450001</v>
      </c>
      <c r="S171" s="12">
        <v>7520812</v>
      </c>
      <c r="T171" s="8">
        <v>9.5</v>
      </c>
      <c r="U171" s="8">
        <v>9.5</v>
      </c>
      <c r="V171" s="8">
        <v>9.25</v>
      </c>
      <c r="W171" s="8">
        <v>9.3000000000000007</v>
      </c>
      <c r="X171" s="8">
        <v>9.3000000000000007</v>
      </c>
      <c r="Y171" s="12">
        <v>1262865</v>
      </c>
      <c r="Z171" s="4">
        <v>16.049999</v>
      </c>
      <c r="AA171" s="4">
        <v>16.200001</v>
      </c>
      <c r="AB171" s="4">
        <v>15.7</v>
      </c>
      <c r="AC171" s="4">
        <v>15.75</v>
      </c>
      <c r="AD171" s="4">
        <v>15.75</v>
      </c>
      <c r="AE171" s="4">
        <v>97655</v>
      </c>
    </row>
    <row r="172" spans="1:31" x14ac:dyDescent="0.25">
      <c r="A172" s="7">
        <v>45222</v>
      </c>
      <c r="B172" s="8">
        <v>123.349998</v>
      </c>
      <c r="C172" s="8">
        <v>123.400002</v>
      </c>
      <c r="D172" s="8">
        <v>119.699997</v>
      </c>
      <c r="E172" s="8">
        <v>120</v>
      </c>
      <c r="F172" s="8">
        <v>120</v>
      </c>
      <c r="G172" s="8">
        <v>30699479</v>
      </c>
      <c r="H172" s="8">
        <v>86.699996999999996</v>
      </c>
      <c r="I172" s="8">
        <v>86.849997999999999</v>
      </c>
      <c r="J172" s="8">
        <v>83</v>
      </c>
      <c r="K172" s="8">
        <v>83.349997999999999</v>
      </c>
      <c r="L172" s="8">
        <v>83.349997999999999</v>
      </c>
      <c r="M172" s="8">
        <v>16394075</v>
      </c>
      <c r="N172" s="8">
        <v>40.799999</v>
      </c>
      <c r="O172" s="8">
        <v>41.650002000000001</v>
      </c>
      <c r="P172" s="8">
        <v>40</v>
      </c>
      <c r="Q172" s="8">
        <v>40.150002000000001</v>
      </c>
      <c r="R172" s="8">
        <v>40.150002000000001</v>
      </c>
      <c r="S172" s="12">
        <v>6704258</v>
      </c>
      <c r="T172" s="8">
        <v>9.3000000000000007</v>
      </c>
      <c r="U172" s="8">
        <v>9.35</v>
      </c>
      <c r="V172" s="8">
        <v>8.75</v>
      </c>
      <c r="W172" s="8">
        <v>8.8000000000000007</v>
      </c>
      <c r="X172" s="8">
        <v>8.8000000000000007</v>
      </c>
      <c r="Y172" s="12">
        <v>2894551</v>
      </c>
      <c r="Z172" s="4">
        <v>16</v>
      </c>
      <c r="AA172" s="4">
        <v>16</v>
      </c>
      <c r="AB172" s="4">
        <v>15</v>
      </c>
      <c r="AC172" s="4">
        <v>15</v>
      </c>
      <c r="AD172" s="4">
        <v>15</v>
      </c>
      <c r="AE172" s="4">
        <v>100458</v>
      </c>
    </row>
    <row r="173" spans="1:31" x14ac:dyDescent="0.25">
      <c r="A173" s="7">
        <v>45224</v>
      </c>
      <c r="B173" s="8">
        <v>121.199997</v>
      </c>
      <c r="C173" s="8">
        <v>122.800003</v>
      </c>
      <c r="D173" s="8">
        <v>120.75</v>
      </c>
      <c r="E173" s="8">
        <v>121.349998</v>
      </c>
      <c r="F173" s="8">
        <v>121.349998</v>
      </c>
      <c r="G173" s="8">
        <v>27346103</v>
      </c>
      <c r="H173" s="8">
        <v>84</v>
      </c>
      <c r="I173" s="8">
        <v>85.349997999999999</v>
      </c>
      <c r="J173" s="8">
        <v>83.099997999999999</v>
      </c>
      <c r="K173" s="8">
        <v>84.150002000000001</v>
      </c>
      <c r="L173" s="8">
        <v>84.150002000000001</v>
      </c>
      <c r="M173" s="8">
        <v>14344290</v>
      </c>
      <c r="N173" s="8">
        <v>40.5</v>
      </c>
      <c r="O173" s="8">
        <v>40.549999</v>
      </c>
      <c r="P173" s="8">
        <v>39.25</v>
      </c>
      <c r="Q173" s="8">
        <v>39.400002000000001</v>
      </c>
      <c r="R173" s="8">
        <v>39.400002000000001</v>
      </c>
      <c r="S173" s="12">
        <v>4798488</v>
      </c>
      <c r="T173" s="8">
        <v>8.85</v>
      </c>
      <c r="U173" s="8">
        <v>9.1</v>
      </c>
      <c r="V173" s="8">
        <v>8.35</v>
      </c>
      <c r="W173" s="8">
        <v>8.6</v>
      </c>
      <c r="X173" s="8">
        <v>8.6</v>
      </c>
      <c r="Y173" s="12">
        <v>2023207</v>
      </c>
      <c r="Z173" s="4">
        <v>15</v>
      </c>
      <c r="AA173" s="4">
        <v>15.6</v>
      </c>
      <c r="AB173" s="4">
        <v>14.25</v>
      </c>
      <c r="AC173" s="4">
        <v>14.5</v>
      </c>
      <c r="AD173" s="4">
        <v>14.5</v>
      </c>
      <c r="AE173" s="4">
        <v>89501</v>
      </c>
    </row>
    <row r="174" spans="1:31" x14ac:dyDescent="0.25">
      <c r="A174" s="7">
        <v>45225</v>
      </c>
      <c r="B174" s="8">
        <v>120.849998</v>
      </c>
      <c r="C174" s="8">
        <v>120.900002</v>
      </c>
      <c r="D174" s="8">
        <v>118.900002</v>
      </c>
      <c r="E174" s="8">
        <v>119.900002</v>
      </c>
      <c r="F174" s="8">
        <v>119.900002</v>
      </c>
      <c r="G174" s="8">
        <v>36298907</v>
      </c>
      <c r="H174" s="8">
        <v>83.5</v>
      </c>
      <c r="I174" s="8">
        <v>83.699996999999996</v>
      </c>
      <c r="J174" s="8">
        <v>81.800003000000004</v>
      </c>
      <c r="K174" s="8">
        <v>83.25</v>
      </c>
      <c r="L174" s="8">
        <v>83.25</v>
      </c>
      <c r="M174" s="8">
        <v>11702863</v>
      </c>
      <c r="N174" s="8">
        <v>39.950001</v>
      </c>
      <c r="O174" s="8">
        <v>40.400002000000001</v>
      </c>
      <c r="P174" s="8">
        <v>39.150002000000001</v>
      </c>
      <c r="Q174" s="8">
        <v>40</v>
      </c>
      <c r="R174" s="8">
        <v>40</v>
      </c>
      <c r="S174" s="12">
        <v>5135298</v>
      </c>
      <c r="T174" s="8">
        <v>8.6</v>
      </c>
      <c r="U174" s="8">
        <v>8.75</v>
      </c>
      <c r="V174" s="8">
        <v>8.25</v>
      </c>
      <c r="W174" s="8">
        <v>8.65</v>
      </c>
      <c r="X174" s="8">
        <v>8.65</v>
      </c>
      <c r="Y174" s="12">
        <v>1535056</v>
      </c>
      <c r="Z174" s="4">
        <v>14.7</v>
      </c>
      <c r="AA174" s="4">
        <v>14.8</v>
      </c>
      <c r="AB174" s="4">
        <v>13.8</v>
      </c>
      <c r="AC174" s="4">
        <v>14.25</v>
      </c>
      <c r="AD174" s="4">
        <v>14.25</v>
      </c>
      <c r="AE174" s="4">
        <v>58575</v>
      </c>
    </row>
    <row r="175" spans="1:31" x14ac:dyDescent="0.25">
      <c r="A175" s="7">
        <v>45226</v>
      </c>
      <c r="B175" s="8">
        <v>120.5</v>
      </c>
      <c r="C175" s="8">
        <v>121.800003</v>
      </c>
      <c r="D175" s="8">
        <v>119.5</v>
      </c>
      <c r="E175" s="8">
        <v>119.900002</v>
      </c>
      <c r="F175" s="8">
        <v>119.900002</v>
      </c>
      <c r="G175" s="8">
        <v>28424007</v>
      </c>
      <c r="H175" s="8">
        <v>84</v>
      </c>
      <c r="I175" s="8">
        <v>84.5</v>
      </c>
      <c r="J175" s="8">
        <v>83.400002000000001</v>
      </c>
      <c r="K175" s="8">
        <v>83.949996999999996</v>
      </c>
      <c r="L175" s="8">
        <v>83.949996999999996</v>
      </c>
      <c r="M175" s="8">
        <v>7823423</v>
      </c>
      <c r="N175" s="8">
        <v>40.400002000000001</v>
      </c>
      <c r="O175" s="8">
        <v>41.099997999999999</v>
      </c>
      <c r="P175" s="8">
        <v>40.200001</v>
      </c>
      <c r="Q175" s="8">
        <v>40.700001</v>
      </c>
      <c r="R175" s="8">
        <v>40.700001</v>
      </c>
      <c r="S175" s="12">
        <v>3937694</v>
      </c>
      <c r="T175" s="8">
        <v>8.75</v>
      </c>
      <c r="U175" s="8">
        <v>9.1</v>
      </c>
      <c r="V175" s="8">
        <v>8.75</v>
      </c>
      <c r="W175" s="8">
        <v>9</v>
      </c>
      <c r="X175" s="8">
        <v>9</v>
      </c>
      <c r="Y175" s="12">
        <v>1330236</v>
      </c>
      <c r="Z175" s="4">
        <v>14.55</v>
      </c>
      <c r="AA175" s="4">
        <v>14.95</v>
      </c>
      <c r="AB175" s="4">
        <v>13.8</v>
      </c>
      <c r="AC175" s="4">
        <v>14.85</v>
      </c>
      <c r="AD175" s="4">
        <v>14.85</v>
      </c>
      <c r="AE175" s="4">
        <v>112922</v>
      </c>
    </row>
    <row r="176" spans="1:31" x14ac:dyDescent="0.25">
      <c r="A176" s="7">
        <v>45229</v>
      </c>
      <c r="B176" s="8">
        <v>121.050003</v>
      </c>
      <c r="C176" s="8">
        <v>121.25</v>
      </c>
      <c r="D176" s="8">
        <v>118.949997</v>
      </c>
      <c r="E176" s="8">
        <v>119.150002</v>
      </c>
      <c r="F176" s="8">
        <v>119.150002</v>
      </c>
      <c r="G176" s="8">
        <v>18753217</v>
      </c>
      <c r="H176" s="8">
        <v>84.449996999999996</v>
      </c>
      <c r="I176" s="8">
        <v>84.650002000000001</v>
      </c>
      <c r="J176" s="8">
        <v>83.400002000000001</v>
      </c>
      <c r="K176" s="8">
        <v>83.849997999999999</v>
      </c>
      <c r="L176" s="8">
        <v>83.849997999999999</v>
      </c>
      <c r="M176" s="8">
        <v>10725366</v>
      </c>
      <c r="N176" s="8">
        <v>41</v>
      </c>
      <c r="O176" s="8">
        <v>41.299999</v>
      </c>
      <c r="P176" s="8">
        <v>40.650002000000001</v>
      </c>
      <c r="Q176" s="8">
        <v>41</v>
      </c>
      <c r="R176" s="8">
        <v>41</v>
      </c>
      <c r="S176" s="12">
        <v>4344946</v>
      </c>
      <c r="T176" s="8">
        <v>9.1</v>
      </c>
      <c r="U176" s="8">
        <v>9.1</v>
      </c>
      <c r="V176" s="8">
        <v>8.75</v>
      </c>
      <c r="W176" s="8">
        <v>8.9499999999999993</v>
      </c>
      <c r="X176" s="8">
        <v>8.9499999999999993</v>
      </c>
      <c r="Y176" s="12">
        <v>1275424</v>
      </c>
      <c r="Z176" s="4">
        <v>15.35</v>
      </c>
      <c r="AA176" s="4">
        <v>15.55</v>
      </c>
      <c r="AB176" s="4">
        <v>14.65</v>
      </c>
      <c r="AC176" s="4">
        <v>15.55</v>
      </c>
      <c r="AD176" s="4">
        <v>15.55</v>
      </c>
      <c r="AE176" s="4">
        <v>56493</v>
      </c>
    </row>
    <row r="177" spans="1:31" x14ac:dyDescent="0.25">
      <c r="A177" s="7">
        <v>45230</v>
      </c>
      <c r="B177" s="8">
        <v>120</v>
      </c>
      <c r="C177" s="8">
        <v>120.150002</v>
      </c>
      <c r="D177" s="8">
        <v>118.400002</v>
      </c>
      <c r="E177" s="8">
        <v>118.75</v>
      </c>
      <c r="F177" s="8">
        <v>118.75</v>
      </c>
      <c r="G177" s="8">
        <v>22319950</v>
      </c>
      <c r="H177" s="8">
        <v>84.449996999999996</v>
      </c>
      <c r="I177" s="8">
        <v>84.949996999999996</v>
      </c>
      <c r="J177" s="8">
        <v>83.699996999999996</v>
      </c>
      <c r="K177" s="8">
        <v>83.849997999999999</v>
      </c>
      <c r="L177" s="8">
        <v>83.849997999999999</v>
      </c>
      <c r="M177" s="8">
        <v>9635615</v>
      </c>
      <c r="N177" s="8">
        <v>41.200001</v>
      </c>
      <c r="O177" s="8">
        <v>42.400002000000001</v>
      </c>
      <c r="P177" s="8">
        <v>40.799999</v>
      </c>
      <c r="Q177" s="8">
        <v>41.700001</v>
      </c>
      <c r="R177" s="8">
        <v>41.700001</v>
      </c>
      <c r="S177" s="12">
        <v>5987336</v>
      </c>
      <c r="T177" s="8">
        <v>9.1</v>
      </c>
      <c r="U177" s="8">
        <v>9.1</v>
      </c>
      <c r="V177" s="8">
        <v>8.8000000000000007</v>
      </c>
      <c r="W177" s="8">
        <v>8.9499999999999993</v>
      </c>
      <c r="X177" s="8">
        <v>8.9499999999999993</v>
      </c>
      <c r="Y177" s="12">
        <v>1817718</v>
      </c>
      <c r="Z177" s="4">
        <v>15.95</v>
      </c>
      <c r="AA177" s="4">
        <v>16.200001</v>
      </c>
      <c r="AB177" s="4">
        <v>15.5</v>
      </c>
      <c r="AC177" s="4">
        <v>15.9</v>
      </c>
      <c r="AD177" s="4">
        <v>15.9</v>
      </c>
      <c r="AE177" s="4">
        <v>99629</v>
      </c>
    </row>
    <row r="178" spans="1:31" x14ac:dyDescent="0.25">
      <c r="A178" s="7">
        <v>45231</v>
      </c>
      <c r="B178" s="8">
        <v>119</v>
      </c>
      <c r="C178" s="8">
        <v>119.099998</v>
      </c>
      <c r="D178" s="8">
        <v>116</v>
      </c>
      <c r="E178" s="8">
        <v>116.599998</v>
      </c>
      <c r="F178" s="8">
        <v>116.599998</v>
      </c>
      <c r="G178" s="8">
        <v>24717941</v>
      </c>
      <c r="H178" s="8">
        <v>84</v>
      </c>
      <c r="I178" s="8">
        <v>84.150002000000001</v>
      </c>
      <c r="J178" s="8">
        <v>82.599997999999999</v>
      </c>
      <c r="K178" s="8">
        <v>82.900002000000001</v>
      </c>
      <c r="L178" s="8">
        <v>82.900002000000001</v>
      </c>
      <c r="M178" s="8">
        <v>6612710</v>
      </c>
      <c r="N178" s="8">
        <v>42</v>
      </c>
      <c r="O178" s="8">
        <v>42.200001</v>
      </c>
      <c r="P178" s="8">
        <v>41.400002000000001</v>
      </c>
      <c r="Q178" s="8">
        <v>41.650002000000001</v>
      </c>
      <c r="R178" s="8">
        <v>41.650002000000001</v>
      </c>
      <c r="S178" s="12">
        <v>3485545</v>
      </c>
      <c r="T178" s="8">
        <v>8.9499999999999993</v>
      </c>
      <c r="U178" s="8">
        <v>9.0500000000000007</v>
      </c>
      <c r="V178" s="8">
        <v>8.65</v>
      </c>
      <c r="W178" s="8">
        <v>8.75</v>
      </c>
      <c r="X178" s="8">
        <v>8.75</v>
      </c>
      <c r="Y178" s="12">
        <v>1224502</v>
      </c>
      <c r="Z178" s="4">
        <v>16.25</v>
      </c>
      <c r="AA178" s="4">
        <v>16.399999999999999</v>
      </c>
      <c r="AB178" s="4">
        <v>15.75</v>
      </c>
      <c r="AC178" s="4">
        <v>15.9</v>
      </c>
      <c r="AD178" s="4">
        <v>15.9</v>
      </c>
      <c r="AE178" s="4">
        <v>172320</v>
      </c>
    </row>
    <row r="179" spans="1:31" x14ac:dyDescent="0.25">
      <c r="A179" s="7">
        <v>45232</v>
      </c>
      <c r="B179" s="8">
        <v>114.599998</v>
      </c>
      <c r="C179" s="8">
        <v>118.550003</v>
      </c>
      <c r="D179" s="8">
        <v>114.599998</v>
      </c>
      <c r="E179" s="8">
        <v>118.099998</v>
      </c>
      <c r="F179" s="8">
        <v>118.099998</v>
      </c>
      <c r="G179" s="8">
        <v>72538804</v>
      </c>
      <c r="H179" s="8">
        <v>83.900002000000001</v>
      </c>
      <c r="I179" s="8">
        <v>85.400002000000001</v>
      </c>
      <c r="J179" s="8">
        <v>83.349997999999999</v>
      </c>
      <c r="K179" s="8">
        <v>85.050003000000004</v>
      </c>
      <c r="L179" s="8">
        <v>85.050003000000004</v>
      </c>
      <c r="M179" s="8">
        <v>11759902</v>
      </c>
      <c r="N179" s="8">
        <v>41.650002000000001</v>
      </c>
      <c r="O179" s="8">
        <v>41.799999</v>
      </c>
      <c r="P179" s="8">
        <v>40.799999</v>
      </c>
      <c r="Q179" s="8">
        <v>40.950001</v>
      </c>
      <c r="R179" s="8">
        <v>40.950001</v>
      </c>
      <c r="S179" s="12">
        <v>3541937</v>
      </c>
      <c r="T179" s="8">
        <v>8.85</v>
      </c>
      <c r="U179" s="8">
        <v>8.9499999999999993</v>
      </c>
      <c r="V179" s="8">
        <v>8.65</v>
      </c>
      <c r="W179" s="8">
        <v>8.6999999999999993</v>
      </c>
      <c r="X179" s="8">
        <v>8.6999999999999993</v>
      </c>
      <c r="Y179" s="12">
        <v>1093317</v>
      </c>
      <c r="Z179" s="4">
        <v>16.25</v>
      </c>
      <c r="AA179" s="4">
        <v>16.25</v>
      </c>
      <c r="AB179" s="4">
        <v>15.85</v>
      </c>
      <c r="AC179" s="4">
        <v>16.049999</v>
      </c>
      <c r="AD179" s="4">
        <v>16.049999</v>
      </c>
      <c r="AE179" s="4">
        <v>49839</v>
      </c>
    </row>
    <row r="180" spans="1:31" x14ac:dyDescent="0.25">
      <c r="A180" s="7">
        <v>45233</v>
      </c>
      <c r="B180" s="8">
        <v>118.199997</v>
      </c>
      <c r="C180" s="8">
        <v>118.599998</v>
      </c>
      <c r="D180" s="8">
        <v>117.099998</v>
      </c>
      <c r="E180" s="8">
        <v>117.300003</v>
      </c>
      <c r="F180" s="8">
        <v>117.300003</v>
      </c>
      <c r="G180" s="8">
        <v>31747230</v>
      </c>
      <c r="H180" s="8">
        <v>85.800003000000004</v>
      </c>
      <c r="I180" s="8">
        <v>85.849997999999999</v>
      </c>
      <c r="J180" s="8">
        <v>84.599997999999999</v>
      </c>
      <c r="K180" s="8">
        <v>84.900002000000001</v>
      </c>
      <c r="L180" s="8">
        <v>84.900002000000001</v>
      </c>
      <c r="M180" s="8">
        <v>7685817</v>
      </c>
      <c r="N180" s="8">
        <v>40.549999</v>
      </c>
      <c r="O180" s="8">
        <v>41.5</v>
      </c>
      <c r="P180" s="8">
        <v>40.349997999999999</v>
      </c>
      <c r="Q180" s="8">
        <v>40.400002000000001</v>
      </c>
      <c r="R180" s="8">
        <v>40.400002000000001</v>
      </c>
      <c r="S180" s="12">
        <v>4598900</v>
      </c>
      <c r="T180" s="8">
        <v>8.9</v>
      </c>
      <c r="U180" s="8">
        <v>8.9</v>
      </c>
      <c r="V180" s="8">
        <v>8.65</v>
      </c>
      <c r="W180" s="8">
        <v>8.75</v>
      </c>
      <c r="X180" s="8">
        <v>8.75</v>
      </c>
      <c r="Y180" s="12">
        <v>1881981</v>
      </c>
      <c r="Z180" s="4">
        <v>16.200001</v>
      </c>
      <c r="AA180" s="4">
        <v>16.350000000000001</v>
      </c>
      <c r="AB180" s="4">
        <v>15.95</v>
      </c>
      <c r="AC180" s="4">
        <v>16.200001</v>
      </c>
      <c r="AD180" s="4">
        <v>16.200001</v>
      </c>
      <c r="AE180" s="4">
        <v>118231</v>
      </c>
    </row>
    <row r="181" spans="1:31" x14ac:dyDescent="0.25">
      <c r="A181" s="7">
        <v>45236</v>
      </c>
      <c r="B181" s="8">
        <v>118.5</v>
      </c>
      <c r="C181" s="8">
        <v>119.650002</v>
      </c>
      <c r="D181" s="8">
        <v>117.5</v>
      </c>
      <c r="E181" s="8">
        <v>119.400002</v>
      </c>
      <c r="F181" s="8">
        <v>119.400002</v>
      </c>
      <c r="G181" s="8">
        <v>27883152</v>
      </c>
      <c r="H181" s="8">
        <v>86</v>
      </c>
      <c r="I181" s="8">
        <v>87.5</v>
      </c>
      <c r="J181" s="8">
        <v>85.25</v>
      </c>
      <c r="K181" s="8">
        <v>86.849997999999999</v>
      </c>
      <c r="L181" s="8">
        <v>86.849997999999999</v>
      </c>
      <c r="M181" s="8">
        <v>11705948</v>
      </c>
      <c r="N181" s="8">
        <v>41.599997999999999</v>
      </c>
      <c r="O181" s="8">
        <v>42.900002000000001</v>
      </c>
      <c r="P181" s="8">
        <v>40.950001</v>
      </c>
      <c r="Q181" s="8">
        <v>42.400002000000001</v>
      </c>
      <c r="R181" s="8">
        <v>42.400002000000001</v>
      </c>
      <c r="S181" s="12">
        <v>8666186</v>
      </c>
      <c r="T181" s="8">
        <v>8.85</v>
      </c>
      <c r="U181" s="8">
        <v>8.85</v>
      </c>
      <c r="V181" s="8">
        <v>8.65</v>
      </c>
      <c r="W181" s="8">
        <v>8.75</v>
      </c>
      <c r="X181" s="8">
        <v>8.75</v>
      </c>
      <c r="Y181" s="12">
        <v>1381147</v>
      </c>
      <c r="Z181" s="4">
        <v>16.399999999999999</v>
      </c>
      <c r="AA181" s="4">
        <v>17.399999999999999</v>
      </c>
      <c r="AB181" s="4">
        <v>16.399999999999999</v>
      </c>
      <c r="AC181" s="4">
        <v>16.649999999999999</v>
      </c>
      <c r="AD181" s="4">
        <v>16.649999999999999</v>
      </c>
      <c r="AE181" s="4">
        <v>340556</v>
      </c>
    </row>
    <row r="182" spans="1:31" x14ac:dyDescent="0.25">
      <c r="A182" s="7">
        <v>45237</v>
      </c>
      <c r="B182" s="8">
        <v>119.300003</v>
      </c>
      <c r="C182" s="8">
        <v>120.199997</v>
      </c>
      <c r="D182" s="8">
        <v>118.400002</v>
      </c>
      <c r="E182" s="8">
        <v>119.650002</v>
      </c>
      <c r="F182" s="8">
        <v>119.650002</v>
      </c>
      <c r="G182" s="8">
        <v>25818033</v>
      </c>
      <c r="H182" s="8">
        <v>85.949996999999996</v>
      </c>
      <c r="I182" s="8">
        <v>86</v>
      </c>
      <c r="J182" s="8">
        <v>84.400002000000001</v>
      </c>
      <c r="K182" s="8">
        <v>85.300003000000004</v>
      </c>
      <c r="L182" s="8">
        <v>85.300003000000004</v>
      </c>
      <c r="M182" s="8">
        <v>17638494</v>
      </c>
      <c r="N182" s="8">
        <v>42.5</v>
      </c>
      <c r="O182" s="8">
        <v>43.5</v>
      </c>
      <c r="P182" s="8">
        <v>41.75</v>
      </c>
      <c r="Q182" s="8">
        <v>43.299999</v>
      </c>
      <c r="R182" s="8">
        <v>43.299999</v>
      </c>
      <c r="S182" s="12">
        <v>8222700</v>
      </c>
      <c r="T182" s="8">
        <v>8.8000000000000007</v>
      </c>
      <c r="U182" s="8">
        <v>8.85</v>
      </c>
      <c r="V182" s="8">
        <v>8.6999999999999993</v>
      </c>
      <c r="W182" s="8">
        <v>8.75</v>
      </c>
      <c r="X182" s="8">
        <v>8.75</v>
      </c>
      <c r="Y182" s="12">
        <v>1167759</v>
      </c>
      <c r="Z182" s="4">
        <v>16.700001</v>
      </c>
      <c r="AA182" s="4">
        <v>16.75</v>
      </c>
      <c r="AB182" s="4">
        <v>16.25</v>
      </c>
      <c r="AC182" s="4">
        <v>16.399999999999999</v>
      </c>
      <c r="AD182" s="4">
        <v>16.399999999999999</v>
      </c>
      <c r="AE182" s="4">
        <v>178972</v>
      </c>
    </row>
    <row r="183" spans="1:31" x14ac:dyDescent="0.25">
      <c r="A183" s="7">
        <v>45238</v>
      </c>
      <c r="B183" s="8">
        <v>119.75</v>
      </c>
      <c r="C183" s="8">
        <v>120.5</v>
      </c>
      <c r="D183" s="8">
        <v>118.550003</v>
      </c>
      <c r="E183" s="8">
        <v>119.050003</v>
      </c>
      <c r="F183" s="8">
        <v>119.050003</v>
      </c>
      <c r="G183" s="8">
        <v>22552386</v>
      </c>
      <c r="H183" s="8">
        <v>85.699996999999996</v>
      </c>
      <c r="I183" s="8">
        <v>86.550003000000004</v>
      </c>
      <c r="J183" s="8">
        <v>84.949996999999996</v>
      </c>
      <c r="K183" s="8">
        <v>85.949996999999996</v>
      </c>
      <c r="L183" s="8">
        <v>85.949996999999996</v>
      </c>
      <c r="M183" s="8">
        <v>18334392</v>
      </c>
      <c r="N183" s="8">
        <v>43.650002000000001</v>
      </c>
      <c r="O183" s="8">
        <v>44.049999</v>
      </c>
      <c r="P183" s="8">
        <v>43.049999</v>
      </c>
      <c r="Q183" s="8">
        <v>43.150002000000001</v>
      </c>
      <c r="R183" s="8">
        <v>43.150002000000001</v>
      </c>
      <c r="S183" s="12">
        <v>4759215</v>
      </c>
      <c r="T183" s="8">
        <v>8.85</v>
      </c>
      <c r="U183" s="8">
        <v>8.9</v>
      </c>
      <c r="V183" s="8">
        <v>8.6999999999999993</v>
      </c>
      <c r="W183" s="8">
        <v>8.75</v>
      </c>
      <c r="X183" s="8">
        <v>8.75</v>
      </c>
      <c r="Y183" s="12">
        <v>1472170</v>
      </c>
      <c r="Z183" s="4">
        <v>16.399999999999999</v>
      </c>
      <c r="AA183" s="4">
        <v>16.549999</v>
      </c>
      <c r="AB183" s="4">
        <v>15.85</v>
      </c>
      <c r="AC183" s="4">
        <v>16</v>
      </c>
      <c r="AD183" s="4">
        <v>16</v>
      </c>
      <c r="AE183" s="4">
        <v>333607</v>
      </c>
    </row>
    <row r="184" spans="1:31" x14ac:dyDescent="0.25">
      <c r="A184" s="7">
        <v>45239</v>
      </c>
      <c r="B184" s="8">
        <v>119.199997</v>
      </c>
      <c r="C184" s="8">
        <v>120.5</v>
      </c>
      <c r="D184" s="8">
        <v>118.849998</v>
      </c>
      <c r="E184" s="8">
        <v>119.650002</v>
      </c>
      <c r="F184" s="8">
        <v>119.650002</v>
      </c>
      <c r="G184" s="8">
        <v>22979112</v>
      </c>
      <c r="H184" s="8">
        <v>86.099997999999999</v>
      </c>
      <c r="I184" s="8">
        <v>87.5</v>
      </c>
      <c r="J184" s="8">
        <v>86</v>
      </c>
      <c r="K184" s="8">
        <v>87.150002000000001</v>
      </c>
      <c r="L184" s="8">
        <v>87.150002000000001</v>
      </c>
      <c r="M184" s="8">
        <v>14898986</v>
      </c>
      <c r="N184" s="8">
        <v>43</v>
      </c>
      <c r="O184" s="8">
        <v>43.299999</v>
      </c>
      <c r="P184" s="8">
        <v>42.599997999999999</v>
      </c>
      <c r="Q184" s="8">
        <v>42.849997999999999</v>
      </c>
      <c r="R184" s="8">
        <v>42.849997999999999</v>
      </c>
      <c r="S184" s="12">
        <v>3169465</v>
      </c>
      <c r="T184" s="8">
        <v>8.75</v>
      </c>
      <c r="U184" s="8">
        <v>8.8000000000000007</v>
      </c>
      <c r="V184" s="8">
        <v>8.65</v>
      </c>
      <c r="W184" s="8">
        <v>8.6999999999999993</v>
      </c>
      <c r="X184" s="8">
        <v>8.6999999999999993</v>
      </c>
      <c r="Y184" s="12">
        <v>1273369</v>
      </c>
      <c r="Z184" s="4">
        <v>16.350000000000001</v>
      </c>
      <c r="AA184" s="4">
        <v>16.350000000000001</v>
      </c>
      <c r="AB184" s="4">
        <v>13.9</v>
      </c>
      <c r="AC184" s="4">
        <v>14.8</v>
      </c>
      <c r="AD184" s="4">
        <v>14.8</v>
      </c>
      <c r="AE184" s="4">
        <v>546636</v>
      </c>
    </row>
    <row r="185" spans="1:31" x14ac:dyDescent="0.25">
      <c r="A185" s="7">
        <v>45240</v>
      </c>
      <c r="B185" s="8">
        <v>119.5</v>
      </c>
      <c r="C185" s="8">
        <v>120.449997</v>
      </c>
      <c r="D185" s="8">
        <v>118.800003</v>
      </c>
      <c r="E185" s="8">
        <v>120.050003</v>
      </c>
      <c r="F185" s="8">
        <v>120.050003</v>
      </c>
      <c r="G185" s="8">
        <v>23584510</v>
      </c>
      <c r="H185" s="8">
        <v>87.150002000000001</v>
      </c>
      <c r="I185" s="8">
        <v>88.650002000000001</v>
      </c>
      <c r="J185" s="8">
        <v>86.599997999999999</v>
      </c>
      <c r="K185" s="8">
        <v>88.099997999999999</v>
      </c>
      <c r="L185" s="8">
        <v>88.099997999999999</v>
      </c>
      <c r="M185" s="8">
        <v>14776717</v>
      </c>
      <c r="N185" s="8">
        <v>43.049999</v>
      </c>
      <c r="O185" s="8">
        <v>43.299999</v>
      </c>
      <c r="P185" s="8">
        <v>42.5</v>
      </c>
      <c r="Q185" s="8">
        <v>42.650002000000001</v>
      </c>
      <c r="R185" s="8">
        <v>42.650002000000001</v>
      </c>
      <c r="S185" s="12">
        <v>2242029</v>
      </c>
      <c r="T185" s="8">
        <v>8.6999999999999993</v>
      </c>
      <c r="U185" s="8">
        <v>8.85</v>
      </c>
      <c r="V185" s="8">
        <v>8.65</v>
      </c>
      <c r="W185" s="8">
        <v>8.6999999999999993</v>
      </c>
      <c r="X185" s="8">
        <v>8.6999999999999993</v>
      </c>
      <c r="Y185" s="12">
        <v>963052</v>
      </c>
      <c r="Z185" s="4">
        <v>14.85</v>
      </c>
      <c r="AA185" s="4">
        <v>15.7</v>
      </c>
      <c r="AB185" s="4">
        <v>14.85</v>
      </c>
      <c r="AC185" s="4">
        <v>15.5</v>
      </c>
      <c r="AD185" s="4">
        <v>15.5</v>
      </c>
      <c r="AE185" s="4">
        <v>251041</v>
      </c>
    </row>
    <row r="186" spans="1:31" x14ac:dyDescent="0.25">
      <c r="A186" s="7">
        <v>45243</v>
      </c>
      <c r="B186" s="8">
        <v>120.849998</v>
      </c>
      <c r="C186" s="8">
        <v>121.25</v>
      </c>
      <c r="D186" s="8">
        <v>119.900002</v>
      </c>
      <c r="E186" s="8">
        <v>121</v>
      </c>
      <c r="F186" s="8">
        <v>121</v>
      </c>
      <c r="G186" s="8">
        <v>17951775</v>
      </c>
      <c r="H186" s="8">
        <v>89.300003000000004</v>
      </c>
      <c r="I186" s="8">
        <v>89.650002000000001</v>
      </c>
      <c r="J186" s="8">
        <v>87.550003000000004</v>
      </c>
      <c r="K186" s="8">
        <v>88.199996999999996</v>
      </c>
      <c r="L186" s="8">
        <v>88.199996999999996</v>
      </c>
      <c r="M186" s="8">
        <v>20080996</v>
      </c>
      <c r="N186" s="8">
        <v>42.650002000000001</v>
      </c>
      <c r="O186" s="8">
        <v>43.25</v>
      </c>
      <c r="P186" s="8">
        <v>42.400002000000001</v>
      </c>
      <c r="Q186" s="8">
        <v>42.5</v>
      </c>
      <c r="R186" s="8">
        <v>42.5</v>
      </c>
      <c r="S186" s="12">
        <v>2773817</v>
      </c>
      <c r="T186" s="8">
        <v>8.85</v>
      </c>
      <c r="U186" s="8">
        <v>8.9</v>
      </c>
      <c r="V186" s="8">
        <v>8.6999999999999993</v>
      </c>
      <c r="W186" s="8">
        <v>8.8000000000000007</v>
      </c>
      <c r="X186" s="8">
        <v>8.8000000000000007</v>
      </c>
      <c r="Y186" s="12">
        <v>1291114</v>
      </c>
      <c r="Z186" s="4">
        <v>15.7</v>
      </c>
      <c r="AA186" s="4">
        <v>15.95</v>
      </c>
      <c r="AB186" s="4">
        <v>15.7</v>
      </c>
      <c r="AC186" s="4">
        <v>15.85</v>
      </c>
      <c r="AD186" s="4">
        <v>15.85</v>
      </c>
      <c r="AE186" s="4">
        <v>80338</v>
      </c>
    </row>
    <row r="187" spans="1:31" x14ac:dyDescent="0.25">
      <c r="A187" s="7">
        <v>45245</v>
      </c>
      <c r="B187" s="8">
        <v>121.699997</v>
      </c>
      <c r="C187" s="8">
        <v>124.400002</v>
      </c>
      <c r="D187" s="8">
        <v>121.5</v>
      </c>
      <c r="E187" s="8">
        <v>124.050003</v>
      </c>
      <c r="F187" s="8">
        <v>124.050003</v>
      </c>
      <c r="G187" s="8">
        <v>38344393</v>
      </c>
      <c r="H187" s="8">
        <v>89.449996999999996</v>
      </c>
      <c r="I187" s="8">
        <v>89.75</v>
      </c>
      <c r="J187" s="8">
        <v>88.25</v>
      </c>
      <c r="K187" s="8">
        <v>88.400002000000001</v>
      </c>
      <c r="L187" s="8">
        <v>88.400002000000001</v>
      </c>
      <c r="M187" s="8">
        <v>16145878</v>
      </c>
      <c r="N187" s="8">
        <v>42.650002000000001</v>
      </c>
      <c r="O187" s="8">
        <v>42.900002000000001</v>
      </c>
      <c r="P187" s="8">
        <v>41.400002000000001</v>
      </c>
      <c r="Q187" s="8">
        <v>41.950001</v>
      </c>
      <c r="R187" s="8">
        <v>41.950001</v>
      </c>
      <c r="S187" s="12">
        <v>3238695</v>
      </c>
      <c r="T187" s="8">
        <v>8.8000000000000007</v>
      </c>
      <c r="U187" s="8">
        <v>8.85</v>
      </c>
      <c r="V187" s="8">
        <v>8.1999999999999993</v>
      </c>
      <c r="W187" s="8">
        <v>8.35</v>
      </c>
      <c r="X187" s="8">
        <v>8.35</v>
      </c>
      <c r="Y187" s="12">
        <v>6343089</v>
      </c>
      <c r="Z187" s="4">
        <v>16.25</v>
      </c>
      <c r="AA187" s="4">
        <v>16.25</v>
      </c>
      <c r="AB187" s="4">
        <v>15.7</v>
      </c>
      <c r="AC187" s="4">
        <v>15.95</v>
      </c>
      <c r="AD187" s="4">
        <v>15.95</v>
      </c>
      <c r="AE187" s="4">
        <v>103707</v>
      </c>
    </row>
    <row r="188" spans="1:31" x14ac:dyDescent="0.25">
      <c r="A188" s="7">
        <v>45246</v>
      </c>
      <c r="B188" s="8">
        <v>124</v>
      </c>
      <c r="C188" s="8">
        <v>125.25</v>
      </c>
      <c r="D188" s="8">
        <v>123</v>
      </c>
      <c r="E188" s="8">
        <v>124.699997</v>
      </c>
      <c r="F188" s="8">
        <v>124.699997</v>
      </c>
      <c r="G188" s="8">
        <v>30836413</v>
      </c>
      <c r="H188" s="8">
        <v>88.650002000000001</v>
      </c>
      <c r="I188" s="8">
        <v>88.75</v>
      </c>
      <c r="J188" s="8">
        <v>87.800003000000004</v>
      </c>
      <c r="K188" s="8">
        <v>88</v>
      </c>
      <c r="L188" s="8">
        <v>88</v>
      </c>
      <c r="M188" s="8">
        <v>9828235</v>
      </c>
      <c r="N188" s="8">
        <v>41.549999</v>
      </c>
      <c r="O188" s="8">
        <v>42.299999</v>
      </c>
      <c r="P188" s="8">
        <v>41.549999</v>
      </c>
      <c r="Q188" s="8">
        <v>41.900002000000001</v>
      </c>
      <c r="R188" s="8">
        <v>41.900002000000001</v>
      </c>
      <c r="S188" s="12">
        <v>1839508</v>
      </c>
      <c r="T188" s="8">
        <v>8.5</v>
      </c>
      <c r="U188" s="8">
        <v>8.8000000000000007</v>
      </c>
      <c r="V188" s="8">
        <v>8.4499999999999993</v>
      </c>
      <c r="W188" s="8">
        <v>8.65</v>
      </c>
      <c r="X188" s="8">
        <v>8.65</v>
      </c>
      <c r="Y188" s="12">
        <v>3440933</v>
      </c>
      <c r="Z188" s="4">
        <v>16.200001</v>
      </c>
      <c r="AA188" s="4">
        <v>16.899999999999999</v>
      </c>
      <c r="AB188" s="4">
        <v>15.85</v>
      </c>
      <c r="AC188" s="4">
        <v>16.399999999999999</v>
      </c>
      <c r="AD188" s="4">
        <v>16.399999999999999</v>
      </c>
      <c r="AE188" s="4">
        <v>476360</v>
      </c>
    </row>
    <row r="189" spans="1:31" x14ac:dyDescent="0.25">
      <c r="A189" s="7">
        <v>45247</v>
      </c>
      <c r="B189" s="8">
        <v>124.699997</v>
      </c>
      <c r="C189" s="8">
        <v>125.75</v>
      </c>
      <c r="D189" s="8">
        <v>124.300003</v>
      </c>
      <c r="E189" s="8">
        <v>125.199997</v>
      </c>
      <c r="F189" s="8">
        <v>125.199997</v>
      </c>
      <c r="G189" s="8">
        <v>23319439</v>
      </c>
      <c r="H189" s="8">
        <v>88.400002000000001</v>
      </c>
      <c r="I189" s="8">
        <v>89.550003000000004</v>
      </c>
      <c r="J189" s="8">
        <v>88.099997999999999</v>
      </c>
      <c r="K189" s="8">
        <v>89.300003000000004</v>
      </c>
      <c r="L189" s="8">
        <v>89.300003000000004</v>
      </c>
      <c r="M189" s="8">
        <v>15173874</v>
      </c>
      <c r="N189" s="8">
        <v>42</v>
      </c>
      <c r="O189" s="8">
        <v>42.5</v>
      </c>
      <c r="P189" s="8">
        <v>41.5</v>
      </c>
      <c r="Q189" s="8">
        <v>41.75</v>
      </c>
      <c r="R189" s="8">
        <v>41.75</v>
      </c>
      <c r="S189" s="12">
        <v>2490591</v>
      </c>
      <c r="T189" s="8">
        <v>8.8000000000000007</v>
      </c>
      <c r="U189" s="8">
        <v>9.5</v>
      </c>
      <c r="V189" s="8">
        <v>8.8000000000000007</v>
      </c>
      <c r="W189" s="8">
        <v>9.3000000000000007</v>
      </c>
      <c r="X189" s="8">
        <v>9.3000000000000007</v>
      </c>
      <c r="Y189" s="12">
        <v>9203868</v>
      </c>
      <c r="Z189" s="4">
        <v>16.600000000000001</v>
      </c>
      <c r="AA189" s="4">
        <v>19.649999999999999</v>
      </c>
      <c r="AB189" s="4">
        <v>16.549999</v>
      </c>
      <c r="AC189" s="4">
        <v>18.75</v>
      </c>
      <c r="AD189" s="4">
        <v>18.75</v>
      </c>
      <c r="AE189" s="4">
        <v>5056049</v>
      </c>
    </row>
    <row r="190" spans="1:31" x14ac:dyDescent="0.25">
      <c r="A190" s="7">
        <v>45250</v>
      </c>
      <c r="B190" s="8">
        <v>125.050003</v>
      </c>
      <c r="C190" s="8">
        <v>125.650002</v>
      </c>
      <c r="D190" s="8">
        <v>124.050003</v>
      </c>
      <c r="E190" s="8">
        <v>124.349998</v>
      </c>
      <c r="F190" s="8">
        <v>124.349998</v>
      </c>
      <c r="G190" s="8">
        <v>18780290</v>
      </c>
      <c r="H190" s="8">
        <v>89.699996999999996</v>
      </c>
      <c r="I190" s="8">
        <v>91.5</v>
      </c>
      <c r="J190" s="8">
        <v>89.550003000000004</v>
      </c>
      <c r="K190" s="8">
        <v>90.349997999999999</v>
      </c>
      <c r="L190" s="8">
        <v>90.349997999999999</v>
      </c>
      <c r="M190" s="8">
        <v>30213668</v>
      </c>
      <c r="N190" s="8">
        <v>42.099997999999999</v>
      </c>
      <c r="O190" s="8">
        <v>44.25</v>
      </c>
      <c r="P190" s="8">
        <v>41.450001</v>
      </c>
      <c r="Q190" s="8">
        <v>43.700001</v>
      </c>
      <c r="R190" s="8">
        <v>43.700001</v>
      </c>
      <c r="S190" s="12">
        <v>9681031</v>
      </c>
      <c r="T190" s="8">
        <v>10.3</v>
      </c>
      <c r="U190" s="8">
        <v>10.3</v>
      </c>
      <c r="V190" s="8">
        <v>9.6999999999999993</v>
      </c>
      <c r="W190" s="8">
        <v>9.9499999999999993</v>
      </c>
      <c r="X190" s="8">
        <v>9.9499999999999993</v>
      </c>
      <c r="Y190" s="12">
        <v>9238361</v>
      </c>
      <c r="Z190" s="4">
        <v>18.850000000000001</v>
      </c>
      <c r="AA190" s="4">
        <v>20.100000000000001</v>
      </c>
      <c r="AB190" s="4">
        <v>18.600000000000001</v>
      </c>
      <c r="AC190" s="4">
        <v>18.799999</v>
      </c>
      <c r="AD190" s="4">
        <v>18.799999</v>
      </c>
      <c r="AE190" s="4">
        <v>1564448</v>
      </c>
    </row>
    <row r="191" spans="1:31" x14ac:dyDescent="0.25">
      <c r="A191" s="7">
        <v>45251</v>
      </c>
      <c r="B191" s="8">
        <v>125.050003</v>
      </c>
      <c r="C191" s="8">
        <v>126.400002</v>
      </c>
      <c r="D191" s="8">
        <v>124.949997</v>
      </c>
      <c r="E191" s="8">
        <v>126.25</v>
      </c>
      <c r="F191" s="8">
        <v>126.25</v>
      </c>
      <c r="G191" s="8">
        <v>29643312</v>
      </c>
      <c r="H191" s="8">
        <v>90.849997999999999</v>
      </c>
      <c r="I191" s="8">
        <v>91.5</v>
      </c>
      <c r="J191" s="8">
        <v>90.5</v>
      </c>
      <c r="K191" s="8">
        <v>90.650002000000001</v>
      </c>
      <c r="L191" s="8">
        <v>90.650002000000001</v>
      </c>
      <c r="M191" s="8">
        <v>13384773</v>
      </c>
      <c r="N191" s="8">
        <v>44.299999</v>
      </c>
      <c r="O191" s="8">
        <v>44.400002000000001</v>
      </c>
      <c r="P191" s="8">
        <v>43</v>
      </c>
      <c r="Q191" s="8">
        <v>43.25</v>
      </c>
      <c r="R191" s="8">
        <v>43.25</v>
      </c>
      <c r="S191" s="12">
        <v>7126128</v>
      </c>
      <c r="T191" s="8">
        <v>10.25</v>
      </c>
      <c r="U191" s="8">
        <v>10.9</v>
      </c>
      <c r="V191" s="8">
        <v>9.9499999999999993</v>
      </c>
      <c r="W191" s="8">
        <v>10.75</v>
      </c>
      <c r="X191" s="8">
        <v>10.75</v>
      </c>
      <c r="Y191" s="12">
        <v>19393310</v>
      </c>
      <c r="Z191" s="4">
        <v>18.899999999999999</v>
      </c>
      <c r="AA191" s="4">
        <v>19.25</v>
      </c>
      <c r="AB191" s="4">
        <v>18.399999999999999</v>
      </c>
      <c r="AC191" s="4">
        <v>18.899999999999999</v>
      </c>
      <c r="AD191" s="4">
        <v>18.899999999999999</v>
      </c>
      <c r="AE191" s="4">
        <v>458583</v>
      </c>
    </row>
    <row r="192" spans="1:31" x14ac:dyDescent="0.25">
      <c r="A192" s="7">
        <v>45252</v>
      </c>
      <c r="B192" s="8">
        <v>126.400002</v>
      </c>
      <c r="C192" s="8">
        <v>126.900002</v>
      </c>
      <c r="D192" s="8">
        <v>125.5</v>
      </c>
      <c r="E192" s="8">
        <v>126.099998</v>
      </c>
      <c r="F192" s="8">
        <v>126.099998</v>
      </c>
      <c r="G192" s="8">
        <v>19588063</v>
      </c>
      <c r="H192" s="8">
        <v>91</v>
      </c>
      <c r="I192" s="8">
        <v>91</v>
      </c>
      <c r="J192" s="8">
        <v>88.75</v>
      </c>
      <c r="K192" s="8">
        <v>89.25</v>
      </c>
      <c r="L192" s="8">
        <v>89.25</v>
      </c>
      <c r="M192" s="8">
        <v>11701214</v>
      </c>
      <c r="N192" s="8">
        <v>43.400002000000001</v>
      </c>
      <c r="O192" s="8">
        <v>44.849997999999999</v>
      </c>
      <c r="P192" s="8">
        <v>42.799999</v>
      </c>
      <c r="Q192" s="8">
        <v>44.349997999999999</v>
      </c>
      <c r="R192" s="8">
        <v>44.349997999999999</v>
      </c>
      <c r="S192" s="12">
        <v>9656834</v>
      </c>
      <c r="T192" s="8">
        <v>11</v>
      </c>
      <c r="U192" s="8">
        <v>11.3</v>
      </c>
      <c r="V192" s="8">
        <v>10.75</v>
      </c>
      <c r="W192" s="8">
        <v>10.95</v>
      </c>
      <c r="X192" s="8">
        <v>10.95</v>
      </c>
      <c r="Y192" s="12">
        <v>11153586</v>
      </c>
      <c r="Z192" s="4">
        <v>18.899999999999999</v>
      </c>
      <c r="AA192" s="4">
        <v>18.950001</v>
      </c>
      <c r="AB192" s="4">
        <v>17.75</v>
      </c>
      <c r="AC192" s="4">
        <v>18.399999999999999</v>
      </c>
      <c r="AD192" s="4">
        <v>18.399999999999999</v>
      </c>
      <c r="AE192" s="4">
        <v>321199</v>
      </c>
    </row>
    <row r="193" spans="1:31" x14ac:dyDescent="0.25">
      <c r="A193" s="7">
        <v>45253</v>
      </c>
      <c r="B193" s="8">
        <v>126.349998</v>
      </c>
      <c r="C193" s="8">
        <v>127.400002</v>
      </c>
      <c r="D193" s="8">
        <v>125.900002</v>
      </c>
      <c r="E193" s="8">
        <v>126.699997</v>
      </c>
      <c r="F193" s="8">
        <v>126.699997</v>
      </c>
      <c r="G193" s="8">
        <v>30736851</v>
      </c>
      <c r="H193" s="8">
        <v>89.5</v>
      </c>
      <c r="I193" s="8">
        <v>90.300003000000004</v>
      </c>
      <c r="J193" s="8">
        <v>88.150002000000001</v>
      </c>
      <c r="K193" s="8">
        <v>89.849997999999999</v>
      </c>
      <c r="L193" s="8">
        <v>89.849997999999999</v>
      </c>
      <c r="M193" s="8">
        <v>13092010</v>
      </c>
      <c r="N193" s="8">
        <v>44.900002000000001</v>
      </c>
      <c r="O193" s="8">
        <v>45.150002000000001</v>
      </c>
      <c r="P193" s="8">
        <v>43.599997999999999</v>
      </c>
      <c r="Q193" s="8">
        <v>43.75</v>
      </c>
      <c r="R193" s="8">
        <v>43.75</v>
      </c>
      <c r="S193" s="12">
        <v>5424256</v>
      </c>
      <c r="T193" s="8">
        <v>11.05</v>
      </c>
      <c r="U193" s="8">
        <v>11.1</v>
      </c>
      <c r="V193" s="8">
        <v>10.25</v>
      </c>
      <c r="W193" s="8">
        <v>10.5</v>
      </c>
      <c r="X193" s="8">
        <v>10.5</v>
      </c>
      <c r="Y193" s="12">
        <v>5899278</v>
      </c>
      <c r="Z193" s="4">
        <v>18.549999</v>
      </c>
      <c r="AA193" s="4">
        <v>18.75</v>
      </c>
      <c r="AB193" s="4">
        <v>18.25</v>
      </c>
      <c r="AC193" s="4">
        <v>18.450001</v>
      </c>
      <c r="AD193" s="4">
        <v>18.450001</v>
      </c>
      <c r="AE193" s="4">
        <v>172380</v>
      </c>
    </row>
    <row r="194" spans="1:31" x14ac:dyDescent="0.25">
      <c r="A194" s="7">
        <v>45254</v>
      </c>
      <c r="B194" s="8">
        <v>126.699997</v>
      </c>
      <c r="C194" s="8">
        <v>127</v>
      </c>
      <c r="D194" s="8">
        <v>125.550003</v>
      </c>
      <c r="E194" s="8">
        <v>125.949997</v>
      </c>
      <c r="F194" s="8">
        <v>125.949997</v>
      </c>
      <c r="G194" s="8">
        <v>14719450</v>
      </c>
      <c r="H194" s="8">
        <v>89.599997999999999</v>
      </c>
      <c r="I194" s="8">
        <v>90.650002000000001</v>
      </c>
      <c r="J194" s="8">
        <v>89</v>
      </c>
      <c r="K194" s="8">
        <v>89.199996999999996</v>
      </c>
      <c r="L194" s="8">
        <v>89.199996999999996</v>
      </c>
      <c r="M194" s="8">
        <v>9598262</v>
      </c>
      <c r="N194" s="8">
        <v>45.200001</v>
      </c>
      <c r="O194" s="8">
        <v>45.650002000000001</v>
      </c>
      <c r="P194" s="8">
        <v>44.299999</v>
      </c>
      <c r="Q194" s="8">
        <v>44.549999</v>
      </c>
      <c r="R194" s="8">
        <v>44.549999</v>
      </c>
      <c r="S194" s="12">
        <v>8167590</v>
      </c>
      <c r="T194" s="8">
        <v>10.75</v>
      </c>
      <c r="U194" s="8">
        <v>10.75</v>
      </c>
      <c r="V194" s="8">
        <v>10.1</v>
      </c>
      <c r="W194" s="8">
        <v>10.199999999999999</v>
      </c>
      <c r="X194" s="8">
        <v>10.199999999999999</v>
      </c>
      <c r="Y194" s="12">
        <v>4240569</v>
      </c>
      <c r="Z194" s="4">
        <v>18.600000000000001</v>
      </c>
      <c r="AA194" s="4">
        <v>18.75</v>
      </c>
      <c r="AB194" s="4">
        <v>18</v>
      </c>
      <c r="AC194" s="4">
        <v>18.149999999999999</v>
      </c>
      <c r="AD194" s="4">
        <v>18.149999999999999</v>
      </c>
      <c r="AE194" s="4">
        <v>154394</v>
      </c>
    </row>
    <row r="195" spans="1:31" x14ac:dyDescent="0.25">
      <c r="A195" s="7">
        <v>45258</v>
      </c>
      <c r="B195" s="8">
        <v>127</v>
      </c>
      <c r="C195" s="8">
        <v>127</v>
      </c>
      <c r="D195" s="8">
        <v>126</v>
      </c>
      <c r="E195" s="8">
        <v>126.849998</v>
      </c>
      <c r="F195" s="8">
        <v>126.849998</v>
      </c>
      <c r="G195" s="8">
        <v>18377843</v>
      </c>
      <c r="H195" s="8">
        <v>89.550003000000004</v>
      </c>
      <c r="I195" s="8">
        <v>91.400002000000001</v>
      </c>
      <c r="J195" s="8">
        <v>89.400002000000001</v>
      </c>
      <c r="K195" s="8">
        <v>90.949996999999996</v>
      </c>
      <c r="L195" s="8">
        <v>90.949996999999996</v>
      </c>
      <c r="M195" s="8">
        <v>19252753</v>
      </c>
      <c r="N195" s="8">
        <v>44.700001</v>
      </c>
      <c r="O195" s="8">
        <v>45.099997999999999</v>
      </c>
      <c r="P195" s="8">
        <v>44.049999</v>
      </c>
      <c r="Q195" s="8">
        <v>44.5</v>
      </c>
      <c r="R195" s="8">
        <v>44.5</v>
      </c>
      <c r="S195" s="12">
        <v>4735602</v>
      </c>
      <c r="T195" s="8">
        <v>10.4</v>
      </c>
      <c r="U195" s="8">
        <v>10.5</v>
      </c>
      <c r="V195" s="8">
        <v>10.199999999999999</v>
      </c>
      <c r="W195" s="8">
        <v>10.45</v>
      </c>
      <c r="X195" s="8">
        <v>10.45</v>
      </c>
      <c r="Y195" s="12">
        <v>4037050</v>
      </c>
      <c r="Z195" s="4">
        <v>18.850000000000001</v>
      </c>
      <c r="AA195" s="4">
        <v>19.5</v>
      </c>
      <c r="AB195" s="4">
        <v>18.700001</v>
      </c>
      <c r="AC195" s="4">
        <v>19.100000000000001</v>
      </c>
      <c r="AD195" s="4">
        <v>19.100000000000001</v>
      </c>
      <c r="AE195" s="4">
        <v>715004</v>
      </c>
    </row>
    <row r="196" spans="1:31" x14ac:dyDescent="0.25">
      <c r="A196" s="7">
        <v>45259</v>
      </c>
      <c r="B196" s="8">
        <v>127.150002</v>
      </c>
      <c r="C196" s="8">
        <v>128.14999399999999</v>
      </c>
      <c r="D196" s="8">
        <v>126.699997</v>
      </c>
      <c r="E196" s="8">
        <v>127.75</v>
      </c>
      <c r="F196" s="8">
        <v>127.75</v>
      </c>
      <c r="G196" s="8">
        <v>23092165</v>
      </c>
      <c r="H196" s="8">
        <v>91.5</v>
      </c>
      <c r="I196" s="8">
        <v>92.199996999999996</v>
      </c>
      <c r="J196" s="8">
        <v>90.900002000000001</v>
      </c>
      <c r="K196" s="8">
        <v>91.199996999999996</v>
      </c>
      <c r="L196" s="8">
        <v>91.199996999999996</v>
      </c>
      <c r="M196" s="8">
        <v>22993584</v>
      </c>
      <c r="N196" s="8">
        <v>44.5</v>
      </c>
      <c r="O196" s="8">
        <v>46.400002000000001</v>
      </c>
      <c r="P196" s="8">
        <v>44.049999</v>
      </c>
      <c r="Q196" s="8">
        <v>45.299999</v>
      </c>
      <c r="R196" s="8">
        <v>45.299999</v>
      </c>
      <c r="S196" s="12">
        <v>9341086</v>
      </c>
      <c r="T196" s="8">
        <v>10.55</v>
      </c>
      <c r="U196" s="8">
        <v>10.55</v>
      </c>
      <c r="V196" s="8">
        <v>10.199999999999999</v>
      </c>
      <c r="W196" s="8">
        <v>10.3</v>
      </c>
      <c r="X196" s="8">
        <v>10.3</v>
      </c>
      <c r="Y196" s="12">
        <v>2332273</v>
      </c>
      <c r="Z196" s="4">
        <v>19.299999</v>
      </c>
      <c r="AA196" s="4">
        <v>20.700001</v>
      </c>
      <c r="AB196" s="4">
        <v>19.25</v>
      </c>
      <c r="AC196" s="4">
        <v>19.700001</v>
      </c>
      <c r="AD196" s="4">
        <v>19.700001</v>
      </c>
      <c r="AE196" s="4">
        <v>1183589</v>
      </c>
    </row>
    <row r="197" spans="1:31" x14ac:dyDescent="0.25">
      <c r="A197" s="7">
        <v>45260</v>
      </c>
      <c r="B197" s="8">
        <v>127.800003</v>
      </c>
      <c r="C197" s="8">
        <v>128.85000600000001</v>
      </c>
      <c r="D197" s="8">
        <v>126.5</v>
      </c>
      <c r="E197" s="8">
        <v>127.900002</v>
      </c>
      <c r="F197" s="8">
        <v>127.900002</v>
      </c>
      <c r="G197" s="8">
        <v>40165104</v>
      </c>
      <c r="H197" s="8">
        <v>91.5</v>
      </c>
      <c r="I197" s="8">
        <v>92.5</v>
      </c>
      <c r="J197" s="8">
        <v>90.650002000000001</v>
      </c>
      <c r="K197" s="8">
        <v>92.300003000000004</v>
      </c>
      <c r="L197" s="8">
        <v>92.300003000000004</v>
      </c>
      <c r="M197" s="8">
        <v>26327767</v>
      </c>
      <c r="N197" s="8">
        <v>45.5</v>
      </c>
      <c r="O197" s="8">
        <v>46.450001</v>
      </c>
      <c r="P197" s="8">
        <v>44.650002000000001</v>
      </c>
      <c r="Q197" s="8">
        <v>45.799999</v>
      </c>
      <c r="R197" s="8">
        <v>45.799999</v>
      </c>
      <c r="S197" s="12">
        <v>8625699</v>
      </c>
      <c r="T197" s="8">
        <v>10.3</v>
      </c>
      <c r="U197" s="8">
        <v>10.4</v>
      </c>
      <c r="V197" s="8">
        <v>9.8000000000000007</v>
      </c>
      <c r="W197" s="8">
        <v>10.1</v>
      </c>
      <c r="X197" s="8">
        <v>10.1</v>
      </c>
      <c r="Y197" s="12">
        <v>3251710</v>
      </c>
      <c r="Z197" s="4">
        <v>19.75</v>
      </c>
      <c r="AA197" s="4">
        <v>19.850000000000001</v>
      </c>
      <c r="AB197" s="4">
        <v>18.299999</v>
      </c>
      <c r="AC197" s="4">
        <v>18.700001</v>
      </c>
      <c r="AD197" s="4">
        <v>18.700001</v>
      </c>
      <c r="AE197" s="4">
        <v>511889</v>
      </c>
    </row>
    <row r="198" spans="1:31" x14ac:dyDescent="0.25">
      <c r="A198" s="7">
        <v>45261</v>
      </c>
      <c r="B198" s="8">
        <v>128.89999399999999</v>
      </c>
      <c r="C198" s="8">
        <v>130.300003</v>
      </c>
      <c r="D198" s="8">
        <v>128.050003</v>
      </c>
      <c r="E198" s="8">
        <v>130</v>
      </c>
      <c r="F198" s="8">
        <v>130</v>
      </c>
      <c r="G198" s="8">
        <v>31192397</v>
      </c>
      <c r="H198" s="8">
        <v>93</v>
      </c>
      <c r="I198" s="8">
        <v>94.199996999999996</v>
      </c>
      <c r="J198" s="8">
        <v>92.199996999999996</v>
      </c>
      <c r="K198" s="8">
        <v>93.150002000000001</v>
      </c>
      <c r="L198" s="8">
        <v>93.150002000000001</v>
      </c>
      <c r="M198" s="8">
        <v>28208739</v>
      </c>
      <c r="N198" s="8">
        <v>46.099997999999999</v>
      </c>
      <c r="O198" s="8">
        <v>48.299999</v>
      </c>
      <c r="P198" s="8">
        <v>46.099997999999999</v>
      </c>
      <c r="Q198" s="8">
        <v>46.799999</v>
      </c>
      <c r="R198" s="8">
        <v>46.799999</v>
      </c>
      <c r="S198" s="12">
        <v>13935999</v>
      </c>
      <c r="T198" s="8">
        <v>10.25</v>
      </c>
      <c r="U198" s="8">
        <v>10.25</v>
      </c>
      <c r="V198" s="8">
        <v>9.6</v>
      </c>
      <c r="W198" s="8">
        <v>9.75</v>
      </c>
      <c r="X198" s="8">
        <v>9.75</v>
      </c>
      <c r="Y198" s="12">
        <v>5392386</v>
      </c>
      <c r="Z198" s="4">
        <v>18.950001</v>
      </c>
      <c r="AA198" s="4">
        <v>19.200001</v>
      </c>
      <c r="AB198" s="4">
        <v>18.700001</v>
      </c>
      <c r="AC198" s="4">
        <v>18.799999</v>
      </c>
      <c r="AD198" s="4">
        <v>18.799999</v>
      </c>
      <c r="AE198" s="4">
        <v>187686</v>
      </c>
    </row>
    <row r="199" spans="1:31" x14ac:dyDescent="0.25">
      <c r="A199" s="7">
        <v>45264</v>
      </c>
      <c r="B199" s="8">
        <v>132.199997</v>
      </c>
      <c r="C199" s="8">
        <v>132.35000600000001</v>
      </c>
      <c r="D199" s="8">
        <v>130.39999399999999</v>
      </c>
      <c r="E199" s="8">
        <v>131</v>
      </c>
      <c r="F199" s="8">
        <v>131</v>
      </c>
      <c r="G199" s="8">
        <v>41230928</v>
      </c>
      <c r="H199" s="8">
        <v>94.949996999999996</v>
      </c>
      <c r="I199" s="8">
        <v>95.5</v>
      </c>
      <c r="J199" s="8">
        <v>93.800003000000004</v>
      </c>
      <c r="K199" s="8">
        <v>94</v>
      </c>
      <c r="L199" s="8">
        <v>94</v>
      </c>
      <c r="M199" s="8">
        <v>30750546</v>
      </c>
      <c r="N199" s="8">
        <v>47.5</v>
      </c>
      <c r="O199" s="8">
        <v>47.799999</v>
      </c>
      <c r="P199" s="8">
        <v>46.799999</v>
      </c>
      <c r="Q199" s="8">
        <v>47.299999</v>
      </c>
      <c r="R199" s="8">
        <v>47.299999</v>
      </c>
      <c r="S199" s="12">
        <v>6124295</v>
      </c>
      <c r="T199" s="8">
        <v>10</v>
      </c>
      <c r="U199" s="8">
        <v>10.15</v>
      </c>
      <c r="V199" s="8">
        <v>9.75</v>
      </c>
      <c r="W199" s="8">
        <v>9.9499999999999993</v>
      </c>
      <c r="X199" s="8">
        <v>9.9499999999999993</v>
      </c>
      <c r="Y199" s="12">
        <v>3862749</v>
      </c>
      <c r="Z199" s="4">
        <v>19.549999</v>
      </c>
      <c r="AA199" s="4">
        <v>19.899999999999999</v>
      </c>
      <c r="AB199" s="4">
        <v>18.700001</v>
      </c>
      <c r="AC199" s="4">
        <v>18.799999</v>
      </c>
      <c r="AD199" s="4">
        <v>18.799999</v>
      </c>
      <c r="AE199" s="4">
        <v>318470</v>
      </c>
    </row>
    <row r="200" spans="1:31" x14ac:dyDescent="0.25">
      <c r="A200" s="7">
        <v>45265</v>
      </c>
      <c r="B200" s="8">
        <v>131</v>
      </c>
      <c r="C200" s="8">
        <v>132.449997</v>
      </c>
      <c r="D200" s="8">
        <v>130</v>
      </c>
      <c r="E200" s="8">
        <v>131.60000600000001</v>
      </c>
      <c r="F200" s="8">
        <v>131.60000600000001</v>
      </c>
      <c r="G200" s="8">
        <v>35192149</v>
      </c>
      <c r="H200" s="8">
        <v>94.099997999999999</v>
      </c>
      <c r="I200" s="8">
        <v>96.849997999999999</v>
      </c>
      <c r="J200" s="8">
        <v>93.400002000000001</v>
      </c>
      <c r="K200" s="8">
        <v>95.75</v>
      </c>
      <c r="L200" s="8">
        <v>95.75</v>
      </c>
      <c r="M200" s="8">
        <v>34837108</v>
      </c>
      <c r="N200" s="8">
        <v>47.799999</v>
      </c>
      <c r="O200" s="8">
        <v>48.049999</v>
      </c>
      <c r="P200" s="8">
        <v>46.400002000000001</v>
      </c>
      <c r="Q200" s="8">
        <v>46.650002000000001</v>
      </c>
      <c r="R200" s="8">
        <v>46.650002000000001</v>
      </c>
      <c r="S200" s="12">
        <v>6432225</v>
      </c>
      <c r="T200" s="8">
        <v>10</v>
      </c>
      <c r="U200" s="8">
        <v>10.050000000000001</v>
      </c>
      <c r="V200" s="8">
        <v>9.65</v>
      </c>
      <c r="W200" s="8">
        <v>9.75</v>
      </c>
      <c r="X200" s="8">
        <v>9.75</v>
      </c>
      <c r="Y200" s="12">
        <v>4268135</v>
      </c>
      <c r="Z200" s="4">
        <v>18.950001</v>
      </c>
      <c r="AA200" s="4">
        <v>19.049999</v>
      </c>
      <c r="AB200" s="4">
        <v>17.799999</v>
      </c>
      <c r="AC200" s="4">
        <v>18.350000000000001</v>
      </c>
      <c r="AD200" s="4">
        <v>18.350000000000001</v>
      </c>
      <c r="AE200" s="4">
        <v>262178</v>
      </c>
    </row>
    <row r="201" spans="1:31" x14ac:dyDescent="0.25">
      <c r="A201" s="7">
        <v>45266</v>
      </c>
      <c r="B201" s="8">
        <v>132.5</v>
      </c>
      <c r="C201" s="8">
        <v>133.39999399999999</v>
      </c>
      <c r="D201" s="8">
        <v>130.800003</v>
      </c>
      <c r="E201" s="8">
        <v>131.85000600000001</v>
      </c>
      <c r="F201" s="8">
        <v>131.85000600000001</v>
      </c>
      <c r="G201" s="8">
        <v>40753593</v>
      </c>
      <c r="H201" s="8">
        <v>96.599997999999999</v>
      </c>
      <c r="I201" s="8">
        <v>101.099998</v>
      </c>
      <c r="J201" s="8">
        <v>95.5</v>
      </c>
      <c r="K201" s="8">
        <v>99.349997999999999</v>
      </c>
      <c r="L201" s="8">
        <v>99.349997999999999</v>
      </c>
      <c r="M201" s="8">
        <v>74817529</v>
      </c>
      <c r="N201" s="8">
        <v>46.950001</v>
      </c>
      <c r="O201" s="8">
        <v>47.849997999999999</v>
      </c>
      <c r="P201" s="8">
        <v>46.75</v>
      </c>
      <c r="Q201" s="8">
        <v>47.049999</v>
      </c>
      <c r="R201" s="8">
        <v>47.049999</v>
      </c>
      <c r="S201" s="12">
        <v>5244809</v>
      </c>
      <c r="T201" s="8">
        <v>9.85</v>
      </c>
      <c r="U201" s="8">
        <v>9.9</v>
      </c>
      <c r="V201" s="8">
        <v>9.65</v>
      </c>
      <c r="W201" s="8">
        <v>9.75</v>
      </c>
      <c r="X201" s="8">
        <v>9.75</v>
      </c>
      <c r="Y201" s="12">
        <v>3902230</v>
      </c>
      <c r="Z201" s="4">
        <v>18.899999999999999</v>
      </c>
      <c r="AA201" s="4">
        <v>19.25</v>
      </c>
      <c r="AB201" s="4">
        <v>18.5</v>
      </c>
      <c r="AC201" s="4">
        <v>19.100000000000001</v>
      </c>
      <c r="AD201" s="4">
        <v>19.100000000000001</v>
      </c>
      <c r="AE201" s="4">
        <v>303411</v>
      </c>
    </row>
    <row r="202" spans="1:31" x14ac:dyDescent="0.25">
      <c r="A202" s="7">
        <v>45267</v>
      </c>
      <c r="B202" s="8">
        <v>131.699997</v>
      </c>
      <c r="C202" s="8">
        <v>132.199997</v>
      </c>
      <c r="D202" s="8">
        <v>129.800003</v>
      </c>
      <c r="E202" s="8">
        <v>130</v>
      </c>
      <c r="F202" s="8">
        <v>130</v>
      </c>
      <c r="G202" s="8">
        <v>34686333</v>
      </c>
      <c r="H202" s="8">
        <v>99.800003000000004</v>
      </c>
      <c r="I202" s="8">
        <v>100.349998</v>
      </c>
      <c r="J202" s="8">
        <v>98.150002000000001</v>
      </c>
      <c r="K202" s="8">
        <v>98.949996999999996</v>
      </c>
      <c r="L202" s="8">
        <v>98.949996999999996</v>
      </c>
      <c r="M202" s="8">
        <v>22413672</v>
      </c>
      <c r="N202" s="8">
        <v>47.5</v>
      </c>
      <c r="O202" s="8">
        <v>50.799999</v>
      </c>
      <c r="P202" s="8">
        <v>47.5</v>
      </c>
      <c r="Q202" s="8">
        <v>49.299999</v>
      </c>
      <c r="R202" s="8">
        <v>49.299999</v>
      </c>
      <c r="S202" s="12">
        <v>22676672</v>
      </c>
      <c r="T202" s="8">
        <v>9.85</v>
      </c>
      <c r="U202" s="8">
        <v>9.85</v>
      </c>
      <c r="V202" s="8">
        <v>9.65</v>
      </c>
      <c r="W202" s="8">
        <v>9.8000000000000007</v>
      </c>
      <c r="X202" s="8">
        <v>9.8000000000000007</v>
      </c>
      <c r="Y202" s="12">
        <v>2468676</v>
      </c>
      <c r="Z202" s="4">
        <v>19.100000000000001</v>
      </c>
      <c r="AA202" s="4">
        <v>19.75</v>
      </c>
      <c r="AB202" s="4">
        <v>19.100000000000001</v>
      </c>
      <c r="AC202" s="4">
        <v>19.549999</v>
      </c>
      <c r="AD202" s="4">
        <v>19.549999</v>
      </c>
      <c r="AE202" s="4">
        <v>508846</v>
      </c>
    </row>
    <row r="203" spans="1:31" x14ac:dyDescent="0.25">
      <c r="A203" s="7">
        <v>45268</v>
      </c>
      <c r="B203" s="8">
        <v>130.14999399999999</v>
      </c>
      <c r="C203" s="8">
        <v>131.39999399999999</v>
      </c>
      <c r="D203" s="8">
        <v>127.949997</v>
      </c>
      <c r="E203" s="8">
        <v>129.199997</v>
      </c>
      <c r="F203" s="8">
        <v>129.199997</v>
      </c>
      <c r="G203" s="8">
        <v>34393711</v>
      </c>
      <c r="H203" s="8">
        <v>99.150002000000001</v>
      </c>
      <c r="I203" s="8">
        <v>100.349998</v>
      </c>
      <c r="J203" s="8">
        <v>96.300003000000004</v>
      </c>
      <c r="K203" s="8">
        <v>98.099997999999999</v>
      </c>
      <c r="L203" s="8">
        <v>98.099997999999999</v>
      </c>
      <c r="M203" s="8">
        <v>25014086</v>
      </c>
      <c r="N203" s="8">
        <v>49.849997999999999</v>
      </c>
      <c r="O203" s="8">
        <v>52.700001</v>
      </c>
      <c r="P203" s="8">
        <v>49.700001</v>
      </c>
      <c r="Q203" s="8">
        <v>52.400002000000001</v>
      </c>
      <c r="R203" s="8">
        <v>52.400002000000001</v>
      </c>
      <c r="S203" s="12">
        <v>21253422</v>
      </c>
      <c r="T203" s="8">
        <v>9.9</v>
      </c>
      <c r="U203" s="8">
        <v>10.050000000000001</v>
      </c>
      <c r="V203" s="8">
        <v>9.65</v>
      </c>
      <c r="W203" s="8">
        <v>9.6999999999999993</v>
      </c>
      <c r="X203" s="8">
        <v>9.6999999999999993</v>
      </c>
      <c r="Y203" s="12">
        <v>6542815</v>
      </c>
      <c r="Z203" s="4">
        <v>19.850000000000001</v>
      </c>
      <c r="AA203" s="4">
        <v>19.850000000000001</v>
      </c>
      <c r="AB203" s="4">
        <v>18.950001</v>
      </c>
      <c r="AC203" s="4">
        <v>19.149999999999999</v>
      </c>
      <c r="AD203" s="4">
        <v>19.149999999999999</v>
      </c>
      <c r="AE203" s="4">
        <v>324484</v>
      </c>
    </row>
    <row r="204" spans="1:31" x14ac:dyDescent="0.25">
      <c r="A204" s="7">
        <v>45271</v>
      </c>
      <c r="B204" s="8">
        <v>129.85000600000001</v>
      </c>
      <c r="C204" s="8">
        <v>130.5</v>
      </c>
      <c r="D204" s="8">
        <v>128.75</v>
      </c>
      <c r="E204" s="8">
        <v>130.050003</v>
      </c>
      <c r="F204" s="8">
        <v>130.050003</v>
      </c>
      <c r="G204" s="8">
        <v>24038059</v>
      </c>
      <c r="H204" s="8">
        <v>98.099997999999999</v>
      </c>
      <c r="I204" s="8">
        <v>100.949997</v>
      </c>
      <c r="J204" s="8">
        <v>97.75</v>
      </c>
      <c r="K204" s="8">
        <v>100.800003</v>
      </c>
      <c r="L204" s="8">
        <v>100.800003</v>
      </c>
      <c r="M204" s="8">
        <v>29721883</v>
      </c>
      <c r="N204" s="8">
        <v>52.700001</v>
      </c>
      <c r="O204" s="8">
        <v>52.849997999999999</v>
      </c>
      <c r="P204" s="8">
        <v>51.150002000000001</v>
      </c>
      <c r="Q204" s="8">
        <v>51.849997999999999</v>
      </c>
      <c r="R204" s="8">
        <v>51.849997999999999</v>
      </c>
      <c r="S204" s="12">
        <v>13743483</v>
      </c>
      <c r="T204" s="8">
        <v>9.9</v>
      </c>
      <c r="U204" s="8">
        <v>10.050000000000001</v>
      </c>
      <c r="V204" s="8">
        <v>9.75</v>
      </c>
      <c r="W204" s="8">
        <v>9.9</v>
      </c>
      <c r="X204" s="8">
        <v>9.9</v>
      </c>
      <c r="Y204" s="12">
        <v>5160302</v>
      </c>
      <c r="Z204" s="4">
        <v>19.399999999999999</v>
      </c>
      <c r="AA204" s="4">
        <v>19.700001</v>
      </c>
      <c r="AB204" s="4">
        <v>19</v>
      </c>
      <c r="AC204" s="4">
        <v>19.350000000000001</v>
      </c>
      <c r="AD204" s="4">
        <v>19.350000000000001</v>
      </c>
      <c r="AE204" s="4">
        <v>248691</v>
      </c>
    </row>
    <row r="205" spans="1:31" x14ac:dyDescent="0.25">
      <c r="A205" s="7">
        <v>45272</v>
      </c>
      <c r="B205" s="8">
        <v>130.050003</v>
      </c>
      <c r="C205" s="8">
        <v>132.14999399999999</v>
      </c>
      <c r="D205" s="8">
        <v>129.699997</v>
      </c>
      <c r="E205" s="8">
        <v>130.10000600000001</v>
      </c>
      <c r="F205" s="8">
        <v>130.10000600000001</v>
      </c>
      <c r="G205" s="8">
        <v>30696410</v>
      </c>
      <c r="H205" s="8">
        <v>101.199997</v>
      </c>
      <c r="I205" s="8">
        <v>102.5</v>
      </c>
      <c r="J205" s="8">
        <v>99</v>
      </c>
      <c r="K205" s="8">
        <v>100</v>
      </c>
      <c r="L205" s="8">
        <v>100</v>
      </c>
      <c r="M205" s="8">
        <v>40788275</v>
      </c>
      <c r="N205" s="8">
        <v>52</v>
      </c>
      <c r="O205" s="8">
        <v>52.700001</v>
      </c>
      <c r="P205" s="8">
        <v>51</v>
      </c>
      <c r="Q205" s="8">
        <v>51.849997999999999</v>
      </c>
      <c r="R205" s="8">
        <v>51.849997999999999</v>
      </c>
      <c r="S205" s="12">
        <v>7305028</v>
      </c>
      <c r="T205" s="8">
        <v>10</v>
      </c>
      <c r="U205" s="8">
        <v>10.1</v>
      </c>
      <c r="V205" s="8">
        <v>9.6999999999999993</v>
      </c>
      <c r="W205" s="8">
        <v>9.85</v>
      </c>
      <c r="X205" s="8">
        <v>9.85</v>
      </c>
      <c r="Y205" s="12">
        <v>4664698</v>
      </c>
      <c r="Z205" s="4">
        <v>19.5</v>
      </c>
      <c r="AA205" s="4">
        <v>19.600000000000001</v>
      </c>
      <c r="AB205" s="4">
        <v>18.899999999999999</v>
      </c>
      <c r="AC205" s="4">
        <v>19.049999</v>
      </c>
      <c r="AD205" s="4">
        <v>19.049999</v>
      </c>
      <c r="AE205" s="4">
        <v>218102</v>
      </c>
    </row>
    <row r="206" spans="1:31" x14ac:dyDescent="0.25">
      <c r="A206" s="7">
        <v>45273</v>
      </c>
      <c r="B206" s="8">
        <v>130.550003</v>
      </c>
      <c r="C206" s="8">
        <v>131.5</v>
      </c>
      <c r="D206" s="8">
        <v>129.14999399999999</v>
      </c>
      <c r="E206" s="8">
        <v>131.39999399999999</v>
      </c>
      <c r="F206" s="8">
        <v>131.39999399999999</v>
      </c>
      <c r="G206" s="8">
        <v>22767972</v>
      </c>
      <c r="H206" s="8">
        <v>100.699997</v>
      </c>
      <c r="I206" s="8">
        <v>103.650002</v>
      </c>
      <c r="J206" s="8">
        <v>100.550003</v>
      </c>
      <c r="K206" s="8">
        <v>103.25</v>
      </c>
      <c r="L206" s="8">
        <v>103.25</v>
      </c>
      <c r="M206" s="8">
        <v>42797594</v>
      </c>
      <c r="N206" s="8">
        <v>52.099997999999999</v>
      </c>
      <c r="O206" s="8">
        <v>52.400002000000001</v>
      </c>
      <c r="P206" s="8">
        <v>47.150002000000001</v>
      </c>
      <c r="Q206" s="8">
        <v>48.049999</v>
      </c>
      <c r="R206" s="8">
        <v>48.049999</v>
      </c>
      <c r="S206" s="12">
        <v>11267700</v>
      </c>
      <c r="T206" s="8">
        <v>9.85</v>
      </c>
      <c r="U206" s="8">
        <v>10</v>
      </c>
      <c r="V206" s="8">
        <v>9.75</v>
      </c>
      <c r="W206" s="8">
        <v>9.8000000000000007</v>
      </c>
      <c r="X206" s="8">
        <v>9.8000000000000007</v>
      </c>
      <c r="Y206" s="12">
        <v>3873033</v>
      </c>
      <c r="Z206" s="4">
        <v>19.100000000000001</v>
      </c>
      <c r="AA206" s="4">
        <v>19.100000000000001</v>
      </c>
      <c r="AB206" s="4">
        <v>18.850000000000001</v>
      </c>
      <c r="AC206" s="4">
        <v>18.899999999999999</v>
      </c>
      <c r="AD206" s="4">
        <v>18.899999999999999</v>
      </c>
      <c r="AE206" s="4">
        <v>121785</v>
      </c>
    </row>
    <row r="207" spans="1:31" x14ac:dyDescent="0.25">
      <c r="A207" s="7">
        <v>45274</v>
      </c>
      <c r="B207" s="8">
        <v>132.300003</v>
      </c>
      <c r="C207" s="8">
        <v>133.25</v>
      </c>
      <c r="D207" s="8">
        <v>131.5</v>
      </c>
      <c r="E207" s="8">
        <v>132</v>
      </c>
      <c r="F207" s="8">
        <v>132</v>
      </c>
      <c r="G207" s="8">
        <v>43372143</v>
      </c>
      <c r="H207" s="8">
        <v>105.099998</v>
      </c>
      <c r="I207" s="8">
        <v>112.25</v>
      </c>
      <c r="J207" s="8">
        <v>105.099998</v>
      </c>
      <c r="K207" s="8">
        <v>110.949997</v>
      </c>
      <c r="L207" s="8">
        <v>110.949997</v>
      </c>
      <c r="M207" s="8">
        <v>177834487</v>
      </c>
      <c r="N207" s="8">
        <v>47.099997999999999</v>
      </c>
      <c r="O207" s="8">
        <v>50.349997999999999</v>
      </c>
      <c r="P207" s="8">
        <v>46.5</v>
      </c>
      <c r="Q207" s="8">
        <v>50.099997999999999</v>
      </c>
      <c r="R207" s="8">
        <v>50.099997999999999</v>
      </c>
      <c r="S207" s="12">
        <v>9734182</v>
      </c>
      <c r="T207" s="8">
        <v>9.9499999999999993</v>
      </c>
      <c r="U207" s="8">
        <v>10</v>
      </c>
      <c r="V207" s="8">
        <v>9.75</v>
      </c>
      <c r="W207" s="8">
        <v>9.85</v>
      </c>
      <c r="X207" s="8">
        <v>9.85</v>
      </c>
      <c r="Y207" s="12">
        <v>4129955</v>
      </c>
      <c r="Z207" s="4">
        <v>19.100000000000001</v>
      </c>
      <c r="AA207" s="4">
        <v>19.25</v>
      </c>
      <c r="AB207" s="4">
        <v>18.950001</v>
      </c>
      <c r="AC207" s="4">
        <v>19</v>
      </c>
      <c r="AD207" s="4">
        <v>19</v>
      </c>
      <c r="AE207" s="4">
        <v>199377</v>
      </c>
    </row>
    <row r="208" spans="1:31" x14ac:dyDescent="0.25">
      <c r="A208" s="7">
        <v>45275</v>
      </c>
      <c r="B208" s="8">
        <v>133.39999399999999</v>
      </c>
      <c r="C208" s="8">
        <v>136.75</v>
      </c>
      <c r="D208" s="8">
        <v>133</v>
      </c>
      <c r="E208" s="8">
        <v>136.449997</v>
      </c>
      <c r="F208" s="8">
        <v>136.449997</v>
      </c>
      <c r="G208" s="8">
        <v>77377446</v>
      </c>
      <c r="H208" s="8">
        <v>111.25</v>
      </c>
      <c r="I208" s="8">
        <v>113.349998</v>
      </c>
      <c r="J208" s="8">
        <v>109.400002</v>
      </c>
      <c r="K208" s="8">
        <v>111.449997</v>
      </c>
      <c r="L208" s="8">
        <v>111.449997</v>
      </c>
      <c r="M208" s="8">
        <v>69403738</v>
      </c>
      <c r="N208" s="8">
        <v>50.5</v>
      </c>
      <c r="O208" s="8">
        <v>51.5</v>
      </c>
      <c r="P208" s="8">
        <v>49.75</v>
      </c>
      <c r="Q208" s="8">
        <v>50.900002000000001</v>
      </c>
      <c r="R208" s="8">
        <v>50.900002000000001</v>
      </c>
      <c r="S208" s="12">
        <v>6135960</v>
      </c>
      <c r="T208" s="8">
        <v>9.9</v>
      </c>
      <c r="U208" s="8">
        <v>10.6</v>
      </c>
      <c r="V208" s="8">
        <v>9.8000000000000007</v>
      </c>
      <c r="W208" s="8">
        <v>10.45</v>
      </c>
      <c r="X208" s="8">
        <v>10.45</v>
      </c>
      <c r="Y208" s="12">
        <v>8742811</v>
      </c>
      <c r="Z208" s="4">
        <v>19.049999</v>
      </c>
      <c r="AA208" s="4">
        <v>19.549999</v>
      </c>
      <c r="AB208" s="4">
        <v>18.799999</v>
      </c>
      <c r="AC208" s="4">
        <v>18.950001</v>
      </c>
      <c r="AD208" s="4">
        <v>18.950001</v>
      </c>
      <c r="AE208" s="4">
        <v>263952</v>
      </c>
    </row>
    <row r="209" spans="1:31" x14ac:dyDescent="0.25">
      <c r="A209" s="7">
        <v>45278</v>
      </c>
      <c r="B209" s="8">
        <v>136.85000600000001</v>
      </c>
      <c r="C209" s="8">
        <v>137.60000600000001</v>
      </c>
      <c r="D209" s="8">
        <v>135.10000600000001</v>
      </c>
      <c r="E209" s="8">
        <v>136.60000600000001</v>
      </c>
      <c r="F209" s="8">
        <v>136.60000600000001</v>
      </c>
      <c r="G209" s="8">
        <v>38461877</v>
      </c>
      <c r="H209" s="8">
        <v>112</v>
      </c>
      <c r="I209" s="8">
        <v>117.150002</v>
      </c>
      <c r="J209" s="8">
        <v>110.75</v>
      </c>
      <c r="K209" s="8">
        <v>115.449997</v>
      </c>
      <c r="L209" s="8">
        <v>115.449997</v>
      </c>
      <c r="M209" s="8">
        <v>78649010</v>
      </c>
      <c r="N209" s="8">
        <v>51.049999</v>
      </c>
      <c r="O209" s="8">
        <v>51.299999</v>
      </c>
      <c r="P209" s="8">
        <v>49.75</v>
      </c>
      <c r="Q209" s="8">
        <v>49.900002000000001</v>
      </c>
      <c r="R209" s="8">
        <v>49.900002000000001</v>
      </c>
      <c r="S209" s="12">
        <v>5489141</v>
      </c>
      <c r="T209" s="8">
        <v>10.55</v>
      </c>
      <c r="U209" s="8">
        <v>10.6</v>
      </c>
      <c r="V209" s="8">
        <v>10.199999999999999</v>
      </c>
      <c r="W209" s="8">
        <v>10.35</v>
      </c>
      <c r="X209" s="8">
        <v>10.35</v>
      </c>
      <c r="Y209" s="12">
        <v>5125515</v>
      </c>
      <c r="Z209" s="4">
        <v>19.350000000000001</v>
      </c>
      <c r="AA209" s="4">
        <v>19.700001</v>
      </c>
      <c r="AB209" s="4">
        <v>19</v>
      </c>
      <c r="AC209" s="4">
        <v>19.100000000000001</v>
      </c>
      <c r="AD209" s="4">
        <v>19.100000000000001</v>
      </c>
      <c r="AE209" s="4">
        <v>272016</v>
      </c>
    </row>
    <row r="210" spans="1:31" x14ac:dyDescent="0.25">
      <c r="A210" s="7">
        <v>45279</v>
      </c>
      <c r="B210" s="8">
        <v>136.64999399999999</v>
      </c>
      <c r="C210" s="8">
        <v>137.60000600000001</v>
      </c>
      <c r="D210" s="8">
        <v>134.800003</v>
      </c>
      <c r="E210" s="8">
        <v>135.39999399999999</v>
      </c>
      <c r="F210" s="8">
        <v>135.39999399999999</v>
      </c>
      <c r="G210" s="8">
        <v>27726431</v>
      </c>
      <c r="H210" s="8">
        <v>115.449997</v>
      </c>
      <c r="I210" s="8">
        <v>116.550003</v>
      </c>
      <c r="J210" s="8">
        <v>110.199997</v>
      </c>
      <c r="K210" s="8">
        <v>111.050003</v>
      </c>
      <c r="L210" s="8">
        <v>111.050003</v>
      </c>
      <c r="M210" s="8">
        <v>35413677</v>
      </c>
      <c r="N210" s="8">
        <v>50.200001</v>
      </c>
      <c r="O210" s="8">
        <v>50.950001</v>
      </c>
      <c r="P210" s="8">
        <v>49.450001</v>
      </c>
      <c r="Q210" s="8">
        <v>49.650002000000001</v>
      </c>
      <c r="R210" s="8">
        <v>49.650002000000001</v>
      </c>
      <c r="S210" s="12">
        <v>3934934</v>
      </c>
      <c r="T210" s="8">
        <v>10.45</v>
      </c>
      <c r="U210" s="8">
        <v>10.5</v>
      </c>
      <c r="V210" s="8">
        <v>10.199999999999999</v>
      </c>
      <c r="W210" s="8">
        <v>10.3</v>
      </c>
      <c r="X210" s="8">
        <v>10.3</v>
      </c>
      <c r="Y210" s="12">
        <v>3377931</v>
      </c>
      <c r="Z210" s="4">
        <v>19.399999999999999</v>
      </c>
      <c r="AA210" s="4">
        <v>22.9</v>
      </c>
      <c r="AB210" s="4">
        <v>19.149999999999999</v>
      </c>
      <c r="AC210" s="4">
        <v>22.9</v>
      </c>
      <c r="AD210" s="4">
        <v>22.9</v>
      </c>
      <c r="AE210" s="4">
        <v>3679538</v>
      </c>
    </row>
    <row r="211" spans="1:31" x14ac:dyDescent="0.25">
      <c r="A211" s="7">
        <v>45280</v>
      </c>
      <c r="B211" s="8">
        <v>135.89999399999999</v>
      </c>
      <c r="C211" s="8">
        <v>136.14999399999999</v>
      </c>
      <c r="D211" s="8">
        <v>128.75</v>
      </c>
      <c r="E211" s="8">
        <v>129.75</v>
      </c>
      <c r="F211" s="8">
        <v>129.75</v>
      </c>
      <c r="G211" s="8">
        <v>39495961</v>
      </c>
      <c r="H211" s="8">
        <v>112.349998</v>
      </c>
      <c r="I211" s="8">
        <v>112.949997</v>
      </c>
      <c r="J211" s="8">
        <v>102.650002</v>
      </c>
      <c r="K211" s="8">
        <v>103.699997</v>
      </c>
      <c r="L211" s="8">
        <v>103.699997</v>
      </c>
      <c r="M211" s="8">
        <v>41617472</v>
      </c>
      <c r="N211" s="8">
        <v>49.950001</v>
      </c>
      <c r="O211" s="8">
        <v>52.150002000000001</v>
      </c>
      <c r="P211" s="8">
        <v>49.5</v>
      </c>
      <c r="Q211" s="8">
        <v>50.599997999999999</v>
      </c>
      <c r="R211" s="8">
        <v>50.599997999999999</v>
      </c>
      <c r="S211" s="12">
        <v>13059635</v>
      </c>
      <c r="T211" s="8">
        <v>10.4</v>
      </c>
      <c r="U211" s="8">
        <v>10.4</v>
      </c>
      <c r="V211" s="8">
        <v>9.85</v>
      </c>
      <c r="W211" s="8">
        <v>9.9</v>
      </c>
      <c r="X211" s="8">
        <v>9.9</v>
      </c>
      <c r="Y211" s="12">
        <v>5554387</v>
      </c>
      <c r="Z211" s="4">
        <v>23.950001</v>
      </c>
      <c r="AA211" s="4">
        <v>27.450001</v>
      </c>
      <c r="AB211" s="4">
        <v>23.4</v>
      </c>
      <c r="AC211" s="4">
        <v>26.6</v>
      </c>
      <c r="AD211" s="4">
        <v>26.6</v>
      </c>
      <c r="AE211" s="4">
        <v>10455772</v>
      </c>
    </row>
    <row r="212" spans="1:31" x14ac:dyDescent="0.25">
      <c r="A212" s="7">
        <v>45281</v>
      </c>
      <c r="B212" s="8">
        <v>128.699997</v>
      </c>
      <c r="C212" s="8">
        <v>131.449997</v>
      </c>
      <c r="D212" s="8">
        <v>127.849998</v>
      </c>
      <c r="E212" s="8">
        <v>131</v>
      </c>
      <c r="F212" s="8">
        <v>131</v>
      </c>
      <c r="G212" s="8">
        <v>34914399</v>
      </c>
      <c r="H212" s="8">
        <v>103.849998</v>
      </c>
      <c r="I212" s="8">
        <v>109.900002</v>
      </c>
      <c r="J212" s="8">
        <v>102.150002</v>
      </c>
      <c r="K212" s="8">
        <v>109</v>
      </c>
      <c r="L212" s="8">
        <v>109</v>
      </c>
      <c r="M212" s="8">
        <v>52112170</v>
      </c>
      <c r="N212" s="8">
        <v>50.900002000000001</v>
      </c>
      <c r="O212" s="8">
        <v>52</v>
      </c>
      <c r="P212" s="8">
        <v>50.150002000000001</v>
      </c>
      <c r="Q212" s="8">
        <v>51.400002000000001</v>
      </c>
      <c r="R212" s="8">
        <v>51.400002000000001</v>
      </c>
      <c r="S212" s="12">
        <v>7633292</v>
      </c>
      <c r="T212" s="8">
        <v>9.8000000000000007</v>
      </c>
      <c r="U212" s="8">
        <v>10</v>
      </c>
      <c r="V212" s="8">
        <v>9.75</v>
      </c>
      <c r="W212" s="8">
        <v>9.9</v>
      </c>
      <c r="X212" s="8">
        <v>9.9</v>
      </c>
      <c r="Y212" s="12">
        <v>1956781</v>
      </c>
      <c r="Z212" s="4">
        <v>27.35</v>
      </c>
      <c r="AA212" s="4">
        <v>27.35</v>
      </c>
      <c r="AB212" s="4">
        <v>24</v>
      </c>
      <c r="AC212" s="4">
        <v>25.299999</v>
      </c>
      <c r="AD212" s="4">
        <v>25.299999</v>
      </c>
      <c r="AE212" s="4">
        <v>2448348</v>
      </c>
    </row>
    <row r="213" spans="1:31" x14ac:dyDescent="0.25">
      <c r="A213" s="7">
        <v>45282</v>
      </c>
      <c r="B213" s="8">
        <v>132.39999399999999</v>
      </c>
      <c r="C213" s="8">
        <v>134.75</v>
      </c>
      <c r="D213" s="8">
        <v>131.75</v>
      </c>
      <c r="E213" s="8">
        <v>133.550003</v>
      </c>
      <c r="F213" s="8">
        <v>133.550003</v>
      </c>
      <c r="G213" s="8">
        <v>37357334</v>
      </c>
      <c r="H213" s="8">
        <v>110.5</v>
      </c>
      <c r="I213" s="8">
        <v>113.5</v>
      </c>
      <c r="J213" s="8">
        <v>109.5</v>
      </c>
      <c r="K213" s="8">
        <v>112.75</v>
      </c>
      <c r="L213" s="8">
        <v>112.75</v>
      </c>
      <c r="M213" s="8">
        <v>56223938</v>
      </c>
      <c r="N213" s="8">
        <v>51.5</v>
      </c>
      <c r="O213" s="8">
        <v>52.349997999999999</v>
      </c>
      <c r="P213" s="8">
        <v>51</v>
      </c>
      <c r="Q213" s="8">
        <v>51.299999</v>
      </c>
      <c r="R213" s="8">
        <v>51.299999</v>
      </c>
      <c r="S213" s="12">
        <v>8438622</v>
      </c>
      <c r="T213" s="8">
        <v>10</v>
      </c>
      <c r="U213" s="8">
        <v>10.35</v>
      </c>
      <c r="V213" s="8">
        <v>9.9</v>
      </c>
      <c r="W213" s="8">
        <v>10.1</v>
      </c>
      <c r="X213" s="8">
        <v>10.1</v>
      </c>
      <c r="Y213" s="12">
        <v>3963522</v>
      </c>
      <c r="Z213" s="4">
        <v>25.450001</v>
      </c>
      <c r="AA213" s="4">
        <v>27.1</v>
      </c>
      <c r="AB213" s="4">
        <v>25.299999</v>
      </c>
      <c r="AC213" s="4">
        <v>25.950001</v>
      </c>
      <c r="AD213" s="4">
        <v>25.950001</v>
      </c>
      <c r="AE213" s="4">
        <v>1590741</v>
      </c>
    </row>
    <row r="214" spans="1:31" x14ac:dyDescent="0.25">
      <c r="A214" s="7">
        <v>45286</v>
      </c>
      <c r="B214" s="8">
        <v>134.699997</v>
      </c>
      <c r="C214" s="8">
        <v>136.10000600000001</v>
      </c>
      <c r="D214" s="8">
        <v>134.449997</v>
      </c>
      <c r="E214" s="8">
        <v>135.199997</v>
      </c>
      <c r="F214" s="8">
        <v>135.199997</v>
      </c>
      <c r="G214" s="8">
        <v>25936447</v>
      </c>
      <c r="H214" s="8">
        <v>113.650002</v>
      </c>
      <c r="I214" s="8">
        <v>114.900002</v>
      </c>
      <c r="J214" s="8">
        <v>111.300003</v>
      </c>
      <c r="K214" s="8">
        <v>113.550003</v>
      </c>
      <c r="L214" s="8">
        <v>113.550003</v>
      </c>
      <c r="M214" s="8">
        <v>37093574</v>
      </c>
      <c r="N214" s="8">
        <v>51.5</v>
      </c>
      <c r="O214" s="8">
        <v>51.75</v>
      </c>
      <c r="P214" s="8">
        <v>50</v>
      </c>
      <c r="Q214" s="8">
        <v>50.75</v>
      </c>
      <c r="R214" s="8">
        <v>50.75</v>
      </c>
      <c r="S214" s="12">
        <v>8135898</v>
      </c>
      <c r="T214" s="8">
        <v>10.25</v>
      </c>
      <c r="U214" s="8">
        <v>10.75</v>
      </c>
      <c r="V214" s="8">
        <v>10.15</v>
      </c>
      <c r="W214" s="8">
        <v>10.7</v>
      </c>
      <c r="X214" s="8">
        <v>10.7</v>
      </c>
      <c r="Y214" s="12">
        <v>8950154</v>
      </c>
      <c r="Z214" s="4">
        <v>25.950001</v>
      </c>
      <c r="AA214" s="4">
        <v>26.700001</v>
      </c>
      <c r="AB214" s="4">
        <v>24.65</v>
      </c>
      <c r="AC214" s="4">
        <v>24.65</v>
      </c>
      <c r="AD214" s="4">
        <v>24.65</v>
      </c>
      <c r="AE214" s="4">
        <v>168199</v>
      </c>
    </row>
    <row r="215" spans="1:31" x14ac:dyDescent="0.25">
      <c r="A215" s="7">
        <v>45287</v>
      </c>
      <c r="B215" s="8">
        <v>135.85000600000001</v>
      </c>
      <c r="C215" s="8">
        <v>138.89999399999999</v>
      </c>
      <c r="D215" s="8">
        <v>135.5</v>
      </c>
      <c r="E215" s="8">
        <v>137.199997</v>
      </c>
      <c r="F215" s="8">
        <v>137.199997</v>
      </c>
      <c r="G215" s="8">
        <v>48101400</v>
      </c>
      <c r="H215" s="8">
        <v>115.150002</v>
      </c>
      <c r="I215" s="8">
        <v>118.199997</v>
      </c>
      <c r="J215" s="8">
        <v>115</v>
      </c>
      <c r="K215" s="8">
        <v>115.449997</v>
      </c>
      <c r="L215" s="8">
        <v>115.449997</v>
      </c>
      <c r="M215" s="8">
        <v>87756029</v>
      </c>
      <c r="N215" s="8">
        <v>51</v>
      </c>
      <c r="O215" s="8">
        <v>51.099997999999999</v>
      </c>
      <c r="P215" s="8">
        <v>50.150002000000001</v>
      </c>
      <c r="Q215" s="8">
        <v>50.400002000000001</v>
      </c>
      <c r="R215" s="8">
        <v>50.400002000000001</v>
      </c>
      <c r="S215" s="12">
        <v>4620674</v>
      </c>
      <c r="T215" s="8">
        <v>10.8</v>
      </c>
      <c r="U215" s="8">
        <v>10.95</v>
      </c>
      <c r="V215" s="8">
        <v>10.3</v>
      </c>
      <c r="W215" s="8">
        <v>10.7</v>
      </c>
      <c r="X215" s="8">
        <v>10.7</v>
      </c>
      <c r="Y215" s="12">
        <v>7739351</v>
      </c>
      <c r="Z215" s="4">
        <v>23.450001</v>
      </c>
      <c r="AA215" s="4">
        <v>24</v>
      </c>
      <c r="AB215" s="4">
        <v>23.450001</v>
      </c>
      <c r="AC215" s="4">
        <v>23.6</v>
      </c>
      <c r="AD215" s="4">
        <v>23.6</v>
      </c>
      <c r="AE215" s="4">
        <v>326482</v>
      </c>
    </row>
    <row r="216" spans="1:31" x14ac:dyDescent="0.25">
      <c r="A216" s="7">
        <v>45288</v>
      </c>
      <c r="B216" s="8">
        <v>138.14999399999999</v>
      </c>
      <c r="C216" s="8">
        <v>138.75</v>
      </c>
      <c r="D216" s="8">
        <v>136.85000600000001</v>
      </c>
      <c r="E216" s="8">
        <v>138.14999399999999</v>
      </c>
      <c r="F216" s="8">
        <v>138.14999399999999</v>
      </c>
      <c r="G216" s="8">
        <v>34661176</v>
      </c>
      <c r="H216" s="8">
        <v>116.400002</v>
      </c>
      <c r="I216" s="8">
        <v>123.849998</v>
      </c>
      <c r="J216" s="8">
        <v>116.099998</v>
      </c>
      <c r="K216" s="8">
        <v>122.849998</v>
      </c>
      <c r="L216" s="8">
        <v>122.849998</v>
      </c>
      <c r="M216" s="8">
        <v>112886813</v>
      </c>
      <c r="N216" s="8">
        <v>50.400002000000001</v>
      </c>
      <c r="O216" s="8">
        <v>52.049999</v>
      </c>
      <c r="P216" s="8">
        <v>50.400002000000001</v>
      </c>
      <c r="Q216" s="8">
        <v>51.049999</v>
      </c>
      <c r="R216" s="8">
        <v>51.049999</v>
      </c>
      <c r="S216" s="12">
        <v>7162426</v>
      </c>
      <c r="T216" s="8">
        <v>10.75</v>
      </c>
      <c r="U216" s="8">
        <v>10.8</v>
      </c>
      <c r="V216" s="8">
        <v>10.45</v>
      </c>
      <c r="W216" s="8">
        <v>10.5</v>
      </c>
      <c r="X216" s="8">
        <v>10.5</v>
      </c>
      <c r="Y216" s="12">
        <v>3125550</v>
      </c>
      <c r="Z216" s="4">
        <v>24.1</v>
      </c>
      <c r="AA216" s="4">
        <v>24.75</v>
      </c>
      <c r="AB216" s="4">
        <v>23.9</v>
      </c>
      <c r="AC216" s="4">
        <v>24.75</v>
      </c>
      <c r="AD216" s="4">
        <v>24.75</v>
      </c>
      <c r="AE216" s="4">
        <v>447369</v>
      </c>
    </row>
    <row r="217" spans="1:31" x14ac:dyDescent="0.25">
      <c r="A217" s="7">
        <v>45289</v>
      </c>
      <c r="B217" s="8">
        <v>138.60000600000001</v>
      </c>
      <c r="C217" s="8">
        <v>141.25</v>
      </c>
      <c r="D217" s="8">
        <v>137.14999399999999</v>
      </c>
      <c r="E217" s="8">
        <v>139.60000600000001</v>
      </c>
      <c r="F217" s="8">
        <v>139.60000600000001</v>
      </c>
      <c r="G217" s="8">
        <v>49202910</v>
      </c>
      <c r="H217" s="8">
        <v>123.300003</v>
      </c>
      <c r="I217" s="8">
        <v>125.75</v>
      </c>
      <c r="J217" s="8">
        <v>120.849998</v>
      </c>
      <c r="K217" s="8">
        <v>123.650002</v>
      </c>
      <c r="L217" s="8">
        <v>123.650002</v>
      </c>
      <c r="M217" s="8">
        <v>65438649</v>
      </c>
      <c r="N217" s="8">
        <v>51.299999</v>
      </c>
      <c r="O217" s="8">
        <v>52.150002000000001</v>
      </c>
      <c r="P217" s="8">
        <v>50.5</v>
      </c>
      <c r="Q217" s="8">
        <v>50.900002000000001</v>
      </c>
      <c r="R217" s="8">
        <v>50.900002000000001</v>
      </c>
      <c r="S217" s="12">
        <v>8876183</v>
      </c>
      <c r="T217" s="8">
        <v>10.5</v>
      </c>
      <c r="U217" s="8">
        <v>10.75</v>
      </c>
      <c r="V217" s="8">
        <v>10.25</v>
      </c>
      <c r="W217" s="8">
        <v>10.45</v>
      </c>
      <c r="X217" s="8">
        <v>10.45</v>
      </c>
      <c r="Y217" s="12">
        <v>4834503</v>
      </c>
      <c r="Z217" s="4">
        <v>25.450001</v>
      </c>
      <c r="AA217" s="4">
        <v>25.5</v>
      </c>
      <c r="AB217" s="4">
        <v>23.6</v>
      </c>
      <c r="AC217" s="4">
        <v>24.299999</v>
      </c>
      <c r="AD217" s="4">
        <v>24.299999</v>
      </c>
      <c r="AE217" s="4">
        <v>310005</v>
      </c>
    </row>
    <row r="218" spans="1:31" x14ac:dyDescent="0.25">
      <c r="A218" s="7">
        <v>45292</v>
      </c>
      <c r="B218" s="8">
        <v>140</v>
      </c>
      <c r="C218" s="8">
        <v>140.949997</v>
      </c>
      <c r="D218" s="8">
        <v>139.050003</v>
      </c>
      <c r="E218" s="8">
        <v>139.85000600000001</v>
      </c>
      <c r="F218" s="8">
        <v>139.85000600000001</v>
      </c>
      <c r="G218" s="8">
        <v>21186105</v>
      </c>
      <c r="H218" s="8">
        <v>123.650002</v>
      </c>
      <c r="I218" s="8">
        <v>126.900002</v>
      </c>
      <c r="J218" s="8">
        <v>122.650002</v>
      </c>
      <c r="K218" s="8">
        <v>124.699997</v>
      </c>
      <c r="L218" s="8">
        <v>124.699997</v>
      </c>
      <c r="M218" s="8">
        <v>37525817</v>
      </c>
      <c r="N218" s="8">
        <v>51.299999</v>
      </c>
      <c r="O218" s="8">
        <v>51.650002000000001</v>
      </c>
      <c r="P218" s="8">
        <v>49.75</v>
      </c>
      <c r="Q218" s="8">
        <v>49.900002000000001</v>
      </c>
      <c r="R218" s="8">
        <v>49.900002000000001</v>
      </c>
      <c r="S218" s="12">
        <v>5077234</v>
      </c>
      <c r="T218" s="8">
        <v>10.4</v>
      </c>
      <c r="U218" s="8">
        <v>10.8</v>
      </c>
      <c r="V218" s="8">
        <v>10.35</v>
      </c>
      <c r="W218" s="8">
        <v>10.45</v>
      </c>
      <c r="X218" s="8">
        <v>10.45</v>
      </c>
      <c r="Y218" s="12">
        <v>8219731</v>
      </c>
      <c r="Z218" s="4">
        <v>25.299999</v>
      </c>
      <c r="AA218" s="4">
        <v>25.299999</v>
      </c>
      <c r="AB218" s="4">
        <v>23.1</v>
      </c>
      <c r="AC218" s="4">
        <v>24.5</v>
      </c>
      <c r="AD218" s="4">
        <v>24.5</v>
      </c>
      <c r="AE218" s="4">
        <v>239968</v>
      </c>
    </row>
    <row r="219" spans="1:31" x14ac:dyDescent="0.25">
      <c r="A219" s="7">
        <v>45293</v>
      </c>
      <c r="B219" s="8">
        <v>140.5</v>
      </c>
      <c r="C219" s="8">
        <v>140.60000600000001</v>
      </c>
      <c r="D219" s="8">
        <v>137.050003</v>
      </c>
      <c r="E219" s="8">
        <v>139.60000600000001</v>
      </c>
      <c r="F219" s="8">
        <v>139.60000600000001</v>
      </c>
      <c r="G219" s="8">
        <v>27764060</v>
      </c>
      <c r="H219" s="8">
        <v>124.650002</v>
      </c>
      <c r="I219" s="8">
        <v>124.650002</v>
      </c>
      <c r="J219" s="8">
        <v>120.25</v>
      </c>
      <c r="K219" s="8">
        <v>123</v>
      </c>
      <c r="L219" s="8">
        <v>123</v>
      </c>
      <c r="M219" s="8">
        <v>38718627</v>
      </c>
      <c r="N219" s="8">
        <v>50.150002000000001</v>
      </c>
      <c r="O219" s="8">
        <v>50.799999</v>
      </c>
      <c r="P219" s="8">
        <v>49.5</v>
      </c>
      <c r="Q219" s="8">
        <v>49.75</v>
      </c>
      <c r="R219" s="8">
        <v>49.75</v>
      </c>
      <c r="S219" s="12">
        <v>5123645</v>
      </c>
      <c r="T219" s="8">
        <v>10.5</v>
      </c>
      <c r="U219" s="8">
        <v>10.7</v>
      </c>
      <c r="V219" s="8">
        <v>10.3</v>
      </c>
      <c r="W219" s="8">
        <v>10.55</v>
      </c>
      <c r="X219" s="8">
        <v>10.55</v>
      </c>
      <c r="Y219" s="12">
        <v>5585417</v>
      </c>
      <c r="Z219" s="4">
        <v>24.799999</v>
      </c>
      <c r="AA219" s="4">
        <v>24.9</v>
      </c>
      <c r="AB219" s="4">
        <v>24.25</v>
      </c>
      <c r="AC219" s="4">
        <v>24.4</v>
      </c>
      <c r="AD219" s="4">
        <v>24.4</v>
      </c>
      <c r="AE219" s="4">
        <v>157359</v>
      </c>
    </row>
    <row r="220" spans="1:31" x14ac:dyDescent="0.25">
      <c r="A220" s="7">
        <v>45294</v>
      </c>
      <c r="B220" s="8">
        <v>139.5</v>
      </c>
      <c r="C220" s="8">
        <v>139.60000600000001</v>
      </c>
      <c r="D220" s="8">
        <v>134.35000600000001</v>
      </c>
      <c r="E220" s="8">
        <v>135.35000600000001</v>
      </c>
      <c r="F220" s="8">
        <v>135.35000600000001</v>
      </c>
      <c r="G220" s="8">
        <v>45176618</v>
      </c>
      <c r="H220" s="8">
        <v>122.400002</v>
      </c>
      <c r="I220" s="8">
        <v>122.699997</v>
      </c>
      <c r="J220" s="8">
        <v>118.699997</v>
      </c>
      <c r="K220" s="8">
        <v>119.099998</v>
      </c>
      <c r="L220" s="8">
        <v>119.099998</v>
      </c>
      <c r="M220" s="8">
        <v>30459539</v>
      </c>
      <c r="N220" s="8">
        <v>49.950001</v>
      </c>
      <c r="O220" s="8">
        <v>50.099997999999999</v>
      </c>
      <c r="P220" s="8">
        <v>48.099997999999999</v>
      </c>
      <c r="Q220" s="8">
        <v>48.650002000000001</v>
      </c>
      <c r="R220" s="8">
        <v>48.650002000000001</v>
      </c>
      <c r="S220" s="12">
        <v>7892900</v>
      </c>
      <c r="T220" s="8">
        <v>10.6</v>
      </c>
      <c r="U220" s="8">
        <v>11.25</v>
      </c>
      <c r="V220" s="8">
        <v>10.45</v>
      </c>
      <c r="W220" s="8">
        <v>11.1</v>
      </c>
      <c r="X220" s="8">
        <v>11.1</v>
      </c>
      <c r="Y220" s="12">
        <v>18607006</v>
      </c>
      <c r="Z220" s="4">
        <v>24.700001</v>
      </c>
      <c r="AA220" s="4">
        <v>24.700001</v>
      </c>
      <c r="AB220" s="4">
        <v>23.35</v>
      </c>
      <c r="AC220" s="4">
        <v>24.1</v>
      </c>
      <c r="AD220" s="4">
        <v>24.1</v>
      </c>
      <c r="AE220" s="4">
        <v>143756</v>
      </c>
    </row>
    <row r="221" spans="1:31" x14ac:dyDescent="0.25">
      <c r="A221" s="7">
        <v>45295</v>
      </c>
      <c r="B221" s="8">
        <v>136</v>
      </c>
      <c r="C221" s="8">
        <v>136.35000600000001</v>
      </c>
      <c r="D221" s="8">
        <v>134</v>
      </c>
      <c r="E221" s="8">
        <v>134.25</v>
      </c>
      <c r="F221" s="8">
        <v>134.25</v>
      </c>
      <c r="G221" s="8">
        <v>43913498</v>
      </c>
      <c r="H221" s="8">
        <v>119.25</v>
      </c>
      <c r="I221" s="8">
        <v>120.699997</v>
      </c>
      <c r="J221" s="8">
        <v>118.25</v>
      </c>
      <c r="K221" s="8">
        <v>118.650002</v>
      </c>
      <c r="L221" s="8">
        <v>118.650002</v>
      </c>
      <c r="M221" s="8">
        <v>21439561</v>
      </c>
      <c r="N221" s="8">
        <v>48.849997999999999</v>
      </c>
      <c r="O221" s="8">
        <v>49.549999</v>
      </c>
      <c r="P221" s="8">
        <v>48.799999</v>
      </c>
      <c r="Q221" s="8">
        <v>49.150002000000001</v>
      </c>
      <c r="R221" s="8">
        <v>49.150002000000001</v>
      </c>
      <c r="S221" s="12">
        <v>3202818</v>
      </c>
      <c r="T221" s="8">
        <v>11.25</v>
      </c>
      <c r="U221" s="8">
        <v>13.3</v>
      </c>
      <c r="V221" s="8">
        <v>11</v>
      </c>
      <c r="W221" s="8">
        <v>13.3</v>
      </c>
      <c r="X221" s="8">
        <v>13.3</v>
      </c>
      <c r="Y221" s="12">
        <v>80022753</v>
      </c>
      <c r="Z221" s="4">
        <v>24.450001</v>
      </c>
      <c r="AA221" s="4">
        <v>24.65</v>
      </c>
      <c r="AB221" s="4">
        <v>24</v>
      </c>
      <c r="AC221" s="4">
        <v>24.25</v>
      </c>
      <c r="AD221" s="4">
        <v>24.25</v>
      </c>
      <c r="AE221" s="4">
        <v>214252</v>
      </c>
    </row>
    <row r="222" spans="1:31" x14ac:dyDescent="0.25">
      <c r="A222" s="7">
        <v>45296</v>
      </c>
      <c r="B222" s="8">
        <v>135</v>
      </c>
      <c r="C222" s="8">
        <v>135.949997</v>
      </c>
      <c r="D222" s="8">
        <v>132.85000600000001</v>
      </c>
      <c r="E222" s="8">
        <v>133.64999399999999</v>
      </c>
      <c r="F222" s="8">
        <v>133.64999399999999</v>
      </c>
      <c r="G222" s="8">
        <v>71330190</v>
      </c>
      <c r="H222" s="8">
        <v>119.5</v>
      </c>
      <c r="I222" s="8">
        <v>120.75</v>
      </c>
      <c r="J222" s="8">
        <v>115.699997</v>
      </c>
      <c r="K222" s="8">
        <v>116.949997</v>
      </c>
      <c r="L222" s="8">
        <v>116.949997</v>
      </c>
      <c r="M222" s="8">
        <v>22784093</v>
      </c>
      <c r="N222" s="8">
        <v>49.150002000000001</v>
      </c>
      <c r="O222" s="8">
        <v>51.099997999999999</v>
      </c>
      <c r="P222" s="8">
        <v>49.049999</v>
      </c>
      <c r="Q222" s="8">
        <v>50.049999</v>
      </c>
      <c r="R222" s="8">
        <v>50.049999</v>
      </c>
      <c r="S222" s="12">
        <v>8200831</v>
      </c>
      <c r="T222" s="8">
        <v>13.45</v>
      </c>
      <c r="U222" s="8">
        <v>13.75</v>
      </c>
      <c r="V222" s="8">
        <v>12.75</v>
      </c>
      <c r="W222" s="8">
        <v>13.1</v>
      </c>
      <c r="X222" s="8">
        <v>13.1</v>
      </c>
      <c r="Y222" s="12">
        <v>36313972</v>
      </c>
      <c r="Z222" s="4">
        <v>24.75</v>
      </c>
      <c r="AA222" s="4">
        <v>25.450001</v>
      </c>
      <c r="AB222" s="4">
        <v>24.1</v>
      </c>
      <c r="AC222" s="4">
        <v>25.4</v>
      </c>
      <c r="AD222" s="4">
        <v>25.4</v>
      </c>
      <c r="AE222" s="4">
        <v>393245</v>
      </c>
    </row>
    <row r="223" spans="1:31" x14ac:dyDescent="0.25">
      <c r="A223" s="7">
        <v>45299</v>
      </c>
      <c r="B223" s="8">
        <v>135.300003</v>
      </c>
      <c r="C223" s="8">
        <v>135.949997</v>
      </c>
      <c r="D223" s="8">
        <v>131.75</v>
      </c>
      <c r="E223" s="8">
        <v>132</v>
      </c>
      <c r="F223" s="8">
        <v>132</v>
      </c>
      <c r="G223" s="8">
        <v>39559717</v>
      </c>
      <c r="H223" s="8">
        <v>117.099998</v>
      </c>
      <c r="I223" s="8">
        <v>117.599998</v>
      </c>
      <c r="J223" s="8">
        <v>114</v>
      </c>
      <c r="K223" s="8">
        <v>114.300003</v>
      </c>
      <c r="L223" s="8">
        <v>114.300003</v>
      </c>
      <c r="M223" s="8">
        <v>21830246</v>
      </c>
      <c r="N223" s="8">
        <v>50.049999</v>
      </c>
      <c r="O223" s="8">
        <v>50.049999</v>
      </c>
      <c r="P223" s="8">
        <v>50.049999</v>
      </c>
      <c r="Q223" s="8">
        <v>50.049999</v>
      </c>
      <c r="R223" s="8">
        <v>50.049999</v>
      </c>
      <c r="S223" s="12">
        <v>0</v>
      </c>
      <c r="T223" s="8">
        <v>13.35</v>
      </c>
      <c r="U223" s="8">
        <v>13.4</v>
      </c>
      <c r="V223" s="8">
        <v>12.9</v>
      </c>
      <c r="W223" s="8">
        <v>13</v>
      </c>
      <c r="X223" s="8">
        <v>13</v>
      </c>
      <c r="Y223" s="12">
        <v>14850478</v>
      </c>
      <c r="Z223" s="4">
        <v>25.9</v>
      </c>
      <c r="AA223" s="4">
        <v>26.4</v>
      </c>
      <c r="AB223" s="4">
        <v>25.1</v>
      </c>
      <c r="AC223" s="4">
        <v>25.549999</v>
      </c>
      <c r="AD223" s="4">
        <v>25.549999</v>
      </c>
      <c r="AE223" s="4">
        <v>343509</v>
      </c>
    </row>
    <row r="224" spans="1:31" x14ac:dyDescent="0.25">
      <c r="A224" s="7">
        <v>45300</v>
      </c>
      <c r="B224" s="8">
        <v>133.5</v>
      </c>
      <c r="C224" s="8">
        <v>134.800003</v>
      </c>
      <c r="D224" s="8">
        <v>132.5</v>
      </c>
      <c r="E224" s="8">
        <v>133.64999399999999</v>
      </c>
      <c r="F224" s="8">
        <v>133.64999399999999</v>
      </c>
      <c r="G224" s="8">
        <v>30736868</v>
      </c>
      <c r="H224" s="8">
        <v>115.199997</v>
      </c>
      <c r="I224" s="8">
        <v>116.599998</v>
      </c>
      <c r="J224" s="8">
        <v>113.75</v>
      </c>
      <c r="K224" s="8">
        <v>114.199997</v>
      </c>
      <c r="L224" s="8">
        <v>114.199997</v>
      </c>
      <c r="M224" s="8">
        <v>16993314</v>
      </c>
      <c r="N224" s="8">
        <v>50.349997999999999</v>
      </c>
      <c r="O224" s="8">
        <v>50.75</v>
      </c>
      <c r="P224" s="8">
        <v>48.799999</v>
      </c>
      <c r="Q224" s="8">
        <v>49.950001</v>
      </c>
      <c r="R224" s="8">
        <v>49.950001</v>
      </c>
      <c r="S224" s="12">
        <v>6481093</v>
      </c>
      <c r="T224" s="8">
        <v>13.1</v>
      </c>
      <c r="U224" s="8">
        <v>13.25</v>
      </c>
      <c r="V224" s="8">
        <v>12.15</v>
      </c>
      <c r="W224" s="8">
        <v>12.7</v>
      </c>
      <c r="X224" s="8">
        <v>12.7</v>
      </c>
      <c r="Y224" s="12">
        <v>12007296</v>
      </c>
      <c r="Z224" s="4">
        <v>25.9</v>
      </c>
      <c r="AA224" s="4">
        <v>25.9</v>
      </c>
      <c r="AB224" s="4">
        <v>25</v>
      </c>
      <c r="AC224" s="4">
        <v>25.200001</v>
      </c>
      <c r="AD224" s="4">
        <v>25.200001</v>
      </c>
      <c r="AE224" s="4">
        <v>196958</v>
      </c>
    </row>
    <row r="225" spans="1:31" x14ac:dyDescent="0.25">
      <c r="A225" s="7">
        <v>45301</v>
      </c>
      <c r="B225" s="8">
        <v>133.800003</v>
      </c>
      <c r="C225" s="8">
        <v>134.699997</v>
      </c>
      <c r="D225" s="8">
        <v>132.10000600000001</v>
      </c>
      <c r="E225" s="8">
        <v>134.10000600000001</v>
      </c>
      <c r="F225" s="8">
        <v>134.10000600000001</v>
      </c>
      <c r="G225" s="8">
        <v>27213624</v>
      </c>
      <c r="H225" s="8">
        <v>114</v>
      </c>
      <c r="I225" s="8">
        <v>115.650002</v>
      </c>
      <c r="J225" s="8">
        <v>112.199997</v>
      </c>
      <c r="K225" s="8">
        <v>115.050003</v>
      </c>
      <c r="L225" s="8">
        <v>115.050003</v>
      </c>
      <c r="M225" s="8">
        <v>20963866</v>
      </c>
      <c r="N225" s="8">
        <v>49.400002000000001</v>
      </c>
      <c r="O225" s="8">
        <v>49.75</v>
      </c>
      <c r="P225" s="8">
        <v>48.349997999999999</v>
      </c>
      <c r="Q225" s="8">
        <v>48.549999</v>
      </c>
      <c r="R225" s="8">
        <v>48.549999</v>
      </c>
      <c r="S225" s="12">
        <v>6359571</v>
      </c>
      <c r="T225" s="8">
        <v>12.8</v>
      </c>
      <c r="U225" s="8">
        <v>13.7</v>
      </c>
      <c r="V225" s="8">
        <v>12.65</v>
      </c>
      <c r="W225" s="8">
        <v>13.15</v>
      </c>
      <c r="X225" s="8">
        <v>13.15</v>
      </c>
      <c r="Y225" s="12">
        <v>15025452</v>
      </c>
      <c r="Z225" s="4">
        <v>25</v>
      </c>
      <c r="AA225" s="4">
        <v>25.700001</v>
      </c>
      <c r="AB225" s="4">
        <v>24.25</v>
      </c>
      <c r="AC225" s="4">
        <v>25.049999</v>
      </c>
      <c r="AD225" s="4">
        <v>25.049999</v>
      </c>
      <c r="AE225" s="4">
        <v>181646</v>
      </c>
    </row>
    <row r="226" spans="1:31" x14ac:dyDescent="0.25">
      <c r="A226" s="7">
        <v>45302</v>
      </c>
      <c r="B226" s="8">
        <v>134.85000600000001</v>
      </c>
      <c r="C226" s="8">
        <v>135.64999399999999</v>
      </c>
      <c r="D226" s="8">
        <v>134.199997</v>
      </c>
      <c r="E226" s="8">
        <v>134.89999399999999</v>
      </c>
      <c r="F226" s="8">
        <v>134.89999399999999</v>
      </c>
      <c r="G226" s="8">
        <v>23113349</v>
      </c>
      <c r="H226" s="8">
        <v>115.949997</v>
      </c>
      <c r="I226" s="8">
        <v>116.550003</v>
      </c>
      <c r="J226" s="8">
        <v>113</v>
      </c>
      <c r="K226" s="8">
        <v>113.5</v>
      </c>
      <c r="L226" s="8">
        <v>113.5</v>
      </c>
      <c r="M226" s="8">
        <v>16565652</v>
      </c>
      <c r="N226" s="8">
        <v>48.650002000000001</v>
      </c>
      <c r="O226" s="8">
        <v>49.099997999999999</v>
      </c>
      <c r="P226" s="8">
        <v>46.900002000000001</v>
      </c>
      <c r="Q226" s="8">
        <v>48</v>
      </c>
      <c r="R226" s="8">
        <v>48</v>
      </c>
      <c r="S226" s="12">
        <v>6949551</v>
      </c>
      <c r="T226" s="8">
        <v>13.25</v>
      </c>
      <c r="U226" s="8">
        <v>13.3</v>
      </c>
      <c r="V226" s="8">
        <v>12.85</v>
      </c>
      <c r="W226" s="8">
        <v>13</v>
      </c>
      <c r="X226" s="8">
        <v>13</v>
      </c>
      <c r="Y226" s="12">
        <v>9674225</v>
      </c>
      <c r="Z226" s="4">
        <v>25.450001</v>
      </c>
      <c r="AA226" s="4">
        <v>25.950001</v>
      </c>
      <c r="AB226" s="4">
        <v>24.700001</v>
      </c>
      <c r="AC226" s="4">
        <v>25.35</v>
      </c>
      <c r="AD226" s="4">
        <v>25.35</v>
      </c>
      <c r="AE226" s="4">
        <v>240060</v>
      </c>
    </row>
    <row r="227" spans="1:31" x14ac:dyDescent="0.25">
      <c r="A227" s="7">
        <v>45303</v>
      </c>
      <c r="B227" s="8">
        <v>135.800003</v>
      </c>
      <c r="C227" s="8">
        <v>136.25</v>
      </c>
      <c r="D227" s="8">
        <v>134.64999399999999</v>
      </c>
      <c r="E227" s="8">
        <v>135.300003</v>
      </c>
      <c r="F227" s="8">
        <v>135.300003</v>
      </c>
      <c r="G227" s="8">
        <v>32883921</v>
      </c>
      <c r="H227" s="8">
        <v>114</v>
      </c>
      <c r="I227" s="8">
        <v>116.349998</v>
      </c>
      <c r="J227" s="8">
        <v>113.650002</v>
      </c>
      <c r="K227" s="8">
        <v>114.900002</v>
      </c>
      <c r="L227" s="8">
        <v>114.900002</v>
      </c>
      <c r="M227" s="8">
        <v>19498240</v>
      </c>
      <c r="N227" s="8">
        <v>48.450001</v>
      </c>
      <c r="O227" s="8">
        <v>49.5</v>
      </c>
      <c r="P227" s="8">
        <v>48.25</v>
      </c>
      <c r="Q227" s="8">
        <v>49.150002000000001</v>
      </c>
      <c r="R227" s="8">
        <v>49.150002000000001</v>
      </c>
      <c r="S227" s="12">
        <v>5477157</v>
      </c>
      <c r="T227" s="8">
        <v>13.05</v>
      </c>
      <c r="U227" s="8">
        <v>13.05</v>
      </c>
      <c r="V227" s="8">
        <v>12.75</v>
      </c>
      <c r="W227" s="8">
        <v>12.8</v>
      </c>
      <c r="X227" s="8">
        <v>12.8</v>
      </c>
      <c r="Y227" s="12">
        <v>5153359</v>
      </c>
      <c r="Z227" s="4">
        <v>25.85</v>
      </c>
      <c r="AA227" s="4">
        <v>25.9</v>
      </c>
      <c r="AB227" s="4">
        <v>24.9</v>
      </c>
      <c r="AC227" s="4">
        <v>24.950001</v>
      </c>
      <c r="AD227" s="4">
        <v>24.950001</v>
      </c>
      <c r="AE227" s="4">
        <v>153034</v>
      </c>
    </row>
    <row r="228" spans="1:31" x14ac:dyDescent="0.25">
      <c r="A228" s="7">
        <v>45306</v>
      </c>
      <c r="B228" s="8">
        <v>136</v>
      </c>
      <c r="C228" s="8">
        <v>136.25</v>
      </c>
      <c r="D228" s="8">
        <v>133.949997</v>
      </c>
      <c r="E228" s="8">
        <v>134.89999399999999</v>
      </c>
      <c r="F228" s="8">
        <v>134.89999399999999</v>
      </c>
      <c r="G228" s="8">
        <v>34158775</v>
      </c>
      <c r="H228" s="8">
        <v>116</v>
      </c>
      <c r="I228" s="8">
        <v>116.300003</v>
      </c>
      <c r="J228" s="8">
        <v>113.800003</v>
      </c>
      <c r="K228" s="8">
        <v>114.650002</v>
      </c>
      <c r="L228" s="8">
        <v>114.650002</v>
      </c>
      <c r="M228" s="8">
        <v>16054366</v>
      </c>
      <c r="N228" s="8">
        <v>49.150002000000001</v>
      </c>
      <c r="O228" s="8">
        <v>49.150002000000001</v>
      </c>
      <c r="P228" s="8">
        <v>49.150002000000001</v>
      </c>
      <c r="Q228" s="8">
        <v>49.150002000000001</v>
      </c>
      <c r="R228" s="8">
        <v>49.150002000000001</v>
      </c>
      <c r="S228" s="12">
        <v>0</v>
      </c>
      <c r="T228" s="8">
        <v>12.8</v>
      </c>
      <c r="U228" s="8">
        <v>12.9</v>
      </c>
      <c r="V228" s="8">
        <v>12.45</v>
      </c>
      <c r="W228" s="8">
        <v>12.65</v>
      </c>
      <c r="X228" s="8">
        <v>12.65</v>
      </c>
      <c r="Y228" s="12">
        <v>4693456</v>
      </c>
      <c r="Z228" s="4">
        <v>25.35</v>
      </c>
      <c r="AA228" s="4">
        <v>25.950001</v>
      </c>
      <c r="AB228" s="4">
        <v>24.15</v>
      </c>
      <c r="AC228" s="4">
        <v>25.1</v>
      </c>
      <c r="AD228" s="4">
        <v>25.1</v>
      </c>
      <c r="AE228" s="4">
        <v>217554</v>
      </c>
    </row>
    <row r="229" spans="1:31" x14ac:dyDescent="0.25">
      <c r="A229" s="7">
        <v>45307</v>
      </c>
      <c r="B229" s="8">
        <v>134.699997</v>
      </c>
      <c r="C229" s="8">
        <v>138.5</v>
      </c>
      <c r="D229" s="8">
        <v>134</v>
      </c>
      <c r="E229" s="8">
        <v>137.25</v>
      </c>
      <c r="F229" s="8">
        <v>137.25</v>
      </c>
      <c r="G229" s="8">
        <v>56361287</v>
      </c>
      <c r="H229" s="8">
        <v>115.050003</v>
      </c>
      <c r="I229" s="8">
        <v>119.949997</v>
      </c>
      <c r="J229" s="8">
        <v>114</v>
      </c>
      <c r="K229" s="8">
        <v>119.550003</v>
      </c>
      <c r="L229" s="8">
        <v>119.550003</v>
      </c>
      <c r="M229" s="8">
        <v>63560474</v>
      </c>
      <c r="N229" s="8">
        <v>53.950001</v>
      </c>
      <c r="O229" s="8">
        <v>55</v>
      </c>
      <c r="P229" s="8">
        <v>51.049999</v>
      </c>
      <c r="Q229" s="8">
        <v>51.349997999999999</v>
      </c>
      <c r="R229" s="8">
        <v>51.349997999999999</v>
      </c>
      <c r="S229" s="12">
        <v>26017020</v>
      </c>
      <c r="T229" s="8">
        <v>12.8</v>
      </c>
      <c r="U229" s="8">
        <v>13.15</v>
      </c>
      <c r="V229" s="8">
        <v>11.7</v>
      </c>
      <c r="W229" s="8">
        <v>12.25</v>
      </c>
      <c r="X229" s="8">
        <v>12.25</v>
      </c>
      <c r="Y229" s="12">
        <v>7508088</v>
      </c>
      <c r="Z229" s="4">
        <v>25.25</v>
      </c>
      <c r="AA229" s="4">
        <v>25.450001</v>
      </c>
      <c r="AB229" s="4">
        <v>24.049999</v>
      </c>
      <c r="AC229" s="4">
        <v>24.65</v>
      </c>
      <c r="AD229" s="4">
        <v>24.65</v>
      </c>
      <c r="AE229" s="4">
        <v>141857</v>
      </c>
    </row>
    <row r="230" spans="1:31" x14ac:dyDescent="0.25">
      <c r="A230" s="7">
        <v>45308</v>
      </c>
      <c r="B230" s="8">
        <v>135.449997</v>
      </c>
      <c r="C230" s="8">
        <v>135.75</v>
      </c>
      <c r="D230" s="8">
        <v>131.39999399999999</v>
      </c>
      <c r="E230" s="8">
        <v>131.64999399999999</v>
      </c>
      <c r="F230" s="8">
        <v>131.64999399999999</v>
      </c>
      <c r="G230" s="8">
        <v>58982971</v>
      </c>
      <c r="H230" s="8">
        <v>117.849998</v>
      </c>
      <c r="I230" s="8">
        <v>117.849998</v>
      </c>
      <c r="J230" s="8">
        <v>112.5</v>
      </c>
      <c r="K230" s="8">
        <v>113.099998</v>
      </c>
      <c r="L230" s="8">
        <v>113.099998</v>
      </c>
      <c r="M230" s="8">
        <v>59898451</v>
      </c>
      <c r="N230" s="8">
        <v>51.849997999999999</v>
      </c>
      <c r="O230" s="8">
        <v>55</v>
      </c>
      <c r="P230" s="8">
        <v>51.099997999999999</v>
      </c>
      <c r="Q230" s="8">
        <v>54.599997999999999</v>
      </c>
      <c r="R230" s="8">
        <v>54.599997999999999</v>
      </c>
      <c r="S230" s="12">
        <v>19919078</v>
      </c>
      <c r="T230" s="8">
        <v>12.1</v>
      </c>
      <c r="U230" s="8">
        <v>12.95</v>
      </c>
      <c r="V230" s="8">
        <v>12</v>
      </c>
      <c r="W230" s="8">
        <v>12.35</v>
      </c>
      <c r="X230" s="8">
        <v>12.35</v>
      </c>
      <c r="Y230" s="12">
        <v>6638891</v>
      </c>
      <c r="Z230" s="4">
        <v>24.5</v>
      </c>
      <c r="AA230" s="4">
        <v>24.65</v>
      </c>
      <c r="AB230" s="4">
        <v>24</v>
      </c>
      <c r="AC230" s="4">
        <v>24.1</v>
      </c>
      <c r="AD230" s="4">
        <v>24.1</v>
      </c>
      <c r="AE230" s="4">
        <v>141971</v>
      </c>
    </row>
    <row r="231" spans="1:31" x14ac:dyDescent="0.25">
      <c r="A231" s="7">
        <v>45309</v>
      </c>
      <c r="B231" s="8">
        <v>131.64999399999999</v>
      </c>
      <c r="C231" s="8">
        <v>132.25</v>
      </c>
      <c r="D231" s="8">
        <v>128.199997</v>
      </c>
      <c r="E231" s="8">
        <v>131</v>
      </c>
      <c r="F231" s="8">
        <v>131</v>
      </c>
      <c r="G231" s="8">
        <v>45273496</v>
      </c>
      <c r="H231" s="8">
        <v>113.099998</v>
      </c>
      <c r="I231" s="8">
        <v>114.050003</v>
      </c>
      <c r="J231" s="8">
        <v>107.5</v>
      </c>
      <c r="K231" s="8">
        <v>113.050003</v>
      </c>
      <c r="L231" s="8">
        <v>113.050003</v>
      </c>
      <c r="M231" s="8">
        <v>39166751</v>
      </c>
      <c r="N231" s="8">
        <v>55.650002000000001</v>
      </c>
      <c r="O231" s="8">
        <v>59.349997999999999</v>
      </c>
      <c r="P231" s="8">
        <v>55.299999</v>
      </c>
      <c r="Q231" s="8">
        <v>58.700001</v>
      </c>
      <c r="R231" s="8">
        <v>58.700001</v>
      </c>
      <c r="S231" s="12">
        <v>54334434</v>
      </c>
      <c r="T231" s="8">
        <v>12.35</v>
      </c>
      <c r="U231" s="8">
        <v>12.65</v>
      </c>
      <c r="V231" s="8">
        <v>11.8</v>
      </c>
      <c r="W231" s="8">
        <v>12.25</v>
      </c>
      <c r="X231" s="8">
        <v>12.25</v>
      </c>
      <c r="Y231" s="12">
        <v>4452320</v>
      </c>
      <c r="Z231" s="4">
        <v>24.5</v>
      </c>
      <c r="AA231" s="4">
        <v>25.299999</v>
      </c>
      <c r="AB231" s="4">
        <v>23.299999</v>
      </c>
      <c r="AC231" s="4">
        <v>25.299999</v>
      </c>
      <c r="AD231" s="4">
        <v>25.299999</v>
      </c>
      <c r="AE231" s="4">
        <v>169601</v>
      </c>
    </row>
    <row r="232" spans="1:31" x14ac:dyDescent="0.25">
      <c r="A232" s="7">
        <v>45310</v>
      </c>
      <c r="B232" s="8">
        <v>132.60000600000001</v>
      </c>
      <c r="C232" s="8">
        <v>134.699997</v>
      </c>
      <c r="D232" s="8">
        <v>131.60000600000001</v>
      </c>
      <c r="E232" s="8">
        <v>134.25</v>
      </c>
      <c r="F232" s="8">
        <v>134.25</v>
      </c>
      <c r="G232" s="8">
        <v>32653013</v>
      </c>
      <c r="H232" s="8">
        <v>114.300003</v>
      </c>
      <c r="I232" s="8">
        <v>114.849998</v>
      </c>
      <c r="J232" s="8">
        <v>113.5</v>
      </c>
      <c r="K232" s="8">
        <v>114.099998</v>
      </c>
      <c r="L232" s="8">
        <v>114.099998</v>
      </c>
      <c r="M232" s="8">
        <v>14431734</v>
      </c>
      <c r="N232" s="8">
        <v>62</v>
      </c>
      <c r="O232" s="8">
        <v>67.900002000000001</v>
      </c>
      <c r="P232" s="8">
        <v>59.849997999999999</v>
      </c>
      <c r="Q232" s="8">
        <v>67.199996999999996</v>
      </c>
      <c r="R232" s="8">
        <v>67.199996999999996</v>
      </c>
      <c r="S232" s="12">
        <v>87622769</v>
      </c>
      <c r="T232" s="8">
        <v>12.35</v>
      </c>
      <c r="U232" s="8">
        <v>12.5</v>
      </c>
      <c r="V232" s="8">
        <v>12.2</v>
      </c>
      <c r="W232" s="8">
        <v>12.4</v>
      </c>
      <c r="X232" s="8">
        <v>12.4</v>
      </c>
      <c r="Y232" s="12">
        <v>3251086</v>
      </c>
      <c r="Z232" s="4">
        <v>26.1</v>
      </c>
      <c r="AA232" s="4">
        <v>26.1</v>
      </c>
      <c r="AB232" s="4">
        <v>24.200001</v>
      </c>
      <c r="AC232" s="4">
        <v>24.799999</v>
      </c>
      <c r="AD232" s="4">
        <v>24.799999</v>
      </c>
      <c r="AE232" s="4">
        <v>269161</v>
      </c>
    </row>
    <row r="233" spans="1:31" x14ac:dyDescent="0.25">
      <c r="A233" s="7">
        <v>45313</v>
      </c>
      <c r="B233" s="8">
        <v>134.25</v>
      </c>
      <c r="C233" s="8">
        <v>134.25</v>
      </c>
      <c r="D233" s="8">
        <v>134.25</v>
      </c>
      <c r="E233" s="8">
        <v>134.25</v>
      </c>
      <c r="F233" s="8">
        <v>134.25</v>
      </c>
      <c r="G233" s="8">
        <v>0</v>
      </c>
      <c r="H233" s="8">
        <v>114.099998</v>
      </c>
      <c r="I233" s="8">
        <v>114.099998</v>
      </c>
      <c r="J233" s="8">
        <v>114.099998</v>
      </c>
      <c r="K233" s="8">
        <v>114.099998</v>
      </c>
      <c r="L233" s="8">
        <v>114.099998</v>
      </c>
      <c r="M233" s="8">
        <v>0</v>
      </c>
      <c r="N233" s="8">
        <v>68.849997999999999</v>
      </c>
      <c r="O233" s="8">
        <v>69.550003000000004</v>
      </c>
      <c r="P233" s="8">
        <v>65.050003000000004</v>
      </c>
      <c r="Q233" s="8">
        <v>65.800003000000004</v>
      </c>
      <c r="R233" s="8">
        <v>65.800003000000004</v>
      </c>
      <c r="S233" s="12">
        <v>33225931</v>
      </c>
      <c r="T233" s="8">
        <v>12.4</v>
      </c>
      <c r="U233" s="8">
        <v>12.4</v>
      </c>
      <c r="V233" s="8">
        <v>12.4</v>
      </c>
      <c r="W233" s="8">
        <v>12.4</v>
      </c>
      <c r="X233" s="8">
        <v>12.4</v>
      </c>
      <c r="Y233" s="12">
        <v>0</v>
      </c>
      <c r="Z233" s="4">
        <v>24.799999</v>
      </c>
      <c r="AA233" s="4">
        <v>24.799999</v>
      </c>
      <c r="AB233" s="4">
        <v>24.799999</v>
      </c>
      <c r="AC233" s="4">
        <v>24.799999</v>
      </c>
      <c r="AD233" s="4">
        <v>24.799999</v>
      </c>
      <c r="AE233" s="4">
        <v>0</v>
      </c>
    </row>
    <row r="234" spans="1:31" x14ac:dyDescent="0.25">
      <c r="A234" s="7">
        <v>45314</v>
      </c>
      <c r="B234" s="8">
        <v>134.800003</v>
      </c>
      <c r="C234" s="8">
        <v>135.199997</v>
      </c>
      <c r="D234" s="8">
        <v>129.300003</v>
      </c>
      <c r="E234" s="8">
        <v>130.10000600000001</v>
      </c>
      <c r="F234" s="8">
        <v>130.10000600000001</v>
      </c>
      <c r="G234" s="8">
        <v>35373970</v>
      </c>
      <c r="H234" s="8">
        <v>114.900002</v>
      </c>
      <c r="I234" s="8">
        <v>114.900002</v>
      </c>
      <c r="J234" s="8">
        <v>108</v>
      </c>
      <c r="K234" s="8">
        <v>108.800003</v>
      </c>
      <c r="L234" s="8">
        <v>108.800003</v>
      </c>
      <c r="M234" s="8">
        <v>29014770</v>
      </c>
      <c r="N234" s="8">
        <v>66.199996999999996</v>
      </c>
      <c r="O234" s="8">
        <v>70.900002000000001</v>
      </c>
      <c r="P234" s="8">
        <v>65.300003000000004</v>
      </c>
      <c r="Q234" s="8">
        <v>69.650002000000001</v>
      </c>
      <c r="R234" s="8">
        <v>69.650002000000001</v>
      </c>
      <c r="S234" s="12">
        <v>39003907</v>
      </c>
      <c r="T234" s="8">
        <v>12.6</v>
      </c>
      <c r="U234" s="8">
        <v>13.4</v>
      </c>
      <c r="V234" s="8">
        <v>10.9</v>
      </c>
      <c r="W234" s="8">
        <v>11.7</v>
      </c>
      <c r="X234" s="8">
        <v>11.7</v>
      </c>
      <c r="Y234" s="12">
        <v>33463263</v>
      </c>
      <c r="Z234" s="4">
        <v>25.299999</v>
      </c>
      <c r="AA234" s="4">
        <v>25.4</v>
      </c>
      <c r="AB234" s="4">
        <v>23.799999</v>
      </c>
      <c r="AC234" s="4">
        <v>24.35</v>
      </c>
      <c r="AD234" s="4">
        <v>24.35</v>
      </c>
      <c r="AE234" s="4">
        <v>208095</v>
      </c>
    </row>
    <row r="235" spans="1:31" x14ac:dyDescent="0.25">
      <c r="A235" s="7">
        <v>45315</v>
      </c>
      <c r="B235" s="8">
        <v>130.199997</v>
      </c>
      <c r="C235" s="8">
        <v>135.550003</v>
      </c>
      <c r="D235" s="8">
        <v>130.10000600000001</v>
      </c>
      <c r="E235" s="8">
        <v>135.14999399999999</v>
      </c>
      <c r="F235" s="8">
        <v>135.14999399999999</v>
      </c>
      <c r="G235" s="8">
        <v>39340119</v>
      </c>
      <c r="H235" s="8">
        <v>109.849998</v>
      </c>
      <c r="I235" s="8">
        <v>115.5</v>
      </c>
      <c r="J235" s="8">
        <v>109</v>
      </c>
      <c r="K235" s="8">
        <v>115.050003</v>
      </c>
      <c r="L235" s="8">
        <v>115.050003</v>
      </c>
      <c r="M235" s="8">
        <v>37267385</v>
      </c>
      <c r="N235" s="8">
        <v>70</v>
      </c>
      <c r="O235" s="8">
        <v>70.300003000000004</v>
      </c>
      <c r="P235" s="8">
        <v>67.5</v>
      </c>
      <c r="Q235" s="8">
        <v>69.300003000000004</v>
      </c>
      <c r="R235" s="8">
        <v>69.300003000000004</v>
      </c>
      <c r="S235" s="12">
        <v>20680409</v>
      </c>
      <c r="T235" s="8">
        <v>12.4</v>
      </c>
      <c r="U235" s="8">
        <v>13.25</v>
      </c>
      <c r="V235" s="8">
        <v>12.2</v>
      </c>
      <c r="W235" s="8">
        <v>13.2</v>
      </c>
      <c r="X235" s="8">
        <v>13.2</v>
      </c>
      <c r="Y235" s="12">
        <v>25400259</v>
      </c>
      <c r="Z235" s="4">
        <v>24.65</v>
      </c>
      <c r="AA235" s="4">
        <v>24.65</v>
      </c>
      <c r="AB235" s="4">
        <v>23.5</v>
      </c>
      <c r="AC235" s="4">
        <v>24.35</v>
      </c>
      <c r="AD235" s="4">
        <v>24.35</v>
      </c>
      <c r="AE235" s="4">
        <v>80895</v>
      </c>
    </row>
    <row r="236" spans="1:31" x14ac:dyDescent="0.25">
      <c r="A236" s="7">
        <v>45316</v>
      </c>
      <c r="B236" s="8">
        <v>136.5</v>
      </c>
      <c r="C236" s="8">
        <v>136.5</v>
      </c>
      <c r="D236" s="8">
        <v>132</v>
      </c>
      <c r="E236" s="8">
        <v>133.75</v>
      </c>
      <c r="F236" s="8">
        <v>133.75</v>
      </c>
      <c r="G236" s="8">
        <v>61358839</v>
      </c>
      <c r="H236" s="8">
        <v>115.900002</v>
      </c>
      <c r="I236" s="8">
        <v>119.949997</v>
      </c>
      <c r="J236" s="8">
        <v>114</v>
      </c>
      <c r="K236" s="8">
        <v>119.099998</v>
      </c>
      <c r="L236" s="8">
        <v>119.099998</v>
      </c>
      <c r="M236" s="8">
        <v>62850007</v>
      </c>
      <c r="N236" s="8">
        <v>70</v>
      </c>
      <c r="O236" s="8">
        <v>73.25</v>
      </c>
      <c r="P236" s="8">
        <v>69.400002000000001</v>
      </c>
      <c r="Q236" s="8">
        <v>70.900002000000001</v>
      </c>
      <c r="R236" s="8">
        <v>70.900002000000001</v>
      </c>
      <c r="S236" s="12">
        <v>40108296</v>
      </c>
      <c r="T236" s="8">
        <v>13.55</v>
      </c>
      <c r="U236" s="8">
        <v>15.3</v>
      </c>
      <c r="V236" s="8">
        <v>13.5</v>
      </c>
      <c r="W236" s="8">
        <v>14.9</v>
      </c>
      <c r="X236" s="8">
        <v>14.9</v>
      </c>
      <c r="Y236" s="12">
        <v>67303785</v>
      </c>
      <c r="Z236" s="4">
        <v>24.700001</v>
      </c>
      <c r="AA236" s="4">
        <v>24.85</v>
      </c>
      <c r="AB236" s="4">
        <v>24</v>
      </c>
      <c r="AC236" s="4">
        <v>24.6</v>
      </c>
      <c r="AD236" s="4">
        <v>24.6</v>
      </c>
      <c r="AE236" s="4">
        <v>98306</v>
      </c>
    </row>
    <row r="237" spans="1:31" x14ac:dyDescent="0.25">
      <c r="A237" s="7">
        <v>45320</v>
      </c>
      <c r="B237" s="8">
        <v>134.699997</v>
      </c>
      <c r="C237" s="8">
        <v>135.39999399999999</v>
      </c>
      <c r="D237" s="8">
        <v>133.5</v>
      </c>
      <c r="E237" s="8">
        <v>135</v>
      </c>
      <c r="F237" s="8">
        <v>135</v>
      </c>
      <c r="G237" s="8">
        <v>29745400</v>
      </c>
      <c r="H237" s="8">
        <v>120.5</v>
      </c>
      <c r="I237" s="8">
        <v>121.650002</v>
      </c>
      <c r="J237" s="8">
        <v>118</v>
      </c>
      <c r="K237" s="8">
        <v>120.449997</v>
      </c>
      <c r="L237" s="8">
        <v>120.449997</v>
      </c>
      <c r="M237" s="8">
        <v>45734036</v>
      </c>
      <c r="N237" s="8">
        <v>71.5</v>
      </c>
      <c r="O237" s="8">
        <v>73.699996999999996</v>
      </c>
      <c r="P237" s="8">
        <v>69.400002000000001</v>
      </c>
      <c r="Q237" s="8">
        <v>70.650002000000001</v>
      </c>
      <c r="R237" s="8">
        <v>70.650002000000001</v>
      </c>
      <c r="S237" s="12">
        <v>29873151</v>
      </c>
      <c r="T237" s="8">
        <v>15.45</v>
      </c>
      <c r="U237" s="8">
        <v>17.850000000000001</v>
      </c>
      <c r="V237" s="8">
        <v>15.05</v>
      </c>
      <c r="W237" s="8">
        <v>17.649999999999999</v>
      </c>
      <c r="X237" s="8">
        <v>17.649999999999999</v>
      </c>
      <c r="Y237" s="12">
        <v>92120780</v>
      </c>
      <c r="Z237" s="4">
        <v>25.35</v>
      </c>
      <c r="AA237" s="4">
        <v>25.5</v>
      </c>
      <c r="AB237" s="4">
        <v>24.5</v>
      </c>
      <c r="AC237" s="4">
        <v>24.9</v>
      </c>
      <c r="AD237" s="4">
        <v>24.9</v>
      </c>
      <c r="AE237" s="4">
        <v>274744</v>
      </c>
    </row>
    <row r="238" spans="1:31" x14ac:dyDescent="0.25">
      <c r="A238" s="7">
        <v>45321</v>
      </c>
      <c r="B238" s="8">
        <v>135.60000600000001</v>
      </c>
      <c r="C238" s="8">
        <v>137.699997</v>
      </c>
      <c r="D238" s="8">
        <v>134.5</v>
      </c>
      <c r="E238" s="8">
        <v>134.699997</v>
      </c>
      <c r="F238" s="8">
        <v>134.699997</v>
      </c>
      <c r="G238" s="8">
        <v>35704185</v>
      </c>
      <c r="H238" s="8">
        <v>121.699997</v>
      </c>
      <c r="I238" s="8">
        <v>124.849998</v>
      </c>
      <c r="J238" s="8">
        <v>120.650002</v>
      </c>
      <c r="K238" s="8">
        <v>121.199997</v>
      </c>
      <c r="L238" s="8">
        <v>121.199997</v>
      </c>
      <c r="M238" s="8">
        <v>54176726</v>
      </c>
      <c r="N238" s="8">
        <v>71.150002000000001</v>
      </c>
      <c r="O238" s="8">
        <v>71.150002000000001</v>
      </c>
      <c r="P238" s="8">
        <v>66.900002000000001</v>
      </c>
      <c r="Q238" s="8">
        <v>69.349997999999999</v>
      </c>
      <c r="R238" s="8">
        <v>69.349997999999999</v>
      </c>
      <c r="S238" s="12">
        <v>19913120</v>
      </c>
      <c r="T238" s="8">
        <v>18</v>
      </c>
      <c r="U238" s="8">
        <v>18.399999999999999</v>
      </c>
      <c r="V238" s="8">
        <v>16.25</v>
      </c>
      <c r="W238" s="8">
        <v>17.549999</v>
      </c>
      <c r="X238" s="8">
        <v>17.549999</v>
      </c>
      <c r="Y238" s="12">
        <v>64023668</v>
      </c>
      <c r="Z238" s="4">
        <v>25.049999</v>
      </c>
      <c r="AA238" s="4">
        <v>25.049999</v>
      </c>
      <c r="AB238" s="4">
        <v>24</v>
      </c>
      <c r="AC238" s="4">
        <v>24.450001</v>
      </c>
      <c r="AD238" s="4">
        <v>24.450001</v>
      </c>
      <c r="AE238" s="4">
        <v>210606</v>
      </c>
    </row>
    <row r="239" spans="1:31" x14ac:dyDescent="0.25">
      <c r="A239" s="7">
        <v>45322</v>
      </c>
      <c r="B239" s="8">
        <v>135</v>
      </c>
      <c r="C239" s="8">
        <v>136.699997</v>
      </c>
      <c r="D239" s="8">
        <v>134.5</v>
      </c>
      <c r="E239" s="8">
        <v>135.949997</v>
      </c>
      <c r="F239" s="8">
        <v>135.949997</v>
      </c>
      <c r="G239" s="8">
        <v>36079354</v>
      </c>
      <c r="H239" s="8">
        <v>121.5</v>
      </c>
      <c r="I239" s="8">
        <v>124.300003</v>
      </c>
      <c r="J239" s="8">
        <v>120.699997</v>
      </c>
      <c r="K239" s="8">
        <v>122.5</v>
      </c>
      <c r="L239" s="8">
        <v>122.5</v>
      </c>
      <c r="M239" s="8">
        <v>28514173</v>
      </c>
      <c r="N239" s="8">
        <v>70</v>
      </c>
      <c r="O239" s="8">
        <v>72.25</v>
      </c>
      <c r="P239" s="8">
        <v>69</v>
      </c>
      <c r="Q239" s="8">
        <v>69.349997999999999</v>
      </c>
      <c r="R239" s="8">
        <v>69.349997999999999</v>
      </c>
      <c r="S239" s="12">
        <v>17782976</v>
      </c>
      <c r="T239" s="8">
        <v>17.600000000000001</v>
      </c>
      <c r="U239" s="8">
        <v>17.950001</v>
      </c>
      <c r="V239" s="8">
        <v>17.049999</v>
      </c>
      <c r="W239" s="8">
        <v>17.350000000000001</v>
      </c>
      <c r="X239" s="8">
        <v>17.350000000000001</v>
      </c>
      <c r="Y239" s="12">
        <v>20107870</v>
      </c>
      <c r="Z239" s="4">
        <v>24.799999</v>
      </c>
      <c r="AA239" s="4">
        <v>25.25</v>
      </c>
      <c r="AB239" s="4">
        <v>24.5</v>
      </c>
      <c r="AC239" s="4">
        <v>25.1</v>
      </c>
      <c r="AD239" s="4">
        <v>25.1</v>
      </c>
      <c r="AE239" s="4">
        <v>172464</v>
      </c>
    </row>
    <row r="240" spans="1:31" x14ac:dyDescent="0.25">
      <c r="A240" s="7">
        <v>45323</v>
      </c>
      <c r="B240" s="8">
        <v>136.39999399999999</v>
      </c>
      <c r="C240" s="8">
        <v>136.75</v>
      </c>
      <c r="D240" s="8">
        <v>134.5</v>
      </c>
      <c r="E240" s="8">
        <v>134.800003</v>
      </c>
      <c r="F240" s="8">
        <v>134.800003</v>
      </c>
      <c r="G240" s="8">
        <v>31701793</v>
      </c>
      <c r="H240" s="8">
        <v>123.5</v>
      </c>
      <c r="I240" s="8">
        <v>123.5</v>
      </c>
      <c r="J240" s="8">
        <v>118.699997</v>
      </c>
      <c r="K240" s="8">
        <v>119.300003</v>
      </c>
      <c r="L240" s="8">
        <v>119.300003</v>
      </c>
      <c r="M240" s="8">
        <v>23393545</v>
      </c>
      <c r="N240" s="8">
        <v>70</v>
      </c>
      <c r="O240" s="8">
        <v>70.550003000000004</v>
      </c>
      <c r="P240" s="8">
        <v>68.300003000000004</v>
      </c>
      <c r="Q240" s="8">
        <v>69.199996999999996</v>
      </c>
      <c r="R240" s="8">
        <v>69.199996999999996</v>
      </c>
      <c r="S240" s="12">
        <v>8851157</v>
      </c>
      <c r="T240" s="8">
        <v>17.5</v>
      </c>
      <c r="U240" s="8">
        <v>17.600000000000001</v>
      </c>
      <c r="V240" s="8">
        <v>16.799999</v>
      </c>
      <c r="W240" s="8">
        <v>17.100000000000001</v>
      </c>
      <c r="X240" s="8">
        <v>17.100000000000001</v>
      </c>
      <c r="Y240" s="12">
        <v>12045710</v>
      </c>
      <c r="Z240" s="4">
        <v>25.1</v>
      </c>
      <c r="AA240" s="4">
        <v>25.200001</v>
      </c>
      <c r="AB240" s="4">
        <v>24.15</v>
      </c>
      <c r="AC240" s="4">
        <v>24.9</v>
      </c>
      <c r="AD240" s="4">
        <v>24.9</v>
      </c>
      <c r="AE240" s="4">
        <v>168644</v>
      </c>
    </row>
    <row r="241" spans="1:31" x14ac:dyDescent="0.25">
      <c r="A241" s="7">
        <v>45324</v>
      </c>
      <c r="B241" s="8">
        <v>135.300003</v>
      </c>
      <c r="C241" s="8">
        <v>139.60000600000001</v>
      </c>
      <c r="D241" s="8">
        <v>134.800003</v>
      </c>
      <c r="E241" s="8">
        <v>138.699997</v>
      </c>
      <c r="F241" s="8">
        <v>138.699997</v>
      </c>
      <c r="G241" s="8">
        <v>69296192</v>
      </c>
      <c r="H241" s="8">
        <v>120.5</v>
      </c>
      <c r="I241" s="8">
        <v>129.64999399999999</v>
      </c>
      <c r="J241" s="8">
        <v>119.800003</v>
      </c>
      <c r="K241" s="8">
        <v>128.300003</v>
      </c>
      <c r="L241" s="8">
        <v>128.300003</v>
      </c>
      <c r="M241" s="8">
        <v>115557246</v>
      </c>
      <c r="N241" s="8">
        <v>69.400002000000001</v>
      </c>
      <c r="O241" s="8">
        <v>69.449996999999996</v>
      </c>
      <c r="P241" s="8">
        <v>63.200001</v>
      </c>
      <c r="Q241" s="8">
        <v>66.599997999999999</v>
      </c>
      <c r="R241" s="8">
        <v>66.599997999999999</v>
      </c>
      <c r="S241" s="12">
        <v>18415702</v>
      </c>
      <c r="T241" s="8">
        <v>17.25</v>
      </c>
      <c r="U241" s="8">
        <v>17.5</v>
      </c>
      <c r="V241" s="8">
        <v>16.799999</v>
      </c>
      <c r="W241" s="8">
        <v>16.899999999999999</v>
      </c>
      <c r="X241" s="8">
        <v>16.899999999999999</v>
      </c>
      <c r="Y241" s="12">
        <v>14760665</v>
      </c>
      <c r="Z241" s="4">
        <v>24.9</v>
      </c>
      <c r="AA241" s="4">
        <v>25.200001</v>
      </c>
      <c r="AB241" s="4">
        <v>24.549999</v>
      </c>
      <c r="AC241" s="4">
        <v>25.1</v>
      </c>
      <c r="AD241" s="4">
        <v>25.1</v>
      </c>
      <c r="AE241" s="4">
        <v>230921</v>
      </c>
    </row>
    <row r="242" spans="1:31" x14ac:dyDescent="0.25">
      <c r="A242" s="7">
        <v>45327</v>
      </c>
      <c r="B242" s="8">
        <v>140</v>
      </c>
      <c r="C242" s="8">
        <v>143.35000600000001</v>
      </c>
      <c r="D242" s="8">
        <v>139.35000600000001</v>
      </c>
      <c r="E242" s="8">
        <v>141.550003</v>
      </c>
      <c r="F242" s="8">
        <v>141.550003</v>
      </c>
      <c r="G242" s="8">
        <v>80737626</v>
      </c>
      <c r="H242" s="8">
        <v>130</v>
      </c>
      <c r="I242" s="8">
        <v>138.39999399999999</v>
      </c>
      <c r="J242" s="8">
        <v>130</v>
      </c>
      <c r="K242" s="8">
        <v>135.300003</v>
      </c>
      <c r="L242" s="8">
        <v>135.300003</v>
      </c>
      <c r="M242" s="8">
        <v>130644925</v>
      </c>
      <c r="N242" s="8">
        <v>66.75</v>
      </c>
      <c r="O242" s="8">
        <v>66.949996999999996</v>
      </c>
      <c r="P242" s="8">
        <v>57</v>
      </c>
      <c r="Q242" s="8">
        <v>58.049999</v>
      </c>
      <c r="R242" s="8">
        <v>58.049999</v>
      </c>
      <c r="S242" s="12">
        <v>25668717</v>
      </c>
      <c r="T242" s="8">
        <v>17.200001</v>
      </c>
      <c r="U242" s="8">
        <v>17.850000000000001</v>
      </c>
      <c r="V242" s="8">
        <v>16.950001</v>
      </c>
      <c r="W242" s="8">
        <v>17.25</v>
      </c>
      <c r="X242" s="8">
        <v>17.25</v>
      </c>
      <c r="Y242" s="12">
        <v>34758377</v>
      </c>
      <c r="Z242" s="4">
        <v>25.450001</v>
      </c>
      <c r="AA242" s="4">
        <v>26.35</v>
      </c>
      <c r="AB242" s="4">
        <v>25.450001</v>
      </c>
      <c r="AC242" s="4">
        <v>26.35</v>
      </c>
      <c r="AD242" s="4">
        <v>26.35</v>
      </c>
      <c r="AE242" s="4">
        <v>340859</v>
      </c>
    </row>
    <row r="243" spans="1:31" x14ac:dyDescent="0.25">
      <c r="A243" s="7">
        <v>45328</v>
      </c>
      <c r="B243" s="8">
        <v>143</v>
      </c>
      <c r="C243" s="8">
        <v>145.10000600000001</v>
      </c>
      <c r="D243" s="8">
        <v>140.449997</v>
      </c>
      <c r="E243" s="8">
        <v>144.64999399999999</v>
      </c>
      <c r="F243" s="8">
        <v>144.64999399999999</v>
      </c>
      <c r="G243" s="8">
        <v>53192936</v>
      </c>
      <c r="H243" s="8">
        <v>137.25</v>
      </c>
      <c r="I243" s="8">
        <v>146.699997</v>
      </c>
      <c r="J243" s="8">
        <v>133.800003</v>
      </c>
      <c r="K243" s="8">
        <v>145.5</v>
      </c>
      <c r="L243" s="8">
        <v>145.5</v>
      </c>
      <c r="M243" s="8">
        <v>121450085</v>
      </c>
      <c r="Z243"/>
      <c r="AA243"/>
      <c r="AB243"/>
      <c r="AC243"/>
      <c r="AD243"/>
      <c r="AE243"/>
    </row>
    <row r="244" spans="1:31" x14ac:dyDescent="0.25">
      <c r="A244" s="7">
        <v>45329</v>
      </c>
      <c r="B244" s="8">
        <v>146.85000600000001</v>
      </c>
      <c r="C244" s="8">
        <v>147.39999399999999</v>
      </c>
      <c r="D244" s="8">
        <v>144.050003</v>
      </c>
      <c r="E244" s="8">
        <v>144.39999399999999</v>
      </c>
      <c r="F244" s="8">
        <v>144.39999399999999</v>
      </c>
      <c r="G244" s="8">
        <v>61517064</v>
      </c>
      <c r="H244" s="8">
        <v>148.39999399999999</v>
      </c>
      <c r="I244" s="8">
        <v>150</v>
      </c>
      <c r="J244" s="8">
        <v>142.64999399999999</v>
      </c>
      <c r="K244" s="8">
        <v>143.449997</v>
      </c>
      <c r="L244" s="8">
        <v>143.449997</v>
      </c>
      <c r="M244" s="8">
        <v>100793018</v>
      </c>
      <c r="Z244"/>
      <c r="AA244"/>
      <c r="AB244"/>
      <c r="AC244"/>
      <c r="AD244"/>
      <c r="AE244"/>
    </row>
    <row r="245" spans="1:31" x14ac:dyDescent="0.25">
      <c r="A245" s="7">
        <v>45330</v>
      </c>
      <c r="B245" s="8">
        <v>145.300003</v>
      </c>
      <c r="C245" s="8">
        <v>145.64999399999999</v>
      </c>
      <c r="D245" s="8">
        <v>143.050003</v>
      </c>
      <c r="E245" s="8">
        <v>143.64999399999999</v>
      </c>
      <c r="F245" s="8">
        <v>143.64999399999999</v>
      </c>
      <c r="G245" s="8">
        <v>38997666</v>
      </c>
      <c r="H245" s="8">
        <v>144.25</v>
      </c>
      <c r="I245" s="8">
        <v>145.89999399999999</v>
      </c>
      <c r="J245" s="8">
        <v>138</v>
      </c>
      <c r="K245" s="8">
        <v>139.050003</v>
      </c>
      <c r="L245" s="8">
        <v>139.050003</v>
      </c>
      <c r="M245" s="8">
        <v>34821242</v>
      </c>
      <c r="Z245"/>
      <c r="AA245"/>
      <c r="AB245"/>
      <c r="AC245"/>
      <c r="AD245"/>
      <c r="AE245"/>
    </row>
    <row r="246" spans="1:31" x14ac:dyDescent="0.25">
      <c r="A246" s="7">
        <v>45331</v>
      </c>
      <c r="B246" s="8">
        <v>144.199997</v>
      </c>
      <c r="C246" s="8">
        <v>144.449997</v>
      </c>
      <c r="D246" s="8">
        <v>139.14999399999999</v>
      </c>
      <c r="E246" s="8">
        <v>141.300003</v>
      </c>
      <c r="F246" s="8">
        <v>141.300003</v>
      </c>
      <c r="G246" s="8">
        <v>35961925</v>
      </c>
      <c r="H246" s="8">
        <v>139.25</v>
      </c>
      <c r="I246" s="8">
        <v>139.60000600000001</v>
      </c>
      <c r="J246" s="8">
        <v>129.449997</v>
      </c>
      <c r="K246" s="8">
        <v>133.64999399999999</v>
      </c>
      <c r="L246" s="8">
        <v>133.64999399999999</v>
      </c>
      <c r="M246" s="8">
        <v>53110476</v>
      </c>
      <c r="Z246"/>
      <c r="AA246"/>
      <c r="AB246"/>
      <c r="AC246"/>
      <c r="AD246"/>
      <c r="AE246"/>
    </row>
    <row r="247" spans="1:31" x14ac:dyDescent="0.25">
      <c r="A247" s="7">
        <v>45334</v>
      </c>
      <c r="B247" s="8">
        <v>142</v>
      </c>
      <c r="C247" s="8">
        <v>142.949997</v>
      </c>
      <c r="D247" s="8">
        <v>136.64999399999999</v>
      </c>
      <c r="E247" s="8">
        <v>137.39999399999999</v>
      </c>
      <c r="F247" s="8">
        <v>137.39999399999999</v>
      </c>
      <c r="G247" s="8">
        <v>36463112</v>
      </c>
      <c r="H247" s="8">
        <v>134.25</v>
      </c>
      <c r="I247" s="8">
        <v>136</v>
      </c>
      <c r="J247" s="8">
        <v>121</v>
      </c>
      <c r="K247" s="8">
        <v>122.75</v>
      </c>
      <c r="L247" s="8">
        <v>122.75</v>
      </c>
      <c r="M247" s="8">
        <v>54418781</v>
      </c>
      <c r="Z247"/>
      <c r="AA247"/>
      <c r="AB247"/>
      <c r="AC247"/>
      <c r="AD247"/>
      <c r="AE247"/>
    </row>
    <row r="248" spans="1:31" x14ac:dyDescent="0.25">
      <c r="A248" s="10"/>
      <c r="B248" s="10"/>
      <c r="C248" s="10"/>
      <c r="D248" s="10"/>
      <c r="E248" s="10"/>
      <c r="F248" s="10"/>
      <c r="G24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5F63-7361-4514-ABAA-A2C1C722D600}">
  <dimension ref="A1:L247"/>
  <sheetViews>
    <sheetView showGridLines="0" tabSelected="1" zoomScaleNormal="100" workbookViewId="0">
      <selection activeCell="I20" sqref="I20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11" bestFit="1" customWidth="1"/>
    <col min="4" max="4" width="13.140625" bestFit="1" customWidth="1"/>
    <col min="5" max="5" width="17.5703125" bestFit="1" customWidth="1"/>
    <col min="6" max="6" width="10.42578125" bestFit="1" customWidth="1"/>
    <col min="7" max="7" width="25.42578125" bestFit="1" customWidth="1"/>
    <col min="10" max="10" width="15.7109375" bestFit="1" customWidth="1"/>
    <col min="11" max="12" width="10.42578125" bestFit="1" customWidth="1"/>
  </cols>
  <sheetData>
    <row r="1" spans="1:7" ht="18.75" x14ac:dyDescent="0.3">
      <c r="A1" s="3" t="s">
        <v>0</v>
      </c>
      <c r="B1" s="6" t="str">
        <f>$G$2</f>
        <v>Tata Open</v>
      </c>
      <c r="C1" s="6" t="str">
        <f>$G$3</f>
        <v>SAIL Open</v>
      </c>
      <c r="D1" s="6" t="str">
        <f>$G$4</f>
        <v>NMDC Open</v>
      </c>
      <c r="E1" s="6" t="str">
        <f>$G$5</f>
        <v>STEELXIND Open</v>
      </c>
      <c r="F1" s="6" t="str">
        <f>$G$6</f>
        <v>SAL Open</v>
      </c>
      <c r="G1" s="17" t="s">
        <v>7</v>
      </c>
    </row>
    <row r="2" spans="1:7" ht="15.75" x14ac:dyDescent="0.25">
      <c r="A2" s="18">
        <v>44970</v>
      </c>
      <c r="B2" s="19">
        <f>INDEX(Data,MATCH($A2,Data!$A:$A,0),MATCH(Comparison!$B$1,Data!$A$1:$M$1,0))</f>
        <v>108.800003</v>
      </c>
      <c r="C2" s="19">
        <f>INDEX(Data,MATCH($A2,Data!$A:$A,0),MATCH(Comparison!$C$1,Data!$A$1:$M$1,0))</f>
        <v>84.5</v>
      </c>
      <c r="D2" s="19">
        <f>INDEX(Data,MATCH($A2,Data!$A:$A,0),MATCH(Comparison!$D$1,Data!$A$1:$S$1,0))</f>
        <v>30.25</v>
      </c>
      <c r="E2" s="19">
        <f>INDEX(Data,MATCH($A2,Date,0),MATCH($E$1,Data!$A$1:$Y$1,0))</f>
        <v>13.05</v>
      </c>
      <c r="F2" s="20">
        <f>INDEX(Data,MATCH($A2,Date,0),MATCH($F$1,Data!$A$1:$AE$1,0))</f>
        <v>17.149999999999999</v>
      </c>
      <c r="G2" s="16" t="s">
        <v>1</v>
      </c>
    </row>
    <row r="3" spans="1:7" ht="15.75" x14ac:dyDescent="0.25">
      <c r="A3" s="18">
        <v>44971</v>
      </c>
      <c r="B3" s="19">
        <f>INDEX(Data,MATCH($A3,Data!$A:$A,0),MATCH(Comparison!$B$1,Data!$A$1:$M$1,0))</f>
        <v>109.550003</v>
      </c>
      <c r="C3" s="19">
        <f>INDEX(Data,MATCH($A3,Data!$A:$A,0),MATCH(Comparison!$C$1,Data!$A$1:$M$1,0))</f>
        <v>83.650002000000001</v>
      </c>
      <c r="D3" s="19">
        <f>INDEX(Data,MATCH($A3,Data!$A:$A,0),MATCH(Comparison!$D$1,Data!$A$1:$S$1,0))</f>
        <v>33.299999</v>
      </c>
      <c r="E3" s="19">
        <f>INDEX(Data,MATCH($A3,Date,0),MATCH($E$1,Data!$A$1:$Y$1,0))</f>
        <v>13.5</v>
      </c>
      <c r="F3" s="20">
        <f>INDEX(Data,MATCH($A3,Date,0),MATCH($F$1,Data!$A$1:$AE$1,0))</f>
        <v>17.100000000000001</v>
      </c>
      <c r="G3" s="16" t="s">
        <v>8</v>
      </c>
    </row>
    <row r="4" spans="1:7" ht="15.75" x14ac:dyDescent="0.25">
      <c r="A4" s="18">
        <v>44972</v>
      </c>
      <c r="B4" s="19">
        <f>INDEX(Data,MATCH($A4,Data!$A:$A,0),MATCH(Comparison!$B$1,Data!$A$1:$M$1,0))</f>
        <v>109</v>
      </c>
      <c r="C4" s="19">
        <f>INDEX(Data,MATCH($A4,Data!$A:$A,0),MATCH(Comparison!$C$1,Data!$A$1:$M$1,0))</f>
        <v>84</v>
      </c>
      <c r="D4" s="19">
        <f>INDEX(Data,MATCH($A4,Data!$A:$A,0),MATCH(Comparison!$D$1,Data!$A$1:$S$1,0))</f>
        <v>34.950001</v>
      </c>
      <c r="E4" s="19">
        <f>INDEX(Data,MATCH($A4,Date,0),MATCH($E$1,Data!$A$1:$Y$1,0))</f>
        <v>13.95</v>
      </c>
      <c r="F4" s="20">
        <f>INDEX(Data,MATCH($A4,Date,0),MATCH($F$1,Data!$A$1:$AE$1,0))</f>
        <v>16.5</v>
      </c>
      <c r="G4" s="16" t="s">
        <v>14</v>
      </c>
    </row>
    <row r="5" spans="1:7" ht="15.75" x14ac:dyDescent="0.25">
      <c r="A5" s="18">
        <v>44973</v>
      </c>
      <c r="B5" s="19">
        <f>INDEX(Data,MATCH($A5,Data!$A:$A,0),MATCH(Comparison!$B$1,Data!$A$1:$M$1,0))</f>
        <v>111</v>
      </c>
      <c r="C5" s="19">
        <f>INDEX(Data,MATCH($A5,Data!$A:$A,0),MATCH(Comparison!$C$1,Data!$A$1:$M$1,0))</f>
        <v>85</v>
      </c>
      <c r="D5" s="19">
        <f>INDEX(Data,MATCH($A5,Data!$A:$A,0),MATCH(Comparison!$D$1,Data!$A$1:$S$1,0))</f>
        <v>35.599997999999999</v>
      </c>
      <c r="E5" s="19">
        <f>INDEX(Data,MATCH($A5,Date,0),MATCH($E$1,Data!$A$1:$Y$1,0))</f>
        <v>14.1</v>
      </c>
      <c r="F5" s="20">
        <f>INDEX(Data,MATCH($A5,Date,0),MATCH($F$1,Data!$A$1:$AE$1,0))</f>
        <v>16.450001</v>
      </c>
      <c r="G5" s="16" t="s">
        <v>20</v>
      </c>
    </row>
    <row r="6" spans="1:7" ht="15.75" x14ac:dyDescent="0.25">
      <c r="A6" s="18">
        <v>44974</v>
      </c>
      <c r="B6" s="19">
        <f>INDEX(Data,MATCH($A6,Data!$A:$A,0),MATCH(Comparison!$B$1,Data!$A$1:$M$1,0))</f>
        <v>111.550003</v>
      </c>
      <c r="C6" s="19">
        <f>INDEX(Data,MATCH($A6,Data!$A:$A,0),MATCH(Comparison!$C$1,Data!$A$1:$M$1,0))</f>
        <v>85.449996999999996</v>
      </c>
      <c r="D6" s="19">
        <f>INDEX(Data,MATCH($A6,Data!$A:$A,0),MATCH(Comparison!$D$1,Data!$A$1:$S$1,0))</f>
        <v>33.650002000000001</v>
      </c>
      <c r="E6" s="19">
        <f>INDEX(Data,MATCH($A6,Date,0),MATCH($E$1,Data!$A$1:$Y$1,0))</f>
        <v>14.7</v>
      </c>
      <c r="F6" s="20">
        <f>INDEX(Data,MATCH($A6,Date,0),MATCH($F$1,Data!$A$1:$AE$1,0))</f>
        <v>17.350000000000001</v>
      </c>
      <c r="G6" s="16" t="s">
        <v>26</v>
      </c>
    </row>
    <row r="7" spans="1:7" x14ac:dyDescent="0.25">
      <c r="A7" s="18">
        <v>44977</v>
      </c>
      <c r="B7" s="19">
        <f>INDEX(Data,MATCH($A7,Data!$A:$A,0),MATCH(Comparison!$B$1,Data!$A$1:$M$1,0))</f>
        <v>112.300003</v>
      </c>
      <c r="C7" s="19">
        <f>INDEX(Data,MATCH($A7,Data!$A:$A,0),MATCH(Comparison!$C$1,Data!$A$1:$M$1,0))</f>
        <v>86</v>
      </c>
      <c r="D7" s="19">
        <f>INDEX(Data,MATCH($A7,Data!$A:$A,0),MATCH(Comparison!$D$1,Data!$A$1:$S$1,0))</f>
        <v>31.35</v>
      </c>
      <c r="E7" s="19">
        <f>INDEX(Data,MATCH($A7,Date,0),MATCH($E$1,Data!$A$1:$Y$1,0))</f>
        <v>14.75</v>
      </c>
      <c r="F7" s="20">
        <f>INDEX(Data,MATCH($A7,Date,0),MATCH($F$1,Data!$A$1:$AE$1,0))</f>
        <v>18.149999999999999</v>
      </c>
    </row>
    <row r="8" spans="1:7" x14ac:dyDescent="0.25">
      <c r="A8" s="18">
        <v>44978</v>
      </c>
      <c r="B8" s="19">
        <f>INDEX(Data,MATCH($A8,Data!$A:$A,0),MATCH(Comparison!$B$1,Data!$A$1:$M$1,0))</f>
        <v>112.900002</v>
      </c>
      <c r="C8" s="19">
        <f>INDEX(Data,MATCH($A8,Data!$A:$A,0),MATCH(Comparison!$C$1,Data!$A$1:$M$1,0))</f>
        <v>86.5</v>
      </c>
      <c r="D8" s="19">
        <f>INDEX(Data,MATCH($A8,Data!$A:$A,0),MATCH(Comparison!$D$1,Data!$A$1:$S$1,0))</f>
        <v>32.400002000000001</v>
      </c>
      <c r="E8" s="19">
        <f>INDEX(Data,MATCH($A8,Date,0),MATCH($E$1,Data!$A$1:$Y$1,0))</f>
        <v>15</v>
      </c>
      <c r="F8" s="20">
        <f>INDEX(Data,MATCH($A8,Date,0),MATCH($F$1,Data!$A$1:$AE$1,0))</f>
        <v>18</v>
      </c>
    </row>
    <row r="9" spans="1:7" x14ac:dyDescent="0.25">
      <c r="A9" s="18">
        <v>44979</v>
      </c>
      <c r="B9" s="19">
        <f>INDEX(Data,MATCH($A9,Data!$A:$A,0),MATCH(Comparison!$B$1,Data!$A$1:$M$1,0))</f>
        <v>113.25</v>
      </c>
      <c r="C9" s="19">
        <f>INDEX(Data,MATCH($A9,Data!$A:$A,0),MATCH(Comparison!$C$1,Data!$A$1:$M$1,0))</f>
        <v>87</v>
      </c>
      <c r="D9" s="19">
        <f>INDEX(Data,MATCH($A9,Data!$A:$A,0),MATCH(Comparison!$D$1,Data!$A$1:$S$1,0))</f>
        <v>33.5</v>
      </c>
      <c r="E9" s="19">
        <f>INDEX(Data,MATCH($A9,Date,0),MATCH($E$1,Data!$A$1:$Y$1,0))</f>
        <v>14.65</v>
      </c>
      <c r="F9" s="20">
        <f>INDEX(Data,MATCH($A9,Date,0),MATCH($F$1,Data!$A$1:$AE$1,0))</f>
        <v>18.100000000000001</v>
      </c>
    </row>
    <row r="10" spans="1:7" x14ac:dyDescent="0.25">
      <c r="A10" s="18">
        <v>44980</v>
      </c>
      <c r="B10" s="19">
        <f>INDEX(Data,MATCH($A10,Data!$A:$A,0),MATCH(Comparison!$B$1,Data!$A$1:$M$1,0))</f>
        <v>111.550003</v>
      </c>
      <c r="C10" s="19">
        <f>INDEX(Data,MATCH($A10,Data!$A:$A,0),MATCH(Comparison!$C$1,Data!$A$1:$M$1,0))</f>
        <v>85</v>
      </c>
      <c r="D10" s="19">
        <f>INDEX(Data,MATCH($A10,Data!$A:$A,0),MATCH(Comparison!$D$1,Data!$A$1:$S$1,0))</f>
        <v>36.450001</v>
      </c>
      <c r="E10" s="19">
        <f>INDEX(Data,MATCH($A10,Date,0),MATCH($E$1,Data!$A$1:$Y$1,0))</f>
        <v>15.05</v>
      </c>
      <c r="F10" s="20">
        <f>INDEX(Data,MATCH($A10,Date,0),MATCH($F$1,Data!$A$1:$AE$1,0))</f>
        <v>17.950001</v>
      </c>
    </row>
    <row r="11" spans="1:7" x14ac:dyDescent="0.25">
      <c r="A11" s="18">
        <v>44981</v>
      </c>
      <c r="B11" s="19">
        <f>INDEX(Data,MATCH($A11,Data!$A:$A,0),MATCH(Comparison!$B$1,Data!$A$1:$M$1,0))</f>
        <v>112.5</v>
      </c>
      <c r="C11" s="19">
        <f>INDEX(Data,MATCH($A11,Data!$A:$A,0),MATCH(Comparison!$C$1,Data!$A$1:$M$1,0))</f>
        <v>85.349997999999999</v>
      </c>
      <c r="D11" s="19">
        <f>INDEX(Data,MATCH($A11,Data!$A:$A,0),MATCH(Comparison!$D$1,Data!$A$1:$S$1,0))</f>
        <v>38.549999</v>
      </c>
      <c r="E11" s="19">
        <f>INDEX(Data,MATCH($A11,Date,0),MATCH($E$1,Data!$A$1:$Y$1,0))</f>
        <v>15.5</v>
      </c>
      <c r="F11" s="20">
        <f>INDEX(Data,MATCH($A11,Date,0),MATCH($F$1,Data!$A$1:$AE$1,0))</f>
        <v>17.799999</v>
      </c>
    </row>
    <row r="12" spans="1:7" x14ac:dyDescent="0.25">
      <c r="A12" s="18">
        <v>44984</v>
      </c>
      <c r="B12" s="19">
        <f>INDEX(Data,MATCH($A12,Data!$A:$A,0),MATCH(Comparison!$B$1,Data!$A$1:$M$1,0))</f>
        <v>109.800003</v>
      </c>
      <c r="C12" s="19">
        <f>INDEX(Data,MATCH($A12,Data!$A:$A,0),MATCH(Comparison!$C$1,Data!$A$1:$M$1,0))</f>
        <v>82.699996999999996</v>
      </c>
      <c r="D12" s="19">
        <f>INDEX(Data,MATCH($A12,Data!$A:$A,0),MATCH(Comparison!$D$1,Data!$A$1:$S$1,0))</f>
        <v>38.150002000000001</v>
      </c>
      <c r="E12" s="19">
        <f>INDEX(Data,MATCH($A12,Date,0),MATCH($E$1,Data!$A$1:$Y$1,0))</f>
        <v>16</v>
      </c>
      <c r="F12" s="20">
        <f>INDEX(Data,MATCH($A12,Date,0),MATCH($F$1,Data!$A$1:$AE$1,0))</f>
        <v>17.200001</v>
      </c>
    </row>
    <row r="13" spans="1:7" x14ac:dyDescent="0.25">
      <c r="A13" s="18">
        <v>44985</v>
      </c>
      <c r="B13" s="19">
        <f>INDEX(Data,MATCH($A13,Data!$A:$A,0),MATCH(Comparison!$B$1,Data!$A$1:$M$1,0))</f>
        <v>106.849998</v>
      </c>
      <c r="C13" s="19">
        <f>INDEX(Data,MATCH($A13,Data!$A:$A,0),MATCH(Comparison!$C$1,Data!$A$1:$M$1,0))</f>
        <v>83.099997999999999</v>
      </c>
      <c r="D13" s="19">
        <f>INDEX(Data,MATCH($A13,Data!$A:$A,0),MATCH(Comparison!$D$1,Data!$A$1:$S$1,0))</f>
        <v>38.049999</v>
      </c>
      <c r="E13" s="19">
        <f>INDEX(Data,MATCH($A13,Date,0),MATCH($E$1,Data!$A$1:$Y$1,0))</f>
        <v>15.8</v>
      </c>
      <c r="F13" s="20">
        <f>INDEX(Data,MATCH($A13,Date,0),MATCH($F$1,Data!$A$1:$AE$1,0))</f>
        <v>16.700001</v>
      </c>
    </row>
    <row r="14" spans="1:7" x14ac:dyDescent="0.25">
      <c r="A14" s="18">
        <v>44986</v>
      </c>
      <c r="B14" s="19">
        <f>INDEX(Data,MATCH($A14,Data!$A:$A,0),MATCH(Comparison!$B$1,Data!$A$1:$M$1,0))</f>
        <v>104.699997</v>
      </c>
      <c r="C14" s="19">
        <f>INDEX(Data,MATCH($A14,Data!$A:$A,0),MATCH(Comparison!$C$1,Data!$A$1:$M$1,0))</f>
        <v>83</v>
      </c>
      <c r="D14" s="19">
        <f>INDEX(Data,MATCH($A14,Data!$A:$A,0),MATCH(Comparison!$D$1,Data!$A$1:$S$1,0))</f>
        <v>38.650002000000001</v>
      </c>
      <c r="E14" s="19">
        <f>INDEX(Data,MATCH($A14,Date,0),MATCH($E$1,Data!$A$1:$Y$1,0))</f>
        <v>15.7</v>
      </c>
      <c r="F14" s="20">
        <f>INDEX(Data,MATCH($A14,Date,0),MATCH($F$1,Data!$A$1:$AE$1,0))</f>
        <v>16.700001</v>
      </c>
    </row>
    <row r="15" spans="1:7" x14ac:dyDescent="0.25">
      <c r="A15" s="18">
        <v>44987</v>
      </c>
      <c r="B15" s="19">
        <f>INDEX(Data,MATCH($A15,Data!$A:$A,0),MATCH(Comparison!$B$1,Data!$A$1:$M$1,0))</f>
        <v>106.050003</v>
      </c>
      <c r="C15" s="19">
        <f>INDEX(Data,MATCH($A15,Data!$A:$A,0),MATCH(Comparison!$C$1,Data!$A$1:$M$1,0))</f>
        <v>85.099997999999999</v>
      </c>
      <c r="D15" s="19">
        <f>INDEX(Data,MATCH($A15,Data!$A:$A,0),MATCH(Comparison!$D$1,Data!$A$1:$S$1,0))</f>
        <v>38.150002000000001</v>
      </c>
      <c r="E15" s="19">
        <f>INDEX(Data,MATCH($A15,Date,0),MATCH($E$1,Data!$A$1:$Y$1,0))</f>
        <v>15.75</v>
      </c>
      <c r="F15" s="20">
        <f>INDEX(Data,MATCH($A15,Date,0),MATCH($F$1,Data!$A$1:$AE$1,0))</f>
        <v>17.399999999999999</v>
      </c>
    </row>
    <row r="16" spans="1:7" x14ac:dyDescent="0.25">
      <c r="A16" s="18">
        <v>44988</v>
      </c>
      <c r="B16" s="19">
        <f>INDEX(Data,MATCH($A16,Data!$A:$A,0),MATCH(Comparison!$B$1,Data!$A$1:$M$1,0))</f>
        <v>106</v>
      </c>
      <c r="C16" s="19">
        <f>INDEX(Data,MATCH($A16,Data!$A:$A,0),MATCH(Comparison!$C$1,Data!$A$1:$M$1,0))</f>
        <v>86.849997999999999</v>
      </c>
      <c r="D16" s="19">
        <f>INDEX(Data,MATCH($A16,Data!$A:$A,0),MATCH(Comparison!$D$1,Data!$A$1:$S$1,0))</f>
        <v>37.849997999999999</v>
      </c>
      <c r="E16" s="19">
        <f>INDEX(Data,MATCH($A16,Date,0),MATCH($E$1,Data!$A$1:$Y$1,0))</f>
        <v>15.9</v>
      </c>
      <c r="F16" s="20">
        <f>INDEX(Data,MATCH($A16,Date,0),MATCH($F$1,Data!$A$1:$AE$1,0))</f>
        <v>17.350000000000001</v>
      </c>
    </row>
    <row r="17" spans="1:12" x14ac:dyDescent="0.25">
      <c r="A17" s="18">
        <v>44991</v>
      </c>
      <c r="B17" s="19">
        <f>INDEX(Data,MATCH($A17,Data!$A:$A,0),MATCH(Comparison!$B$1,Data!$A$1:$M$1,0))</f>
        <v>107.5</v>
      </c>
      <c r="C17" s="19">
        <f>INDEX(Data,MATCH($A17,Data!$A:$A,0),MATCH(Comparison!$C$1,Data!$A$1:$M$1,0))</f>
        <v>87.699996999999996</v>
      </c>
      <c r="D17" s="19">
        <f>INDEX(Data,MATCH($A17,Data!$A:$A,0),MATCH(Comparison!$D$1,Data!$A$1:$S$1,0))</f>
        <v>36.450001</v>
      </c>
      <c r="E17" s="19">
        <f>INDEX(Data,MATCH($A17,Date,0),MATCH($E$1,Data!$A$1:$Y$1,0))</f>
        <v>16.299999</v>
      </c>
      <c r="F17" s="20">
        <f>INDEX(Data,MATCH($A17,Date,0),MATCH($F$1,Data!$A$1:$AE$1,0))</f>
        <v>17.649999999999999</v>
      </c>
    </row>
    <row r="18" spans="1:12" ht="15.75" x14ac:dyDescent="0.25">
      <c r="A18" s="18">
        <v>44993</v>
      </c>
      <c r="B18" s="19">
        <f>INDEX(Data,MATCH($A18,Data!$A:$A,0),MATCH(Comparison!$B$1,Data!$A$1:$M$1,0))</f>
        <v>105.300003</v>
      </c>
      <c r="C18" s="19">
        <f>INDEX(Data,MATCH($A18,Data!$A:$A,0),MATCH(Comparison!$C$1,Data!$A$1:$M$1,0))</f>
        <v>86.25</v>
      </c>
      <c r="D18" s="19">
        <f>INDEX(Data,MATCH($A18,Data!$A:$A,0),MATCH(Comparison!$D$1,Data!$A$1:$S$1,0))</f>
        <v>35.799999</v>
      </c>
      <c r="E18" s="19">
        <f>INDEX(Data,MATCH($A18,Date,0),MATCH($E$1,Data!$A$1:$Y$1,0))</f>
        <v>15.9</v>
      </c>
      <c r="F18" s="20">
        <f>INDEX(Data,MATCH($A18,Date,0),MATCH($F$1,Data!$A$1:$AE$1,0))</f>
        <v>16.850000000000001</v>
      </c>
      <c r="K18" s="5" t="s">
        <v>32</v>
      </c>
      <c r="L18" s="1" t="s">
        <v>33</v>
      </c>
    </row>
    <row r="19" spans="1:12" x14ac:dyDescent="0.25">
      <c r="A19" s="18">
        <v>44994</v>
      </c>
      <c r="B19" s="19">
        <f>INDEX(Data,MATCH($A19,Data!$A:$A,0),MATCH(Comparison!$B$1,Data!$A$1:$M$1,0))</f>
        <v>107.849998</v>
      </c>
      <c r="C19" s="19">
        <f>INDEX(Data,MATCH($A19,Data!$A:$A,0),MATCH(Comparison!$C$1,Data!$A$1:$M$1,0))</f>
        <v>87.550003000000004</v>
      </c>
      <c r="D19" s="19">
        <f>INDEX(Data,MATCH($A19,Data!$A:$A,0),MATCH(Comparison!$D$1,Data!$A$1:$S$1,0))</f>
        <v>35.049999</v>
      </c>
      <c r="E19" s="19">
        <f>INDEX(Data,MATCH($A19,Date,0),MATCH($E$1,Data!$A$1:$Y$1,0))</f>
        <v>16.200001</v>
      </c>
      <c r="F19" s="20">
        <f>INDEX(Data,MATCH($A19,Date,0),MATCH($F$1,Data!$A$1:$AE$1,0))</f>
        <v>17.149999999999999</v>
      </c>
      <c r="J19" s="21" t="str">
        <f>G2</f>
        <v>Tata Open</v>
      </c>
      <c r="K19" s="22">
        <f>MAX(B2:B247)</f>
        <v>146.85000600000001</v>
      </c>
      <c r="L19" s="22">
        <f>MIN(B:B)</f>
        <v>102.5</v>
      </c>
    </row>
    <row r="20" spans="1:12" x14ac:dyDescent="0.25">
      <c r="A20" s="18">
        <v>44995</v>
      </c>
      <c r="B20" s="19">
        <f>INDEX(Data,MATCH($A20,Data!$A:$A,0),MATCH(Comparison!$B$1,Data!$A$1:$M$1,0))</f>
        <v>107</v>
      </c>
      <c r="C20" s="19">
        <f>INDEX(Data,MATCH($A20,Data!$A:$A,0),MATCH(Comparison!$C$1,Data!$A$1:$M$1,0))</f>
        <v>86.800003000000004</v>
      </c>
      <c r="D20" s="19">
        <f>INDEX(Data,MATCH($A20,Data!$A:$A,0),MATCH(Comparison!$D$1,Data!$A$1:$S$1,0))</f>
        <v>36.5</v>
      </c>
      <c r="E20" s="19">
        <f>INDEX(Data,MATCH($A20,Date,0),MATCH($E$1,Data!$A$1:$Y$1,0))</f>
        <v>17</v>
      </c>
      <c r="F20" s="20">
        <f>INDEX(Data,MATCH($A20,Date,0),MATCH($F$1,Data!$A$1:$AE$1,0))</f>
        <v>16.549999</v>
      </c>
      <c r="J20" s="21" t="str">
        <f>G3</f>
        <v>SAIL Open</v>
      </c>
      <c r="K20" s="22">
        <f>MAX(C2:C247)</f>
        <v>148.39999399999999</v>
      </c>
      <c r="L20" s="22">
        <f>MIN(C:C)</f>
        <v>80.800003000000004</v>
      </c>
    </row>
    <row r="21" spans="1:12" x14ac:dyDescent="0.25">
      <c r="A21" s="18">
        <v>44998</v>
      </c>
      <c r="B21" s="19">
        <f>INDEX(Data,MATCH($A21,Data!$A:$A,0),MATCH(Comparison!$B$1,Data!$A$1:$M$1,0))</f>
        <v>108.25</v>
      </c>
      <c r="C21" s="19">
        <f>INDEX(Data,MATCH($A21,Data!$A:$A,0),MATCH(Comparison!$C$1,Data!$A$1:$M$1,0))</f>
        <v>88.349997999999999</v>
      </c>
      <c r="D21" s="19">
        <f>INDEX(Data,MATCH($A21,Data!$A:$A,0),MATCH(Comparison!$D$1,Data!$A$1:$S$1,0))</f>
        <v>34.099997999999999</v>
      </c>
      <c r="E21" s="19">
        <f>INDEX(Data,MATCH($A21,Date,0),MATCH($E$1,Data!$A$1:$Y$1,0))</f>
        <v>16.399999999999999</v>
      </c>
      <c r="F21" s="20">
        <f>INDEX(Data,MATCH($A21,Date,0),MATCH($F$1,Data!$A$1:$AE$1,0))</f>
        <v>15.7</v>
      </c>
      <c r="J21" s="21" t="str">
        <f>G4</f>
        <v>NMDC Open</v>
      </c>
      <c r="K21" s="22">
        <f>MAX(D2:D247)</f>
        <v>71.5</v>
      </c>
      <c r="L21" s="22">
        <f>MIN(D:D)</f>
        <v>0</v>
      </c>
    </row>
    <row r="22" spans="1:12" x14ac:dyDescent="0.25">
      <c r="A22" s="18">
        <v>44999</v>
      </c>
      <c r="B22" s="19">
        <f>INDEX(Data,MATCH($A22,Data!$A:$A,0),MATCH(Comparison!$B$1,Data!$A$1:$M$1,0))</f>
        <v>107</v>
      </c>
      <c r="C22" s="19">
        <f>INDEX(Data,MATCH($A22,Data!$A:$A,0),MATCH(Comparison!$C$1,Data!$A$1:$M$1,0))</f>
        <v>87.099997999999999</v>
      </c>
      <c r="D22" s="19">
        <f>INDEX(Data,MATCH($A22,Data!$A:$A,0),MATCH(Comparison!$D$1,Data!$A$1:$S$1,0))</f>
        <v>33.950001</v>
      </c>
      <c r="E22" s="19">
        <f>INDEX(Data,MATCH($A22,Date,0),MATCH($E$1,Data!$A$1:$Y$1,0))</f>
        <v>15.9</v>
      </c>
      <c r="F22" s="20">
        <f>INDEX(Data,MATCH($A22,Date,0),MATCH($F$1,Data!$A$1:$AE$1,0))</f>
        <v>16.450001</v>
      </c>
      <c r="J22" s="21" t="str">
        <f>G5</f>
        <v>STEELXIND Open</v>
      </c>
      <c r="K22" s="22">
        <f>MAX(E2:E247)</f>
        <v>18</v>
      </c>
      <c r="L22" s="22">
        <f>MIN(E:E)</f>
        <v>0</v>
      </c>
    </row>
    <row r="23" spans="1:12" x14ac:dyDescent="0.25">
      <c r="A23" s="18">
        <v>45000</v>
      </c>
      <c r="B23" s="19">
        <f>INDEX(Data,MATCH($A23,Data!$A:$A,0),MATCH(Comparison!$B$1,Data!$A$1:$M$1,0))</f>
        <v>107.5</v>
      </c>
      <c r="C23" s="19">
        <f>INDEX(Data,MATCH($A23,Data!$A:$A,0),MATCH(Comparison!$C$1,Data!$A$1:$M$1,0))</f>
        <v>87.550003000000004</v>
      </c>
      <c r="D23" s="19">
        <f>INDEX(Data,MATCH($A23,Data!$A:$A,0),MATCH(Comparison!$D$1,Data!$A$1:$S$1,0))</f>
        <v>33.150002000000001</v>
      </c>
      <c r="E23" s="19">
        <f>INDEX(Data,MATCH($A23,Date,0),MATCH($E$1,Data!$A$1:$Y$1,0))</f>
        <v>15.2</v>
      </c>
      <c r="F23" s="20">
        <f>INDEX(Data,MATCH($A23,Date,0),MATCH($F$1,Data!$A$1:$AE$1,0))</f>
        <v>15.85</v>
      </c>
      <c r="J23" s="21" t="str">
        <f>G6</f>
        <v>SAL Open</v>
      </c>
      <c r="K23" s="23">
        <f>MAX(F2:F247)</f>
        <v>27.35</v>
      </c>
      <c r="L23" s="22">
        <f>MIN(F:F)</f>
        <v>0</v>
      </c>
    </row>
    <row r="24" spans="1:12" x14ac:dyDescent="0.25">
      <c r="A24" s="18">
        <v>45001</v>
      </c>
      <c r="B24" s="19">
        <f>INDEX(Data,MATCH($A24,Data!$A:$A,0),MATCH(Comparison!$B$1,Data!$A$1:$M$1,0))</f>
        <v>107.25</v>
      </c>
      <c r="C24" s="19">
        <f>INDEX(Data,MATCH($A24,Data!$A:$A,0),MATCH(Comparison!$C$1,Data!$A$1:$M$1,0))</f>
        <v>86.849997999999999</v>
      </c>
      <c r="D24" s="19">
        <f>INDEX(Data,MATCH($A24,Data!$A:$A,0),MATCH(Comparison!$D$1,Data!$A$1:$S$1,0))</f>
        <v>33.099997999999999</v>
      </c>
      <c r="E24" s="19">
        <f>INDEX(Data,MATCH($A24,Date,0),MATCH($E$1,Data!$A$1:$Y$1,0))</f>
        <v>15.4</v>
      </c>
      <c r="F24" s="20">
        <f>INDEX(Data,MATCH($A24,Date,0),MATCH($F$1,Data!$A$1:$AE$1,0))</f>
        <v>15.6</v>
      </c>
    </row>
    <row r="25" spans="1:12" x14ac:dyDescent="0.25">
      <c r="A25" s="18">
        <v>45002</v>
      </c>
      <c r="B25" s="19">
        <f>INDEX(Data,MATCH($A25,Data!$A:$A,0),MATCH(Comparison!$B$1,Data!$A$1:$M$1,0))</f>
        <v>106.449997</v>
      </c>
      <c r="C25" s="19">
        <f>INDEX(Data,MATCH($A25,Data!$A:$A,0),MATCH(Comparison!$C$1,Data!$A$1:$M$1,0))</f>
        <v>86</v>
      </c>
      <c r="D25" s="19">
        <f>INDEX(Data,MATCH($A25,Data!$A:$A,0),MATCH(Comparison!$D$1,Data!$A$1:$S$1,0))</f>
        <v>33</v>
      </c>
      <c r="E25" s="19">
        <f>INDEX(Data,MATCH($A25,Date,0),MATCH($E$1,Data!$A$1:$Y$1,0))</f>
        <v>15.1</v>
      </c>
      <c r="F25" s="20">
        <f>INDEX(Data,MATCH($A25,Date,0),MATCH($F$1,Data!$A$1:$AE$1,0))</f>
        <v>15.6</v>
      </c>
    </row>
    <row r="26" spans="1:12" x14ac:dyDescent="0.25">
      <c r="A26" s="18">
        <v>45005</v>
      </c>
      <c r="B26" s="19">
        <f>INDEX(Data,MATCH($A26,Data!$A:$A,0),MATCH(Comparison!$B$1,Data!$A$1:$M$1,0))</f>
        <v>106.099998</v>
      </c>
      <c r="C26" s="19">
        <f>INDEX(Data,MATCH($A26,Data!$A:$A,0),MATCH(Comparison!$C$1,Data!$A$1:$M$1,0))</f>
        <v>88.650002000000001</v>
      </c>
      <c r="D26" s="19">
        <f>INDEX(Data,MATCH($A26,Data!$A:$A,0),MATCH(Comparison!$D$1,Data!$A$1:$S$1,0))</f>
        <v>32.599997999999999</v>
      </c>
      <c r="E26" s="19">
        <f>INDEX(Data,MATCH($A26,Date,0),MATCH($E$1,Data!$A$1:$Y$1,0))</f>
        <v>14.8</v>
      </c>
      <c r="F26" s="20">
        <f>INDEX(Data,MATCH($A26,Date,0),MATCH($F$1,Data!$A$1:$AE$1,0))</f>
        <v>15.15</v>
      </c>
    </row>
    <row r="27" spans="1:12" x14ac:dyDescent="0.25">
      <c r="A27" s="18">
        <v>45006</v>
      </c>
      <c r="B27" s="19">
        <f>INDEX(Data,MATCH($A27,Data!$A:$A,0),MATCH(Comparison!$B$1,Data!$A$1:$M$1,0))</f>
        <v>105.099998</v>
      </c>
      <c r="C27" s="19">
        <f>INDEX(Data,MATCH($A27,Data!$A:$A,0),MATCH(Comparison!$C$1,Data!$A$1:$M$1,0))</f>
        <v>87.050003000000004</v>
      </c>
      <c r="D27" s="19">
        <f>INDEX(Data,MATCH($A27,Data!$A:$A,0),MATCH(Comparison!$D$1,Data!$A$1:$S$1,0))</f>
        <v>31.25</v>
      </c>
      <c r="E27" s="19">
        <f>INDEX(Data,MATCH($A27,Date,0),MATCH($E$1,Data!$A$1:$Y$1,0))</f>
        <v>14.3</v>
      </c>
      <c r="F27" s="20">
        <f>INDEX(Data,MATCH($A27,Date,0),MATCH($F$1,Data!$A$1:$AE$1,0))</f>
        <v>14.9</v>
      </c>
    </row>
    <row r="28" spans="1:12" x14ac:dyDescent="0.25">
      <c r="A28" s="18">
        <v>45007</v>
      </c>
      <c r="B28" s="19">
        <f>INDEX(Data,MATCH($A28,Data!$A:$A,0),MATCH(Comparison!$B$1,Data!$A$1:$M$1,0))</f>
        <v>104.75</v>
      </c>
      <c r="C28" s="19">
        <f>INDEX(Data,MATCH($A28,Data!$A:$A,0),MATCH(Comparison!$C$1,Data!$A$1:$M$1,0))</f>
        <v>87.150002000000001</v>
      </c>
      <c r="D28" s="19">
        <f>INDEX(Data,MATCH($A28,Data!$A:$A,0),MATCH(Comparison!$D$1,Data!$A$1:$S$1,0))</f>
        <v>30.450001</v>
      </c>
      <c r="E28" s="19">
        <f>INDEX(Data,MATCH($A28,Date,0),MATCH($E$1,Data!$A$1:$Y$1,0))</f>
        <v>14</v>
      </c>
      <c r="F28" s="20">
        <f>INDEX(Data,MATCH($A28,Date,0),MATCH($F$1,Data!$A$1:$AE$1,0))</f>
        <v>15.55</v>
      </c>
    </row>
    <row r="29" spans="1:12" x14ac:dyDescent="0.25">
      <c r="A29" s="18">
        <v>45008</v>
      </c>
      <c r="B29" s="19">
        <f>INDEX(Data,MATCH($A29,Data!$A:$A,0),MATCH(Comparison!$B$1,Data!$A$1:$M$1,0))</f>
        <v>104.400002</v>
      </c>
      <c r="C29" s="19">
        <f>INDEX(Data,MATCH($A29,Data!$A:$A,0),MATCH(Comparison!$C$1,Data!$A$1:$M$1,0))</f>
        <v>84.849997999999999</v>
      </c>
      <c r="D29" s="19">
        <f>INDEX(Data,MATCH($A29,Data!$A:$A,0),MATCH(Comparison!$D$1,Data!$A$1:$S$1,0))</f>
        <v>31.5</v>
      </c>
      <c r="E29" s="19">
        <f>INDEX(Data,MATCH($A29,Date,0),MATCH($E$1,Data!$A$1:$Y$1,0))</f>
        <v>14</v>
      </c>
      <c r="F29" s="20">
        <f>INDEX(Data,MATCH($A29,Date,0),MATCH($F$1,Data!$A$1:$AE$1,0))</f>
        <v>14.75</v>
      </c>
    </row>
    <row r="30" spans="1:12" x14ac:dyDescent="0.25">
      <c r="A30" s="18">
        <v>45009</v>
      </c>
      <c r="B30" s="19">
        <f>INDEX(Data,MATCH($A30,Data!$A:$A,0),MATCH(Comparison!$B$1,Data!$A$1:$M$1,0))</f>
        <v>105</v>
      </c>
      <c r="C30" s="19">
        <f>INDEX(Data,MATCH($A30,Data!$A:$A,0),MATCH(Comparison!$C$1,Data!$A$1:$M$1,0))</f>
        <v>85.050003000000004</v>
      </c>
      <c r="D30" s="19">
        <f>INDEX(Data,MATCH($A30,Data!$A:$A,0),MATCH(Comparison!$D$1,Data!$A$1:$S$1,0))</f>
        <v>31.299999</v>
      </c>
      <c r="E30" s="19">
        <f>INDEX(Data,MATCH($A30,Date,0),MATCH($E$1,Data!$A$1:$Y$1,0))</f>
        <v>13.75</v>
      </c>
      <c r="F30" s="20">
        <f>INDEX(Data,MATCH($A30,Date,0),MATCH($F$1,Data!$A$1:$AE$1,0))</f>
        <v>14.5</v>
      </c>
    </row>
    <row r="31" spans="1:12" x14ac:dyDescent="0.25">
      <c r="A31" s="18">
        <v>45012</v>
      </c>
      <c r="B31" s="19">
        <f>INDEX(Data,MATCH($A31,Data!$A:$A,0),MATCH(Comparison!$B$1,Data!$A$1:$M$1,0))</f>
        <v>102.550003</v>
      </c>
      <c r="C31" s="19">
        <f>INDEX(Data,MATCH($A31,Data!$A:$A,0),MATCH(Comparison!$C$1,Data!$A$1:$M$1,0))</f>
        <v>82.099997999999999</v>
      </c>
      <c r="D31" s="19">
        <f>INDEX(Data,MATCH($A31,Data!$A:$A,0),MATCH(Comparison!$D$1,Data!$A$1:$S$1,0))</f>
        <v>30.9</v>
      </c>
      <c r="E31" s="19">
        <f>INDEX(Data,MATCH($A31,Date,0),MATCH($E$1,Data!$A$1:$Y$1,0))</f>
        <v>13.95</v>
      </c>
      <c r="F31" s="20">
        <f>INDEX(Data,MATCH($A31,Date,0),MATCH($F$1,Data!$A$1:$AE$1,0))</f>
        <v>14</v>
      </c>
    </row>
    <row r="32" spans="1:12" x14ac:dyDescent="0.25">
      <c r="A32" s="18">
        <v>45013</v>
      </c>
      <c r="B32" s="19">
        <f>INDEX(Data,MATCH($A32,Data!$A:$A,0),MATCH(Comparison!$B$1,Data!$A$1:$M$1,0))</f>
        <v>102.849998</v>
      </c>
      <c r="C32" s="19">
        <f>INDEX(Data,MATCH($A32,Data!$A:$A,0),MATCH(Comparison!$C$1,Data!$A$1:$M$1,0))</f>
        <v>81.25</v>
      </c>
      <c r="D32" s="19">
        <f>INDEX(Data,MATCH($A32,Data!$A:$A,0),MATCH(Comparison!$D$1,Data!$A$1:$S$1,0))</f>
        <v>30.65</v>
      </c>
      <c r="E32" s="19">
        <f>INDEX(Data,MATCH($A32,Date,0),MATCH($E$1,Data!$A$1:$Y$1,0))</f>
        <v>13.65</v>
      </c>
      <c r="F32" s="20">
        <f>INDEX(Data,MATCH($A32,Date,0),MATCH($F$1,Data!$A$1:$AE$1,0))</f>
        <v>13.95</v>
      </c>
    </row>
    <row r="33" spans="1:6" x14ac:dyDescent="0.25">
      <c r="A33" s="18">
        <v>45014</v>
      </c>
      <c r="B33" s="19">
        <f>INDEX(Data,MATCH($A33,Data!$A:$A,0),MATCH(Comparison!$B$1,Data!$A$1:$M$1,0))</f>
        <v>102.5</v>
      </c>
      <c r="C33" s="19">
        <f>INDEX(Data,MATCH($A33,Data!$A:$A,0),MATCH(Comparison!$C$1,Data!$A$1:$M$1,0))</f>
        <v>80.800003000000004</v>
      </c>
      <c r="D33" s="19">
        <f>INDEX(Data,MATCH($A33,Data!$A:$A,0),MATCH(Comparison!$D$1,Data!$A$1:$S$1,0))</f>
        <v>33.25</v>
      </c>
      <c r="E33" s="19">
        <f>INDEX(Data,MATCH($A33,Date,0),MATCH($E$1,Data!$A$1:$Y$1,0))</f>
        <v>12.45</v>
      </c>
      <c r="F33" s="20">
        <f>INDEX(Data,MATCH($A33,Date,0),MATCH($F$1,Data!$A$1:$AE$1,0))</f>
        <v>13.35</v>
      </c>
    </row>
    <row r="34" spans="1:6" x14ac:dyDescent="0.25">
      <c r="A34" s="18">
        <v>45016</v>
      </c>
      <c r="B34" s="19">
        <f>INDEX(Data,MATCH($A34,Data!$A:$A,0),MATCH(Comparison!$B$1,Data!$A$1:$M$1,0))</f>
        <v>105</v>
      </c>
      <c r="C34" s="19">
        <f>INDEX(Data,MATCH($A34,Data!$A:$A,0),MATCH(Comparison!$C$1,Data!$A$1:$M$1,0))</f>
        <v>83.449996999999996</v>
      </c>
      <c r="D34" s="19">
        <f>INDEX(Data,MATCH($A34,Data!$A:$A,0),MATCH(Comparison!$D$1,Data!$A$1:$S$1,0))</f>
        <v>32.549999</v>
      </c>
      <c r="E34" s="19">
        <f>INDEX(Data,MATCH($A34,Date,0),MATCH($E$1,Data!$A$1:$Y$1,0))</f>
        <v>13.2</v>
      </c>
      <c r="F34" s="20">
        <f>INDEX(Data,MATCH($A34,Date,0),MATCH($F$1,Data!$A$1:$AE$1,0))</f>
        <v>13.4</v>
      </c>
    </row>
    <row r="35" spans="1:6" x14ac:dyDescent="0.25">
      <c r="A35" s="18">
        <v>45019</v>
      </c>
      <c r="B35" s="19">
        <f>INDEX(Data,MATCH($A35,Data!$A:$A,0),MATCH(Comparison!$B$1,Data!$A$1:$M$1,0))</f>
        <v>105.099998</v>
      </c>
      <c r="C35" s="19">
        <f>INDEX(Data,MATCH($A35,Data!$A:$A,0),MATCH(Comparison!$C$1,Data!$A$1:$M$1,0))</f>
        <v>83.849997999999999</v>
      </c>
      <c r="D35" s="19">
        <f>INDEX(Data,MATCH($A35,Data!$A:$A,0),MATCH(Comparison!$D$1,Data!$A$1:$S$1,0))</f>
        <v>32.700001</v>
      </c>
      <c r="E35" s="19">
        <f>INDEX(Data,MATCH($A35,Date,0),MATCH($E$1,Data!$A$1:$Y$1,0))</f>
        <v>13.95</v>
      </c>
      <c r="F35" s="20">
        <f>INDEX(Data,MATCH($A35,Date,0),MATCH($F$1,Data!$A$1:$AE$1,0))</f>
        <v>13.7</v>
      </c>
    </row>
    <row r="36" spans="1:6" x14ac:dyDescent="0.25">
      <c r="A36" s="18">
        <v>45021</v>
      </c>
      <c r="B36" s="19">
        <f>INDEX(Data,MATCH($A36,Data!$A:$A,0),MATCH(Comparison!$B$1,Data!$A$1:$M$1,0))</f>
        <v>104.099998</v>
      </c>
      <c r="C36" s="19">
        <f>INDEX(Data,MATCH($A36,Data!$A:$A,0),MATCH(Comparison!$C$1,Data!$A$1:$M$1,0))</f>
        <v>83.199996999999996</v>
      </c>
      <c r="D36" s="19">
        <f>INDEX(Data,MATCH($A36,Data!$A:$A,0),MATCH(Comparison!$D$1,Data!$A$1:$S$1,0))</f>
        <v>32.349997999999999</v>
      </c>
      <c r="E36" s="19">
        <f>INDEX(Data,MATCH($A36,Date,0),MATCH($E$1,Data!$A$1:$Y$1,0))</f>
        <v>14.15</v>
      </c>
      <c r="F36" s="20">
        <f>INDEX(Data,MATCH($A36,Date,0),MATCH($F$1,Data!$A$1:$AE$1,0))</f>
        <v>15.05</v>
      </c>
    </row>
    <row r="37" spans="1:6" x14ac:dyDescent="0.25">
      <c r="A37" s="18">
        <v>45022</v>
      </c>
      <c r="B37" s="19">
        <f>INDEX(Data,MATCH($A37,Data!$A:$A,0),MATCH(Comparison!$B$1,Data!$A$1:$M$1,0))</f>
        <v>104.849998</v>
      </c>
      <c r="C37" s="19">
        <f>INDEX(Data,MATCH($A37,Data!$A:$A,0),MATCH(Comparison!$C$1,Data!$A$1:$M$1,0))</f>
        <v>82.300003000000004</v>
      </c>
      <c r="D37" s="19">
        <f>INDEX(Data,MATCH($A37,Data!$A:$A,0),MATCH(Comparison!$D$1,Data!$A$1:$S$1,0))</f>
        <v>31.700001</v>
      </c>
      <c r="E37" s="19">
        <f>INDEX(Data,MATCH($A37,Date,0),MATCH($E$1,Data!$A$1:$Y$1,0))</f>
        <v>14.65</v>
      </c>
      <c r="F37" s="20">
        <f>INDEX(Data,MATCH($A37,Date,0),MATCH($F$1,Data!$A$1:$AE$1,0))</f>
        <v>15.8</v>
      </c>
    </row>
    <row r="38" spans="1:6" x14ac:dyDescent="0.25">
      <c r="A38" s="18">
        <v>45026</v>
      </c>
      <c r="B38" s="19">
        <f>INDEX(Data,MATCH($A38,Data!$A:$A,0),MATCH(Comparison!$B$1,Data!$A$1:$M$1,0))</f>
        <v>104.5</v>
      </c>
      <c r="C38" s="19">
        <f>INDEX(Data,MATCH($A38,Data!$A:$A,0),MATCH(Comparison!$C$1,Data!$A$1:$M$1,0))</f>
        <v>82.5</v>
      </c>
      <c r="D38" s="19">
        <f>INDEX(Data,MATCH($A38,Data!$A:$A,0),MATCH(Comparison!$D$1,Data!$A$1:$S$1,0))</f>
        <v>32.049999</v>
      </c>
      <c r="E38" s="19">
        <f>INDEX(Data,MATCH($A38,Date,0),MATCH($E$1,Data!$A$1:$Y$1,0))</f>
        <v>14.35</v>
      </c>
      <c r="F38" s="20">
        <f>INDEX(Data,MATCH($A38,Date,0),MATCH($F$1,Data!$A$1:$AE$1,0))</f>
        <v>16.549999</v>
      </c>
    </row>
    <row r="39" spans="1:6" x14ac:dyDescent="0.25">
      <c r="A39" s="18">
        <v>45027</v>
      </c>
      <c r="B39" s="19">
        <f>INDEX(Data,MATCH($A39,Data!$A:$A,0),MATCH(Comparison!$B$1,Data!$A$1:$M$1,0))</f>
        <v>105.550003</v>
      </c>
      <c r="C39" s="19">
        <f>INDEX(Data,MATCH($A39,Data!$A:$A,0),MATCH(Comparison!$C$1,Data!$A$1:$M$1,0))</f>
        <v>83</v>
      </c>
      <c r="D39" s="19">
        <f>INDEX(Data,MATCH($A39,Data!$A:$A,0),MATCH(Comparison!$D$1,Data!$A$1:$S$1,0))</f>
        <v>33.099997999999999</v>
      </c>
      <c r="E39" s="19">
        <f>INDEX(Data,MATCH($A39,Date,0),MATCH($E$1,Data!$A$1:$Y$1,0))</f>
        <v>15.25</v>
      </c>
      <c r="F39" s="20">
        <f>INDEX(Data,MATCH($A39,Date,0),MATCH($F$1,Data!$A$1:$AE$1,0))</f>
        <v>15.65</v>
      </c>
    </row>
    <row r="40" spans="1:6" x14ac:dyDescent="0.25">
      <c r="A40" s="18">
        <v>45028</v>
      </c>
      <c r="B40" s="19">
        <f>INDEX(Data,MATCH($A40,Data!$A:$A,0),MATCH(Comparison!$B$1,Data!$A$1:$M$1,0))</f>
        <v>108.199997</v>
      </c>
      <c r="C40" s="19">
        <f>INDEX(Data,MATCH($A40,Data!$A:$A,0),MATCH(Comparison!$C$1,Data!$A$1:$M$1,0))</f>
        <v>83</v>
      </c>
      <c r="D40" s="19">
        <f>INDEX(Data,MATCH($A40,Data!$A:$A,0),MATCH(Comparison!$D$1,Data!$A$1:$S$1,0))</f>
        <v>33.849997999999999</v>
      </c>
      <c r="E40" s="19">
        <f>INDEX(Data,MATCH($A40,Date,0),MATCH($E$1,Data!$A$1:$Y$1,0))</f>
        <v>16</v>
      </c>
      <c r="F40" s="20">
        <f>INDEX(Data,MATCH($A40,Date,0),MATCH($F$1,Data!$A$1:$AE$1,0))</f>
        <v>16.899999999999999</v>
      </c>
    </row>
    <row r="41" spans="1:6" x14ac:dyDescent="0.25">
      <c r="A41" s="18">
        <v>45029</v>
      </c>
      <c r="B41" s="19">
        <f>INDEX(Data,MATCH($A41,Data!$A:$A,0),MATCH(Comparison!$B$1,Data!$A$1:$M$1,0))</f>
        <v>107.5</v>
      </c>
      <c r="C41" s="19">
        <f>INDEX(Data,MATCH($A41,Data!$A:$A,0),MATCH(Comparison!$C$1,Data!$A$1:$M$1,0))</f>
        <v>82.650002000000001</v>
      </c>
      <c r="D41" s="19">
        <f>INDEX(Data,MATCH($A41,Data!$A:$A,0),MATCH(Comparison!$D$1,Data!$A$1:$S$1,0))</f>
        <v>37</v>
      </c>
      <c r="E41" s="19">
        <f>INDEX(Data,MATCH($A41,Date,0),MATCH($E$1,Data!$A$1:$Y$1,0))</f>
        <v>16.549999</v>
      </c>
      <c r="F41" s="20">
        <f>INDEX(Data,MATCH($A41,Date,0),MATCH($F$1,Data!$A$1:$AE$1,0))</f>
        <v>17.350000000000001</v>
      </c>
    </row>
    <row r="42" spans="1:6" x14ac:dyDescent="0.25">
      <c r="A42" s="18">
        <v>45033</v>
      </c>
      <c r="B42" s="19">
        <f>INDEX(Data,MATCH($A42,Data!$A:$A,0),MATCH(Comparison!$B$1,Data!$A$1:$M$1,0))</f>
        <v>107.599998</v>
      </c>
      <c r="C42" s="19">
        <f>INDEX(Data,MATCH($A42,Data!$A:$A,0),MATCH(Comparison!$C$1,Data!$A$1:$M$1,0))</f>
        <v>81.849997999999999</v>
      </c>
      <c r="D42" s="19">
        <f>INDEX(Data,MATCH($A42,Data!$A:$A,0),MATCH(Comparison!$D$1,Data!$A$1:$S$1,0))</f>
        <v>36.450001</v>
      </c>
      <c r="E42" s="19">
        <f>INDEX(Data,MATCH($A42,Date,0),MATCH($E$1,Data!$A$1:$Y$1,0))</f>
        <v>15.3</v>
      </c>
      <c r="F42" s="20">
        <f>INDEX(Data,MATCH($A42,Date,0),MATCH($F$1,Data!$A$1:$AE$1,0))</f>
        <v>17.850000000000001</v>
      </c>
    </row>
    <row r="43" spans="1:6" x14ac:dyDescent="0.25">
      <c r="A43" s="18">
        <v>45034</v>
      </c>
      <c r="B43" s="19">
        <f>INDEX(Data,MATCH($A43,Data!$A:$A,0),MATCH(Comparison!$B$1,Data!$A$1:$M$1,0))</f>
        <v>107.199997</v>
      </c>
      <c r="C43" s="19">
        <f>INDEX(Data,MATCH($A43,Data!$A:$A,0),MATCH(Comparison!$C$1,Data!$A$1:$M$1,0))</f>
        <v>82.650002000000001</v>
      </c>
      <c r="D43" s="19">
        <f>INDEX(Data,MATCH($A43,Data!$A:$A,0),MATCH(Comparison!$D$1,Data!$A$1:$S$1,0))</f>
        <v>35.299999</v>
      </c>
      <c r="E43" s="19">
        <f>INDEX(Data,MATCH($A43,Date,0),MATCH($E$1,Data!$A$1:$Y$1,0))</f>
        <v>16.200001</v>
      </c>
      <c r="F43" s="20">
        <f>INDEX(Data,MATCH($A43,Date,0),MATCH($F$1,Data!$A$1:$AE$1,0))</f>
        <v>17.149999999999999</v>
      </c>
    </row>
    <row r="44" spans="1:6" x14ac:dyDescent="0.25">
      <c r="A44" s="18">
        <v>45035</v>
      </c>
      <c r="B44" s="19">
        <f>INDEX(Data,MATCH($A44,Data!$A:$A,0),MATCH(Comparison!$B$1,Data!$A$1:$M$1,0))</f>
        <v>107.849998</v>
      </c>
      <c r="C44" s="19">
        <f>INDEX(Data,MATCH($A44,Data!$A:$A,0),MATCH(Comparison!$C$1,Data!$A$1:$M$1,0))</f>
        <v>82.349997999999999</v>
      </c>
      <c r="D44" s="19">
        <f>INDEX(Data,MATCH($A44,Data!$A:$A,0),MATCH(Comparison!$D$1,Data!$A$1:$S$1,0))</f>
        <v>36.299999</v>
      </c>
      <c r="E44" s="19">
        <f>INDEX(Data,MATCH($A44,Date,0),MATCH($E$1,Data!$A$1:$Y$1,0))</f>
        <v>16.200001</v>
      </c>
      <c r="F44" s="20">
        <f>INDEX(Data,MATCH($A44,Date,0),MATCH($F$1,Data!$A$1:$AE$1,0))</f>
        <v>17.5</v>
      </c>
    </row>
    <row r="45" spans="1:6" x14ac:dyDescent="0.25">
      <c r="A45" s="18">
        <v>45036</v>
      </c>
      <c r="B45" s="19">
        <f>INDEX(Data,MATCH($A45,Data!$A:$A,0),MATCH(Comparison!$B$1,Data!$A$1:$M$1,0))</f>
        <v>108.199997</v>
      </c>
      <c r="C45" s="19">
        <f>INDEX(Data,MATCH($A45,Data!$A:$A,0),MATCH(Comparison!$C$1,Data!$A$1:$M$1,0))</f>
        <v>82.5</v>
      </c>
      <c r="D45" s="19">
        <f>INDEX(Data,MATCH($A45,Data!$A:$A,0),MATCH(Comparison!$D$1,Data!$A$1:$S$1,0))</f>
        <v>37.200001</v>
      </c>
      <c r="E45" s="19">
        <f>INDEX(Data,MATCH($A45,Date,0),MATCH($E$1,Data!$A$1:$Y$1,0))</f>
        <v>16.549999</v>
      </c>
      <c r="F45" s="20">
        <f>INDEX(Data,MATCH($A45,Date,0),MATCH($F$1,Data!$A$1:$AE$1,0))</f>
        <v>17.549999</v>
      </c>
    </row>
    <row r="46" spans="1:6" x14ac:dyDescent="0.25">
      <c r="A46" s="18">
        <v>45037</v>
      </c>
      <c r="B46" s="19">
        <f>INDEX(Data,MATCH($A46,Data!$A:$A,0),MATCH(Comparison!$B$1,Data!$A$1:$M$1,0))</f>
        <v>108</v>
      </c>
      <c r="C46" s="19">
        <f>INDEX(Data,MATCH($A46,Data!$A:$A,0),MATCH(Comparison!$C$1,Data!$A$1:$M$1,0))</f>
        <v>83.150002000000001</v>
      </c>
      <c r="D46" s="19">
        <f>INDEX(Data,MATCH($A46,Data!$A:$A,0),MATCH(Comparison!$D$1,Data!$A$1:$S$1,0))</f>
        <v>37</v>
      </c>
      <c r="E46" s="19">
        <f>INDEX(Data,MATCH($A46,Date,0),MATCH($E$1,Data!$A$1:$Y$1,0))</f>
        <v>16.5</v>
      </c>
      <c r="F46" s="20">
        <f>INDEX(Data,MATCH($A46,Date,0),MATCH($F$1,Data!$A$1:$AE$1,0))</f>
        <v>18.200001</v>
      </c>
    </row>
    <row r="47" spans="1:6" x14ac:dyDescent="0.25">
      <c r="A47" s="18">
        <v>45040</v>
      </c>
      <c r="B47" s="19">
        <f>INDEX(Data,MATCH($A47,Data!$A:$A,0),MATCH(Comparison!$B$1,Data!$A$1:$M$1,0))</f>
        <v>106.400002</v>
      </c>
      <c r="C47" s="19">
        <f>INDEX(Data,MATCH($A47,Data!$A:$A,0),MATCH(Comparison!$C$1,Data!$A$1:$M$1,0))</f>
        <v>81.199996999999996</v>
      </c>
      <c r="D47" s="19">
        <f>INDEX(Data,MATCH($A47,Data!$A:$A,0),MATCH(Comparison!$D$1,Data!$A$1:$S$1,0))</f>
        <v>37.400002000000001</v>
      </c>
      <c r="E47" s="19">
        <f>INDEX(Data,MATCH($A47,Date,0),MATCH($E$1,Data!$A$1:$Y$1,0))</f>
        <v>17.25</v>
      </c>
      <c r="F47" s="20">
        <f>INDEX(Data,MATCH($A47,Date,0),MATCH($F$1,Data!$A$1:$AE$1,0))</f>
        <v>18</v>
      </c>
    </row>
    <row r="48" spans="1:6" x14ac:dyDescent="0.25">
      <c r="A48" s="18">
        <v>45041</v>
      </c>
      <c r="B48" s="19">
        <f>INDEX(Data,MATCH($A48,Data!$A:$A,0),MATCH(Comparison!$B$1,Data!$A$1:$M$1,0))</f>
        <v>106.699997</v>
      </c>
      <c r="C48" s="19">
        <f>INDEX(Data,MATCH($A48,Data!$A:$A,0),MATCH(Comparison!$C$1,Data!$A$1:$M$1,0))</f>
        <v>81.800003000000004</v>
      </c>
      <c r="D48" s="19">
        <f>INDEX(Data,MATCH($A48,Data!$A:$A,0),MATCH(Comparison!$D$1,Data!$A$1:$S$1,0))</f>
        <v>38.349997999999999</v>
      </c>
      <c r="E48" s="19">
        <f>INDEX(Data,MATCH($A48,Date,0),MATCH($E$1,Data!$A$1:$Y$1,0))</f>
        <v>17.25</v>
      </c>
      <c r="F48" s="20">
        <f>INDEX(Data,MATCH($A48,Date,0),MATCH($F$1,Data!$A$1:$AE$1,0))</f>
        <v>17.600000000000001</v>
      </c>
    </row>
    <row r="49" spans="1:6" x14ac:dyDescent="0.25">
      <c r="A49" s="18">
        <v>45042</v>
      </c>
      <c r="B49" s="19">
        <f>INDEX(Data,MATCH($A49,Data!$A:$A,0),MATCH(Comparison!$B$1,Data!$A$1:$M$1,0))</f>
        <v>106.5</v>
      </c>
      <c r="C49" s="19">
        <f>INDEX(Data,MATCH($A49,Data!$A:$A,0),MATCH(Comparison!$C$1,Data!$A$1:$M$1,0))</f>
        <v>81.800003000000004</v>
      </c>
      <c r="D49" s="19">
        <f>INDEX(Data,MATCH($A49,Data!$A:$A,0),MATCH(Comparison!$D$1,Data!$A$1:$S$1,0))</f>
        <v>38.349997999999999</v>
      </c>
      <c r="E49" s="19">
        <f>INDEX(Data,MATCH($A49,Date,0),MATCH($E$1,Data!$A$1:$Y$1,0))</f>
        <v>16.600000000000001</v>
      </c>
      <c r="F49" s="20">
        <f>INDEX(Data,MATCH($A49,Date,0),MATCH($F$1,Data!$A$1:$AE$1,0))</f>
        <v>17.700001</v>
      </c>
    </row>
    <row r="50" spans="1:6" x14ac:dyDescent="0.25">
      <c r="A50" s="18">
        <v>45043</v>
      </c>
      <c r="B50" s="19">
        <f>INDEX(Data,MATCH($A50,Data!$A:$A,0),MATCH(Comparison!$B$1,Data!$A$1:$M$1,0))</f>
        <v>106.300003</v>
      </c>
      <c r="C50" s="19">
        <f>INDEX(Data,MATCH($A50,Data!$A:$A,0),MATCH(Comparison!$C$1,Data!$A$1:$M$1,0))</f>
        <v>81.25</v>
      </c>
      <c r="D50" s="19">
        <f>INDEX(Data,MATCH($A50,Data!$A:$A,0),MATCH(Comparison!$D$1,Data!$A$1:$S$1,0))</f>
        <v>38.349997999999999</v>
      </c>
      <c r="E50" s="19">
        <f>INDEX(Data,MATCH($A50,Date,0),MATCH($E$1,Data!$A$1:$Y$1,0))</f>
        <v>15.9</v>
      </c>
      <c r="F50" s="20">
        <f>INDEX(Data,MATCH($A50,Date,0),MATCH($F$1,Data!$A$1:$AE$1,0))</f>
        <v>17.950001</v>
      </c>
    </row>
    <row r="51" spans="1:6" x14ac:dyDescent="0.25">
      <c r="A51" s="18">
        <v>45044</v>
      </c>
      <c r="B51" s="19">
        <f>INDEX(Data,MATCH($A51,Data!$A:$A,0),MATCH(Comparison!$B$1,Data!$A$1:$M$1,0))</f>
        <v>107.800003</v>
      </c>
      <c r="C51" s="19">
        <f>INDEX(Data,MATCH($A51,Data!$A:$A,0),MATCH(Comparison!$C$1,Data!$A$1:$M$1,0))</f>
        <v>82</v>
      </c>
      <c r="D51" s="19">
        <f>INDEX(Data,MATCH($A51,Data!$A:$A,0),MATCH(Comparison!$D$1,Data!$A$1:$S$1,0))</f>
        <v>37.950001</v>
      </c>
      <c r="E51" s="19">
        <f>INDEX(Data,MATCH($A51,Date,0),MATCH($E$1,Data!$A$1:$Y$1,0))</f>
        <v>16.299999</v>
      </c>
      <c r="F51" s="20">
        <f>INDEX(Data,MATCH($A51,Date,0),MATCH($F$1,Data!$A$1:$AE$1,0))</f>
        <v>18</v>
      </c>
    </row>
    <row r="52" spans="1:6" x14ac:dyDescent="0.25">
      <c r="A52" s="18">
        <v>45048</v>
      </c>
      <c r="B52" s="19">
        <f>INDEX(Data,MATCH($A52,Data!$A:$A,0),MATCH(Comparison!$B$1,Data!$A$1:$M$1,0))</f>
        <v>108</v>
      </c>
      <c r="C52" s="19">
        <f>INDEX(Data,MATCH($A52,Data!$A:$A,0),MATCH(Comparison!$C$1,Data!$A$1:$M$1,0))</f>
        <v>83</v>
      </c>
      <c r="D52" s="19">
        <f>INDEX(Data,MATCH($A52,Data!$A:$A,0),MATCH(Comparison!$D$1,Data!$A$1:$S$1,0))</f>
        <v>37.950001</v>
      </c>
      <c r="E52" s="19">
        <f>INDEX(Data,MATCH($A52,Date,0),MATCH($E$1,Data!$A$1:$Y$1,0))</f>
        <v>16.899999999999999</v>
      </c>
      <c r="F52" s="20">
        <f>INDEX(Data,MATCH($A52,Date,0),MATCH($F$1,Data!$A$1:$AE$1,0))</f>
        <v>18.700001</v>
      </c>
    </row>
    <row r="53" spans="1:6" x14ac:dyDescent="0.25">
      <c r="A53" s="18">
        <v>45049</v>
      </c>
      <c r="B53" s="19">
        <f>INDEX(Data,MATCH($A53,Data!$A:$A,0),MATCH(Comparison!$B$1,Data!$A$1:$M$1,0))</f>
        <v>109.800003</v>
      </c>
      <c r="C53" s="19">
        <f>INDEX(Data,MATCH($A53,Data!$A:$A,0),MATCH(Comparison!$C$1,Data!$A$1:$M$1,0))</f>
        <v>85.150002000000001</v>
      </c>
      <c r="D53" s="19">
        <f>INDEX(Data,MATCH($A53,Data!$A:$A,0),MATCH(Comparison!$D$1,Data!$A$1:$S$1,0))</f>
        <v>36.599997999999999</v>
      </c>
      <c r="E53" s="19">
        <f>INDEX(Data,MATCH($A53,Date,0),MATCH($E$1,Data!$A$1:$Y$1,0))</f>
        <v>16.299999</v>
      </c>
      <c r="F53" s="20">
        <f>INDEX(Data,MATCH($A53,Date,0),MATCH($F$1,Data!$A$1:$AE$1,0))</f>
        <v>18.299999</v>
      </c>
    </row>
    <row r="54" spans="1:6" x14ac:dyDescent="0.25">
      <c r="A54" s="18">
        <v>45050</v>
      </c>
      <c r="B54" s="19">
        <f>INDEX(Data,MATCH($A54,Data!$A:$A,0),MATCH(Comparison!$B$1,Data!$A$1:$M$1,0))</f>
        <v>110</v>
      </c>
      <c r="C54" s="19">
        <f>INDEX(Data,MATCH($A54,Data!$A:$A,0),MATCH(Comparison!$C$1,Data!$A$1:$M$1,0))</f>
        <v>85.150002000000001</v>
      </c>
      <c r="D54" s="19">
        <f>INDEX(Data,MATCH($A54,Data!$A:$A,0),MATCH(Comparison!$D$1,Data!$A$1:$S$1,0))</f>
        <v>37.299999</v>
      </c>
      <c r="E54" s="19">
        <f>INDEX(Data,MATCH($A54,Date,0),MATCH($E$1,Data!$A$1:$Y$1,0))</f>
        <v>16.299999</v>
      </c>
      <c r="F54" s="20">
        <f>INDEX(Data,MATCH($A54,Date,0),MATCH($F$1,Data!$A$1:$AE$1,0))</f>
        <v>18.149999999999999</v>
      </c>
    </row>
    <row r="55" spans="1:6" x14ac:dyDescent="0.25">
      <c r="A55" s="18">
        <v>45051</v>
      </c>
      <c r="B55" s="19">
        <f>INDEX(Data,MATCH($A55,Data!$A:$A,0),MATCH(Comparison!$B$1,Data!$A$1:$M$1,0))</f>
        <v>110.849998</v>
      </c>
      <c r="C55" s="19">
        <f>INDEX(Data,MATCH($A55,Data!$A:$A,0),MATCH(Comparison!$C$1,Data!$A$1:$M$1,0))</f>
        <v>85.699996999999996</v>
      </c>
      <c r="D55" s="19">
        <f>INDEX(Data,MATCH($A55,Data!$A:$A,0),MATCH(Comparison!$D$1,Data!$A$1:$S$1,0))</f>
        <v>37.200001</v>
      </c>
      <c r="E55" s="19">
        <f>INDEX(Data,MATCH($A55,Date,0),MATCH($E$1,Data!$A$1:$Y$1,0))</f>
        <v>16.25</v>
      </c>
      <c r="F55" s="20">
        <f>INDEX(Data,MATCH($A55,Date,0),MATCH($F$1,Data!$A$1:$AE$1,0))</f>
        <v>17.5</v>
      </c>
    </row>
    <row r="56" spans="1:6" x14ac:dyDescent="0.25">
      <c r="A56" s="18">
        <v>45054</v>
      </c>
      <c r="B56" s="19">
        <f>INDEX(Data,MATCH($A56,Data!$A:$A,0),MATCH(Comparison!$B$1,Data!$A$1:$M$1,0))</f>
        <v>109.25</v>
      </c>
      <c r="C56" s="19">
        <f>INDEX(Data,MATCH($A56,Data!$A:$A,0),MATCH(Comparison!$C$1,Data!$A$1:$M$1,0))</f>
        <v>83.349997999999999</v>
      </c>
      <c r="D56" s="19">
        <f>INDEX(Data,MATCH($A56,Data!$A:$A,0),MATCH(Comparison!$D$1,Data!$A$1:$S$1,0))</f>
        <v>37.75</v>
      </c>
      <c r="E56" s="19">
        <f>INDEX(Data,MATCH($A56,Date,0),MATCH($E$1,Data!$A$1:$Y$1,0))</f>
        <v>16.200001</v>
      </c>
      <c r="F56" s="20">
        <f>INDEX(Data,MATCH($A56,Date,0),MATCH($F$1,Data!$A$1:$AE$1,0))</f>
        <v>18.350000000000001</v>
      </c>
    </row>
    <row r="57" spans="1:6" x14ac:dyDescent="0.25">
      <c r="A57" s="18">
        <v>45055</v>
      </c>
      <c r="B57" s="19">
        <f>INDEX(Data,MATCH($A57,Data!$A:$A,0),MATCH(Comparison!$B$1,Data!$A$1:$M$1,0))</f>
        <v>109.599998</v>
      </c>
      <c r="C57" s="19">
        <f>INDEX(Data,MATCH($A57,Data!$A:$A,0),MATCH(Comparison!$C$1,Data!$A$1:$M$1,0))</f>
        <v>84.199996999999996</v>
      </c>
      <c r="D57" s="19">
        <f>INDEX(Data,MATCH($A57,Data!$A:$A,0),MATCH(Comparison!$D$1,Data!$A$1:$S$1,0))</f>
        <v>37.200001</v>
      </c>
      <c r="E57" s="19">
        <f>INDEX(Data,MATCH($A57,Date,0),MATCH($E$1,Data!$A$1:$Y$1,0))</f>
        <v>16.5</v>
      </c>
      <c r="F57" s="20">
        <f>INDEX(Data,MATCH($A57,Date,0),MATCH($F$1,Data!$A$1:$AE$1,0))</f>
        <v>18.299999</v>
      </c>
    </row>
    <row r="58" spans="1:6" x14ac:dyDescent="0.25">
      <c r="A58" s="18">
        <v>45056</v>
      </c>
      <c r="B58" s="19">
        <f>INDEX(Data,MATCH($A58,Data!$A:$A,0),MATCH(Comparison!$B$1,Data!$A$1:$M$1,0))</f>
        <v>109.599998</v>
      </c>
      <c r="C58" s="19">
        <f>INDEX(Data,MATCH($A58,Data!$A:$A,0),MATCH(Comparison!$C$1,Data!$A$1:$M$1,0))</f>
        <v>84.25</v>
      </c>
      <c r="D58" s="19">
        <f>INDEX(Data,MATCH($A58,Data!$A:$A,0),MATCH(Comparison!$D$1,Data!$A$1:$S$1,0))</f>
        <v>36.299999</v>
      </c>
      <c r="E58" s="19">
        <f>INDEX(Data,MATCH($A58,Date,0),MATCH($E$1,Data!$A$1:$Y$1,0))</f>
        <v>16</v>
      </c>
      <c r="F58" s="20">
        <f>INDEX(Data,MATCH($A58,Date,0),MATCH($F$1,Data!$A$1:$AE$1,0))</f>
        <v>18.149999999999999</v>
      </c>
    </row>
    <row r="59" spans="1:6" x14ac:dyDescent="0.25">
      <c r="A59" s="18">
        <v>45057</v>
      </c>
      <c r="B59" s="19">
        <f>INDEX(Data,MATCH($A59,Data!$A:$A,0),MATCH(Comparison!$B$1,Data!$A$1:$M$1,0))</f>
        <v>109.199997</v>
      </c>
      <c r="C59" s="19">
        <f>INDEX(Data,MATCH($A59,Data!$A:$A,0),MATCH(Comparison!$C$1,Data!$A$1:$M$1,0))</f>
        <v>83.900002000000001</v>
      </c>
      <c r="D59" s="19">
        <f>INDEX(Data,MATCH($A59,Data!$A:$A,0),MATCH(Comparison!$D$1,Data!$A$1:$S$1,0))</f>
        <v>36.849997999999999</v>
      </c>
      <c r="E59" s="19">
        <f>INDEX(Data,MATCH($A59,Date,0),MATCH($E$1,Data!$A$1:$Y$1,0))</f>
        <v>16</v>
      </c>
      <c r="F59" s="20">
        <f>INDEX(Data,MATCH($A59,Date,0),MATCH($F$1,Data!$A$1:$AE$1,0))</f>
        <v>18.100000000000001</v>
      </c>
    </row>
    <row r="60" spans="1:6" x14ac:dyDescent="0.25">
      <c r="A60" s="18">
        <v>45058</v>
      </c>
      <c r="B60" s="19">
        <f>INDEX(Data,MATCH($A60,Data!$A:$A,0),MATCH(Comparison!$B$1,Data!$A$1:$M$1,0))</f>
        <v>108.349998</v>
      </c>
      <c r="C60" s="19">
        <f>INDEX(Data,MATCH($A60,Data!$A:$A,0),MATCH(Comparison!$C$1,Data!$A$1:$M$1,0))</f>
        <v>83.5</v>
      </c>
      <c r="D60" s="19">
        <f>INDEX(Data,MATCH($A60,Data!$A:$A,0),MATCH(Comparison!$D$1,Data!$A$1:$S$1,0))</f>
        <v>36.950001</v>
      </c>
      <c r="E60" s="19">
        <f>INDEX(Data,MATCH($A60,Date,0),MATCH($E$1,Data!$A$1:$Y$1,0))</f>
        <v>16.200001</v>
      </c>
      <c r="F60" s="20">
        <f>INDEX(Data,MATCH($A60,Date,0),MATCH($F$1,Data!$A$1:$AE$1,0))</f>
        <v>17.899999999999999</v>
      </c>
    </row>
    <row r="61" spans="1:6" x14ac:dyDescent="0.25">
      <c r="A61" s="18">
        <v>45061</v>
      </c>
      <c r="B61" s="19">
        <f>INDEX(Data,MATCH($A61,Data!$A:$A,0),MATCH(Comparison!$B$1,Data!$A$1:$M$1,0))</f>
        <v>107.050003</v>
      </c>
      <c r="C61" s="19">
        <f>INDEX(Data,MATCH($A61,Data!$A:$A,0),MATCH(Comparison!$C$1,Data!$A$1:$M$1,0))</f>
        <v>83.050003000000004</v>
      </c>
      <c r="D61" s="19">
        <f>INDEX(Data,MATCH($A61,Data!$A:$A,0),MATCH(Comparison!$D$1,Data!$A$1:$S$1,0))</f>
        <v>37.049999</v>
      </c>
      <c r="E61" s="19">
        <f>INDEX(Data,MATCH($A61,Date,0),MATCH($E$1,Data!$A$1:$Y$1,0))</f>
        <v>16.299999</v>
      </c>
      <c r="F61" s="20">
        <f>INDEX(Data,MATCH($A61,Date,0),MATCH($F$1,Data!$A$1:$AE$1,0))</f>
        <v>17.25</v>
      </c>
    </row>
    <row r="62" spans="1:6" x14ac:dyDescent="0.25">
      <c r="A62" s="18">
        <v>45062</v>
      </c>
      <c r="B62" s="19">
        <f>INDEX(Data,MATCH($A62,Data!$A:$A,0),MATCH(Comparison!$B$1,Data!$A$1:$M$1,0))</f>
        <v>108.199997</v>
      </c>
      <c r="C62" s="19">
        <f>INDEX(Data,MATCH($A62,Data!$A:$A,0),MATCH(Comparison!$C$1,Data!$A$1:$M$1,0))</f>
        <v>84.5</v>
      </c>
      <c r="D62" s="19">
        <f>INDEX(Data,MATCH($A62,Data!$A:$A,0),MATCH(Comparison!$D$1,Data!$A$1:$S$1,0))</f>
        <v>37.950001</v>
      </c>
      <c r="E62" s="19">
        <f>INDEX(Data,MATCH($A62,Date,0),MATCH($E$1,Data!$A$1:$Y$1,0))</f>
        <v>16.850000000000001</v>
      </c>
      <c r="F62" s="20">
        <f>INDEX(Data,MATCH($A62,Date,0),MATCH($F$1,Data!$A$1:$AE$1,0))</f>
        <v>17.600000000000001</v>
      </c>
    </row>
    <row r="63" spans="1:6" x14ac:dyDescent="0.25">
      <c r="A63" s="18">
        <v>45063</v>
      </c>
      <c r="B63" s="19">
        <f>INDEX(Data,MATCH($A63,Data!$A:$A,0),MATCH(Comparison!$B$1,Data!$A$1:$M$1,0))</f>
        <v>107.400002</v>
      </c>
      <c r="C63" s="19">
        <f>INDEX(Data,MATCH($A63,Data!$A:$A,0),MATCH(Comparison!$C$1,Data!$A$1:$M$1,0))</f>
        <v>83.800003000000004</v>
      </c>
      <c r="D63" s="19">
        <f>INDEX(Data,MATCH($A63,Data!$A:$A,0),MATCH(Comparison!$D$1,Data!$A$1:$S$1,0))</f>
        <v>38.049999</v>
      </c>
      <c r="E63" s="19">
        <f>INDEX(Data,MATCH($A63,Date,0),MATCH($E$1,Data!$A$1:$Y$1,0))</f>
        <v>16.850000000000001</v>
      </c>
      <c r="F63" s="20">
        <f>INDEX(Data,MATCH($A63,Date,0),MATCH($F$1,Data!$A$1:$AE$1,0))</f>
        <v>16.799999</v>
      </c>
    </row>
    <row r="64" spans="1:6" x14ac:dyDescent="0.25">
      <c r="A64" s="18">
        <v>45064</v>
      </c>
      <c r="B64" s="19">
        <f>INDEX(Data,MATCH($A64,Data!$A:$A,0),MATCH(Comparison!$B$1,Data!$A$1:$M$1,0))</f>
        <v>106.5</v>
      </c>
      <c r="C64" s="19">
        <f>INDEX(Data,MATCH($A64,Data!$A:$A,0),MATCH(Comparison!$C$1,Data!$A$1:$M$1,0))</f>
        <v>83.199996999999996</v>
      </c>
      <c r="D64" s="19">
        <f>INDEX(Data,MATCH($A64,Data!$A:$A,0),MATCH(Comparison!$D$1,Data!$A$1:$S$1,0))</f>
        <v>38.400002000000001</v>
      </c>
      <c r="E64" s="19">
        <f>INDEX(Data,MATCH($A64,Date,0),MATCH($E$1,Data!$A$1:$Y$1,0))</f>
        <v>16.75</v>
      </c>
      <c r="F64" s="20">
        <f>INDEX(Data,MATCH($A64,Date,0),MATCH($F$1,Data!$A$1:$AE$1,0))</f>
        <v>16.549999</v>
      </c>
    </row>
    <row r="65" spans="1:6" x14ac:dyDescent="0.25">
      <c r="A65" s="18">
        <v>45065</v>
      </c>
      <c r="B65" s="19">
        <f>INDEX(Data,MATCH($A65,Data!$A:$A,0),MATCH(Comparison!$B$1,Data!$A$1:$M$1,0))</f>
        <v>105.599998</v>
      </c>
      <c r="C65" s="19">
        <f>INDEX(Data,MATCH($A65,Data!$A:$A,0),MATCH(Comparison!$C$1,Data!$A$1:$M$1,0))</f>
        <v>82.5</v>
      </c>
      <c r="D65" s="19">
        <f>INDEX(Data,MATCH($A65,Data!$A:$A,0),MATCH(Comparison!$D$1,Data!$A$1:$S$1,0))</f>
        <v>40.950001</v>
      </c>
      <c r="E65" s="19">
        <f>INDEX(Data,MATCH($A65,Date,0),MATCH($E$1,Data!$A$1:$Y$1,0))</f>
        <v>16.700001</v>
      </c>
      <c r="F65" s="20">
        <f>INDEX(Data,MATCH($A65,Date,0),MATCH($F$1,Data!$A$1:$AE$1,0))</f>
        <v>16.899999999999999</v>
      </c>
    </row>
    <row r="66" spans="1:6" x14ac:dyDescent="0.25">
      <c r="A66" s="18">
        <v>45068</v>
      </c>
      <c r="B66" s="19">
        <f>INDEX(Data,MATCH($A66,Data!$A:$A,0),MATCH(Comparison!$B$1,Data!$A$1:$M$1,0))</f>
        <v>105</v>
      </c>
      <c r="C66" s="19">
        <f>INDEX(Data,MATCH($A66,Data!$A:$A,0),MATCH(Comparison!$C$1,Data!$A$1:$M$1,0))</f>
        <v>82.150002000000001</v>
      </c>
      <c r="D66" s="19">
        <f>INDEX(Data,MATCH($A66,Data!$A:$A,0),MATCH(Comparison!$D$1,Data!$A$1:$S$1,0))</f>
        <v>41.200001</v>
      </c>
      <c r="E66" s="19">
        <f>INDEX(Data,MATCH($A66,Date,0),MATCH($E$1,Data!$A$1:$Y$1,0))</f>
        <v>16.200001</v>
      </c>
      <c r="F66" s="20">
        <f>INDEX(Data,MATCH($A66,Date,0),MATCH($F$1,Data!$A$1:$AE$1,0))</f>
        <v>16.950001</v>
      </c>
    </row>
    <row r="67" spans="1:6" x14ac:dyDescent="0.25">
      <c r="A67" s="18">
        <v>45069</v>
      </c>
      <c r="B67" s="19">
        <f>INDEX(Data,MATCH($A67,Data!$A:$A,0),MATCH(Comparison!$B$1,Data!$A$1:$M$1,0))</f>
        <v>105.099998</v>
      </c>
      <c r="C67" s="19">
        <f>INDEX(Data,MATCH($A67,Data!$A:$A,0),MATCH(Comparison!$C$1,Data!$A$1:$M$1,0))</f>
        <v>82.25</v>
      </c>
      <c r="D67" s="19">
        <f>INDEX(Data,MATCH($A67,Data!$A:$A,0),MATCH(Comparison!$D$1,Data!$A$1:$S$1,0))</f>
        <v>40.5</v>
      </c>
      <c r="E67" s="19">
        <f>INDEX(Data,MATCH($A67,Date,0),MATCH($E$1,Data!$A$1:$Y$1,0))</f>
        <v>16.100000000000001</v>
      </c>
      <c r="F67" s="20">
        <f>INDEX(Data,MATCH($A67,Date,0),MATCH($F$1,Data!$A$1:$AE$1,0))</f>
        <v>16.649999999999999</v>
      </c>
    </row>
    <row r="68" spans="1:6" x14ac:dyDescent="0.25">
      <c r="A68" s="18">
        <v>45070</v>
      </c>
      <c r="B68" s="19">
        <f>INDEX(Data,MATCH($A68,Data!$A:$A,0),MATCH(Comparison!$B$1,Data!$A$1:$M$1,0))</f>
        <v>105.099998</v>
      </c>
      <c r="C68" s="19">
        <f>INDEX(Data,MATCH($A68,Data!$A:$A,0),MATCH(Comparison!$C$1,Data!$A$1:$M$1,0))</f>
        <v>82.099997999999999</v>
      </c>
      <c r="D68" s="19">
        <f>INDEX(Data,MATCH($A68,Data!$A:$A,0),MATCH(Comparison!$D$1,Data!$A$1:$S$1,0))</f>
        <v>40.450001</v>
      </c>
      <c r="E68" s="19">
        <f>INDEX(Data,MATCH($A68,Date,0),MATCH($E$1,Data!$A$1:$Y$1,0))</f>
        <v>15.9</v>
      </c>
      <c r="F68" s="20">
        <f>INDEX(Data,MATCH($A68,Date,0),MATCH($F$1,Data!$A$1:$AE$1,0))</f>
        <v>16.850000000000001</v>
      </c>
    </row>
    <row r="69" spans="1:6" x14ac:dyDescent="0.25">
      <c r="A69" s="18">
        <v>45071</v>
      </c>
      <c r="B69" s="19">
        <f>INDEX(Data,MATCH($A69,Data!$A:$A,0),MATCH(Comparison!$B$1,Data!$A$1:$M$1,0))</f>
        <v>105</v>
      </c>
      <c r="C69" s="19">
        <f>INDEX(Data,MATCH($A69,Data!$A:$A,0),MATCH(Comparison!$C$1,Data!$A$1:$M$1,0))</f>
        <v>82.599997999999999</v>
      </c>
      <c r="D69" s="19">
        <f>INDEX(Data,MATCH($A69,Data!$A:$A,0),MATCH(Comparison!$D$1,Data!$A$1:$S$1,0))</f>
        <v>44.799999</v>
      </c>
      <c r="E69" s="19">
        <f>INDEX(Data,MATCH($A69,Date,0),MATCH($E$1,Data!$A$1:$Y$1,0))</f>
        <v>15.2</v>
      </c>
      <c r="F69" s="20">
        <f>INDEX(Data,MATCH($A69,Date,0),MATCH($F$1,Data!$A$1:$AE$1,0))</f>
        <v>16.299999</v>
      </c>
    </row>
    <row r="70" spans="1:6" x14ac:dyDescent="0.25">
      <c r="A70" s="18">
        <v>45072</v>
      </c>
      <c r="B70" s="19">
        <f>INDEX(Data,MATCH($A70,Data!$A:$A,0),MATCH(Comparison!$B$1,Data!$A$1:$M$1,0))</f>
        <v>105</v>
      </c>
      <c r="C70" s="19">
        <f>INDEX(Data,MATCH($A70,Data!$A:$A,0),MATCH(Comparison!$C$1,Data!$A$1:$M$1,0))</f>
        <v>80.849997999999999</v>
      </c>
      <c r="D70" s="19">
        <f>INDEX(Data,MATCH($A70,Data!$A:$A,0),MATCH(Comparison!$D$1,Data!$A$1:$S$1,0))</f>
        <v>44.700001</v>
      </c>
      <c r="E70" s="19">
        <f>INDEX(Data,MATCH($A70,Date,0),MATCH($E$1,Data!$A$1:$Y$1,0))</f>
        <v>14.95</v>
      </c>
      <c r="F70" s="20">
        <f>INDEX(Data,MATCH($A70,Date,0),MATCH($F$1,Data!$A$1:$AE$1,0))</f>
        <v>16.5</v>
      </c>
    </row>
    <row r="71" spans="1:6" x14ac:dyDescent="0.25">
      <c r="A71" s="18">
        <v>45075</v>
      </c>
      <c r="B71" s="19">
        <f>INDEX(Data,MATCH($A71,Data!$A:$A,0),MATCH(Comparison!$B$1,Data!$A$1:$M$1,0))</f>
        <v>107</v>
      </c>
      <c r="C71" s="19">
        <f>INDEX(Data,MATCH($A71,Data!$A:$A,0),MATCH(Comparison!$C$1,Data!$A$1:$M$1,0))</f>
        <v>82.400002000000001</v>
      </c>
      <c r="D71" s="19">
        <f>INDEX(Data,MATCH($A71,Data!$A:$A,0),MATCH(Comparison!$D$1,Data!$A$1:$S$1,0))</f>
        <v>44.700001</v>
      </c>
      <c r="E71" s="19">
        <f>INDEX(Data,MATCH($A71,Date,0),MATCH($E$1,Data!$A$1:$Y$1,0))</f>
        <v>14.9</v>
      </c>
      <c r="F71" s="20">
        <f>INDEX(Data,MATCH($A71,Date,0),MATCH($F$1,Data!$A$1:$AE$1,0))</f>
        <v>16.5</v>
      </c>
    </row>
    <row r="72" spans="1:6" x14ac:dyDescent="0.25">
      <c r="A72" s="18">
        <v>45076</v>
      </c>
      <c r="B72" s="19">
        <f>INDEX(Data,MATCH($A72,Data!$A:$A,0),MATCH(Comparison!$B$1,Data!$A$1:$M$1,0))</f>
        <v>108.949997</v>
      </c>
      <c r="C72" s="19">
        <f>INDEX(Data,MATCH($A72,Data!$A:$A,0),MATCH(Comparison!$C$1,Data!$A$1:$M$1,0))</f>
        <v>84.400002000000001</v>
      </c>
      <c r="D72" s="19">
        <f>INDEX(Data,MATCH($A72,Data!$A:$A,0),MATCH(Comparison!$D$1,Data!$A$1:$S$1,0))</f>
        <v>43.400002000000001</v>
      </c>
      <c r="E72" s="19">
        <f>INDEX(Data,MATCH($A72,Date,0),MATCH($E$1,Data!$A$1:$Y$1,0))</f>
        <v>14.55</v>
      </c>
      <c r="F72" s="20">
        <f>INDEX(Data,MATCH($A72,Date,0),MATCH($F$1,Data!$A$1:$AE$1,0))</f>
        <v>15.6</v>
      </c>
    </row>
    <row r="73" spans="1:6" x14ac:dyDescent="0.25">
      <c r="A73" s="18">
        <v>45077</v>
      </c>
      <c r="B73" s="19">
        <f>INDEX(Data,MATCH($A73,Data!$A:$A,0),MATCH(Comparison!$B$1,Data!$A$1:$M$1,0))</f>
        <v>106.400002</v>
      </c>
      <c r="C73" s="19">
        <f>INDEX(Data,MATCH($A73,Data!$A:$A,0),MATCH(Comparison!$C$1,Data!$A$1:$M$1,0))</f>
        <v>82.699996999999996</v>
      </c>
      <c r="D73" s="19">
        <f>INDEX(Data,MATCH($A73,Data!$A:$A,0),MATCH(Comparison!$D$1,Data!$A$1:$S$1,0))</f>
        <v>45.400002000000001</v>
      </c>
      <c r="E73" s="19">
        <f>INDEX(Data,MATCH($A73,Date,0),MATCH($E$1,Data!$A$1:$Y$1,0))</f>
        <v>14.7</v>
      </c>
      <c r="F73" s="20">
        <f>INDEX(Data,MATCH($A73,Date,0),MATCH($F$1,Data!$A$1:$AE$1,0))</f>
        <v>16.399999999999999</v>
      </c>
    </row>
    <row r="74" spans="1:6" x14ac:dyDescent="0.25">
      <c r="A74" s="18">
        <v>45078</v>
      </c>
      <c r="B74" s="19">
        <f>INDEX(Data,MATCH($A74,Data!$A:$A,0),MATCH(Comparison!$B$1,Data!$A$1:$M$1,0))</f>
        <v>105.900002</v>
      </c>
      <c r="C74" s="19">
        <f>INDEX(Data,MATCH($A74,Data!$A:$A,0),MATCH(Comparison!$C$1,Data!$A$1:$M$1,0))</f>
        <v>82.5</v>
      </c>
      <c r="D74" s="19">
        <f>INDEX(Data,MATCH($A74,Data!$A:$A,0),MATCH(Comparison!$D$1,Data!$A$1:$S$1,0))</f>
        <v>44.450001</v>
      </c>
      <c r="E74" s="19">
        <f>INDEX(Data,MATCH($A74,Date,0),MATCH($E$1,Data!$A$1:$Y$1,0))</f>
        <v>14.7</v>
      </c>
      <c r="F74" s="20">
        <f>INDEX(Data,MATCH($A74,Date,0),MATCH($F$1,Data!$A$1:$AE$1,0))</f>
        <v>16.200001</v>
      </c>
    </row>
    <row r="75" spans="1:6" x14ac:dyDescent="0.25">
      <c r="A75" s="18">
        <v>45079</v>
      </c>
      <c r="B75" s="19">
        <f>INDEX(Data,MATCH($A75,Data!$A:$A,0),MATCH(Comparison!$B$1,Data!$A$1:$M$1,0))</f>
        <v>106.5</v>
      </c>
      <c r="C75" s="19">
        <f>INDEX(Data,MATCH($A75,Data!$A:$A,0),MATCH(Comparison!$C$1,Data!$A$1:$M$1,0))</f>
        <v>82.650002000000001</v>
      </c>
      <c r="D75" s="19">
        <f>INDEX(Data,MATCH($A75,Data!$A:$A,0),MATCH(Comparison!$D$1,Data!$A$1:$S$1,0))</f>
        <v>44.25</v>
      </c>
      <c r="E75" s="19">
        <f>INDEX(Data,MATCH($A75,Date,0),MATCH($E$1,Data!$A$1:$Y$1,0))</f>
        <v>15.05</v>
      </c>
      <c r="F75" s="20">
        <f>INDEX(Data,MATCH($A75,Date,0),MATCH($F$1,Data!$A$1:$AE$1,0))</f>
        <v>16</v>
      </c>
    </row>
    <row r="76" spans="1:6" x14ac:dyDescent="0.25">
      <c r="A76" s="18">
        <v>45082</v>
      </c>
      <c r="B76" s="19">
        <f>INDEX(Data,MATCH($A76,Data!$A:$A,0),MATCH(Comparison!$B$1,Data!$A$1:$M$1,0))</f>
        <v>108.650002</v>
      </c>
      <c r="C76" s="19">
        <f>INDEX(Data,MATCH($A76,Data!$A:$A,0),MATCH(Comparison!$C$1,Data!$A$1:$M$1,0))</f>
        <v>83.900002000000001</v>
      </c>
      <c r="D76" s="19">
        <f>INDEX(Data,MATCH($A76,Data!$A:$A,0),MATCH(Comparison!$D$1,Data!$A$1:$S$1,0))</f>
        <v>44.200001</v>
      </c>
      <c r="E76" s="19">
        <f>INDEX(Data,MATCH($A76,Date,0),MATCH($E$1,Data!$A$1:$Y$1,0))</f>
        <v>15.15</v>
      </c>
      <c r="F76" s="20">
        <f>INDEX(Data,MATCH($A76,Date,0),MATCH($F$1,Data!$A$1:$AE$1,0))</f>
        <v>15.8</v>
      </c>
    </row>
    <row r="77" spans="1:6" x14ac:dyDescent="0.25">
      <c r="A77" s="18">
        <v>45083</v>
      </c>
      <c r="B77" s="19">
        <f>INDEX(Data,MATCH($A77,Data!$A:$A,0),MATCH(Comparison!$B$1,Data!$A$1:$M$1,0))</f>
        <v>109.75</v>
      </c>
      <c r="C77" s="19">
        <f>INDEX(Data,MATCH($A77,Data!$A:$A,0),MATCH(Comparison!$C$1,Data!$A$1:$M$1,0))</f>
        <v>83.900002000000001</v>
      </c>
      <c r="D77" s="19">
        <f>INDEX(Data,MATCH($A77,Data!$A:$A,0),MATCH(Comparison!$D$1,Data!$A$1:$S$1,0))</f>
        <v>44.599997999999999</v>
      </c>
      <c r="E77" s="19">
        <f>INDEX(Data,MATCH($A77,Date,0),MATCH($E$1,Data!$A$1:$Y$1,0))</f>
        <v>15.75</v>
      </c>
      <c r="F77" s="20">
        <f>INDEX(Data,MATCH($A77,Date,0),MATCH($F$1,Data!$A$1:$AE$1,0))</f>
        <v>15.95</v>
      </c>
    </row>
    <row r="78" spans="1:6" x14ac:dyDescent="0.25">
      <c r="A78" s="18">
        <v>45084</v>
      </c>
      <c r="B78" s="19">
        <f>INDEX(Data,MATCH($A78,Data!$A:$A,0),MATCH(Comparison!$B$1,Data!$A$1:$M$1,0))</f>
        <v>109.5</v>
      </c>
      <c r="C78" s="19">
        <f>INDEX(Data,MATCH($A78,Data!$A:$A,0),MATCH(Comparison!$C$1,Data!$A$1:$M$1,0))</f>
        <v>83.400002000000001</v>
      </c>
      <c r="D78" s="19">
        <f>INDEX(Data,MATCH($A78,Data!$A:$A,0),MATCH(Comparison!$D$1,Data!$A$1:$S$1,0))</f>
        <v>45.200001</v>
      </c>
      <c r="E78" s="19">
        <f>INDEX(Data,MATCH($A78,Date,0),MATCH($E$1,Data!$A$1:$Y$1,0))</f>
        <v>15.45</v>
      </c>
      <c r="F78" s="20">
        <f>INDEX(Data,MATCH($A78,Date,0),MATCH($F$1,Data!$A$1:$AE$1,0))</f>
        <v>15.95</v>
      </c>
    </row>
    <row r="79" spans="1:6" x14ac:dyDescent="0.25">
      <c r="A79" s="18">
        <v>45085</v>
      </c>
      <c r="B79" s="19">
        <f>INDEX(Data,MATCH($A79,Data!$A:$A,0),MATCH(Comparison!$B$1,Data!$A$1:$M$1,0))</f>
        <v>111.5</v>
      </c>
      <c r="C79" s="19">
        <f>INDEX(Data,MATCH($A79,Data!$A:$A,0),MATCH(Comparison!$C$1,Data!$A$1:$M$1,0))</f>
        <v>84.949996999999996</v>
      </c>
      <c r="D79" s="19">
        <f>INDEX(Data,MATCH($A79,Data!$A:$A,0),MATCH(Comparison!$D$1,Data!$A$1:$S$1,0))</f>
        <v>44.349997999999999</v>
      </c>
      <c r="E79" s="19">
        <f>INDEX(Data,MATCH($A79,Date,0),MATCH($E$1,Data!$A$1:$Y$1,0))</f>
        <v>15.2</v>
      </c>
      <c r="F79" s="20">
        <f>INDEX(Data,MATCH($A79,Date,0),MATCH($F$1,Data!$A$1:$AE$1,0))</f>
        <v>16.899999999999999</v>
      </c>
    </row>
    <row r="80" spans="1:6" x14ac:dyDescent="0.25">
      <c r="A80" s="18">
        <v>45086</v>
      </c>
      <c r="B80" s="19">
        <f>INDEX(Data,MATCH($A80,Data!$A:$A,0),MATCH(Comparison!$B$1,Data!$A$1:$M$1,0))</f>
        <v>111.25</v>
      </c>
      <c r="C80" s="19">
        <f>INDEX(Data,MATCH($A80,Data!$A:$A,0),MATCH(Comparison!$C$1,Data!$A$1:$M$1,0))</f>
        <v>84.199996999999996</v>
      </c>
      <c r="D80" s="19">
        <f>INDEX(Data,MATCH($A80,Data!$A:$A,0),MATCH(Comparison!$D$1,Data!$A$1:$S$1,0))</f>
        <v>44.349997999999999</v>
      </c>
      <c r="E80" s="19">
        <f>INDEX(Data,MATCH($A80,Date,0),MATCH($E$1,Data!$A$1:$Y$1,0))</f>
        <v>15</v>
      </c>
      <c r="F80" s="20">
        <f>INDEX(Data,MATCH($A80,Date,0),MATCH($F$1,Data!$A$1:$AE$1,0))</f>
        <v>16.5</v>
      </c>
    </row>
    <row r="81" spans="1:6" x14ac:dyDescent="0.25">
      <c r="A81" s="18">
        <v>45089</v>
      </c>
      <c r="B81" s="19">
        <f>INDEX(Data,MATCH($A81,Data!$A:$A,0),MATCH(Comparison!$B$1,Data!$A$1:$M$1,0))</f>
        <v>109.150002</v>
      </c>
      <c r="C81" s="19">
        <f>INDEX(Data,MATCH($A81,Data!$A:$A,0),MATCH(Comparison!$C$1,Data!$A$1:$M$1,0))</f>
        <v>83.449996999999996</v>
      </c>
      <c r="D81" s="19">
        <f>INDEX(Data,MATCH($A81,Data!$A:$A,0),MATCH(Comparison!$D$1,Data!$A$1:$S$1,0))</f>
        <v>44.450001</v>
      </c>
      <c r="E81" s="19">
        <f>INDEX(Data,MATCH($A81,Date,0),MATCH($E$1,Data!$A$1:$Y$1,0))</f>
        <v>15.25</v>
      </c>
      <c r="F81" s="20">
        <f>INDEX(Data,MATCH($A81,Date,0),MATCH($F$1,Data!$A$1:$AE$1,0))</f>
        <v>17.149999999999999</v>
      </c>
    </row>
    <row r="82" spans="1:6" x14ac:dyDescent="0.25">
      <c r="A82" s="18">
        <v>45090</v>
      </c>
      <c r="B82" s="19">
        <f>INDEX(Data,MATCH($A82,Data!$A:$A,0),MATCH(Comparison!$B$1,Data!$A$1:$M$1,0))</f>
        <v>110</v>
      </c>
      <c r="C82" s="19">
        <f>INDEX(Data,MATCH($A82,Data!$A:$A,0),MATCH(Comparison!$C$1,Data!$A$1:$M$1,0))</f>
        <v>83.75</v>
      </c>
      <c r="D82" s="19">
        <f>INDEX(Data,MATCH($A82,Data!$A:$A,0),MATCH(Comparison!$D$1,Data!$A$1:$S$1,0))</f>
        <v>43.700001</v>
      </c>
      <c r="E82" s="19">
        <f>INDEX(Data,MATCH($A82,Date,0),MATCH($E$1,Data!$A$1:$Y$1,0))</f>
        <v>15.85</v>
      </c>
      <c r="F82" s="20">
        <f>INDEX(Data,MATCH($A82,Date,0),MATCH($F$1,Data!$A$1:$AE$1,0))</f>
        <v>17.299999</v>
      </c>
    </row>
    <row r="83" spans="1:6" x14ac:dyDescent="0.25">
      <c r="A83" s="18">
        <v>45091</v>
      </c>
      <c r="B83" s="19">
        <f>INDEX(Data,MATCH($A83,Data!$A:$A,0),MATCH(Comparison!$B$1,Data!$A$1:$M$1,0))</f>
        <v>111.5</v>
      </c>
      <c r="C83" s="19">
        <f>INDEX(Data,MATCH($A83,Data!$A:$A,0),MATCH(Comparison!$C$1,Data!$A$1:$M$1,0))</f>
        <v>84.699996999999996</v>
      </c>
      <c r="D83" s="19">
        <f>INDEX(Data,MATCH($A83,Data!$A:$A,0),MATCH(Comparison!$D$1,Data!$A$1:$S$1,0))</f>
        <v>43.900002000000001</v>
      </c>
      <c r="E83" s="19">
        <f>INDEX(Data,MATCH($A83,Date,0),MATCH($E$1,Data!$A$1:$Y$1,0))</f>
        <v>15.9</v>
      </c>
      <c r="F83" s="20">
        <f>INDEX(Data,MATCH($A83,Date,0),MATCH($F$1,Data!$A$1:$AE$1,0))</f>
        <v>17.200001</v>
      </c>
    </row>
    <row r="84" spans="1:6" x14ac:dyDescent="0.25">
      <c r="A84" s="18">
        <v>45092</v>
      </c>
      <c r="B84" s="19">
        <f>INDEX(Data,MATCH($A84,Data!$A:$A,0),MATCH(Comparison!$B$1,Data!$A$1:$M$1,0))</f>
        <v>113.900002</v>
      </c>
      <c r="C84" s="19">
        <f>INDEX(Data,MATCH($A84,Data!$A:$A,0),MATCH(Comparison!$C$1,Data!$A$1:$M$1,0))</f>
        <v>84.849997999999999</v>
      </c>
      <c r="D84" s="19">
        <f>INDEX(Data,MATCH($A84,Data!$A:$A,0),MATCH(Comparison!$D$1,Data!$A$1:$S$1,0))</f>
        <v>43.799999</v>
      </c>
      <c r="E84" s="19">
        <f>INDEX(Data,MATCH($A84,Date,0),MATCH($E$1,Data!$A$1:$Y$1,0))</f>
        <v>15.3</v>
      </c>
      <c r="F84" s="20">
        <f>INDEX(Data,MATCH($A84,Date,0),MATCH($F$1,Data!$A$1:$AE$1,0))</f>
        <v>16.600000000000001</v>
      </c>
    </row>
    <row r="85" spans="1:6" x14ac:dyDescent="0.25">
      <c r="A85" s="18">
        <v>45093</v>
      </c>
      <c r="B85" s="19">
        <f>INDEX(Data,MATCH($A85,Data!$A:$A,0),MATCH(Comparison!$B$1,Data!$A$1:$M$1,0))</f>
        <v>114.400002</v>
      </c>
      <c r="C85" s="19">
        <f>INDEX(Data,MATCH($A85,Data!$A:$A,0),MATCH(Comparison!$C$1,Data!$A$1:$M$1,0))</f>
        <v>85.25</v>
      </c>
      <c r="D85" s="19">
        <f>INDEX(Data,MATCH($A85,Data!$A:$A,0),MATCH(Comparison!$D$1,Data!$A$1:$S$1,0))</f>
        <v>43.75</v>
      </c>
      <c r="E85" s="19">
        <f>INDEX(Data,MATCH($A85,Date,0),MATCH($E$1,Data!$A$1:$Y$1,0))</f>
        <v>15.35</v>
      </c>
      <c r="F85" s="20">
        <f>INDEX(Data,MATCH($A85,Date,0),MATCH($F$1,Data!$A$1:$AE$1,0))</f>
        <v>16.200001</v>
      </c>
    </row>
    <row r="86" spans="1:6" x14ac:dyDescent="0.25">
      <c r="A86" s="18">
        <v>45096</v>
      </c>
      <c r="B86" s="19">
        <f>INDEX(Data,MATCH($A86,Data!$A:$A,0),MATCH(Comparison!$B$1,Data!$A$1:$M$1,0))</f>
        <v>115.449997</v>
      </c>
      <c r="C86" s="19">
        <f>INDEX(Data,MATCH($A86,Data!$A:$A,0),MATCH(Comparison!$C$1,Data!$A$1:$M$1,0))</f>
        <v>85.599997999999999</v>
      </c>
      <c r="D86" s="19">
        <f>INDEX(Data,MATCH($A86,Data!$A:$A,0),MATCH(Comparison!$D$1,Data!$A$1:$S$1,0))</f>
        <v>42.950001</v>
      </c>
      <c r="E86" s="19">
        <f>INDEX(Data,MATCH($A86,Date,0),MATCH($E$1,Data!$A$1:$Y$1,0))</f>
        <v>15.15</v>
      </c>
      <c r="F86" s="20">
        <f>INDEX(Data,MATCH($A86,Date,0),MATCH($F$1,Data!$A$1:$AE$1,0))</f>
        <v>16.600000000000001</v>
      </c>
    </row>
    <row r="87" spans="1:6" x14ac:dyDescent="0.25">
      <c r="A87" s="18">
        <v>45097</v>
      </c>
      <c r="B87" s="19">
        <f>INDEX(Data,MATCH($A87,Data!$A:$A,0),MATCH(Comparison!$B$1,Data!$A$1:$M$1,0))</f>
        <v>114.099998</v>
      </c>
      <c r="C87" s="19">
        <f>INDEX(Data,MATCH($A87,Data!$A:$A,0),MATCH(Comparison!$C$1,Data!$A$1:$M$1,0))</f>
        <v>85.75</v>
      </c>
      <c r="D87" s="19">
        <f>INDEX(Data,MATCH($A87,Data!$A:$A,0),MATCH(Comparison!$D$1,Data!$A$1:$S$1,0))</f>
        <v>42.650002000000001</v>
      </c>
      <c r="E87" s="19">
        <f>INDEX(Data,MATCH($A87,Date,0),MATCH($E$1,Data!$A$1:$Y$1,0))</f>
        <v>14.9</v>
      </c>
      <c r="F87" s="20">
        <f>INDEX(Data,MATCH($A87,Date,0),MATCH($F$1,Data!$A$1:$AE$1,0))</f>
        <v>16.200001</v>
      </c>
    </row>
    <row r="88" spans="1:6" x14ac:dyDescent="0.25">
      <c r="A88" s="18">
        <v>45098</v>
      </c>
      <c r="B88" s="19">
        <f>INDEX(Data,MATCH($A88,Data!$A:$A,0),MATCH(Comparison!$B$1,Data!$A$1:$M$1,0))</f>
        <v>114.900002</v>
      </c>
      <c r="C88" s="19">
        <f>INDEX(Data,MATCH($A88,Data!$A:$A,0),MATCH(Comparison!$C$1,Data!$A$1:$M$1,0))</f>
        <v>86.050003000000004</v>
      </c>
      <c r="D88" s="19">
        <f>INDEX(Data,MATCH($A88,Data!$A:$A,0),MATCH(Comparison!$D$1,Data!$A$1:$S$1,0))</f>
        <v>42.849997999999999</v>
      </c>
      <c r="E88" s="19">
        <f>INDEX(Data,MATCH($A88,Date,0),MATCH($E$1,Data!$A$1:$Y$1,0))</f>
        <v>14.65</v>
      </c>
      <c r="F88" s="20">
        <f>INDEX(Data,MATCH($A88,Date,0),MATCH($F$1,Data!$A$1:$AE$1,0))</f>
        <v>16.549999</v>
      </c>
    </row>
    <row r="89" spans="1:6" x14ac:dyDescent="0.25">
      <c r="A89" s="18">
        <v>45099</v>
      </c>
      <c r="B89" s="19">
        <f>INDEX(Data,MATCH($A89,Data!$A:$A,0),MATCH(Comparison!$B$1,Data!$A$1:$M$1,0))</f>
        <v>110.599998</v>
      </c>
      <c r="C89" s="19">
        <f>INDEX(Data,MATCH($A89,Data!$A:$A,0),MATCH(Comparison!$C$1,Data!$A$1:$M$1,0))</f>
        <v>85.650002000000001</v>
      </c>
      <c r="D89" s="19">
        <f>INDEX(Data,MATCH($A89,Data!$A:$A,0),MATCH(Comparison!$D$1,Data!$A$1:$S$1,0))</f>
        <v>43.099997999999999</v>
      </c>
      <c r="E89" s="19">
        <f>INDEX(Data,MATCH($A89,Date,0),MATCH($E$1,Data!$A$1:$Y$1,0))</f>
        <v>14.45</v>
      </c>
      <c r="F89" s="20">
        <f>INDEX(Data,MATCH($A89,Date,0),MATCH($F$1,Data!$A$1:$AE$1,0))</f>
        <v>16.850000000000001</v>
      </c>
    </row>
    <row r="90" spans="1:6" x14ac:dyDescent="0.25">
      <c r="A90" s="18">
        <v>45100</v>
      </c>
      <c r="B90" s="19">
        <f>INDEX(Data,MATCH($A90,Data!$A:$A,0),MATCH(Comparison!$B$1,Data!$A$1:$M$1,0))</f>
        <v>110.5</v>
      </c>
      <c r="C90" s="19">
        <f>INDEX(Data,MATCH($A90,Data!$A:$A,0),MATCH(Comparison!$C$1,Data!$A$1:$M$1,0))</f>
        <v>84.550003000000004</v>
      </c>
      <c r="D90" s="19">
        <f>INDEX(Data,MATCH($A90,Data!$A:$A,0),MATCH(Comparison!$D$1,Data!$A$1:$S$1,0))</f>
        <v>44.400002000000001</v>
      </c>
      <c r="E90" s="19">
        <f>INDEX(Data,MATCH($A90,Date,0),MATCH($E$1,Data!$A$1:$Y$1,0))</f>
        <v>14.35</v>
      </c>
      <c r="F90" s="20">
        <f>INDEX(Data,MATCH($A90,Date,0),MATCH($F$1,Data!$A$1:$AE$1,0))</f>
        <v>16.200001</v>
      </c>
    </row>
    <row r="91" spans="1:6" x14ac:dyDescent="0.25">
      <c r="A91" s="18">
        <v>45103</v>
      </c>
      <c r="B91" s="19">
        <f>INDEX(Data,MATCH($A91,Data!$A:$A,0),MATCH(Comparison!$B$1,Data!$A$1:$M$1,0))</f>
        <v>109.599998</v>
      </c>
      <c r="C91" s="19">
        <f>INDEX(Data,MATCH($A91,Data!$A:$A,0),MATCH(Comparison!$C$1,Data!$A$1:$M$1,0))</f>
        <v>84.099997999999999</v>
      </c>
      <c r="D91" s="19">
        <f>INDEX(Data,MATCH($A91,Data!$A:$A,0),MATCH(Comparison!$D$1,Data!$A$1:$S$1,0))</f>
        <v>44.200001</v>
      </c>
      <c r="E91" s="19">
        <f>INDEX(Data,MATCH($A91,Date,0),MATCH($E$1,Data!$A$1:$Y$1,0))</f>
        <v>14.3</v>
      </c>
      <c r="F91" s="20">
        <f>INDEX(Data,MATCH($A91,Date,0),MATCH($F$1,Data!$A$1:$AE$1,0))</f>
        <v>16.549999</v>
      </c>
    </row>
    <row r="92" spans="1:6" x14ac:dyDescent="0.25">
      <c r="A92" s="18">
        <v>45104</v>
      </c>
      <c r="B92" s="19">
        <f>INDEX(Data,MATCH($A92,Data!$A:$A,0),MATCH(Comparison!$B$1,Data!$A$1:$M$1,0))</f>
        <v>110.599998</v>
      </c>
      <c r="C92" s="19">
        <f>INDEX(Data,MATCH($A92,Data!$A:$A,0),MATCH(Comparison!$C$1,Data!$A$1:$M$1,0))</f>
        <v>84.550003000000004</v>
      </c>
      <c r="D92" s="19">
        <f>INDEX(Data,MATCH($A92,Data!$A:$A,0),MATCH(Comparison!$D$1,Data!$A$1:$S$1,0))</f>
        <v>42.950001</v>
      </c>
      <c r="E92" s="19">
        <f>INDEX(Data,MATCH($A92,Date,0),MATCH($E$1,Data!$A$1:$Y$1,0))</f>
        <v>15.7</v>
      </c>
      <c r="F92" s="20">
        <f>INDEX(Data,MATCH($A92,Date,0),MATCH($F$1,Data!$A$1:$AE$1,0))</f>
        <v>16.200001</v>
      </c>
    </row>
    <row r="93" spans="1:6" x14ac:dyDescent="0.25">
      <c r="A93" s="18">
        <v>45105</v>
      </c>
      <c r="B93" s="19">
        <f>INDEX(Data,MATCH($A93,Data!$A:$A,0),MATCH(Comparison!$B$1,Data!$A$1:$M$1,0))</f>
        <v>111.5</v>
      </c>
      <c r="C93" s="19">
        <f>INDEX(Data,MATCH($A93,Data!$A:$A,0),MATCH(Comparison!$C$1,Data!$A$1:$M$1,0))</f>
        <v>85.650002000000001</v>
      </c>
      <c r="D93" s="19">
        <f>INDEX(Data,MATCH($A93,Data!$A:$A,0),MATCH(Comparison!$D$1,Data!$A$1:$S$1,0))</f>
        <v>43.849997999999999</v>
      </c>
      <c r="E93" s="19">
        <f>INDEX(Data,MATCH($A93,Date,0),MATCH($E$1,Data!$A$1:$Y$1,0))</f>
        <v>15</v>
      </c>
      <c r="F93" s="20">
        <f>INDEX(Data,MATCH($A93,Date,0),MATCH($F$1,Data!$A$1:$AE$1,0))</f>
        <v>16.450001</v>
      </c>
    </row>
    <row r="94" spans="1:6" x14ac:dyDescent="0.25">
      <c r="A94" s="18">
        <v>45107</v>
      </c>
      <c r="B94" s="19">
        <f>INDEX(Data,MATCH($A94,Data!$A:$A,0),MATCH(Comparison!$B$1,Data!$A$1:$M$1,0))</f>
        <v>111.599998</v>
      </c>
      <c r="C94" s="19">
        <f>INDEX(Data,MATCH($A94,Data!$A:$A,0),MATCH(Comparison!$C$1,Data!$A$1:$M$1,0))</f>
        <v>85.400002000000001</v>
      </c>
      <c r="D94" s="19">
        <f>INDEX(Data,MATCH($A94,Data!$A:$A,0),MATCH(Comparison!$D$1,Data!$A$1:$S$1,0))</f>
        <v>43.799999</v>
      </c>
      <c r="E94" s="19">
        <f>INDEX(Data,MATCH($A94,Date,0),MATCH($E$1,Data!$A$1:$Y$1,0))</f>
        <v>14.2</v>
      </c>
      <c r="F94" s="20">
        <f>INDEX(Data,MATCH($A94,Date,0),MATCH($F$1,Data!$A$1:$AE$1,0))</f>
        <v>16.149999999999999</v>
      </c>
    </row>
    <row r="95" spans="1:6" x14ac:dyDescent="0.25">
      <c r="A95" s="18">
        <v>45110</v>
      </c>
      <c r="B95" s="19">
        <f>INDEX(Data,MATCH($A95,Data!$A:$A,0),MATCH(Comparison!$B$1,Data!$A$1:$M$1,0))</f>
        <v>112.25</v>
      </c>
      <c r="C95" s="19">
        <f>INDEX(Data,MATCH($A95,Data!$A:$A,0),MATCH(Comparison!$C$1,Data!$A$1:$M$1,0))</f>
        <v>85.900002000000001</v>
      </c>
      <c r="D95" s="19">
        <f>INDEX(Data,MATCH($A95,Data!$A:$A,0),MATCH(Comparison!$D$1,Data!$A$1:$S$1,0))</f>
        <v>43.599997999999999</v>
      </c>
      <c r="E95" s="19">
        <f>INDEX(Data,MATCH($A95,Date,0),MATCH($E$1,Data!$A$1:$Y$1,0))</f>
        <v>15.2</v>
      </c>
      <c r="F95" s="20">
        <f>INDEX(Data,MATCH($A95,Date,0),MATCH($F$1,Data!$A$1:$AE$1,0))</f>
        <v>16</v>
      </c>
    </row>
    <row r="96" spans="1:6" x14ac:dyDescent="0.25">
      <c r="A96" s="18">
        <v>45111</v>
      </c>
      <c r="B96" s="19">
        <f>INDEX(Data,MATCH($A96,Data!$A:$A,0),MATCH(Comparison!$B$1,Data!$A$1:$M$1,0))</f>
        <v>113.199997</v>
      </c>
      <c r="C96" s="19">
        <f>INDEX(Data,MATCH($A96,Data!$A:$A,0),MATCH(Comparison!$C$1,Data!$A$1:$M$1,0))</f>
        <v>87.849997999999999</v>
      </c>
      <c r="D96" s="19">
        <f>INDEX(Data,MATCH($A96,Data!$A:$A,0),MATCH(Comparison!$D$1,Data!$A$1:$S$1,0))</f>
        <v>43.799999</v>
      </c>
      <c r="E96" s="19">
        <f>INDEX(Data,MATCH($A96,Date,0),MATCH($E$1,Data!$A$1:$Y$1,0))</f>
        <v>15</v>
      </c>
      <c r="F96" s="20">
        <f>INDEX(Data,MATCH($A96,Date,0),MATCH($F$1,Data!$A$1:$AE$1,0))</f>
        <v>16.450001</v>
      </c>
    </row>
    <row r="97" spans="1:6" x14ac:dyDescent="0.25">
      <c r="A97" s="18">
        <v>45112</v>
      </c>
      <c r="B97" s="19">
        <f>INDEX(Data,MATCH($A97,Data!$A:$A,0),MATCH(Comparison!$B$1,Data!$A$1:$M$1,0))</f>
        <v>112.550003</v>
      </c>
      <c r="C97" s="19">
        <f>INDEX(Data,MATCH($A97,Data!$A:$A,0),MATCH(Comparison!$C$1,Data!$A$1:$M$1,0))</f>
        <v>87.699996999999996</v>
      </c>
      <c r="D97" s="19">
        <f>INDEX(Data,MATCH($A97,Data!$A:$A,0),MATCH(Comparison!$D$1,Data!$A$1:$S$1,0))</f>
        <v>44.400002000000001</v>
      </c>
      <c r="E97" s="19">
        <f>INDEX(Data,MATCH($A97,Date,0),MATCH($E$1,Data!$A$1:$Y$1,0))</f>
        <v>14.65</v>
      </c>
      <c r="F97" s="20">
        <f>INDEX(Data,MATCH($A97,Date,0),MATCH($F$1,Data!$A$1:$AE$1,0))</f>
        <v>15.85</v>
      </c>
    </row>
    <row r="98" spans="1:6" x14ac:dyDescent="0.25">
      <c r="A98" s="18">
        <v>45113</v>
      </c>
      <c r="B98" s="19">
        <f>INDEX(Data,MATCH($A98,Data!$A:$A,0),MATCH(Comparison!$B$1,Data!$A$1:$M$1,0))</f>
        <v>112</v>
      </c>
      <c r="C98" s="19">
        <f>INDEX(Data,MATCH($A98,Data!$A:$A,0),MATCH(Comparison!$C$1,Data!$A$1:$M$1,0))</f>
        <v>87.900002000000001</v>
      </c>
      <c r="D98" s="19">
        <f>INDEX(Data,MATCH($A98,Data!$A:$A,0),MATCH(Comparison!$D$1,Data!$A$1:$S$1,0))</f>
        <v>44.700001</v>
      </c>
      <c r="E98" s="19">
        <f>INDEX(Data,MATCH($A98,Date,0),MATCH($E$1,Data!$A$1:$Y$1,0))</f>
        <v>14.7</v>
      </c>
      <c r="F98" s="20">
        <f>INDEX(Data,MATCH($A98,Date,0),MATCH($F$1,Data!$A$1:$AE$1,0))</f>
        <v>16.149999999999999</v>
      </c>
    </row>
    <row r="99" spans="1:6" x14ac:dyDescent="0.25">
      <c r="A99" s="18">
        <v>45114</v>
      </c>
      <c r="B99" s="19">
        <f>INDEX(Data,MATCH($A99,Data!$A:$A,0),MATCH(Comparison!$B$1,Data!$A$1:$M$1,0))</f>
        <v>112</v>
      </c>
      <c r="C99" s="19">
        <f>INDEX(Data,MATCH($A99,Data!$A:$A,0),MATCH(Comparison!$C$1,Data!$A$1:$M$1,0))</f>
        <v>87.400002000000001</v>
      </c>
      <c r="D99" s="19">
        <f>INDEX(Data,MATCH($A99,Data!$A:$A,0),MATCH(Comparison!$D$1,Data!$A$1:$S$1,0))</f>
        <v>44</v>
      </c>
      <c r="E99" s="19">
        <f>INDEX(Data,MATCH($A99,Date,0),MATCH($E$1,Data!$A$1:$Y$1,0))</f>
        <v>14.9</v>
      </c>
      <c r="F99" s="20">
        <f>INDEX(Data,MATCH($A99,Date,0),MATCH($F$1,Data!$A$1:$AE$1,0))</f>
        <v>16.450001</v>
      </c>
    </row>
    <row r="100" spans="1:6" x14ac:dyDescent="0.25">
      <c r="A100" s="18">
        <v>45117</v>
      </c>
      <c r="B100" s="19">
        <f>INDEX(Data,MATCH($A100,Data!$A:$A,0),MATCH(Comparison!$B$1,Data!$A$1:$M$1,0))</f>
        <v>112.25</v>
      </c>
      <c r="C100" s="19">
        <f>INDEX(Data,MATCH($A100,Data!$A:$A,0),MATCH(Comparison!$C$1,Data!$A$1:$M$1,0))</f>
        <v>87</v>
      </c>
      <c r="D100" s="19">
        <f>INDEX(Data,MATCH($A100,Data!$A:$A,0),MATCH(Comparison!$D$1,Data!$A$1:$S$1,0))</f>
        <v>44.299999</v>
      </c>
      <c r="E100" s="19">
        <f>INDEX(Data,MATCH($A100,Date,0),MATCH($E$1,Data!$A$1:$Y$1,0))</f>
        <v>14.65</v>
      </c>
      <c r="F100" s="20">
        <f>INDEX(Data,MATCH($A100,Date,0),MATCH($F$1,Data!$A$1:$AE$1,0))</f>
        <v>16.350000000000001</v>
      </c>
    </row>
    <row r="101" spans="1:6" x14ac:dyDescent="0.25">
      <c r="A101" s="18">
        <v>45118</v>
      </c>
      <c r="B101" s="19">
        <f>INDEX(Data,MATCH($A101,Data!$A:$A,0),MATCH(Comparison!$B$1,Data!$A$1:$M$1,0))</f>
        <v>115.599998</v>
      </c>
      <c r="C101" s="19">
        <f>INDEX(Data,MATCH($A101,Data!$A:$A,0),MATCH(Comparison!$C$1,Data!$A$1:$M$1,0))</f>
        <v>90.599997999999999</v>
      </c>
      <c r="D101" s="19">
        <f>INDEX(Data,MATCH($A101,Data!$A:$A,0),MATCH(Comparison!$D$1,Data!$A$1:$S$1,0))</f>
        <v>44.049999</v>
      </c>
      <c r="E101" s="19">
        <f>INDEX(Data,MATCH($A101,Date,0),MATCH($E$1,Data!$A$1:$Y$1,0))</f>
        <v>14.15</v>
      </c>
      <c r="F101" s="20">
        <f>INDEX(Data,MATCH($A101,Date,0),MATCH($F$1,Data!$A$1:$AE$1,0))</f>
        <v>16.350000000000001</v>
      </c>
    </row>
    <row r="102" spans="1:6" x14ac:dyDescent="0.25">
      <c r="A102" s="18">
        <v>45119</v>
      </c>
      <c r="B102" s="19">
        <f>INDEX(Data,MATCH($A102,Data!$A:$A,0),MATCH(Comparison!$B$1,Data!$A$1:$M$1,0))</f>
        <v>115.150002</v>
      </c>
      <c r="C102" s="19">
        <f>INDEX(Data,MATCH($A102,Data!$A:$A,0),MATCH(Comparison!$C$1,Data!$A$1:$M$1,0))</f>
        <v>90</v>
      </c>
      <c r="D102" s="19">
        <f>INDEX(Data,MATCH($A102,Data!$A:$A,0),MATCH(Comparison!$D$1,Data!$A$1:$S$1,0))</f>
        <v>46.049999</v>
      </c>
      <c r="E102" s="19">
        <f>INDEX(Data,MATCH($A102,Date,0),MATCH($E$1,Data!$A$1:$Y$1,0))</f>
        <v>14.8</v>
      </c>
      <c r="F102" s="20">
        <f>INDEX(Data,MATCH($A102,Date,0),MATCH($F$1,Data!$A$1:$AE$1,0))</f>
        <v>16</v>
      </c>
    </row>
    <row r="103" spans="1:6" x14ac:dyDescent="0.25">
      <c r="A103" s="18">
        <v>45120</v>
      </c>
      <c r="B103" s="19">
        <f>INDEX(Data,MATCH($A103,Data!$A:$A,0),MATCH(Comparison!$B$1,Data!$A$1:$M$1,0))</f>
        <v>116</v>
      </c>
      <c r="C103" s="19">
        <f>INDEX(Data,MATCH($A103,Data!$A:$A,0),MATCH(Comparison!$C$1,Data!$A$1:$M$1,0))</f>
        <v>91</v>
      </c>
      <c r="D103" s="19">
        <f>INDEX(Data,MATCH($A103,Data!$A:$A,0),MATCH(Comparison!$D$1,Data!$A$1:$S$1,0))</f>
        <v>46.049999</v>
      </c>
      <c r="E103" s="19">
        <f>INDEX(Data,MATCH($A103,Date,0),MATCH($E$1,Data!$A$1:$Y$1,0))</f>
        <v>14.65</v>
      </c>
      <c r="F103" s="20">
        <f>INDEX(Data,MATCH($A103,Date,0),MATCH($F$1,Data!$A$1:$AE$1,0))</f>
        <v>15.95</v>
      </c>
    </row>
    <row r="104" spans="1:6" x14ac:dyDescent="0.25">
      <c r="A104" s="18">
        <v>45121</v>
      </c>
      <c r="B104" s="19">
        <f>INDEX(Data,MATCH($A104,Data!$A:$A,0),MATCH(Comparison!$B$1,Data!$A$1:$M$1,0))</f>
        <v>115.699997</v>
      </c>
      <c r="C104" s="19">
        <f>INDEX(Data,MATCH($A104,Data!$A:$A,0),MATCH(Comparison!$C$1,Data!$A$1:$M$1,0))</f>
        <v>90.599997999999999</v>
      </c>
      <c r="D104" s="19">
        <f>INDEX(Data,MATCH($A104,Data!$A:$A,0),MATCH(Comparison!$D$1,Data!$A$1:$S$1,0))</f>
        <v>44.799999</v>
      </c>
      <c r="E104" s="19">
        <f>INDEX(Data,MATCH($A104,Date,0),MATCH($E$1,Data!$A$1:$Y$1,0))</f>
        <v>14.5</v>
      </c>
      <c r="F104" s="20">
        <f>INDEX(Data,MATCH($A104,Date,0),MATCH($F$1,Data!$A$1:$AE$1,0))</f>
        <v>15.75</v>
      </c>
    </row>
    <row r="105" spans="1:6" x14ac:dyDescent="0.25">
      <c r="A105" s="18">
        <v>45124</v>
      </c>
      <c r="B105" s="19">
        <f>INDEX(Data,MATCH($A105,Data!$A:$A,0),MATCH(Comparison!$B$1,Data!$A$1:$M$1,0))</f>
        <v>117.949997</v>
      </c>
      <c r="C105" s="19">
        <f>INDEX(Data,MATCH($A105,Data!$A:$A,0),MATCH(Comparison!$C$1,Data!$A$1:$M$1,0))</f>
        <v>91.599997999999999</v>
      </c>
      <c r="D105" s="19">
        <f>INDEX(Data,MATCH($A105,Data!$A:$A,0),MATCH(Comparison!$D$1,Data!$A$1:$S$1,0))</f>
        <v>45.099997999999999</v>
      </c>
      <c r="E105" s="19">
        <f>INDEX(Data,MATCH($A105,Date,0),MATCH($E$1,Data!$A$1:$Y$1,0))</f>
        <v>14.45</v>
      </c>
      <c r="F105" s="20">
        <f>INDEX(Data,MATCH($A105,Date,0),MATCH($F$1,Data!$A$1:$AE$1,0))</f>
        <v>15.7</v>
      </c>
    </row>
    <row r="106" spans="1:6" x14ac:dyDescent="0.25">
      <c r="A106" s="18">
        <v>45125</v>
      </c>
      <c r="B106" s="19">
        <f>INDEX(Data,MATCH($A106,Data!$A:$A,0),MATCH(Comparison!$B$1,Data!$A$1:$M$1,0))</f>
        <v>118</v>
      </c>
      <c r="C106" s="19">
        <f>INDEX(Data,MATCH($A106,Data!$A:$A,0),MATCH(Comparison!$C$1,Data!$A$1:$M$1,0))</f>
        <v>91.650002000000001</v>
      </c>
      <c r="D106" s="19">
        <f>INDEX(Data,MATCH($A106,Data!$A:$A,0),MATCH(Comparison!$D$1,Data!$A$1:$S$1,0))</f>
        <v>45.099997999999999</v>
      </c>
      <c r="E106" s="19">
        <f>INDEX(Data,MATCH($A106,Date,0),MATCH($E$1,Data!$A$1:$Y$1,0))</f>
        <v>14.6</v>
      </c>
      <c r="F106" s="20">
        <f>INDEX(Data,MATCH($A106,Date,0),MATCH($F$1,Data!$A$1:$AE$1,0))</f>
        <v>15.95</v>
      </c>
    </row>
    <row r="107" spans="1:6" x14ac:dyDescent="0.25">
      <c r="A107" s="18">
        <v>45126</v>
      </c>
      <c r="B107" s="19">
        <f>INDEX(Data,MATCH($A107,Data!$A:$A,0),MATCH(Comparison!$B$1,Data!$A$1:$M$1,0))</f>
        <v>116.699997</v>
      </c>
      <c r="C107" s="19">
        <f>INDEX(Data,MATCH($A107,Data!$A:$A,0),MATCH(Comparison!$C$1,Data!$A$1:$M$1,0))</f>
        <v>90.800003000000004</v>
      </c>
      <c r="D107" s="19">
        <f>INDEX(Data,MATCH($A107,Data!$A:$A,0),MATCH(Comparison!$D$1,Data!$A$1:$S$1,0))</f>
        <v>45.700001</v>
      </c>
      <c r="E107" s="19">
        <f>INDEX(Data,MATCH($A107,Date,0),MATCH($E$1,Data!$A$1:$Y$1,0))</f>
        <v>15</v>
      </c>
      <c r="F107" s="20">
        <f>INDEX(Data,MATCH($A107,Date,0),MATCH($F$1,Data!$A$1:$AE$1,0))</f>
        <v>15.6</v>
      </c>
    </row>
    <row r="108" spans="1:6" x14ac:dyDescent="0.25">
      <c r="A108" s="18">
        <v>45127</v>
      </c>
      <c r="B108" s="19">
        <f>INDEX(Data,MATCH($A108,Data!$A:$A,0),MATCH(Comparison!$B$1,Data!$A$1:$M$1,0))</f>
        <v>116.699997</v>
      </c>
      <c r="C108" s="19">
        <f>INDEX(Data,MATCH($A108,Data!$A:$A,0),MATCH(Comparison!$C$1,Data!$A$1:$M$1,0))</f>
        <v>90.949996999999996</v>
      </c>
      <c r="D108" s="19">
        <f>INDEX(Data,MATCH($A108,Data!$A:$A,0),MATCH(Comparison!$D$1,Data!$A$1:$S$1,0))</f>
        <v>46.099997999999999</v>
      </c>
      <c r="E108" s="19">
        <f>INDEX(Data,MATCH($A108,Date,0),MATCH($E$1,Data!$A$1:$Y$1,0))</f>
        <v>14.5</v>
      </c>
      <c r="F108" s="20">
        <f>INDEX(Data,MATCH($A108,Date,0),MATCH($F$1,Data!$A$1:$AE$1,0))</f>
        <v>15.65</v>
      </c>
    </row>
    <row r="109" spans="1:6" x14ac:dyDescent="0.25">
      <c r="A109" s="18">
        <v>45128</v>
      </c>
      <c r="B109" s="19">
        <f>INDEX(Data,MATCH($A109,Data!$A:$A,0),MATCH(Comparison!$B$1,Data!$A$1:$M$1,0))</f>
        <v>116.599998</v>
      </c>
      <c r="C109" s="19">
        <f>INDEX(Data,MATCH($A109,Data!$A:$A,0),MATCH(Comparison!$C$1,Data!$A$1:$M$1,0))</f>
        <v>89.699996999999996</v>
      </c>
      <c r="D109" s="19">
        <f>INDEX(Data,MATCH($A109,Data!$A:$A,0),MATCH(Comparison!$D$1,Data!$A$1:$S$1,0))</f>
        <v>45.700001</v>
      </c>
      <c r="E109" s="19">
        <f>INDEX(Data,MATCH($A109,Date,0),MATCH($E$1,Data!$A$1:$Y$1,0))</f>
        <v>14</v>
      </c>
      <c r="F109" s="20">
        <f>INDEX(Data,MATCH($A109,Date,0),MATCH($F$1,Data!$A$1:$AE$1,0))</f>
        <v>15.25</v>
      </c>
    </row>
    <row r="110" spans="1:6" x14ac:dyDescent="0.25">
      <c r="A110" s="18">
        <v>45131</v>
      </c>
      <c r="B110" s="19">
        <f>INDEX(Data,MATCH($A110,Data!$A:$A,0),MATCH(Comparison!$B$1,Data!$A$1:$M$1,0))</f>
        <v>116.5</v>
      </c>
      <c r="C110" s="19">
        <f>INDEX(Data,MATCH($A110,Data!$A:$A,0),MATCH(Comparison!$C$1,Data!$A$1:$M$1,0))</f>
        <v>90.25</v>
      </c>
      <c r="D110" s="19">
        <f>INDEX(Data,MATCH($A110,Data!$A:$A,0),MATCH(Comparison!$D$1,Data!$A$1:$S$1,0))</f>
        <v>47.900002000000001</v>
      </c>
      <c r="E110" s="19">
        <f>INDEX(Data,MATCH($A110,Date,0),MATCH($E$1,Data!$A$1:$Y$1,0))</f>
        <v>14</v>
      </c>
      <c r="F110" s="20">
        <f>INDEX(Data,MATCH($A110,Date,0),MATCH($F$1,Data!$A$1:$AE$1,0))</f>
        <v>15.45</v>
      </c>
    </row>
    <row r="111" spans="1:6" x14ac:dyDescent="0.25">
      <c r="A111" s="18">
        <v>45132</v>
      </c>
      <c r="B111" s="19">
        <f>INDEX(Data,MATCH($A111,Data!$A:$A,0),MATCH(Comparison!$B$1,Data!$A$1:$M$1,0))</f>
        <v>115</v>
      </c>
      <c r="C111" s="19">
        <f>INDEX(Data,MATCH($A111,Data!$A:$A,0),MATCH(Comparison!$C$1,Data!$A$1:$M$1,0))</f>
        <v>90</v>
      </c>
      <c r="D111" s="19">
        <f>INDEX(Data,MATCH($A111,Data!$A:$A,0),MATCH(Comparison!$D$1,Data!$A$1:$S$1,0))</f>
        <v>48.5</v>
      </c>
      <c r="E111" s="19">
        <f>INDEX(Data,MATCH($A111,Date,0),MATCH($E$1,Data!$A$1:$Y$1,0))</f>
        <v>13.7</v>
      </c>
      <c r="F111" s="20">
        <f>INDEX(Data,MATCH($A111,Date,0),MATCH($F$1,Data!$A$1:$AE$1,0))</f>
        <v>15.3</v>
      </c>
    </row>
    <row r="112" spans="1:6" x14ac:dyDescent="0.25">
      <c r="A112" s="18">
        <v>45133</v>
      </c>
      <c r="B112" s="19">
        <f>INDEX(Data,MATCH($A112,Data!$A:$A,0),MATCH(Comparison!$B$1,Data!$A$1:$M$1,0))</f>
        <v>119.800003</v>
      </c>
      <c r="C112" s="19">
        <f>INDEX(Data,MATCH($A112,Data!$A:$A,0),MATCH(Comparison!$C$1,Data!$A$1:$M$1,0))</f>
        <v>92.849997999999999</v>
      </c>
      <c r="D112" s="19">
        <f>INDEX(Data,MATCH($A112,Data!$A:$A,0),MATCH(Comparison!$D$1,Data!$A$1:$S$1,0))</f>
        <v>47.25</v>
      </c>
      <c r="E112" s="19">
        <f>INDEX(Data,MATCH($A112,Date,0),MATCH($E$1,Data!$A$1:$Y$1,0))</f>
        <v>13.95</v>
      </c>
      <c r="F112" s="20">
        <f>INDEX(Data,MATCH($A112,Date,0),MATCH($F$1,Data!$A$1:$AE$1,0))</f>
        <v>18.75</v>
      </c>
    </row>
    <row r="113" spans="1:6" x14ac:dyDescent="0.25">
      <c r="A113" s="18">
        <v>45134</v>
      </c>
      <c r="B113" s="19">
        <f>INDEX(Data,MATCH($A113,Data!$A:$A,0),MATCH(Comparison!$B$1,Data!$A$1:$M$1,0))</f>
        <v>120.25</v>
      </c>
      <c r="C113" s="19">
        <f>INDEX(Data,MATCH($A113,Data!$A:$A,0),MATCH(Comparison!$C$1,Data!$A$1:$M$1,0))</f>
        <v>92.800003000000004</v>
      </c>
      <c r="D113" s="19">
        <f>INDEX(Data,MATCH($A113,Data!$A:$A,0),MATCH(Comparison!$D$1,Data!$A$1:$S$1,0))</f>
        <v>46</v>
      </c>
      <c r="E113" s="19">
        <f>INDEX(Data,MATCH($A113,Date,0),MATCH($E$1,Data!$A$1:$Y$1,0))</f>
        <v>14</v>
      </c>
      <c r="F113" s="20">
        <f>INDEX(Data,MATCH($A113,Date,0),MATCH($F$1,Data!$A$1:$AE$1,0))</f>
        <v>18.649999999999999</v>
      </c>
    </row>
    <row r="114" spans="1:6" x14ac:dyDescent="0.25">
      <c r="A114" s="18">
        <v>45135</v>
      </c>
      <c r="B114" s="19">
        <f>INDEX(Data,MATCH($A114,Data!$A:$A,0),MATCH(Comparison!$B$1,Data!$A$1:$M$1,0))</f>
        <v>120.199997</v>
      </c>
      <c r="C114" s="19">
        <f>INDEX(Data,MATCH($A114,Data!$A:$A,0),MATCH(Comparison!$C$1,Data!$A$1:$M$1,0))</f>
        <v>92.400002000000001</v>
      </c>
      <c r="D114" s="19">
        <f>INDEX(Data,MATCH($A114,Data!$A:$A,0),MATCH(Comparison!$D$1,Data!$A$1:$S$1,0))</f>
        <v>47.450001</v>
      </c>
      <c r="E114" s="19">
        <f>INDEX(Data,MATCH($A114,Date,0),MATCH($E$1,Data!$A$1:$Y$1,0))</f>
        <v>13.9</v>
      </c>
      <c r="F114" s="20">
        <f>INDEX(Data,MATCH($A114,Date,0),MATCH($F$1,Data!$A$1:$AE$1,0))</f>
        <v>18.100000000000001</v>
      </c>
    </row>
    <row r="115" spans="1:6" x14ac:dyDescent="0.25">
      <c r="A115" s="18">
        <v>45138</v>
      </c>
      <c r="B115" s="19">
        <f>INDEX(Data,MATCH($A115,Data!$A:$A,0),MATCH(Comparison!$B$1,Data!$A$1:$M$1,0))</f>
        <v>120.599998</v>
      </c>
      <c r="C115" s="19">
        <f>INDEX(Data,MATCH($A115,Data!$A:$A,0),MATCH(Comparison!$C$1,Data!$A$1:$M$1,0))</f>
        <v>93.199996999999996</v>
      </c>
      <c r="D115" s="19">
        <f>INDEX(Data,MATCH($A115,Data!$A:$A,0),MATCH(Comparison!$D$1,Data!$A$1:$S$1,0))</f>
        <v>47.150002000000001</v>
      </c>
      <c r="E115" s="19">
        <f>INDEX(Data,MATCH($A115,Date,0),MATCH($E$1,Data!$A$1:$Y$1,0))</f>
        <v>13.75</v>
      </c>
      <c r="F115" s="20">
        <f>INDEX(Data,MATCH($A115,Date,0),MATCH($F$1,Data!$A$1:$AE$1,0))</f>
        <v>18.299999</v>
      </c>
    </row>
    <row r="116" spans="1:6" x14ac:dyDescent="0.25">
      <c r="A116" s="18">
        <v>45139</v>
      </c>
      <c r="B116" s="19">
        <f>INDEX(Data,MATCH($A116,Data!$A:$A,0),MATCH(Comparison!$B$1,Data!$A$1:$M$1,0))</f>
        <v>123.550003</v>
      </c>
      <c r="C116" s="19">
        <f>INDEX(Data,MATCH($A116,Data!$A:$A,0),MATCH(Comparison!$C$1,Data!$A$1:$M$1,0))</f>
        <v>95.300003000000004</v>
      </c>
      <c r="D116" s="19">
        <f>INDEX(Data,MATCH($A116,Data!$A:$A,0),MATCH(Comparison!$D$1,Data!$A$1:$S$1,0))</f>
        <v>47.650002000000001</v>
      </c>
      <c r="E116" s="19">
        <f>INDEX(Data,MATCH($A116,Date,0),MATCH($E$1,Data!$A$1:$Y$1,0))</f>
        <v>12.65</v>
      </c>
      <c r="F116" s="20">
        <f>INDEX(Data,MATCH($A116,Date,0),MATCH($F$1,Data!$A$1:$AE$1,0))</f>
        <v>18.899999999999999</v>
      </c>
    </row>
    <row r="117" spans="1:6" x14ac:dyDescent="0.25">
      <c r="A117" s="18">
        <v>45140</v>
      </c>
      <c r="B117" s="19">
        <f>INDEX(Data,MATCH($A117,Data!$A:$A,0),MATCH(Comparison!$B$1,Data!$A$1:$M$1,0))</f>
        <v>122.900002</v>
      </c>
      <c r="C117" s="19">
        <f>INDEX(Data,MATCH($A117,Data!$A:$A,0),MATCH(Comparison!$C$1,Data!$A$1:$M$1,0))</f>
        <v>95.349997999999999</v>
      </c>
      <c r="D117" s="19">
        <f>INDEX(Data,MATCH($A117,Data!$A:$A,0),MATCH(Comparison!$D$1,Data!$A$1:$S$1,0))</f>
        <v>47.700001</v>
      </c>
      <c r="E117" s="19">
        <f>INDEX(Data,MATCH($A117,Date,0),MATCH($E$1,Data!$A$1:$Y$1,0))</f>
        <v>13.2</v>
      </c>
      <c r="F117" s="20">
        <f>INDEX(Data,MATCH($A117,Date,0),MATCH($F$1,Data!$A$1:$AE$1,0))</f>
        <v>18.649999999999999</v>
      </c>
    </row>
    <row r="118" spans="1:6" x14ac:dyDescent="0.25">
      <c r="A118" s="18">
        <v>45141</v>
      </c>
      <c r="B118" s="19">
        <f>INDEX(Data,MATCH($A118,Data!$A:$A,0),MATCH(Comparison!$B$1,Data!$A$1:$M$1,0))</f>
        <v>118.699997</v>
      </c>
      <c r="C118" s="19">
        <f>INDEX(Data,MATCH($A118,Data!$A:$A,0),MATCH(Comparison!$C$1,Data!$A$1:$M$1,0))</f>
        <v>92.650002000000001</v>
      </c>
      <c r="D118" s="19">
        <f>INDEX(Data,MATCH($A118,Data!$A:$A,0),MATCH(Comparison!$D$1,Data!$A$1:$S$1,0))</f>
        <v>46.849997999999999</v>
      </c>
      <c r="E118" s="19">
        <f>INDEX(Data,MATCH($A118,Date,0),MATCH($E$1,Data!$A$1:$Y$1,0))</f>
        <v>13</v>
      </c>
      <c r="F118" s="20">
        <f>INDEX(Data,MATCH($A118,Date,0),MATCH($F$1,Data!$A$1:$AE$1,0))</f>
        <v>17.75</v>
      </c>
    </row>
    <row r="119" spans="1:6" x14ac:dyDescent="0.25">
      <c r="A119" s="18">
        <v>45142</v>
      </c>
      <c r="B119" s="19">
        <f>INDEX(Data,MATCH($A119,Data!$A:$A,0),MATCH(Comparison!$B$1,Data!$A$1:$M$1,0))</f>
        <v>119.400002</v>
      </c>
      <c r="C119" s="19">
        <f>INDEX(Data,MATCH($A119,Data!$A:$A,0),MATCH(Comparison!$C$1,Data!$A$1:$M$1,0))</f>
        <v>93.800003000000004</v>
      </c>
      <c r="D119" s="19">
        <f>INDEX(Data,MATCH($A119,Data!$A:$A,0),MATCH(Comparison!$D$1,Data!$A$1:$S$1,0))</f>
        <v>47</v>
      </c>
      <c r="E119" s="19">
        <f>INDEX(Data,MATCH($A119,Date,0),MATCH($E$1,Data!$A$1:$Y$1,0))</f>
        <v>13</v>
      </c>
      <c r="F119" s="20">
        <f>INDEX(Data,MATCH($A119,Date,0),MATCH($F$1,Data!$A$1:$AE$1,0))</f>
        <v>17.75</v>
      </c>
    </row>
    <row r="120" spans="1:6" x14ac:dyDescent="0.25">
      <c r="A120" s="18">
        <v>45145</v>
      </c>
      <c r="B120" s="19">
        <f>INDEX(Data,MATCH($A120,Data!$A:$A,0),MATCH(Comparison!$B$1,Data!$A$1:$M$1,0))</f>
        <v>119.599998</v>
      </c>
      <c r="C120" s="19">
        <f>INDEX(Data,MATCH($A120,Data!$A:$A,0),MATCH(Comparison!$C$1,Data!$A$1:$M$1,0))</f>
        <v>94.5</v>
      </c>
      <c r="D120" s="19">
        <f>INDEX(Data,MATCH($A120,Data!$A:$A,0),MATCH(Comparison!$D$1,Data!$A$1:$S$1,0))</f>
        <v>46.700001</v>
      </c>
      <c r="E120" s="19">
        <f>INDEX(Data,MATCH($A120,Date,0),MATCH($E$1,Data!$A$1:$Y$1,0))</f>
        <v>13.05</v>
      </c>
      <c r="F120" s="20">
        <f>INDEX(Data,MATCH($A120,Date,0),MATCH($F$1,Data!$A$1:$AE$1,0))</f>
        <v>18.049999</v>
      </c>
    </row>
    <row r="121" spans="1:6" x14ac:dyDescent="0.25">
      <c r="A121" s="18">
        <v>45146</v>
      </c>
      <c r="B121" s="19">
        <f>INDEX(Data,MATCH($A121,Data!$A:$A,0),MATCH(Comparison!$B$1,Data!$A$1:$M$1,0))</f>
        <v>119</v>
      </c>
      <c r="C121" s="19">
        <f>INDEX(Data,MATCH($A121,Data!$A:$A,0),MATCH(Comparison!$C$1,Data!$A$1:$M$1,0))</f>
        <v>94.050003000000004</v>
      </c>
      <c r="D121" s="19">
        <f>INDEX(Data,MATCH($A121,Data!$A:$A,0),MATCH(Comparison!$D$1,Data!$A$1:$S$1,0))</f>
        <v>47</v>
      </c>
      <c r="E121" s="19">
        <f>INDEX(Data,MATCH($A121,Date,0),MATCH($E$1,Data!$A$1:$Y$1,0))</f>
        <v>12.95</v>
      </c>
      <c r="F121" s="20">
        <f>INDEX(Data,MATCH($A121,Date,0),MATCH($F$1,Data!$A$1:$AE$1,0))</f>
        <v>18.25</v>
      </c>
    </row>
    <row r="122" spans="1:6" x14ac:dyDescent="0.25">
      <c r="A122" s="18">
        <v>45147</v>
      </c>
      <c r="B122" s="19">
        <f>INDEX(Data,MATCH($A122,Data!$A:$A,0),MATCH(Comparison!$B$1,Data!$A$1:$M$1,0))</f>
        <v>118.349998</v>
      </c>
      <c r="C122" s="19">
        <f>INDEX(Data,MATCH($A122,Data!$A:$A,0),MATCH(Comparison!$C$1,Data!$A$1:$M$1,0))</f>
        <v>92.800003000000004</v>
      </c>
      <c r="D122" s="19">
        <f>INDEX(Data,MATCH($A122,Data!$A:$A,0),MATCH(Comparison!$D$1,Data!$A$1:$S$1,0))</f>
        <v>46.450001</v>
      </c>
      <c r="E122" s="19">
        <f>INDEX(Data,MATCH($A122,Date,0),MATCH($E$1,Data!$A$1:$Y$1,0))</f>
        <v>12.9</v>
      </c>
      <c r="F122" s="20">
        <f>INDEX(Data,MATCH($A122,Date,0),MATCH($F$1,Data!$A$1:$AE$1,0))</f>
        <v>18.200001</v>
      </c>
    </row>
    <row r="123" spans="1:6" x14ac:dyDescent="0.25">
      <c r="A123" s="18">
        <v>45148</v>
      </c>
      <c r="B123" s="19">
        <f>INDEX(Data,MATCH($A123,Data!$A:$A,0),MATCH(Comparison!$B$1,Data!$A$1:$M$1,0))</f>
        <v>120</v>
      </c>
      <c r="C123" s="19">
        <f>INDEX(Data,MATCH($A123,Data!$A:$A,0),MATCH(Comparison!$C$1,Data!$A$1:$M$1,0))</f>
        <v>92.5</v>
      </c>
      <c r="D123" s="19">
        <f>INDEX(Data,MATCH($A123,Data!$A:$A,0),MATCH(Comparison!$D$1,Data!$A$1:$S$1,0))</f>
        <v>46.150002000000001</v>
      </c>
      <c r="E123" s="19">
        <f>INDEX(Data,MATCH($A123,Date,0),MATCH($E$1,Data!$A$1:$Y$1,0))</f>
        <v>12.55</v>
      </c>
      <c r="F123" s="20">
        <f>INDEX(Data,MATCH($A123,Date,0),MATCH($F$1,Data!$A$1:$AE$1,0))</f>
        <v>18.200001</v>
      </c>
    </row>
    <row r="124" spans="1:6" x14ac:dyDescent="0.25">
      <c r="A124" s="18">
        <v>45149</v>
      </c>
      <c r="B124" s="19">
        <f>INDEX(Data,MATCH($A124,Data!$A:$A,0),MATCH(Comparison!$B$1,Data!$A$1:$M$1,0))</f>
        <v>120.300003</v>
      </c>
      <c r="C124" s="19">
        <f>INDEX(Data,MATCH($A124,Data!$A:$A,0),MATCH(Comparison!$C$1,Data!$A$1:$M$1,0))</f>
        <v>91.300003000000004</v>
      </c>
      <c r="D124" s="19">
        <f>INDEX(Data,MATCH($A124,Data!$A:$A,0),MATCH(Comparison!$D$1,Data!$A$1:$S$1,0))</f>
        <v>47</v>
      </c>
      <c r="E124" s="19">
        <f>INDEX(Data,MATCH($A124,Date,0),MATCH($E$1,Data!$A$1:$Y$1,0))</f>
        <v>13.3</v>
      </c>
      <c r="F124" s="20">
        <f>INDEX(Data,MATCH($A124,Date,0),MATCH($F$1,Data!$A$1:$AE$1,0))</f>
        <v>17.950001</v>
      </c>
    </row>
    <row r="125" spans="1:6" x14ac:dyDescent="0.25">
      <c r="A125" s="18">
        <v>45152</v>
      </c>
      <c r="B125" s="19">
        <f>INDEX(Data,MATCH($A125,Data!$A:$A,0),MATCH(Comparison!$B$1,Data!$A$1:$M$1,0))</f>
        <v>120.300003</v>
      </c>
      <c r="C125" s="19">
        <f>INDEX(Data,MATCH($A125,Data!$A:$A,0),MATCH(Comparison!$C$1,Data!$A$1:$M$1,0))</f>
        <v>91</v>
      </c>
      <c r="D125" s="19">
        <f>INDEX(Data,MATCH($A125,Data!$A:$A,0),MATCH(Comparison!$D$1,Data!$A$1:$S$1,0))</f>
        <v>52.75</v>
      </c>
      <c r="E125" s="19">
        <f>INDEX(Data,MATCH($A125,Date,0),MATCH($E$1,Data!$A$1:$Y$1,0))</f>
        <v>12.9</v>
      </c>
      <c r="F125" s="20">
        <f>INDEX(Data,MATCH($A125,Date,0),MATCH($F$1,Data!$A$1:$AE$1,0))</f>
        <v>17.350000000000001</v>
      </c>
    </row>
    <row r="126" spans="1:6" x14ac:dyDescent="0.25">
      <c r="A126" s="18">
        <v>45154</v>
      </c>
      <c r="B126" s="19">
        <f>INDEX(Data,MATCH($A126,Data!$A:$A,0),MATCH(Comparison!$B$1,Data!$A$1:$M$1,0))</f>
        <v>117.949997</v>
      </c>
      <c r="C126" s="19">
        <f>INDEX(Data,MATCH($A126,Data!$A:$A,0),MATCH(Comparison!$C$1,Data!$A$1:$M$1,0))</f>
        <v>87.099997999999999</v>
      </c>
      <c r="D126" s="19">
        <f>INDEX(Data,MATCH($A126,Data!$A:$A,0),MATCH(Comparison!$D$1,Data!$A$1:$S$1,0))</f>
        <v>53.299999</v>
      </c>
      <c r="E126" s="19">
        <f>INDEX(Data,MATCH($A126,Date,0),MATCH($E$1,Data!$A$1:$Y$1,0))</f>
        <v>12.5</v>
      </c>
      <c r="F126" s="20">
        <f>INDEX(Data,MATCH($A126,Date,0),MATCH($F$1,Data!$A$1:$AE$1,0))</f>
        <v>16.649999999999999</v>
      </c>
    </row>
    <row r="127" spans="1:6" x14ac:dyDescent="0.25">
      <c r="A127" s="18">
        <v>45155</v>
      </c>
      <c r="B127" s="19">
        <f>INDEX(Data,MATCH($A127,Data!$A:$A,0),MATCH(Comparison!$B$1,Data!$A$1:$M$1,0))</f>
        <v>115.900002</v>
      </c>
      <c r="C127" s="19">
        <f>INDEX(Data,MATCH($A127,Data!$A:$A,0),MATCH(Comparison!$C$1,Data!$A$1:$M$1,0))</f>
        <v>85.050003000000004</v>
      </c>
      <c r="D127" s="19">
        <f>INDEX(Data,MATCH($A127,Data!$A:$A,0),MATCH(Comparison!$D$1,Data!$A$1:$S$1,0))</f>
        <v>54.099997999999999</v>
      </c>
      <c r="E127" s="19">
        <f>INDEX(Data,MATCH($A127,Date,0),MATCH($E$1,Data!$A$1:$Y$1,0))</f>
        <v>12.25</v>
      </c>
      <c r="F127" s="20">
        <f>INDEX(Data,MATCH($A127,Date,0),MATCH($F$1,Data!$A$1:$AE$1,0))</f>
        <v>16.75</v>
      </c>
    </row>
    <row r="128" spans="1:6" x14ac:dyDescent="0.25">
      <c r="A128" s="18">
        <v>45156</v>
      </c>
      <c r="B128" s="19">
        <f>INDEX(Data,MATCH($A128,Data!$A:$A,0),MATCH(Comparison!$B$1,Data!$A$1:$M$1,0))</f>
        <v>116.300003</v>
      </c>
      <c r="C128" s="19">
        <f>INDEX(Data,MATCH($A128,Data!$A:$A,0),MATCH(Comparison!$C$1,Data!$A$1:$M$1,0))</f>
        <v>85.050003000000004</v>
      </c>
      <c r="D128" s="19">
        <f>INDEX(Data,MATCH($A128,Data!$A:$A,0),MATCH(Comparison!$D$1,Data!$A$1:$S$1,0))</f>
        <v>53.299999</v>
      </c>
      <c r="E128" s="19">
        <f>INDEX(Data,MATCH($A128,Date,0),MATCH($E$1,Data!$A$1:$Y$1,0))</f>
        <v>11.9</v>
      </c>
      <c r="F128" s="20">
        <f>INDEX(Data,MATCH($A128,Date,0),MATCH($F$1,Data!$A$1:$AE$1,0))</f>
        <v>16.450001</v>
      </c>
    </row>
    <row r="129" spans="1:6" x14ac:dyDescent="0.25">
      <c r="A129" s="18">
        <v>45159</v>
      </c>
      <c r="B129" s="19">
        <f>INDEX(Data,MATCH($A129,Data!$A:$A,0),MATCH(Comparison!$B$1,Data!$A$1:$M$1,0))</f>
        <v>116.75</v>
      </c>
      <c r="C129" s="19">
        <f>INDEX(Data,MATCH($A129,Data!$A:$A,0),MATCH(Comparison!$C$1,Data!$A$1:$M$1,0))</f>
        <v>84.400002000000001</v>
      </c>
      <c r="D129" s="19">
        <f>INDEX(Data,MATCH($A129,Data!$A:$A,0),MATCH(Comparison!$D$1,Data!$A$1:$S$1,0))</f>
        <v>53.299999</v>
      </c>
      <c r="E129" s="19">
        <f>INDEX(Data,MATCH($A129,Date,0),MATCH($E$1,Data!$A$1:$Y$1,0))</f>
        <v>12.25</v>
      </c>
      <c r="F129" s="20">
        <f>INDEX(Data,MATCH($A129,Date,0),MATCH($F$1,Data!$A$1:$AE$1,0))</f>
        <v>16.5</v>
      </c>
    </row>
    <row r="130" spans="1:6" x14ac:dyDescent="0.25">
      <c r="A130" s="18">
        <v>45160</v>
      </c>
      <c r="B130" s="19">
        <f>INDEX(Data,MATCH($A130,Data!$A:$A,0),MATCH(Comparison!$B$1,Data!$A$1:$M$1,0))</f>
        <v>117.150002</v>
      </c>
      <c r="C130" s="19">
        <f>INDEX(Data,MATCH($A130,Data!$A:$A,0),MATCH(Comparison!$C$1,Data!$A$1:$M$1,0))</f>
        <v>86.699996999999996</v>
      </c>
      <c r="D130" s="19">
        <f>INDEX(Data,MATCH($A130,Data!$A:$A,0),MATCH(Comparison!$D$1,Data!$A$1:$S$1,0))</f>
        <v>54.200001</v>
      </c>
      <c r="E130" s="19">
        <f>INDEX(Data,MATCH($A130,Date,0),MATCH($E$1,Data!$A$1:$Y$1,0))</f>
        <v>11.8</v>
      </c>
      <c r="F130" s="20">
        <f>INDEX(Data,MATCH($A130,Date,0),MATCH($F$1,Data!$A$1:$AE$1,0))</f>
        <v>16.100000000000001</v>
      </c>
    </row>
    <row r="131" spans="1:6" x14ac:dyDescent="0.25">
      <c r="A131" s="18">
        <v>45161</v>
      </c>
      <c r="B131" s="19">
        <f>INDEX(Data,MATCH($A131,Data!$A:$A,0),MATCH(Comparison!$B$1,Data!$A$1:$M$1,0))</f>
        <v>117.849998</v>
      </c>
      <c r="C131" s="19">
        <f>INDEX(Data,MATCH($A131,Data!$A:$A,0),MATCH(Comparison!$C$1,Data!$A$1:$M$1,0))</f>
        <v>86.349997999999999</v>
      </c>
      <c r="D131" s="19">
        <f>INDEX(Data,MATCH($A131,Data!$A:$A,0),MATCH(Comparison!$D$1,Data!$A$1:$S$1,0))</f>
        <v>54.049999</v>
      </c>
      <c r="E131" s="19">
        <f>INDEX(Data,MATCH($A131,Date,0),MATCH($E$1,Data!$A$1:$Y$1,0))</f>
        <v>10.95</v>
      </c>
      <c r="F131" s="20">
        <f>INDEX(Data,MATCH($A131,Date,0),MATCH($F$1,Data!$A$1:$AE$1,0))</f>
        <v>16.450001</v>
      </c>
    </row>
    <row r="132" spans="1:6" x14ac:dyDescent="0.25">
      <c r="A132" s="18">
        <v>45162</v>
      </c>
      <c r="B132" s="19">
        <f>INDEX(Data,MATCH($A132,Data!$A:$A,0),MATCH(Comparison!$B$1,Data!$A$1:$M$1,0))</f>
        <v>119.5</v>
      </c>
      <c r="C132" s="19">
        <f>INDEX(Data,MATCH($A132,Data!$A:$A,0),MATCH(Comparison!$C$1,Data!$A$1:$M$1,0))</f>
        <v>86.900002000000001</v>
      </c>
      <c r="D132" s="19">
        <f>INDEX(Data,MATCH($A132,Data!$A:$A,0),MATCH(Comparison!$D$1,Data!$A$1:$S$1,0))</f>
        <v>55</v>
      </c>
      <c r="E132" s="19">
        <f>INDEX(Data,MATCH($A132,Date,0),MATCH($E$1,Data!$A$1:$Y$1,0))</f>
        <v>11.25</v>
      </c>
      <c r="F132" s="20">
        <f>INDEX(Data,MATCH($A132,Date,0),MATCH($F$1,Data!$A$1:$AE$1,0))</f>
        <v>16.25</v>
      </c>
    </row>
    <row r="133" spans="1:6" x14ac:dyDescent="0.25">
      <c r="A133" s="18">
        <v>45163</v>
      </c>
      <c r="B133" s="19">
        <f>INDEX(Data,MATCH($A133,Data!$A:$A,0),MATCH(Comparison!$B$1,Data!$A$1:$M$1,0))</f>
        <v>118</v>
      </c>
      <c r="C133" s="19">
        <f>INDEX(Data,MATCH($A133,Data!$A:$A,0),MATCH(Comparison!$C$1,Data!$A$1:$M$1,0))</f>
        <v>86.150002000000001</v>
      </c>
      <c r="D133" s="19">
        <f>INDEX(Data,MATCH($A133,Data!$A:$A,0),MATCH(Comparison!$D$1,Data!$A$1:$S$1,0))</f>
        <v>57</v>
      </c>
      <c r="E133" s="19">
        <f>INDEX(Data,MATCH($A133,Date,0),MATCH($E$1,Data!$A$1:$Y$1,0))</f>
        <v>11.3</v>
      </c>
      <c r="F133" s="20">
        <f>INDEX(Data,MATCH($A133,Date,0),MATCH($F$1,Data!$A$1:$AE$1,0))</f>
        <v>16</v>
      </c>
    </row>
    <row r="134" spans="1:6" x14ac:dyDescent="0.25">
      <c r="A134" s="18">
        <v>45166</v>
      </c>
      <c r="B134" s="19">
        <f>INDEX(Data,MATCH($A134,Data!$A:$A,0),MATCH(Comparison!$B$1,Data!$A$1:$M$1,0))</f>
        <v>117</v>
      </c>
      <c r="C134" s="19">
        <f>INDEX(Data,MATCH($A134,Data!$A:$A,0),MATCH(Comparison!$C$1,Data!$A$1:$M$1,0))</f>
        <v>86</v>
      </c>
      <c r="D134" s="19">
        <f>INDEX(Data,MATCH($A134,Data!$A:$A,0),MATCH(Comparison!$D$1,Data!$A$1:$S$1,0))</f>
        <v>58.349997999999999</v>
      </c>
      <c r="E134" s="19">
        <f>INDEX(Data,MATCH($A134,Date,0),MATCH($E$1,Data!$A$1:$Y$1,0))</f>
        <v>11.4</v>
      </c>
      <c r="F134" s="20">
        <f>INDEX(Data,MATCH($A134,Date,0),MATCH($F$1,Data!$A$1:$AE$1,0))</f>
        <v>16.049999</v>
      </c>
    </row>
    <row r="135" spans="1:6" x14ac:dyDescent="0.25">
      <c r="A135" s="18">
        <v>45167</v>
      </c>
      <c r="B135" s="19">
        <f>INDEX(Data,MATCH($A135,Data!$A:$A,0),MATCH(Comparison!$B$1,Data!$A$1:$M$1,0))</f>
        <v>118.5</v>
      </c>
      <c r="C135" s="19">
        <f>INDEX(Data,MATCH($A135,Data!$A:$A,0),MATCH(Comparison!$C$1,Data!$A$1:$M$1,0))</f>
        <v>87.699996999999996</v>
      </c>
      <c r="D135" s="19">
        <f>INDEX(Data,MATCH($A135,Data!$A:$A,0),MATCH(Comparison!$D$1,Data!$A$1:$S$1,0))</f>
        <v>57.799999</v>
      </c>
      <c r="E135" s="19">
        <f>INDEX(Data,MATCH($A135,Date,0),MATCH($E$1,Data!$A$1:$Y$1,0))</f>
        <v>11</v>
      </c>
      <c r="F135" s="20">
        <f>INDEX(Data,MATCH($A135,Date,0),MATCH($F$1,Data!$A$1:$AE$1,0))</f>
        <v>16.399999999999999</v>
      </c>
    </row>
    <row r="136" spans="1:6" x14ac:dyDescent="0.25">
      <c r="A136" s="18">
        <v>45168</v>
      </c>
      <c r="B136" s="19">
        <f>INDEX(Data,MATCH($A136,Data!$A:$A,0),MATCH(Comparison!$B$1,Data!$A$1:$M$1,0))</f>
        <v>120.5</v>
      </c>
      <c r="C136" s="19">
        <f>INDEX(Data,MATCH($A136,Data!$A:$A,0),MATCH(Comparison!$C$1,Data!$A$1:$M$1,0))</f>
        <v>89</v>
      </c>
      <c r="D136" s="19">
        <f>INDEX(Data,MATCH($A136,Data!$A:$A,0),MATCH(Comparison!$D$1,Data!$A$1:$S$1,0))</f>
        <v>58</v>
      </c>
      <c r="E136" s="19">
        <f>INDEX(Data,MATCH($A136,Date,0),MATCH($E$1,Data!$A$1:$Y$1,0))</f>
        <v>10.25</v>
      </c>
      <c r="F136" s="20">
        <f>INDEX(Data,MATCH($A136,Date,0),MATCH($F$1,Data!$A$1:$AE$1,0))</f>
        <v>15.7</v>
      </c>
    </row>
    <row r="137" spans="1:6" x14ac:dyDescent="0.25">
      <c r="A137" s="18">
        <v>45169</v>
      </c>
      <c r="B137" s="19">
        <f>INDEX(Data,MATCH($A137,Data!$A:$A,0),MATCH(Comparison!$B$1,Data!$A$1:$M$1,0))</f>
        <v>122.849998</v>
      </c>
      <c r="C137" s="19">
        <f>INDEX(Data,MATCH($A137,Data!$A:$A,0),MATCH(Comparison!$C$1,Data!$A$1:$M$1,0))</f>
        <v>91.849997999999999</v>
      </c>
      <c r="D137" s="19">
        <f>INDEX(Data,MATCH($A137,Data!$A:$A,0),MATCH(Comparison!$D$1,Data!$A$1:$S$1,0))</f>
        <v>56.150002000000001</v>
      </c>
      <c r="E137" s="19">
        <f>INDEX(Data,MATCH($A137,Date,0),MATCH($E$1,Data!$A$1:$Y$1,0))</f>
        <v>9.9</v>
      </c>
      <c r="F137" s="20">
        <f>INDEX(Data,MATCH($A137,Date,0),MATCH($F$1,Data!$A$1:$AE$1,0))</f>
        <v>16.25</v>
      </c>
    </row>
    <row r="138" spans="1:6" x14ac:dyDescent="0.25">
      <c r="A138" s="18">
        <v>45170</v>
      </c>
      <c r="B138" s="19">
        <f>INDEX(Data,MATCH($A138,Data!$A:$A,0),MATCH(Comparison!$B$1,Data!$A$1:$M$1,0))</f>
        <v>123.5</v>
      </c>
      <c r="C138" s="19">
        <f>INDEX(Data,MATCH($A138,Data!$A:$A,0),MATCH(Comparison!$C$1,Data!$A$1:$M$1,0))</f>
        <v>91.25</v>
      </c>
      <c r="D138" s="19">
        <f>INDEX(Data,MATCH($A138,Data!$A:$A,0),MATCH(Comparison!$D$1,Data!$A$1:$S$1,0))</f>
        <v>57.049999</v>
      </c>
      <c r="E138" s="19">
        <f>INDEX(Data,MATCH($A138,Date,0),MATCH($E$1,Data!$A$1:$Y$1,0))</f>
        <v>10.3</v>
      </c>
      <c r="F138" s="20">
        <f>INDEX(Data,MATCH($A138,Date,0),MATCH($F$1,Data!$A$1:$AE$1,0))</f>
        <v>15.85</v>
      </c>
    </row>
    <row r="139" spans="1:6" x14ac:dyDescent="0.25">
      <c r="A139" s="18">
        <v>45173</v>
      </c>
      <c r="B139" s="19">
        <f>INDEX(Data,MATCH($A139,Data!$A:$A,0),MATCH(Comparison!$B$1,Data!$A$1:$M$1,0))</f>
        <v>129.199997</v>
      </c>
      <c r="C139" s="19">
        <f>INDEX(Data,MATCH($A139,Data!$A:$A,0),MATCH(Comparison!$C$1,Data!$A$1:$M$1,0))</f>
        <v>97.75</v>
      </c>
      <c r="D139" s="19">
        <f>INDEX(Data,MATCH($A139,Data!$A:$A,0),MATCH(Comparison!$D$1,Data!$A$1:$S$1,0))</f>
        <v>57.900002000000001</v>
      </c>
      <c r="E139" s="19">
        <f>INDEX(Data,MATCH($A139,Date,0),MATCH($E$1,Data!$A$1:$Y$1,0))</f>
        <v>10.55</v>
      </c>
      <c r="F139" s="20">
        <f>INDEX(Data,MATCH($A139,Date,0),MATCH($F$1,Data!$A$1:$AE$1,0))</f>
        <v>16.350000000000001</v>
      </c>
    </row>
    <row r="140" spans="1:6" x14ac:dyDescent="0.25">
      <c r="A140" s="18">
        <v>45174</v>
      </c>
      <c r="B140" s="19">
        <f>INDEX(Data,MATCH($A140,Data!$A:$A,0),MATCH(Comparison!$B$1,Data!$A$1:$M$1,0))</f>
        <v>131.75</v>
      </c>
      <c r="C140" s="19">
        <f>INDEX(Data,MATCH($A140,Data!$A:$A,0),MATCH(Comparison!$C$1,Data!$A$1:$M$1,0))</f>
        <v>103.150002</v>
      </c>
      <c r="D140" s="19">
        <f>INDEX(Data,MATCH($A140,Data!$A:$A,0),MATCH(Comparison!$D$1,Data!$A$1:$S$1,0))</f>
        <v>57.349997999999999</v>
      </c>
      <c r="E140" s="19">
        <f>INDEX(Data,MATCH($A140,Date,0),MATCH($E$1,Data!$A$1:$Y$1,0))</f>
        <v>10.4</v>
      </c>
      <c r="F140" s="20">
        <f>INDEX(Data,MATCH($A140,Date,0),MATCH($F$1,Data!$A$1:$AE$1,0))</f>
        <v>17.299999</v>
      </c>
    </row>
    <row r="141" spans="1:6" x14ac:dyDescent="0.25">
      <c r="A141" s="18">
        <v>45175</v>
      </c>
      <c r="B141" s="19">
        <f>INDEX(Data,MATCH($A141,Data!$A:$A,0),MATCH(Comparison!$B$1,Data!$A$1:$M$1,0))</f>
        <v>132.39999399999999</v>
      </c>
      <c r="C141" s="19">
        <f>INDEX(Data,MATCH($A141,Data!$A:$A,0),MATCH(Comparison!$C$1,Data!$A$1:$M$1,0))</f>
        <v>101.75</v>
      </c>
      <c r="D141" s="19">
        <f>INDEX(Data,MATCH($A141,Data!$A:$A,0),MATCH(Comparison!$D$1,Data!$A$1:$S$1,0))</f>
        <v>54.099997999999999</v>
      </c>
      <c r="E141" s="19">
        <f>INDEX(Data,MATCH($A141,Date,0),MATCH($E$1,Data!$A$1:$Y$1,0))</f>
        <v>10.199999999999999</v>
      </c>
      <c r="F141" s="20">
        <f>INDEX(Data,MATCH($A141,Date,0),MATCH($F$1,Data!$A$1:$AE$1,0))</f>
        <v>16.649999999999999</v>
      </c>
    </row>
    <row r="142" spans="1:6" x14ac:dyDescent="0.25">
      <c r="A142" s="18">
        <v>45176</v>
      </c>
      <c r="B142" s="19">
        <f>INDEX(Data,MATCH($A142,Data!$A:$A,0),MATCH(Comparison!$B$1,Data!$A$1:$M$1,0))</f>
        <v>129.5</v>
      </c>
      <c r="C142" s="19">
        <f>INDEX(Data,MATCH($A142,Data!$A:$A,0),MATCH(Comparison!$C$1,Data!$A$1:$M$1,0))</f>
        <v>99.099997999999999</v>
      </c>
      <c r="D142" s="19">
        <f>INDEX(Data,MATCH($A142,Data!$A:$A,0),MATCH(Comparison!$D$1,Data!$A$1:$S$1,0))</f>
        <v>54.450001</v>
      </c>
      <c r="E142" s="19">
        <f>INDEX(Data,MATCH($A142,Date,0),MATCH($E$1,Data!$A$1:$Y$1,0))</f>
        <v>10.15</v>
      </c>
      <c r="F142" s="20">
        <f>INDEX(Data,MATCH($A142,Date,0),MATCH($F$1,Data!$A$1:$AE$1,0))</f>
        <v>16.950001</v>
      </c>
    </row>
    <row r="143" spans="1:6" x14ac:dyDescent="0.25">
      <c r="A143" s="18">
        <v>45177</v>
      </c>
      <c r="B143" s="19">
        <f>INDEX(Data,MATCH($A143,Data!$A:$A,0),MATCH(Comparison!$B$1,Data!$A$1:$M$1,0))</f>
        <v>131.39999399999999</v>
      </c>
      <c r="C143" s="19">
        <f>INDEX(Data,MATCH($A143,Data!$A:$A,0),MATCH(Comparison!$C$1,Data!$A$1:$M$1,0))</f>
        <v>100</v>
      </c>
      <c r="D143" s="19">
        <f>INDEX(Data,MATCH($A143,Data!$A:$A,0),MATCH(Comparison!$D$1,Data!$A$1:$S$1,0))</f>
        <v>57</v>
      </c>
      <c r="E143" s="19">
        <f>INDEX(Data,MATCH($A143,Date,0),MATCH($E$1,Data!$A$1:$Y$1,0))</f>
        <v>10.050000000000001</v>
      </c>
      <c r="F143" s="20">
        <f>INDEX(Data,MATCH($A143,Date,0),MATCH($F$1,Data!$A$1:$AE$1,0))</f>
        <v>16.850000000000001</v>
      </c>
    </row>
    <row r="144" spans="1:6" x14ac:dyDescent="0.25">
      <c r="A144" s="18">
        <v>45180</v>
      </c>
      <c r="B144" s="19">
        <f>INDEX(Data,MATCH($A144,Data!$A:$A,0),MATCH(Comparison!$B$1,Data!$A$1:$M$1,0))</f>
        <v>129.5</v>
      </c>
      <c r="C144" s="19">
        <f>INDEX(Data,MATCH($A144,Data!$A:$A,0),MATCH(Comparison!$C$1,Data!$A$1:$M$1,0))</f>
        <v>99.5</v>
      </c>
      <c r="D144" s="19">
        <f>INDEX(Data,MATCH($A144,Data!$A:$A,0),MATCH(Comparison!$D$1,Data!$A$1:$S$1,0))</f>
        <v>53.5</v>
      </c>
      <c r="E144" s="19">
        <f>INDEX(Data,MATCH($A144,Date,0),MATCH($E$1,Data!$A$1:$Y$1,0))</f>
        <v>10.3</v>
      </c>
      <c r="F144" s="20">
        <f>INDEX(Data,MATCH($A144,Date,0),MATCH($F$1,Data!$A$1:$AE$1,0))</f>
        <v>17</v>
      </c>
    </row>
    <row r="145" spans="1:6" x14ac:dyDescent="0.25">
      <c r="A145" s="18">
        <v>45181</v>
      </c>
      <c r="B145" s="19">
        <f>INDEX(Data,MATCH($A145,Data!$A:$A,0),MATCH(Comparison!$B$1,Data!$A$1:$M$1,0))</f>
        <v>132.800003</v>
      </c>
      <c r="C145" s="19">
        <f>INDEX(Data,MATCH($A145,Data!$A:$A,0),MATCH(Comparison!$C$1,Data!$A$1:$M$1,0))</f>
        <v>101</v>
      </c>
      <c r="D145" s="19">
        <f>INDEX(Data,MATCH($A145,Data!$A:$A,0),MATCH(Comparison!$D$1,Data!$A$1:$S$1,0))</f>
        <v>53.5</v>
      </c>
      <c r="E145" s="19">
        <f>INDEX(Data,MATCH($A145,Date,0),MATCH($E$1,Data!$A$1:$Y$1,0))</f>
        <v>11.3</v>
      </c>
      <c r="F145" s="20">
        <f>INDEX(Data,MATCH($A145,Date,0),MATCH($F$1,Data!$A$1:$AE$1,0))</f>
        <v>17.350000000000001</v>
      </c>
    </row>
    <row r="146" spans="1:6" x14ac:dyDescent="0.25">
      <c r="A146" s="18">
        <v>45182</v>
      </c>
      <c r="B146" s="19">
        <f>INDEX(Data,MATCH($A146,Data!$A:$A,0),MATCH(Comparison!$B$1,Data!$A$1:$M$1,0))</f>
        <v>129.60000600000001</v>
      </c>
      <c r="C146" s="19">
        <f>INDEX(Data,MATCH($A146,Data!$A:$A,0),MATCH(Comparison!$C$1,Data!$A$1:$M$1,0))</f>
        <v>94.449996999999996</v>
      </c>
      <c r="D146" s="19">
        <f>INDEX(Data,MATCH($A146,Data!$A:$A,0),MATCH(Comparison!$D$1,Data!$A$1:$S$1,0))</f>
        <v>52</v>
      </c>
      <c r="E146" s="19">
        <f>INDEX(Data,MATCH($A146,Date,0),MATCH($E$1,Data!$A$1:$Y$1,0))</f>
        <v>10.55</v>
      </c>
      <c r="F146" s="20">
        <f>INDEX(Data,MATCH($A146,Date,0),MATCH($F$1,Data!$A$1:$AE$1,0))</f>
        <v>16.299999</v>
      </c>
    </row>
    <row r="147" spans="1:6" x14ac:dyDescent="0.25">
      <c r="A147" s="18">
        <v>45183</v>
      </c>
      <c r="B147" s="19">
        <f>INDEX(Data,MATCH($A147,Data!$A:$A,0),MATCH(Comparison!$B$1,Data!$A$1:$M$1,0))</f>
        <v>131</v>
      </c>
      <c r="C147" s="19">
        <f>INDEX(Data,MATCH($A147,Data!$A:$A,0),MATCH(Comparison!$C$1,Data!$A$1:$M$1,0))</f>
        <v>96.699996999999996</v>
      </c>
      <c r="D147" s="19">
        <f>INDEX(Data,MATCH($A147,Data!$A:$A,0),MATCH(Comparison!$D$1,Data!$A$1:$S$1,0))</f>
        <v>52</v>
      </c>
      <c r="E147" s="19">
        <f>INDEX(Data,MATCH($A147,Date,0),MATCH($E$1,Data!$A$1:$Y$1,0))</f>
        <v>10.75</v>
      </c>
      <c r="F147" s="20">
        <f>INDEX(Data,MATCH($A147,Date,0),MATCH($F$1,Data!$A$1:$AE$1,0))</f>
        <v>16.399999999999999</v>
      </c>
    </row>
    <row r="148" spans="1:6" x14ac:dyDescent="0.25">
      <c r="A148" s="18">
        <v>45184</v>
      </c>
      <c r="B148" s="19">
        <f>INDEX(Data,MATCH($A148,Data!$A:$A,0),MATCH(Comparison!$B$1,Data!$A$1:$M$1,0))</f>
        <v>132.60000600000001</v>
      </c>
      <c r="C148" s="19">
        <f>INDEX(Data,MATCH($A148,Data!$A:$A,0),MATCH(Comparison!$C$1,Data!$A$1:$M$1,0))</f>
        <v>99.199996999999996</v>
      </c>
      <c r="D148" s="19">
        <f>INDEX(Data,MATCH($A148,Data!$A:$A,0),MATCH(Comparison!$D$1,Data!$A$1:$S$1,0))</f>
        <v>51.75</v>
      </c>
      <c r="E148" s="19">
        <f>INDEX(Data,MATCH($A148,Date,0),MATCH($E$1,Data!$A$1:$Y$1,0))</f>
        <v>10.4</v>
      </c>
      <c r="F148" s="20">
        <f>INDEX(Data,MATCH($A148,Date,0),MATCH($F$1,Data!$A$1:$AE$1,0))</f>
        <v>16.700001</v>
      </c>
    </row>
    <row r="149" spans="1:6" x14ac:dyDescent="0.25">
      <c r="A149" s="18">
        <v>45187</v>
      </c>
      <c r="B149" s="19">
        <f>INDEX(Data,MATCH($A149,Data!$A:$A,0),MATCH(Comparison!$B$1,Data!$A$1:$M$1,0))</f>
        <v>135</v>
      </c>
      <c r="C149" s="19">
        <f>INDEX(Data,MATCH($A149,Data!$A:$A,0),MATCH(Comparison!$C$1,Data!$A$1:$M$1,0))</f>
        <v>96.349997999999999</v>
      </c>
      <c r="D149" s="19">
        <f>INDEX(Data,MATCH($A149,Data!$A:$A,0),MATCH(Comparison!$D$1,Data!$A$1:$S$1,0))</f>
        <v>52.299999</v>
      </c>
      <c r="E149" s="19">
        <f>INDEX(Data,MATCH($A149,Date,0),MATCH($E$1,Data!$A$1:$Y$1,0))</f>
        <v>10.4</v>
      </c>
      <c r="F149" s="20">
        <f>INDEX(Data,MATCH($A149,Date,0),MATCH($F$1,Data!$A$1:$AE$1,0))</f>
        <v>16.799999</v>
      </c>
    </row>
    <row r="150" spans="1:6" x14ac:dyDescent="0.25">
      <c r="A150" s="18">
        <v>45189</v>
      </c>
      <c r="B150" s="19">
        <f>INDEX(Data,MATCH($A150,Data!$A:$A,0),MATCH(Comparison!$B$1,Data!$A$1:$M$1,0))</f>
        <v>130.449997</v>
      </c>
      <c r="C150" s="19">
        <f>INDEX(Data,MATCH($A150,Data!$A:$A,0),MATCH(Comparison!$C$1,Data!$A$1:$M$1,0))</f>
        <v>96.449996999999996</v>
      </c>
      <c r="D150" s="19">
        <f>INDEX(Data,MATCH($A150,Data!$A:$A,0),MATCH(Comparison!$D$1,Data!$A$1:$S$1,0))</f>
        <v>51.950001</v>
      </c>
      <c r="E150" s="19">
        <f>INDEX(Data,MATCH($A150,Date,0),MATCH($E$1,Data!$A$1:$Y$1,0))</f>
        <v>10.65</v>
      </c>
      <c r="F150" s="20">
        <f>INDEX(Data,MATCH($A150,Date,0),MATCH($F$1,Data!$A$1:$AE$1,0))</f>
        <v>16.350000000000001</v>
      </c>
    </row>
    <row r="151" spans="1:6" x14ac:dyDescent="0.25">
      <c r="A151" s="18">
        <v>45190</v>
      </c>
      <c r="B151" s="19">
        <f>INDEX(Data,MATCH($A151,Data!$A:$A,0),MATCH(Comparison!$B$1,Data!$A$1:$M$1,0))</f>
        <v>128.300003</v>
      </c>
      <c r="C151" s="19">
        <f>INDEX(Data,MATCH($A151,Data!$A:$A,0),MATCH(Comparison!$C$1,Data!$A$1:$M$1,0))</f>
        <v>95.5</v>
      </c>
      <c r="D151" s="19">
        <f>INDEX(Data,MATCH($A151,Data!$A:$A,0),MATCH(Comparison!$D$1,Data!$A$1:$S$1,0))</f>
        <v>51.75</v>
      </c>
      <c r="E151" s="19">
        <f>INDEX(Data,MATCH($A151,Date,0),MATCH($E$1,Data!$A$1:$Y$1,0))</f>
        <v>10.35</v>
      </c>
      <c r="F151" s="20">
        <f>INDEX(Data,MATCH($A151,Date,0),MATCH($F$1,Data!$A$1:$AE$1,0))</f>
        <v>16.299999</v>
      </c>
    </row>
    <row r="152" spans="1:6" x14ac:dyDescent="0.25">
      <c r="A152" s="18">
        <v>45191</v>
      </c>
      <c r="B152" s="19">
        <f>INDEX(Data,MATCH($A152,Data!$A:$A,0),MATCH(Comparison!$B$1,Data!$A$1:$M$1,0))</f>
        <v>127.150002</v>
      </c>
      <c r="C152" s="19">
        <f>INDEX(Data,MATCH($A152,Data!$A:$A,0),MATCH(Comparison!$C$1,Data!$A$1:$M$1,0))</f>
        <v>94.5</v>
      </c>
      <c r="D152" s="19">
        <f>INDEX(Data,MATCH($A152,Data!$A:$A,0),MATCH(Comparison!$D$1,Data!$A$1:$S$1,0))</f>
        <v>51</v>
      </c>
      <c r="E152" s="19">
        <f>INDEX(Data,MATCH($A152,Date,0),MATCH($E$1,Data!$A$1:$Y$1,0))</f>
        <v>10</v>
      </c>
      <c r="F152" s="20">
        <f>INDEX(Data,MATCH($A152,Date,0),MATCH($F$1,Data!$A$1:$AE$1,0))</f>
        <v>16.5</v>
      </c>
    </row>
    <row r="153" spans="1:6" x14ac:dyDescent="0.25">
      <c r="A153" s="18">
        <v>45194</v>
      </c>
      <c r="B153" s="19">
        <f>INDEX(Data,MATCH($A153,Data!$A:$A,0),MATCH(Comparison!$B$1,Data!$A$1:$M$1,0))</f>
        <v>127.300003</v>
      </c>
      <c r="C153" s="19">
        <f>INDEX(Data,MATCH($A153,Data!$A:$A,0),MATCH(Comparison!$C$1,Data!$A$1:$M$1,0))</f>
        <v>93.5</v>
      </c>
      <c r="D153" s="19">
        <f>INDEX(Data,MATCH($A153,Data!$A:$A,0),MATCH(Comparison!$D$1,Data!$A$1:$S$1,0))</f>
        <v>51.75</v>
      </c>
      <c r="E153" s="19">
        <f>INDEX(Data,MATCH($A153,Date,0),MATCH($E$1,Data!$A$1:$Y$1,0))</f>
        <v>10.15</v>
      </c>
      <c r="F153" s="20">
        <f>INDEX(Data,MATCH($A153,Date,0),MATCH($F$1,Data!$A$1:$AE$1,0))</f>
        <v>16</v>
      </c>
    </row>
    <row r="154" spans="1:6" x14ac:dyDescent="0.25">
      <c r="A154" s="18">
        <v>45195</v>
      </c>
      <c r="B154" s="19">
        <f>INDEX(Data,MATCH($A154,Data!$A:$A,0),MATCH(Comparison!$B$1,Data!$A$1:$M$1,0))</f>
        <v>129</v>
      </c>
      <c r="C154" s="19">
        <f>INDEX(Data,MATCH($A154,Data!$A:$A,0),MATCH(Comparison!$C$1,Data!$A$1:$M$1,0))</f>
        <v>93.5</v>
      </c>
      <c r="D154" s="19">
        <f>INDEX(Data,MATCH($A154,Data!$A:$A,0),MATCH(Comparison!$D$1,Data!$A$1:$S$1,0))</f>
        <v>50.650002000000001</v>
      </c>
      <c r="E154" s="19">
        <f>INDEX(Data,MATCH($A154,Date,0),MATCH($E$1,Data!$A$1:$Y$1,0))</f>
        <v>10.050000000000001</v>
      </c>
      <c r="F154" s="20">
        <f>INDEX(Data,MATCH($A154,Date,0),MATCH($F$1,Data!$A$1:$AE$1,0))</f>
        <v>16.450001</v>
      </c>
    </row>
    <row r="155" spans="1:6" x14ac:dyDescent="0.25">
      <c r="A155" s="18">
        <v>45196</v>
      </c>
      <c r="B155" s="19">
        <f>INDEX(Data,MATCH($A155,Data!$A:$A,0),MATCH(Comparison!$B$1,Data!$A$1:$M$1,0))</f>
        <v>128.75</v>
      </c>
      <c r="C155" s="19">
        <f>INDEX(Data,MATCH($A155,Data!$A:$A,0),MATCH(Comparison!$C$1,Data!$A$1:$M$1,0))</f>
        <v>93.5</v>
      </c>
      <c r="D155" s="19">
        <f>INDEX(Data,MATCH($A155,Data!$A:$A,0),MATCH(Comparison!$D$1,Data!$A$1:$S$1,0))</f>
        <v>50.349997999999999</v>
      </c>
      <c r="E155" s="19">
        <f>INDEX(Data,MATCH($A155,Date,0),MATCH($E$1,Data!$A$1:$Y$1,0))</f>
        <v>9.6999999999999993</v>
      </c>
      <c r="F155" s="20">
        <f>INDEX(Data,MATCH($A155,Date,0),MATCH($F$1,Data!$A$1:$AE$1,0))</f>
        <v>16.850000000000001</v>
      </c>
    </row>
    <row r="156" spans="1:6" x14ac:dyDescent="0.25">
      <c r="A156" s="18">
        <v>45197</v>
      </c>
      <c r="B156" s="19">
        <f>INDEX(Data,MATCH($A156,Data!$A:$A,0),MATCH(Comparison!$B$1,Data!$A$1:$M$1,0))</f>
        <v>128.35000600000001</v>
      </c>
      <c r="C156" s="19">
        <f>INDEX(Data,MATCH($A156,Data!$A:$A,0),MATCH(Comparison!$C$1,Data!$A$1:$M$1,0))</f>
        <v>93</v>
      </c>
      <c r="D156" s="19">
        <f>INDEX(Data,MATCH($A156,Data!$A:$A,0),MATCH(Comparison!$D$1,Data!$A$1:$S$1,0))</f>
        <v>51.25</v>
      </c>
      <c r="E156" s="19">
        <f>INDEX(Data,MATCH($A156,Date,0),MATCH($E$1,Data!$A$1:$Y$1,0))</f>
        <v>9.6999999999999993</v>
      </c>
      <c r="F156" s="20">
        <f>INDEX(Data,MATCH($A156,Date,0),MATCH($F$1,Data!$A$1:$AE$1,0))</f>
        <v>16.600000000000001</v>
      </c>
    </row>
    <row r="157" spans="1:6" x14ac:dyDescent="0.25">
      <c r="A157" s="18">
        <v>45198</v>
      </c>
      <c r="B157" s="19">
        <f>INDEX(Data,MATCH($A157,Data!$A:$A,0),MATCH(Comparison!$B$1,Data!$A$1:$M$1,0))</f>
        <v>128.199997</v>
      </c>
      <c r="C157" s="19">
        <f>INDEX(Data,MATCH($A157,Data!$A:$A,0),MATCH(Comparison!$C$1,Data!$A$1:$M$1,0))</f>
        <v>93.050003000000004</v>
      </c>
      <c r="D157" s="19">
        <f>INDEX(Data,MATCH($A157,Data!$A:$A,0),MATCH(Comparison!$D$1,Data!$A$1:$S$1,0))</f>
        <v>51.5</v>
      </c>
      <c r="E157" s="19">
        <f>INDEX(Data,MATCH($A157,Date,0),MATCH($E$1,Data!$A$1:$Y$1,0))</f>
        <v>9.6</v>
      </c>
      <c r="F157" s="20">
        <f>INDEX(Data,MATCH($A157,Date,0),MATCH($F$1,Data!$A$1:$AE$1,0))</f>
        <v>16.75</v>
      </c>
    </row>
    <row r="158" spans="1:6" x14ac:dyDescent="0.25">
      <c r="A158" s="18">
        <v>45202</v>
      </c>
      <c r="B158" s="19">
        <f>INDEX(Data,MATCH($A158,Data!$A:$A,0),MATCH(Comparison!$B$1,Data!$A$1:$M$1,0))</f>
        <v>129</v>
      </c>
      <c r="C158" s="19">
        <f>INDEX(Data,MATCH($A158,Data!$A:$A,0),MATCH(Comparison!$C$1,Data!$A$1:$M$1,0))</f>
        <v>94</v>
      </c>
      <c r="D158" s="19">
        <f>INDEX(Data,MATCH($A158,Data!$A:$A,0),MATCH(Comparison!$D$1,Data!$A$1:$S$1,0))</f>
        <v>52.099997999999999</v>
      </c>
      <c r="E158" s="19">
        <f>INDEX(Data,MATCH($A158,Date,0),MATCH($E$1,Data!$A$1:$Y$1,0))</f>
        <v>9.5500000000000007</v>
      </c>
      <c r="F158" s="20">
        <f>INDEX(Data,MATCH($A158,Date,0),MATCH($F$1,Data!$A$1:$AE$1,0))</f>
        <v>16.75</v>
      </c>
    </row>
    <row r="159" spans="1:6" x14ac:dyDescent="0.25">
      <c r="A159" s="18">
        <v>45203</v>
      </c>
      <c r="B159" s="19">
        <f>INDEX(Data,MATCH($A159,Data!$A:$A,0),MATCH(Comparison!$B$1,Data!$A$1:$M$1,0))</f>
        <v>127</v>
      </c>
      <c r="C159" s="19">
        <f>INDEX(Data,MATCH($A159,Data!$A:$A,0),MATCH(Comparison!$C$1,Data!$A$1:$M$1,0))</f>
        <v>90.349997999999999</v>
      </c>
      <c r="D159" s="19">
        <f>INDEX(Data,MATCH($A159,Data!$A:$A,0),MATCH(Comparison!$D$1,Data!$A$1:$S$1,0))</f>
        <v>53.049999</v>
      </c>
      <c r="E159" s="19">
        <f>INDEX(Data,MATCH($A159,Date,0),MATCH($E$1,Data!$A$1:$Y$1,0))</f>
        <v>9.4499999999999993</v>
      </c>
      <c r="F159" s="20">
        <f>INDEX(Data,MATCH($A159,Date,0),MATCH($F$1,Data!$A$1:$AE$1,0))</f>
        <v>16.200001</v>
      </c>
    </row>
    <row r="160" spans="1:6" x14ac:dyDescent="0.25">
      <c r="A160" s="18">
        <v>45204</v>
      </c>
      <c r="B160" s="19">
        <f>INDEX(Data,MATCH($A160,Data!$A:$A,0),MATCH(Comparison!$B$1,Data!$A$1:$M$1,0))</f>
        <v>125.900002</v>
      </c>
      <c r="C160" s="19">
        <f>INDEX(Data,MATCH($A160,Data!$A:$A,0),MATCH(Comparison!$C$1,Data!$A$1:$M$1,0))</f>
        <v>89.650002000000001</v>
      </c>
      <c r="D160" s="19">
        <f>INDEX(Data,MATCH($A160,Data!$A:$A,0),MATCH(Comparison!$D$1,Data!$A$1:$S$1,0))</f>
        <v>52</v>
      </c>
      <c r="E160" s="19">
        <f>INDEX(Data,MATCH($A160,Date,0),MATCH($E$1,Data!$A$1:$Y$1,0))</f>
        <v>9.4499999999999993</v>
      </c>
      <c r="F160" s="20">
        <f>INDEX(Data,MATCH($A160,Date,0),MATCH($F$1,Data!$A$1:$AE$1,0))</f>
        <v>16.200001</v>
      </c>
    </row>
    <row r="161" spans="1:6" x14ac:dyDescent="0.25">
      <c r="A161" s="18">
        <v>45205</v>
      </c>
      <c r="B161" s="19">
        <f>INDEX(Data,MATCH($A161,Data!$A:$A,0),MATCH(Comparison!$B$1,Data!$A$1:$M$1,0))</f>
        <v>126.5</v>
      </c>
      <c r="C161" s="19">
        <f>INDEX(Data,MATCH($A161,Data!$A:$A,0),MATCH(Comparison!$C$1,Data!$A$1:$M$1,0))</f>
        <v>89.599997999999999</v>
      </c>
      <c r="D161" s="19">
        <f>INDEX(Data,MATCH($A161,Data!$A:$A,0),MATCH(Comparison!$D$1,Data!$A$1:$S$1,0))</f>
        <v>52</v>
      </c>
      <c r="E161" s="19">
        <f>INDEX(Data,MATCH($A161,Date,0),MATCH($E$1,Data!$A$1:$Y$1,0))</f>
        <v>9.5</v>
      </c>
      <c r="F161" s="20">
        <f>INDEX(Data,MATCH($A161,Date,0),MATCH($F$1,Data!$A$1:$AE$1,0))</f>
        <v>16.649999999999999</v>
      </c>
    </row>
    <row r="162" spans="1:6" x14ac:dyDescent="0.25">
      <c r="A162" s="18">
        <v>45208</v>
      </c>
      <c r="B162" s="19">
        <f>INDEX(Data,MATCH($A162,Data!$A:$A,0),MATCH(Comparison!$B$1,Data!$A$1:$M$1,0))</f>
        <v>124.800003</v>
      </c>
      <c r="C162" s="19">
        <f>INDEX(Data,MATCH($A162,Data!$A:$A,0),MATCH(Comparison!$C$1,Data!$A$1:$M$1,0))</f>
        <v>88</v>
      </c>
      <c r="D162" s="19">
        <f>INDEX(Data,MATCH($A162,Data!$A:$A,0),MATCH(Comparison!$D$1,Data!$A$1:$S$1,0))</f>
        <v>52.5</v>
      </c>
      <c r="E162" s="19">
        <f>INDEX(Data,MATCH($A162,Date,0),MATCH($E$1,Data!$A$1:$Y$1,0))</f>
        <v>8.6999999999999993</v>
      </c>
      <c r="F162" s="20">
        <f>INDEX(Data,MATCH($A162,Date,0),MATCH($F$1,Data!$A$1:$AE$1,0))</f>
        <v>16.100000000000001</v>
      </c>
    </row>
    <row r="163" spans="1:6" x14ac:dyDescent="0.25">
      <c r="A163" s="18">
        <v>45209</v>
      </c>
      <c r="B163" s="19">
        <f>INDEX(Data,MATCH($A163,Data!$A:$A,0),MATCH(Comparison!$B$1,Data!$A$1:$M$1,0))</f>
        <v>124.699997</v>
      </c>
      <c r="C163" s="19">
        <f>INDEX(Data,MATCH($A163,Data!$A:$A,0),MATCH(Comparison!$C$1,Data!$A$1:$M$1,0))</f>
        <v>86.900002000000001</v>
      </c>
      <c r="D163" s="19">
        <f>INDEX(Data,MATCH($A163,Data!$A:$A,0),MATCH(Comparison!$D$1,Data!$A$1:$S$1,0))</f>
        <v>52.5</v>
      </c>
      <c r="E163" s="19">
        <f>INDEX(Data,MATCH($A163,Date,0),MATCH($E$1,Data!$A$1:$Y$1,0))</f>
        <v>8.1</v>
      </c>
      <c r="F163" s="20">
        <f>INDEX(Data,MATCH($A163,Date,0),MATCH($F$1,Data!$A$1:$AE$1,0))</f>
        <v>16.149999999999999</v>
      </c>
    </row>
    <row r="164" spans="1:6" x14ac:dyDescent="0.25">
      <c r="A164" s="18">
        <v>45210</v>
      </c>
      <c r="B164" s="19">
        <f>INDEX(Data,MATCH($A164,Data!$A:$A,0),MATCH(Comparison!$B$1,Data!$A$1:$M$1,0))</f>
        <v>126</v>
      </c>
      <c r="C164" s="19">
        <f>INDEX(Data,MATCH($A164,Data!$A:$A,0),MATCH(Comparison!$C$1,Data!$A$1:$M$1,0))</f>
        <v>89.199996999999996</v>
      </c>
      <c r="D164" s="19">
        <f>INDEX(Data,MATCH($A164,Data!$A:$A,0),MATCH(Comparison!$D$1,Data!$A$1:$S$1,0))</f>
        <v>52</v>
      </c>
      <c r="E164" s="19">
        <f>INDEX(Data,MATCH($A164,Date,0),MATCH($E$1,Data!$A$1:$Y$1,0))</f>
        <v>8.75</v>
      </c>
      <c r="F164" s="20">
        <f>INDEX(Data,MATCH($A164,Date,0),MATCH($F$1,Data!$A$1:$AE$1,0))</f>
        <v>16.5</v>
      </c>
    </row>
    <row r="165" spans="1:6" x14ac:dyDescent="0.25">
      <c r="A165" s="18">
        <v>45211</v>
      </c>
      <c r="B165" s="19">
        <f>INDEX(Data,MATCH($A165,Data!$A:$A,0),MATCH(Comparison!$B$1,Data!$A$1:$M$1,0))</f>
        <v>125.349998</v>
      </c>
      <c r="C165" s="19">
        <f>INDEX(Data,MATCH($A165,Data!$A:$A,0),MATCH(Comparison!$C$1,Data!$A$1:$M$1,0))</f>
        <v>89.25</v>
      </c>
      <c r="D165" s="19">
        <f>INDEX(Data,MATCH($A165,Data!$A:$A,0),MATCH(Comparison!$D$1,Data!$A$1:$S$1,0))</f>
        <v>50.25</v>
      </c>
      <c r="E165" s="19">
        <f>INDEX(Data,MATCH($A165,Date,0),MATCH($E$1,Data!$A$1:$Y$1,0))</f>
        <v>9.6999999999999993</v>
      </c>
      <c r="F165" s="20">
        <f>INDEX(Data,MATCH($A165,Date,0),MATCH($F$1,Data!$A$1:$AE$1,0))</f>
        <v>16.450001</v>
      </c>
    </row>
    <row r="166" spans="1:6" x14ac:dyDescent="0.25">
      <c r="A166" s="18">
        <v>45212</v>
      </c>
      <c r="B166" s="19">
        <f>INDEX(Data,MATCH($A166,Data!$A:$A,0),MATCH(Comparison!$B$1,Data!$A$1:$M$1,0))</f>
        <v>125</v>
      </c>
      <c r="C166" s="19">
        <f>INDEX(Data,MATCH($A166,Data!$A:$A,0),MATCH(Comparison!$C$1,Data!$A$1:$M$1,0))</f>
        <v>88.75</v>
      </c>
      <c r="D166" s="19">
        <f>INDEX(Data,MATCH($A166,Data!$A:$A,0),MATCH(Comparison!$D$1,Data!$A$1:$S$1,0))</f>
        <v>48</v>
      </c>
      <c r="E166" s="19">
        <f>INDEX(Data,MATCH($A166,Date,0),MATCH($E$1,Data!$A$1:$Y$1,0))</f>
        <v>9.5500000000000007</v>
      </c>
      <c r="F166" s="20">
        <f>INDEX(Data,MATCH($A166,Date,0),MATCH($F$1,Data!$A$1:$AE$1,0))</f>
        <v>16.350000000000001</v>
      </c>
    </row>
    <row r="167" spans="1:6" x14ac:dyDescent="0.25">
      <c r="A167" s="18">
        <v>45215</v>
      </c>
      <c r="B167" s="19">
        <f>INDEX(Data,MATCH($A167,Data!$A:$A,0),MATCH(Comparison!$B$1,Data!$A$1:$M$1,0))</f>
        <v>125.099998</v>
      </c>
      <c r="C167" s="19">
        <f>INDEX(Data,MATCH($A167,Data!$A:$A,0),MATCH(Comparison!$C$1,Data!$A$1:$M$1,0))</f>
        <v>89</v>
      </c>
      <c r="D167" s="19">
        <f>INDEX(Data,MATCH($A167,Data!$A:$A,0),MATCH(Comparison!$D$1,Data!$A$1:$S$1,0))</f>
        <v>43.900002000000001</v>
      </c>
      <c r="E167" s="19">
        <f>INDEX(Data,MATCH($A167,Date,0),MATCH($E$1,Data!$A$1:$Y$1,0))</f>
        <v>9.4</v>
      </c>
      <c r="F167" s="20">
        <f>INDEX(Data,MATCH($A167,Date,0),MATCH($F$1,Data!$A$1:$AE$1,0))</f>
        <v>16.149999999999999</v>
      </c>
    </row>
    <row r="168" spans="1:6" x14ac:dyDescent="0.25">
      <c r="A168" s="18">
        <v>45216</v>
      </c>
      <c r="B168" s="19">
        <f>INDEX(Data,MATCH($A168,Data!$A:$A,0),MATCH(Comparison!$B$1,Data!$A$1:$M$1,0))</f>
        <v>127.900002</v>
      </c>
      <c r="C168" s="19">
        <f>INDEX(Data,MATCH($A168,Data!$A:$A,0),MATCH(Comparison!$C$1,Data!$A$1:$M$1,0))</f>
        <v>89.699996999999996</v>
      </c>
      <c r="D168" s="19">
        <f>INDEX(Data,MATCH($A168,Data!$A:$A,0),MATCH(Comparison!$D$1,Data!$A$1:$S$1,0))</f>
        <v>41.5</v>
      </c>
      <c r="E168" s="19">
        <f>INDEX(Data,MATCH($A168,Date,0),MATCH($E$1,Data!$A$1:$Y$1,0))</f>
        <v>9.1999999999999993</v>
      </c>
      <c r="F168" s="20">
        <f>INDEX(Data,MATCH($A168,Date,0),MATCH($F$1,Data!$A$1:$AE$1,0))</f>
        <v>16.399999999999999</v>
      </c>
    </row>
    <row r="169" spans="1:6" x14ac:dyDescent="0.25">
      <c r="A169" s="18">
        <v>45217</v>
      </c>
      <c r="B169" s="19">
        <f>INDEX(Data,MATCH($A169,Data!$A:$A,0),MATCH(Comparison!$B$1,Data!$A$1:$M$1,0))</f>
        <v>127.849998</v>
      </c>
      <c r="C169" s="19">
        <f>INDEX(Data,MATCH($A169,Data!$A:$A,0),MATCH(Comparison!$C$1,Data!$A$1:$M$1,0))</f>
        <v>89.599997999999999</v>
      </c>
      <c r="D169" s="19">
        <f>INDEX(Data,MATCH($A169,Data!$A:$A,0),MATCH(Comparison!$D$1,Data!$A$1:$S$1,0))</f>
        <v>40.549999</v>
      </c>
      <c r="E169" s="19">
        <f>INDEX(Data,MATCH($A169,Date,0),MATCH($E$1,Data!$A$1:$Y$1,0))</f>
        <v>9.4</v>
      </c>
      <c r="F169" s="20">
        <f>INDEX(Data,MATCH($A169,Date,0),MATCH($F$1,Data!$A$1:$AE$1,0))</f>
        <v>16</v>
      </c>
    </row>
    <row r="170" spans="1:6" x14ac:dyDescent="0.25">
      <c r="A170" s="18">
        <v>45218</v>
      </c>
      <c r="B170" s="19">
        <f>INDEX(Data,MATCH($A170,Data!$A:$A,0),MATCH(Comparison!$B$1,Data!$A$1:$M$1,0))</f>
        <v>125.5</v>
      </c>
      <c r="C170" s="19">
        <f>INDEX(Data,MATCH($A170,Data!$A:$A,0),MATCH(Comparison!$C$1,Data!$A$1:$M$1,0))</f>
        <v>87.349997999999999</v>
      </c>
      <c r="D170" s="19">
        <f>INDEX(Data,MATCH($A170,Data!$A:$A,0),MATCH(Comparison!$D$1,Data!$A$1:$S$1,0))</f>
        <v>41.599997999999999</v>
      </c>
      <c r="E170" s="19">
        <f>INDEX(Data,MATCH($A170,Date,0),MATCH($E$1,Data!$A$1:$Y$1,0))</f>
        <v>9.1</v>
      </c>
      <c r="F170" s="20">
        <f>INDEX(Data,MATCH($A170,Date,0),MATCH($F$1,Data!$A$1:$AE$1,0))</f>
        <v>16.049999</v>
      </c>
    </row>
    <row r="171" spans="1:6" x14ac:dyDescent="0.25">
      <c r="A171" s="18">
        <v>45219</v>
      </c>
      <c r="B171" s="19">
        <f>INDEX(Data,MATCH($A171,Data!$A:$A,0),MATCH(Comparison!$B$1,Data!$A$1:$M$1,0))</f>
        <v>125</v>
      </c>
      <c r="C171" s="19">
        <f>INDEX(Data,MATCH($A171,Data!$A:$A,0),MATCH(Comparison!$C$1,Data!$A$1:$M$1,0))</f>
        <v>87.949996999999996</v>
      </c>
      <c r="D171" s="19">
        <f>INDEX(Data,MATCH($A171,Data!$A:$A,0),MATCH(Comparison!$D$1,Data!$A$1:$S$1,0))</f>
        <v>41</v>
      </c>
      <c r="E171" s="19">
        <f>INDEX(Data,MATCH($A171,Date,0),MATCH($E$1,Data!$A$1:$Y$1,0))</f>
        <v>9.5</v>
      </c>
      <c r="F171" s="20">
        <f>INDEX(Data,MATCH($A171,Date,0),MATCH($F$1,Data!$A$1:$AE$1,0))</f>
        <v>16.049999</v>
      </c>
    </row>
    <row r="172" spans="1:6" x14ac:dyDescent="0.25">
      <c r="A172" s="18">
        <v>45222</v>
      </c>
      <c r="B172" s="19">
        <f>INDEX(Data,MATCH($A172,Data!$A:$A,0),MATCH(Comparison!$B$1,Data!$A$1:$M$1,0))</f>
        <v>123.349998</v>
      </c>
      <c r="C172" s="19">
        <f>INDEX(Data,MATCH($A172,Data!$A:$A,0),MATCH(Comparison!$C$1,Data!$A$1:$M$1,0))</f>
        <v>86.699996999999996</v>
      </c>
      <c r="D172" s="19">
        <f>INDEX(Data,MATCH($A172,Data!$A:$A,0),MATCH(Comparison!$D$1,Data!$A$1:$S$1,0))</f>
        <v>40.799999</v>
      </c>
      <c r="E172" s="19">
        <f>INDEX(Data,MATCH($A172,Date,0),MATCH($E$1,Data!$A$1:$Y$1,0))</f>
        <v>9.3000000000000007</v>
      </c>
      <c r="F172" s="20">
        <f>INDEX(Data,MATCH($A172,Date,0),MATCH($F$1,Data!$A$1:$AE$1,0))</f>
        <v>16</v>
      </c>
    </row>
    <row r="173" spans="1:6" x14ac:dyDescent="0.25">
      <c r="A173" s="18">
        <v>45224</v>
      </c>
      <c r="B173" s="19">
        <f>INDEX(Data,MATCH($A173,Data!$A:$A,0),MATCH(Comparison!$B$1,Data!$A$1:$M$1,0))</f>
        <v>121.199997</v>
      </c>
      <c r="C173" s="19">
        <f>INDEX(Data,MATCH($A173,Data!$A:$A,0),MATCH(Comparison!$C$1,Data!$A$1:$M$1,0))</f>
        <v>84</v>
      </c>
      <c r="D173" s="19">
        <f>INDEX(Data,MATCH($A173,Data!$A:$A,0),MATCH(Comparison!$D$1,Data!$A$1:$S$1,0))</f>
        <v>40.5</v>
      </c>
      <c r="E173" s="19">
        <f>INDEX(Data,MATCH($A173,Date,0),MATCH($E$1,Data!$A$1:$Y$1,0))</f>
        <v>8.85</v>
      </c>
      <c r="F173" s="20">
        <f>INDEX(Data,MATCH($A173,Date,0),MATCH($F$1,Data!$A$1:$AE$1,0))</f>
        <v>15</v>
      </c>
    </row>
    <row r="174" spans="1:6" x14ac:dyDescent="0.25">
      <c r="A174" s="18">
        <v>45225</v>
      </c>
      <c r="B174" s="19">
        <f>INDEX(Data,MATCH($A174,Data!$A:$A,0),MATCH(Comparison!$B$1,Data!$A$1:$M$1,0))</f>
        <v>120.849998</v>
      </c>
      <c r="C174" s="19">
        <f>INDEX(Data,MATCH($A174,Data!$A:$A,0),MATCH(Comparison!$C$1,Data!$A$1:$M$1,0))</f>
        <v>83.5</v>
      </c>
      <c r="D174" s="19">
        <f>INDEX(Data,MATCH($A174,Data!$A:$A,0),MATCH(Comparison!$D$1,Data!$A$1:$S$1,0))</f>
        <v>39.950001</v>
      </c>
      <c r="E174" s="19">
        <f>INDEX(Data,MATCH($A174,Date,0),MATCH($E$1,Data!$A$1:$Y$1,0))</f>
        <v>8.6</v>
      </c>
      <c r="F174" s="20">
        <f>INDEX(Data,MATCH($A174,Date,0),MATCH($F$1,Data!$A$1:$AE$1,0))</f>
        <v>14.7</v>
      </c>
    </row>
    <row r="175" spans="1:6" x14ac:dyDescent="0.25">
      <c r="A175" s="18">
        <v>45226</v>
      </c>
      <c r="B175" s="19">
        <f>INDEX(Data,MATCH($A175,Data!$A:$A,0),MATCH(Comparison!$B$1,Data!$A$1:$M$1,0))</f>
        <v>120.5</v>
      </c>
      <c r="C175" s="19">
        <f>INDEX(Data,MATCH($A175,Data!$A:$A,0),MATCH(Comparison!$C$1,Data!$A$1:$M$1,0))</f>
        <v>84</v>
      </c>
      <c r="D175" s="19">
        <f>INDEX(Data,MATCH($A175,Data!$A:$A,0),MATCH(Comparison!$D$1,Data!$A$1:$S$1,0))</f>
        <v>40.400002000000001</v>
      </c>
      <c r="E175" s="19">
        <f>INDEX(Data,MATCH($A175,Date,0),MATCH($E$1,Data!$A$1:$Y$1,0))</f>
        <v>8.75</v>
      </c>
      <c r="F175" s="20">
        <f>INDEX(Data,MATCH($A175,Date,0),MATCH($F$1,Data!$A$1:$AE$1,0))</f>
        <v>14.55</v>
      </c>
    </row>
    <row r="176" spans="1:6" x14ac:dyDescent="0.25">
      <c r="A176" s="18">
        <v>45229</v>
      </c>
      <c r="B176" s="19">
        <f>INDEX(Data,MATCH($A176,Data!$A:$A,0),MATCH(Comparison!$B$1,Data!$A$1:$M$1,0))</f>
        <v>121.050003</v>
      </c>
      <c r="C176" s="19">
        <f>INDEX(Data,MATCH($A176,Data!$A:$A,0),MATCH(Comparison!$C$1,Data!$A$1:$M$1,0))</f>
        <v>84.449996999999996</v>
      </c>
      <c r="D176" s="19">
        <f>INDEX(Data,MATCH($A176,Data!$A:$A,0),MATCH(Comparison!$D$1,Data!$A$1:$S$1,0))</f>
        <v>41</v>
      </c>
      <c r="E176" s="19">
        <f>INDEX(Data,MATCH($A176,Date,0),MATCH($E$1,Data!$A$1:$Y$1,0))</f>
        <v>9.1</v>
      </c>
      <c r="F176" s="20">
        <f>INDEX(Data,MATCH($A176,Date,0),MATCH($F$1,Data!$A$1:$AE$1,0))</f>
        <v>15.35</v>
      </c>
    </row>
    <row r="177" spans="1:6" x14ac:dyDescent="0.25">
      <c r="A177" s="18">
        <v>45230</v>
      </c>
      <c r="B177" s="19">
        <f>INDEX(Data,MATCH($A177,Data!$A:$A,0),MATCH(Comparison!$B$1,Data!$A$1:$M$1,0))</f>
        <v>120</v>
      </c>
      <c r="C177" s="19">
        <f>INDEX(Data,MATCH($A177,Data!$A:$A,0),MATCH(Comparison!$C$1,Data!$A$1:$M$1,0))</f>
        <v>84.449996999999996</v>
      </c>
      <c r="D177" s="19">
        <f>INDEX(Data,MATCH($A177,Data!$A:$A,0),MATCH(Comparison!$D$1,Data!$A$1:$S$1,0))</f>
        <v>41.200001</v>
      </c>
      <c r="E177" s="19">
        <f>INDEX(Data,MATCH($A177,Date,0),MATCH($E$1,Data!$A$1:$Y$1,0))</f>
        <v>9.1</v>
      </c>
      <c r="F177" s="20">
        <f>INDEX(Data,MATCH($A177,Date,0),MATCH($F$1,Data!$A$1:$AE$1,0))</f>
        <v>15.95</v>
      </c>
    </row>
    <row r="178" spans="1:6" x14ac:dyDescent="0.25">
      <c r="A178" s="18">
        <v>45231</v>
      </c>
      <c r="B178" s="19">
        <f>INDEX(Data,MATCH($A178,Data!$A:$A,0),MATCH(Comparison!$B$1,Data!$A$1:$M$1,0))</f>
        <v>119</v>
      </c>
      <c r="C178" s="19">
        <f>INDEX(Data,MATCH($A178,Data!$A:$A,0),MATCH(Comparison!$C$1,Data!$A$1:$M$1,0))</f>
        <v>84</v>
      </c>
      <c r="D178" s="19">
        <f>INDEX(Data,MATCH($A178,Data!$A:$A,0),MATCH(Comparison!$D$1,Data!$A$1:$S$1,0))</f>
        <v>42</v>
      </c>
      <c r="E178" s="19">
        <f>INDEX(Data,MATCH($A178,Date,0),MATCH($E$1,Data!$A$1:$Y$1,0))</f>
        <v>8.9499999999999993</v>
      </c>
      <c r="F178" s="20">
        <f>INDEX(Data,MATCH($A178,Date,0),MATCH($F$1,Data!$A$1:$AE$1,0))</f>
        <v>16.25</v>
      </c>
    </row>
    <row r="179" spans="1:6" x14ac:dyDescent="0.25">
      <c r="A179" s="18">
        <v>45232</v>
      </c>
      <c r="B179" s="19">
        <f>INDEX(Data,MATCH($A179,Data!$A:$A,0),MATCH(Comparison!$B$1,Data!$A$1:$M$1,0))</f>
        <v>114.599998</v>
      </c>
      <c r="C179" s="19">
        <f>INDEX(Data,MATCH($A179,Data!$A:$A,0),MATCH(Comparison!$C$1,Data!$A$1:$M$1,0))</f>
        <v>83.900002000000001</v>
      </c>
      <c r="D179" s="19">
        <f>INDEX(Data,MATCH($A179,Data!$A:$A,0),MATCH(Comparison!$D$1,Data!$A$1:$S$1,0))</f>
        <v>41.650002000000001</v>
      </c>
      <c r="E179" s="19">
        <f>INDEX(Data,MATCH($A179,Date,0),MATCH($E$1,Data!$A$1:$Y$1,0))</f>
        <v>8.85</v>
      </c>
      <c r="F179" s="20">
        <f>INDEX(Data,MATCH($A179,Date,0),MATCH($F$1,Data!$A$1:$AE$1,0))</f>
        <v>16.25</v>
      </c>
    </row>
    <row r="180" spans="1:6" x14ac:dyDescent="0.25">
      <c r="A180" s="18">
        <v>45233</v>
      </c>
      <c r="B180" s="19">
        <f>INDEX(Data,MATCH($A180,Data!$A:$A,0),MATCH(Comparison!$B$1,Data!$A$1:$M$1,0))</f>
        <v>118.199997</v>
      </c>
      <c r="C180" s="19">
        <f>INDEX(Data,MATCH($A180,Data!$A:$A,0),MATCH(Comparison!$C$1,Data!$A$1:$M$1,0))</f>
        <v>85.800003000000004</v>
      </c>
      <c r="D180" s="19">
        <f>INDEX(Data,MATCH($A180,Data!$A:$A,0),MATCH(Comparison!$D$1,Data!$A$1:$S$1,0))</f>
        <v>40.549999</v>
      </c>
      <c r="E180" s="19">
        <f>INDEX(Data,MATCH($A180,Date,0),MATCH($E$1,Data!$A$1:$Y$1,0))</f>
        <v>8.9</v>
      </c>
      <c r="F180" s="20">
        <f>INDEX(Data,MATCH($A180,Date,0),MATCH($F$1,Data!$A$1:$AE$1,0))</f>
        <v>16.200001</v>
      </c>
    </row>
    <row r="181" spans="1:6" x14ac:dyDescent="0.25">
      <c r="A181" s="18">
        <v>45236</v>
      </c>
      <c r="B181" s="19">
        <f>INDEX(Data,MATCH($A181,Data!$A:$A,0),MATCH(Comparison!$B$1,Data!$A$1:$M$1,0))</f>
        <v>118.5</v>
      </c>
      <c r="C181" s="19">
        <f>INDEX(Data,MATCH($A181,Data!$A:$A,0),MATCH(Comparison!$C$1,Data!$A$1:$M$1,0))</f>
        <v>86</v>
      </c>
      <c r="D181" s="19">
        <f>INDEX(Data,MATCH($A181,Data!$A:$A,0),MATCH(Comparison!$D$1,Data!$A$1:$S$1,0))</f>
        <v>41.599997999999999</v>
      </c>
      <c r="E181" s="19">
        <f>INDEX(Data,MATCH($A181,Date,0),MATCH($E$1,Data!$A$1:$Y$1,0))</f>
        <v>8.85</v>
      </c>
      <c r="F181" s="20">
        <f>INDEX(Data,MATCH($A181,Date,0),MATCH($F$1,Data!$A$1:$AE$1,0))</f>
        <v>16.399999999999999</v>
      </c>
    </row>
    <row r="182" spans="1:6" x14ac:dyDescent="0.25">
      <c r="A182" s="18">
        <v>45237</v>
      </c>
      <c r="B182" s="19">
        <f>INDEX(Data,MATCH($A182,Data!$A:$A,0),MATCH(Comparison!$B$1,Data!$A$1:$M$1,0))</f>
        <v>119.300003</v>
      </c>
      <c r="C182" s="19">
        <f>INDEX(Data,MATCH($A182,Data!$A:$A,0),MATCH(Comparison!$C$1,Data!$A$1:$M$1,0))</f>
        <v>85.949996999999996</v>
      </c>
      <c r="D182" s="19">
        <f>INDEX(Data,MATCH($A182,Data!$A:$A,0),MATCH(Comparison!$D$1,Data!$A$1:$S$1,0))</f>
        <v>42.5</v>
      </c>
      <c r="E182" s="19">
        <f>INDEX(Data,MATCH($A182,Date,0),MATCH($E$1,Data!$A$1:$Y$1,0))</f>
        <v>8.8000000000000007</v>
      </c>
      <c r="F182" s="20">
        <f>INDEX(Data,MATCH($A182,Date,0),MATCH($F$1,Data!$A$1:$AE$1,0))</f>
        <v>16.700001</v>
      </c>
    </row>
    <row r="183" spans="1:6" x14ac:dyDescent="0.25">
      <c r="A183" s="18">
        <v>45238</v>
      </c>
      <c r="B183" s="19">
        <f>INDEX(Data,MATCH($A183,Data!$A:$A,0),MATCH(Comparison!$B$1,Data!$A$1:$M$1,0))</f>
        <v>119.75</v>
      </c>
      <c r="C183" s="19">
        <f>INDEX(Data,MATCH($A183,Data!$A:$A,0),MATCH(Comparison!$C$1,Data!$A$1:$M$1,0))</f>
        <v>85.699996999999996</v>
      </c>
      <c r="D183" s="19">
        <f>INDEX(Data,MATCH($A183,Data!$A:$A,0),MATCH(Comparison!$D$1,Data!$A$1:$S$1,0))</f>
        <v>43.650002000000001</v>
      </c>
      <c r="E183" s="19">
        <f>INDEX(Data,MATCH($A183,Date,0),MATCH($E$1,Data!$A$1:$Y$1,0))</f>
        <v>8.85</v>
      </c>
      <c r="F183" s="20">
        <f>INDEX(Data,MATCH($A183,Date,0),MATCH($F$1,Data!$A$1:$AE$1,0))</f>
        <v>16.399999999999999</v>
      </c>
    </row>
    <row r="184" spans="1:6" x14ac:dyDescent="0.25">
      <c r="A184" s="18">
        <v>45239</v>
      </c>
      <c r="B184" s="19">
        <f>INDEX(Data,MATCH($A184,Data!$A:$A,0),MATCH(Comparison!$B$1,Data!$A$1:$M$1,0))</f>
        <v>119.199997</v>
      </c>
      <c r="C184" s="19">
        <f>INDEX(Data,MATCH($A184,Data!$A:$A,0),MATCH(Comparison!$C$1,Data!$A$1:$M$1,0))</f>
        <v>86.099997999999999</v>
      </c>
      <c r="D184" s="19">
        <f>INDEX(Data,MATCH($A184,Data!$A:$A,0),MATCH(Comparison!$D$1,Data!$A$1:$S$1,0))</f>
        <v>43</v>
      </c>
      <c r="E184" s="19">
        <f>INDEX(Data,MATCH($A184,Date,0),MATCH($E$1,Data!$A$1:$Y$1,0))</f>
        <v>8.75</v>
      </c>
      <c r="F184" s="20">
        <f>INDEX(Data,MATCH($A184,Date,0),MATCH($F$1,Data!$A$1:$AE$1,0))</f>
        <v>16.350000000000001</v>
      </c>
    </row>
    <row r="185" spans="1:6" x14ac:dyDescent="0.25">
      <c r="A185" s="18">
        <v>45240</v>
      </c>
      <c r="B185" s="19">
        <f>INDEX(Data,MATCH($A185,Data!$A:$A,0),MATCH(Comparison!$B$1,Data!$A$1:$M$1,0))</f>
        <v>119.5</v>
      </c>
      <c r="C185" s="19">
        <f>INDEX(Data,MATCH($A185,Data!$A:$A,0),MATCH(Comparison!$C$1,Data!$A$1:$M$1,0))</f>
        <v>87.150002000000001</v>
      </c>
      <c r="D185" s="19">
        <f>INDEX(Data,MATCH($A185,Data!$A:$A,0),MATCH(Comparison!$D$1,Data!$A$1:$S$1,0))</f>
        <v>43.049999</v>
      </c>
      <c r="E185" s="19">
        <f>INDEX(Data,MATCH($A185,Date,0),MATCH($E$1,Data!$A$1:$Y$1,0))</f>
        <v>8.6999999999999993</v>
      </c>
      <c r="F185" s="20">
        <f>INDEX(Data,MATCH($A185,Date,0),MATCH($F$1,Data!$A$1:$AE$1,0))</f>
        <v>14.85</v>
      </c>
    </row>
    <row r="186" spans="1:6" x14ac:dyDescent="0.25">
      <c r="A186" s="18">
        <v>45243</v>
      </c>
      <c r="B186" s="19">
        <f>INDEX(Data,MATCH($A186,Data!$A:$A,0),MATCH(Comparison!$B$1,Data!$A$1:$M$1,0))</f>
        <v>120.849998</v>
      </c>
      <c r="C186" s="19">
        <f>INDEX(Data,MATCH($A186,Data!$A:$A,0),MATCH(Comparison!$C$1,Data!$A$1:$M$1,0))</f>
        <v>89.300003000000004</v>
      </c>
      <c r="D186" s="19">
        <f>INDEX(Data,MATCH($A186,Data!$A:$A,0),MATCH(Comparison!$D$1,Data!$A$1:$S$1,0))</f>
        <v>42.650002000000001</v>
      </c>
      <c r="E186" s="19">
        <f>INDEX(Data,MATCH($A186,Date,0),MATCH($E$1,Data!$A$1:$Y$1,0))</f>
        <v>8.85</v>
      </c>
      <c r="F186" s="20">
        <f>INDEX(Data,MATCH($A186,Date,0),MATCH($F$1,Data!$A$1:$AE$1,0))</f>
        <v>15.7</v>
      </c>
    </row>
    <row r="187" spans="1:6" x14ac:dyDescent="0.25">
      <c r="A187" s="18">
        <v>45245</v>
      </c>
      <c r="B187" s="19">
        <f>INDEX(Data,MATCH($A187,Data!$A:$A,0),MATCH(Comparison!$B$1,Data!$A$1:$M$1,0))</f>
        <v>121.699997</v>
      </c>
      <c r="C187" s="19">
        <f>INDEX(Data,MATCH($A187,Data!$A:$A,0),MATCH(Comparison!$C$1,Data!$A$1:$M$1,0))</f>
        <v>89.449996999999996</v>
      </c>
      <c r="D187" s="19">
        <f>INDEX(Data,MATCH($A187,Data!$A:$A,0),MATCH(Comparison!$D$1,Data!$A$1:$S$1,0))</f>
        <v>42.650002000000001</v>
      </c>
      <c r="E187" s="19">
        <f>INDEX(Data,MATCH($A187,Date,0),MATCH($E$1,Data!$A$1:$Y$1,0))</f>
        <v>8.8000000000000007</v>
      </c>
      <c r="F187" s="20">
        <f>INDEX(Data,MATCH($A187,Date,0),MATCH($F$1,Data!$A$1:$AE$1,0))</f>
        <v>16.25</v>
      </c>
    </row>
    <row r="188" spans="1:6" x14ac:dyDescent="0.25">
      <c r="A188" s="18">
        <v>45246</v>
      </c>
      <c r="B188" s="19">
        <f>INDEX(Data,MATCH($A188,Data!$A:$A,0),MATCH(Comparison!$B$1,Data!$A$1:$M$1,0))</f>
        <v>124</v>
      </c>
      <c r="C188" s="19">
        <f>INDEX(Data,MATCH($A188,Data!$A:$A,0),MATCH(Comparison!$C$1,Data!$A$1:$M$1,0))</f>
        <v>88.650002000000001</v>
      </c>
      <c r="D188" s="19">
        <f>INDEX(Data,MATCH($A188,Data!$A:$A,0),MATCH(Comparison!$D$1,Data!$A$1:$S$1,0))</f>
        <v>41.549999</v>
      </c>
      <c r="E188" s="19">
        <f>INDEX(Data,MATCH($A188,Date,0),MATCH($E$1,Data!$A$1:$Y$1,0))</f>
        <v>8.5</v>
      </c>
      <c r="F188" s="20">
        <f>INDEX(Data,MATCH($A188,Date,0),MATCH($F$1,Data!$A$1:$AE$1,0))</f>
        <v>16.200001</v>
      </c>
    </row>
    <row r="189" spans="1:6" x14ac:dyDescent="0.25">
      <c r="A189" s="18">
        <v>45247</v>
      </c>
      <c r="B189" s="19">
        <f>INDEX(Data,MATCH($A189,Data!$A:$A,0),MATCH(Comparison!$B$1,Data!$A$1:$M$1,0))</f>
        <v>124.699997</v>
      </c>
      <c r="C189" s="19">
        <f>INDEX(Data,MATCH($A189,Data!$A:$A,0),MATCH(Comparison!$C$1,Data!$A$1:$M$1,0))</f>
        <v>88.400002000000001</v>
      </c>
      <c r="D189" s="19">
        <f>INDEX(Data,MATCH($A189,Data!$A:$A,0),MATCH(Comparison!$D$1,Data!$A$1:$S$1,0))</f>
        <v>42</v>
      </c>
      <c r="E189" s="19">
        <f>INDEX(Data,MATCH($A189,Date,0),MATCH($E$1,Data!$A$1:$Y$1,0))</f>
        <v>8.8000000000000007</v>
      </c>
      <c r="F189" s="20">
        <f>INDEX(Data,MATCH($A189,Date,0),MATCH($F$1,Data!$A$1:$AE$1,0))</f>
        <v>16.600000000000001</v>
      </c>
    </row>
    <row r="190" spans="1:6" x14ac:dyDescent="0.25">
      <c r="A190" s="18">
        <v>45250</v>
      </c>
      <c r="B190" s="19">
        <f>INDEX(Data,MATCH($A190,Data!$A:$A,0),MATCH(Comparison!$B$1,Data!$A$1:$M$1,0))</f>
        <v>125.050003</v>
      </c>
      <c r="C190" s="19">
        <f>INDEX(Data,MATCH($A190,Data!$A:$A,0),MATCH(Comparison!$C$1,Data!$A$1:$M$1,0))</f>
        <v>89.699996999999996</v>
      </c>
      <c r="D190" s="19">
        <f>INDEX(Data,MATCH($A190,Data!$A:$A,0),MATCH(Comparison!$D$1,Data!$A$1:$S$1,0))</f>
        <v>42.099997999999999</v>
      </c>
      <c r="E190" s="19">
        <f>INDEX(Data,MATCH($A190,Date,0),MATCH($E$1,Data!$A$1:$Y$1,0))</f>
        <v>10.3</v>
      </c>
      <c r="F190" s="20">
        <f>INDEX(Data,MATCH($A190,Date,0),MATCH($F$1,Data!$A$1:$AE$1,0))</f>
        <v>18.850000000000001</v>
      </c>
    </row>
    <row r="191" spans="1:6" x14ac:dyDescent="0.25">
      <c r="A191" s="18">
        <v>45251</v>
      </c>
      <c r="B191" s="19">
        <f>INDEX(Data,MATCH($A191,Data!$A:$A,0),MATCH(Comparison!$B$1,Data!$A$1:$M$1,0))</f>
        <v>125.050003</v>
      </c>
      <c r="C191" s="19">
        <f>INDEX(Data,MATCH($A191,Data!$A:$A,0),MATCH(Comparison!$C$1,Data!$A$1:$M$1,0))</f>
        <v>90.849997999999999</v>
      </c>
      <c r="D191" s="19">
        <f>INDEX(Data,MATCH($A191,Data!$A:$A,0),MATCH(Comparison!$D$1,Data!$A$1:$S$1,0))</f>
        <v>44.299999</v>
      </c>
      <c r="E191" s="19">
        <f>INDEX(Data,MATCH($A191,Date,0),MATCH($E$1,Data!$A$1:$Y$1,0))</f>
        <v>10.25</v>
      </c>
      <c r="F191" s="20">
        <f>INDEX(Data,MATCH($A191,Date,0),MATCH($F$1,Data!$A$1:$AE$1,0))</f>
        <v>18.899999999999999</v>
      </c>
    </row>
    <row r="192" spans="1:6" x14ac:dyDescent="0.25">
      <c r="A192" s="18">
        <v>45252</v>
      </c>
      <c r="B192" s="19">
        <f>INDEX(Data,MATCH($A192,Data!$A:$A,0),MATCH(Comparison!$B$1,Data!$A$1:$M$1,0))</f>
        <v>126.400002</v>
      </c>
      <c r="C192" s="19">
        <f>INDEX(Data,MATCH($A192,Data!$A:$A,0),MATCH(Comparison!$C$1,Data!$A$1:$M$1,0))</f>
        <v>91</v>
      </c>
      <c r="D192" s="19">
        <f>INDEX(Data,MATCH($A192,Data!$A:$A,0),MATCH(Comparison!$D$1,Data!$A$1:$S$1,0))</f>
        <v>43.400002000000001</v>
      </c>
      <c r="E192" s="19">
        <f>INDEX(Data,MATCH($A192,Date,0),MATCH($E$1,Data!$A$1:$Y$1,0))</f>
        <v>11</v>
      </c>
      <c r="F192" s="20">
        <f>INDEX(Data,MATCH($A192,Date,0),MATCH($F$1,Data!$A$1:$AE$1,0))</f>
        <v>18.899999999999999</v>
      </c>
    </row>
    <row r="193" spans="1:6" x14ac:dyDescent="0.25">
      <c r="A193" s="18">
        <v>45253</v>
      </c>
      <c r="B193" s="19">
        <f>INDEX(Data,MATCH($A193,Data!$A:$A,0),MATCH(Comparison!$B$1,Data!$A$1:$M$1,0))</f>
        <v>126.349998</v>
      </c>
      <c r="C193" s="19">
        <f>INDEX(Data,MATCH($A193,Data!$A:$A,0),MATCH(Comparison!$C$1,Data!$A$1:$M$1,0))</f>
        <v>89.5</v>
      </c>
      <c r="D193" s="19">
        <f>INDEX(Data,MATCH($A193,Data!$A:$A,0),MATCH(Comparison!$D$1,Data!$A$1:$S$1,0))</f>
        <v>44.900002000000001</v>
      </c>
      <c r="E193" s="19">
        <f>INDEX(Data,MATCH($A193,Date,0),MATCH($E$1,Data!$A$1:$Y$1,0))</f>
        <v>11.05</v>
      </c>
      <c r="F193" s="20">
        <f>INDEX(Data,MATCH($A193,Date,0),MATCH($F$1,Data!$A$1:$AE$1,0))</f>
        <v>18.549999</v>
      </c>
    </row>
    <row r="194" spans="1:6" x14ac:dyDescent="0.25">
      <c r="A194" s="18">
        <v>45254</v>
      </c>
      <c r="B194" s="19">
        <f>INDEX(Data,MATCH($A194,Data!$A:$A,0),MATCH(Comparison!$B$1,Data!$A$1:$M$1,0))</f>
        <v>126.699997</v>
      </c>
      <c r="C194" s="19">
        <f>INDEX(Data,MATCH($A194,Data!$A:$A,0),MATCH(Comparison!$C$1,Data!$A$1:$M$1,0))</f>
        <v>89.599997999999999</v>
      </c>
      <c r="D194" s="19">
        <f>INDEX(Data,MATCH($A194,Data!$A:$A,0),MATCH(Comparison!$D$1,Data!$A$1:$S$1,0))</f>
        <v>45.200001</v>
      </c>
      <c r="E194" s="19">
        <f>INDEX(Data,MATCH($A194,Date,0),MATCH($E$1,Data!$A$1:$Y$1,0))</f>
        <v>10.75</v>
      </c>
      <c r="F194" s="20">
        <f>INDEX(Data,MATCH($A194,Date,0),MATCH($F$1,Data!$A$1:$AE$1,0))</f>
        <v>18.600000000000001</v>
      </c>
    </row>
    <row r="195" spans="1:6" x14ac:dyDescent="0.25">
      <c r="A195" s="18">
        <v>45258</v>
      </c>
      <c r="B195" s="19">
        <f>INDEX(Data,MATCH($A195,Data!$A:$A,0),MATCH(Comparison!$B$1,Data!$A$1:$M$1,0))</f>
        <v>127</v>
      </c>
      <c r="C195" s="19">
        <f>INDEX(Data,MATCH($A195,Data!$A:$A,0),MATCH(Comparison!$C$1,Data!$A$1:$M$1,0))</f>
        <v>89.550003000000004</v>
      </c>
      <c r="D195" s="19">
        <f>INDEX(Data,MATCH($A195,Data!$A:$A,0),MATCH(Comparison!$D$1,Data!$A$1:$S$1,0))</f>
        <v>44.700001</v>
      </c>
      <c r="E195" s="19">
        <f>INDEX(Data,MATCH($A195,Date,0),MATCH($E$1,Data!$A$1:$Y$1,0))</f>
        <v>10.4</v>
      </c>
      <c r="F195" s="20">
        <f>INDEX(Data,MATCH($A195,Date,0),MATCH($F$1,Data!$A$1:$AE$1,0))</f>
        <v>18.850000000000001</v>
      </c>
    </row>
    <row r="196" spans="1:6" x14ac:dyDescent="0.25">
      <c r="A196" s="18">
        <v>45259</v>
      </c>
      <c r="B196" s="19">
        <f>INDEX(Data,MATCH($A196,Data!$A:$A,0),MATCH(Comparison!$B$1,Data!$A$1:$M$1,0))</f>
        <v>127.150002</v>
      </c>
      <c r="C196" s="19">
        <f>INDEX(Data,MATCH($A196,Data!$A:$A,0),MATCH(Comparison!$C$1,Data!$A$1:$M$1,0))</f>
        <v>91.5</v>
      </c>
      <c r="D196" s="19">
        <f>INDEX(Data,MATCH($A196,Data!$A:$A,0),MATCH(Comparison!$D$1,Data!$A$1:$S$1,0))</f>
        <v>44.5</v>
      </c>
      <c r="E196" s="19">
        <f>INDEX(Data,MATCH($A196,Date,0),MATCH($E$1,Data!$A$1:$Y$1,0))</f>
        <v>10.55</v>
      </c>
      <c r="F196" s="20">
        <f>INDEX(Data,MATCH($A196,Date,0),MATCH($F$1,Data!$A$1:$AE$1,0))</f>
        <v>19.299999</v>
      </c>
    </row>
    <row r="197" spans="1:6" x14ac:dyDescent="0.25">
      <c r="A197" s="18">
        <v>45260</v>
      </c>
      <c r="B197" s="19">
        <f>INDEX(Data,MATCH($A197,Data!$A:$A,0),MATCH(Comparison!$B$1,Data!$A$1:$M$1,0))</f>
        <v>127.800003</v>
      </c>
      <c r="C197" s="19">
        <f>INDEX(Data,MATCH($A197,Data!$A:$A,0),MATCH(Comparison!$C$1,Data!$A$1:$M$1,0))</f>
        <v>91.5</v>
      </c>
      <c r="D197" s="19">
        <f>INDEX(Data,MATCH($A197,Data!$A:$A,0),MATCH(Comparison!$D$1,Data!$A$1:$S$1,0))</f>
        <v>45.5</v>
      </c>
      <c r="E197" s="19">
        <f>INDEX(Data,MATCH($A197,Date,0),MATCH($E$1,Data!$A$1:$Y$1,0))</f>
        <v>10.3</v>
      </c>
      <c r="F197" s="20">
        <f>INDEX(Data,MATCH($A197,Date,0),MATCH($F$1,Data!$A$1:$AE$1,0))</f>
        <v>19.75</v>
      </c>
    </row>
    <row r="198" spans="1:6" x14ac:dyDescent="0.25">
      <c r="A198" s="18">
        <v>45261</v>
      </c>
      <c r="B198" s="19">
        <f>INDEX(Data,MATCH($A198,Data!$A:$A,0),MATCH(Comparison!$B$1,Data!$A$1:$M$1,0))</f>
        <v>128.89999399999999</v>
      </c>
      <c r="C198" s="19">
        <f>INDEX(Data,MATCH($A198,Data!$A:$A,0),MATCH(Comparison!$C$1,Data!$A$1:$M$1,0))</f>
        <v>93</v>
      </c>
      <c r="D198" s="19">
        <f>INDEX(Data,MATCH($A198,Data!$A:$A,0),MATCH(Comparison!$D$1,Data!$A$1:$S$1,0))</f>
        <v>46.099997999999999</v>
      </c>
      <c r="E198" s="19">
        <f>INDEX(Data,MATCH($A198,Date,0),MATCH($E$1,Data!$A$1:$Y$1,0))</f>
        <v>10.25</v>
      </c>
      <c r="F198" s="20">
        <f>INDEX(Data,MATCH($A198,Date,0),MATCH($F$1,Data!$A$1:$AE$1,0))</f>
        <v>18.950001</v>
      </c>
    </row>
    <row r="199" spans="1:6" x14ac:dyDescent="0.25">
      <c r="A199" s="18">
        <v>45264</v>
      </c>
      <c r="B199" s="19">
        <f>INDEX(Data,MATCH($A199,Data!$A:$A,0),MATCH(Comparison!$B$1,Data!$A$1:$M$1,0))</f>
        <v>132.199997</v>
      </c>
      <c r="C199" s="19">
        <f>INDEX(Data,MATCH($A199,Data!$A:$A,0),MATCH(Comparison!$C$1,Data!$A$1:$M$1,0))</f>
        <v>94.949996999999996</v>
      </c>
      <c r="D199" s="19">
        <f>INDEX(Data,MATCH($A199,Data!$A:$A,0),MATCH(Comparison!$D$1,Data!$A$1:$S$1,0))</f>
        <v>47.5</v>
      </c>
      <c r="E199" s="19">
        <f>INDEX(Data,MATCH($A199,Date,0),MATCH($E$1,Data!$A$1:$Y$1,0))</f>
        <v>10</v>
      </c>
      <c r="F199" s="20">
        <f>INDEX(Data,MATCH($A199,Date,0),MATCH($F$1,Data!$A$1:$AE$1,0))</f>
        <v>19.549999</v>
      </c>
    </row>
    <row r="200" spans="1:6" x14ac:dyDescent="0.25">
      <c r="A200" s="18">
        <v>45265</v>
      </c>
      <c r="B200" s="19">
        <f>INDEX(Data,MATCH($A200,Data!$A:$A,0),MATCH(Comparison!$B$1,Data!$A$1:$M$1,0))</f>
        <v>131</v>
      </c>
      <c r="C200" s="19">
        <f>INDEX(Data,MATCH($A200,Data!$A:$A,0),MATCH(Comparison!$C$1,Data!$A$1:$M$1,0))</f>
        <v>94.099997999999999</v>
      </c>
      <c r="D200" s="19">
        <f>INDEX(Data,MATCH($A200,Data!$A:$A,0),MATCH(Comparison!$D$1,Data!$A$1:$S$1,0))</f>
        <v>47.799999</v>
      </c>
      <c r="E200" s="19">
        <f>INDEX(Data,MATCH($A200,Date,0),MATCH($E$1,Data!$A$1:$Y$1,0))</f>
        <v>10</v>
      </c>
      <c r="F200" s="20">
        <f>INDEX(Data,MATCH($A200,Date,0),MATCH($F$1,Data!$A$1:$AE$1,0))</f>
        <v>18.950001</v>
      </c>
    </row>
    <row r="201" spans="1:6" x14ac:dyDescent="0.25">
      <c r="A201" s="18">
        <v>45266</v>
      </c>
      <c r="B201" s="19">
        <f>INDEX(Data,MATCH($A201,Data!$A:$A,0),MATCH(Comparison!$B$1,Data!$A$1:$M$1,0))</f>
        <v>132.5</v>
      </c>
      <c r="C201" s="19">
        <f>INDEX(Data,MATCH($A201,Data!$A:$A,0),MATCH(Comparison!$C$1,Data!$A$1:$M$1,0))</f>
        <v>96.599997999999999</v>
      </c>
      <c r="D201" s="19">
        <f>INDEX(Data,MATCH($A201,Data!$A:$A,0),MATCH(Comparison!$D$1,Data!$A$1:$S$1,0))</f>
        <v>46.950001</v>
      </c>
      <c r="E201" s="19">
        <f>INDEX(Data,MATCH($A201,Date,0),MATCH($E$1,Data!$A$1:$Y$1,0))</f>
        <v>9.85</v>
      </c>
      <c r="F201" s="20">
        <f>INDEX(Data,MATCH($A201,Date,0),MATCH($F$1,Data!$A$1:$AE$1,0))</f>
        <v>18.899999999999999</v>
      </c>
    </row>
    <row r="202" spans="1:6" x14ac:dyDescent="0.25">
      <c r="A202" s="18">
        <v>45267</v>
      </c>
      <c r="B202" s="19">
        <f>INDEX(Data,MATCH($A202,Data!$A:$A,0),MATCH(Comparison!$B$1,Data!$A$1:$M$1,0))</f>
        <v>131.699997</v>
      </c>
      <c r="C202" s="19">
        <f>INDEX(Data,MATCH($A202,Data!$A:$A,0),MATCH(Comparison!$C$1,Data!$A$1:$M$1,0))</f>
        <v>99.800003000000004</v>
      </c>
      <c r="D202" s="19">
        <f>INDEX(Data,MATCH($A202,Data!$A:$A,0),MATCH(Comparison!$D$1,Data!$A$1:$S$1,0))</f>
        <v>47.5</v>
      </c>
      <c r="E202" s="19">
        <f>INDEX(Data,MATCH($A202,Date,0),MATCH($E$1,Data!$A$1:$Y$1,0))</f>
        <v>9.85</v>
      </c>
      <c r="F202" s="20">
        <f>INDEX(Data,MATCH($A202,Date,0),MATCH($F$1,Data!$A$1:$AE$1,0))</f>
        <v>19.100000000000001</v>
      </c>
    </row>
    <row r="203" spans="1:6" x14ac:dyDescent="0.25">
      <c r="A203" s="18">
        <v>45268</v>
      </c>
      <c r="B203" s="19">
        <f>INDEX(Data,MATCH($A203,Data!$A:$A,0),MATCH(Comparison!$B$1,Data!$A$1:$M$1,0))</f>
        <v>130.14999399999999</v>
      </c>
      <c r="C203" s="19">
        <f>INDEX(Data,MATCH($A203,Data!$A:$A,0),MATCH(Comparison!$C$1,Data!$A$1:$M$1,0))</f>
        <v>99.150002000000001</v>
      </c>
      <c r="D203" s="19">
        <f>INDEX(Data,MATCH($A203,Data!$A:$A,0),MATCH(Comparison!$D$1,Data!$A$1:$S$1,0))</f>
        <v>49.849997999999999</v>
      </c>
      <c r="E203" s="19">
        <f>INDEX(Data,MATCH($A203,Date,0),MATCH($E$1,Data!$A$1:$Y$1,0))</f>
        <v>9.9</v>
      </c>
      <c r="F203" s="20">
        <f>INDEX(Data,MATCH($A203,Date,0),MATCH($F$1,Data!$A$1:$AE$1,0))</f>
        <v>19.850000000000001</v>
      </c>
    </row>
    <row r="204" spans="1:6" x14ac:dyDescent="0.25">
      <c r="A204" s="18">
        <v>45271</v>
      </c>
      <c r="B204" s="19">
        <f>INDEX(Data,MATCH($A204,Data!$A:$A,0),MATCH(Comparison!$B$1,Data!$A$1:$M$1,0))</f>
        <v>129.85000600000001</v>
      </c>
      <c r="C204" s="19">
        <f>INDEX(Data,MATCH($A204,Data!$A:$A,0),MATCH(Comparison!$C$1,Data!$A$1:$M$1,0))</f>
        <v>98.099997999999999</v>
      </c>
      <c r="D204" s="19">
        <f>INDEX(Data,MATCH($A204,Data!$A:$A,0),MATCH(Comparison!$D$1,Data!$A$1:$S$1,0))</f>
        <v>52.700001</v>
      </c>
      <c r="E204" s="19">
        <f>INDEX(Data,MATCH($A204,Date,0),MATCH($E$1,Data!$A$1:$Y$1,0))</f>
        <v>9.9</v>
      </c>
      <c r="F204" s="20">
        <f>INDEX(Data,MATCH($A204,Date,0),MATCH($F$1,Data!$A$1:$AE$1,0))</f>
        <v>19.399999999999999</v>
      </c>
    </row>
    <row r="205" spans="1:6" x14ac:dyDescent="0.25">
      <c r="A205" s="18">
        <v>45272</v>
      </c>
      <c r="B205" s="19">
        <f>INDEX(Data,MATCH($A205,Data!$A:$A,0),MATCH(Comparison!$B$1,Data!$A$1:$M$1,0))</f>
        <v>130.050003</v>
      </c>
      <c r="C205" s="19">
        <f>INDEX(Data,MATCH($A205,Data!$A:$A,0),MATCH(Comparison!$C$1,Data!$A$1:$M$1,0))</f>
        <v>101.199997</v>
      </c>
      <c r="D205" s="19">
        <f>INDEX(Data,MATCH($A205,Data!$A:$A,0),MATCH(Comparison!$D$1,Data!$A$1:$S$1,0))</f>
        <v>52</v>
      </c>
      <c r="E205" s="19">
        <f>INDEX(Data,MATCH($A205,Date,0),MATCH($E$1,Data!$A$1:$Y$1,0))</f>
        <v>10</v>
      </c>
      <c r="F205" s="20">
        <f>INDEX(Data,MATCH($A205,Date,0),MATCH($F$1,Data!$A$1:$AE$1,0))</f>
        <v>19.5</v>
      </c>
    </row>
    <row r="206" spans="1:6" x14ac:dyDescent="0.25">
      <c r="A206" s="18">
        <v>45273</v>
      </c>
      <c r="B206" s="19">
        <f>INDEX(Data,MATCH($A206,Data!$A:$A,0),MATCH(Comparison!$B$1,Data!$A$1:$M$1,0))</f>
        <v>130.550003</v>
      </c>
      <c r="C206" s="19">
        <f>INDEX(Data,MATCH($A206,Data!$A:$A,0),MATCH(Comparison!$C$1,Data!$A$1:$M$1,0))</f>
        <v>100.699997</v>
      </c>
      <c r="D206" s="19">
        <f>INDEX(Data,MATCH($A206,Data!$A:$A,0),MATCH(Comparison!$D$1,Data!$A$1:$S$1,0))</f>
        <v>52.099997999999999</v>
      </c>
      <c r="E206" s="19">
        <f>INDEX(Data,MATCH($A206,Date,0),MATCH($E$1,Data!$A$1:$Y$1,0))</f>
        <v>9.85</v>
      </c>
      <c r="F206" s="20">
        <f>INDEX(Data,MATCH($A206,Date,0),MATCH($F$1,Data!$A$1:$AE$1,0))</f>
        <v>19.100000000000001</v>
      </c>
    </row>
    <row r="207" spans="1:6" x14ac:dyDescent="0.25">
      <c r="A207" s="18">
        <v>45274</v>
      </c>
      <c r="B207" s="19">
        <f>INDEX(Data,MATCH($A207,Data!$A:$A,0),MATCH(Comparison!$B$1,Data!$A$1:$M$1,0))</f>
        <v>132.300003</v>
      </c>
      <c r="C207" s="19">
        <f>INDEX(Data,MATCH($A207,Data!$A:$A,0),MATCH(Comparison!$C$1,Data!$A$1:$M$1,0))</f>
        <v>105.099998</v>
      </c>
      <c r="D207" s="19">
        <f>INDEX(Data,MATCH($A207,Data!$A:$A,0),MATCH(Comparison!$D$1,Data!$A$1:$S$1,0))</f>
        <v>47.099997999999999</v>
      </c>
      <c r="E207" s="19">
        <f>INDEX(Data,MATCH($A207,Date,0),MATCH($E$1,Data!$A$1:$Y$1,0))</f>
        <v>9.9499999999999993</v>
      </c>
      <c r="F207" s="20">
        <f>INDEX(Data,MATCH($A207,Date,0),MATCH($F$1,Data!$A$1:$AE$1,0))</f>
        <v>19.100000000000001</v>
      </c>
    </row>
    <row r="208" spans="1:6" x14ac:dyDescent="0.25">
      <c r="A208" s="18">
        <v>45275</v>
      </c>
      <c r="B208" s="19">
        <f>INDEX(Data,MATCH($A208,Data!$A:$A,0),MATCH(Comparison!$B$1,Data!$A$1:$M$1,0))</f>
        <v>133.39999399999999</v>
      </c>
      <c r="C208" s="19">
        <f>INDEX(Data,MATCH($A208,Data!$A:$A,0),MATCH(Comparison!$C$1,Data!$A$1:$M$1,0))</f>
        <v>111.25</v>
      </c>
      <c r="D208" s="19">
        <f>INDEX(Data,MATCH($A208,Data!$A:$A,0),MATCH(Comparison!$D$1,Data!$A$1:$S$1,0))</f>
        <v>50.5</v>
      </c>
      <c r="E208" s="19">
        <f>INDEX(Data,MATCH($A208,Date,0),MATCH($E$1,Data!$A$1:$Y$1,0))</f>
        <v>9.9</v>
      </c>
      <c r="F208" s="20">
        <f>INDEX(Data,MATCH($A208,Date,0),MATCH($F$1,Data!$A$1:$AE$1,0))</f>
        <v>19.049999</v>
      </c>
    </row>
    <row r="209" spans="1:6" x14ac:dyDescent="0.25">
      <c r="A209" s="18">
        <v>45278</v>
      </c>
      <c r="B209" s="19">
        <f>INDEX(Data,MATCH($A209,Data!$A:$A,0),MATCH(Comparison!$B$1,Data!$A$1:$M$1,0))</f>
        <v>136.85000600000001</v>
      </c>
      <c r="C209" s="19">
        <f>INDEX(Data,MATCH($A209,Data!$A:$A,0),MATCH(Comparison!$C$1,Data!$A$1:$M$1,0))</f>
        <v>112</v>
      </c>
      <c r="D209" s="19">
        <f>INDEX(Data,MATCH($A209,Data!$A:$A,0),MATCH(Comparison!$D$1,Data!$A$1:$S$1,0))</f>
        <v>51.049999</v>
      </c>
      <c r="E209" s="19">
        <f>INDEX(Data,MATCH($A209,Date,0),MATCH($E$1,Data!$A$1:$Y$1,0))</f>
        <v>10.55</v>
      </c>
      <c r="F209" s="20">
        <f>INDEX(Data,MATCH($A209,Date,0),MATCH($F$1,Data!$A$1:$AE$1,0))</f>
        <v>19.350000000000001</v>
      </c>
    </row>
    <row r="210" spans="1:6" x14ac:dyDescent="0.25">
      <c r="A210" s="18">
        <v>45279</v>
      </c>
      <c r="B210" s="19">
        <f>INDEX(Data,MATCH($A210,Data!$A:$A,0),MATCH(Comparison!$B$1,Data!$A$1:$M$1,0))</f>
        <v>136.64999399999999</v>
      </c>
      <c r="C210" s="19">
        <f>INDEX(Data,MATCH($A210,Data!$A:$A,0),MATCH(Comparison!$C$1,Data!$A$1:$M$1,0))</f>
        <v>115.449997</v>
      </c>
      <c r="D210" s="19">
        <f>INDEX(Data,MATCH($A210,Data!$A:$A,0),MATCH(Comparison!$D$1,Data!$A$1:$S$1,0))</f>
        <v>50.200001</v>
      </c>
      <c r="E210" s="19">
        <f>INDEX(Data,MATCH($A210,Date,0),MATCH($E$1,Data!$A$1:$Y$1,0))</f>
        <v>10.45</v>
      </c>
      <c r="F210" s="20">
        <f>INDEX(Data,MATCH($A210,Date,0),MATCH($F$1,Data!$A$1:$AE$1,0))</f>
        <v>19.399999999999999</v>
      </c>
    </row>
    <row r="211" spans="1:6" x14ac:dyDescent="0.25">
      <c r="A211" s="18">
        <v>45280</v>
      </c>
      <c r="B211" s="19">
        <f>INDEX(Data,MATCH($A211,Data!$A:$A,0),MATCH(Comparison!$B$1,Data!$A$1:$M$1,0))</f>
        <v>135.89999399999999</v>
      </c>
      <c r="C211" s="19">
        <f>INDEX(Data,MATCH($A211,Data!$A:$A,0),MATCH(Comparison!$C$1,Data!$A$1:$M$1,0))</f>
        <v>112.349998</v>
      </c>
      <c r="D211" s="19">
        <f>INDEX(Data,MATCH($A211,Data!$A:$A,0),MATCH(Comparison!$D$1,Data!$A$1:$S$1,0))</f>
        <v>49.950001</v>
      </c>
      <c r="E211" s="19">
        <f>INDEX(Data,MATCH($A211,Date,0),MATCH($E$1,Data!$A$1:$Y$1,0))</f>
        <v>10.4</v>
      </c>
      <c r="F211" s="20">
        <f>INDEX(Data,MATCH($A211,Date,0),MATCH($F$1,Data!$A$1:$AE$1,0))</f>
        <v>23.950001</v>
      </c>
    </row>
    <row r="212" spans="1:6" x14ac:dyDescent="0.25">
      <c r="A212" s="18">
        <v>45281</v>
      </c>
      <c r="B212" s="19">
        <f>INDEX(Data,MATCH($A212,Data!$A:$A,0),MATCH(Comparison!$B$1,Data!$A$1:$M$1,0))</f>
        <v>128.699997</v>
      </c>
      <c r="C212" s="19">
        <f>INDEX(Data,MATCH($A212,Data!$A:$A,0),MATCH(Comparison!$C$1,Data!$A$1:$M$1,0))</f>
        <v>103.849998</v>
      </c>
      <c r="D212" s="19">
        <f>INDEX(Data,MATCH($A212,Data!$A:$A,0),MATCH(Comparison!$D$1,Data!$A$1:$S$1,0))</f>
        <v>50.900002000000001</v>
      </c>
      <c r="E212" s="19">
        <f>INDEX(Data,MATCH($A212,Date,0),MATCH($E$1,Data!$A$1:$Y$1,0))</f>
        <v>9.8000000000000007</v>
      </c>
      <c r="F212" s="20">
        <f>INDEX(Data,MATCH($A212,Date,0),MATCH($F$1,Data!$A$1:$AE$1,0))</f>
        <v>27.35</v>
      </c>
    </row>
    <row r="213" spans="1:6" x14ac:dyDescent="0.25">
      <c r="A213" s="18">
        <v>45282</v>
      </c>
      <c r="B213" s="19">
        <f>INDEX(Data,MATCH($A213,Data!$A:$A,0),MATCH(Comparison!$B$1,Data!$A$1:$M$1,0))</f>
        <v>132.39999399999999</v>
      </c>
      <c r="C213" s="19">
        <f>INDEX(Data,MATCH($A213,Data!$A:$A,0),MATCH(Comparison!$C$1,Data!$A$1:$M$1,0))</f>
        <v>110.5</v>
      </c>
      <c r="D213" s="19">
        <f>INDEX(Data,MATCH($A213,Data!$A:$A,0),MATCH(Comparison!$D$1,Data!$A$1:$S$1,0))</f>
        <v>51.5</v>
      </c>
      <c r="E213" s="19">
        <f>INDEX(Data,MATCH($A213,Date,0),MATCH($E$1,Data!$A$1:$Y$1,0))</f>
        <v>10</v>
      </c>
      <c r="F213" s="20">
        <f>INDEX(Data,MATCH($A213,Date,0),MATCH($F$1,Data!$A$1:$AE$1,0))</f>
        <v>25.450001</v>
      </c>
    </row>
    <row r="214" spans="1:6" x14ac:dyDescent="0.25">
      <c r="A214" s="18">
        <v>45286</v>
      </c>
      <c r="B214" s="19">
        <f>INDEX(Data,MATCH($A214,Data!$A:$A,0),MATCH(Comparison!$B$1,Data!$A$1:$M$1,0))</f>
        <v>134.699997</v>
      </c>
      <c r="C214" s="19">
        <f>INDEX(Data,MATCH($A214,Data!$A:$A,0),MATCH(Comparison!$C$1,Data!$A$1:$M$1,0))</f>
        <v>113.650002</v>
      </c>
      <c r="D214" s="19">
        <f>INDEX(Data,MATCH($A214,Data!$A:$A,0),MATCH(Comparison!$D$1,Data!$A$1:$S$1,0))</f>
        <v>51.5</v>
      </c>
      <c r="E214" s="19">
        <f>INDEX(Data,MATCH($A214,Date,0),MATCH($E$1,Data!$A$1:$Y$1,0))</f>
        <v>10.25</v>
      </c>
      <c r="F214" s="20">
        <f>INDEX(Data,MATCH($A214,Date,0),MATCH($F$1,Data!$A$1:$AE$1,0))</f>
        <v>25.950001</v>
      </c>
    </row>
    <row r="215" spans="1:6" x14ac:dyDescent="0.25">
      <c r="A215" s="18">
        <v>45287</v>
      </c>
      <c r="B215" s="19">
        <f>INDEX(Data,MATCH($A215,Data!$A:$A,0),MATCH(Comparison!$B$1,Data!$A$1:$M$1,0))</f>
        <v>135.85000600000001</v>
      </c>
      <c r="C215" s="19">
        <f>INDEX(Data,MATCH($A215,Data!$A:$A,0),MATCH(Comparison!$C$1,Data!$A$1:$M$1,0))</f>
        <v>115.150002</v>
      </c>
      <c r="D215" s="19">
        <f>INDEX(Data,MATCH($A215,Data!$A:$A,0),MATCH(Comparison!$D$1,Data!$A$1:$S$1,0))</f>
        <v>51</v>
      </c>
      <c r="E215" s="19">
        <f>INDEX(Data,MATCH($A215,Date,0),MATCH($E$1,Data!$A$1:$Y$1,0))</f>
        <v>10.8</v>
      </c>
      <c r="F215" s="20">
        <f>INDEX(Data,MATCH($A215,Date,0),MATCH($F$1,Data!$A$1:$AE$1,0))</f>
        <v>23.450001</v>
      </c>
    </row>
    <row r="216" spans="1:6" x14ac:dyDescent="0.25">
      <c r="A216" s="18">
        <v>45288</v>
      </c>
      <c r="B216" s="19">
        <f>INDEX(Data,MATCH($A216,Data!$A:$A,0),MATCH(Comparison!$B$1,Data!$A$1:$M$1,0))</f>
        <v>138.14999399999999</v>
      </c>
      <c r="C216" s="19">
        <f>INDEX(Data,MATCH($A216,Data!$A:$A,0),MATCH(Comparison!$C$1,Data!$A$1:$M$1,0))</f>
        <v>116.400002</v>
      </c>
      <c r="D216" s="19">
        <f>INDEX(Data,MATCH($A216,Data!$A:$A,0),MATCH(Comparison!$D$1,Data!$A$1:$S$1,0))</f>
        <v>50.400002000000001</v>
      </c>
      <c r="E216" s="19">
        <f>INDEX(Data,MATCH($A216,Date,0),MATCH($E$1,Data!$A$1:$Y$1,0))</f>
        <v>10.75</v>
      </c>
      <c r="F216" s="20">
        <f>INDEX(Data,MATCH($A216,Date,0),MATCH($F$1,Data!$A$1:$AE$1,0))</f>
        <v>24.1</v>
      </c>
    </row>
    <row r="217" spans="1:6" x14ac:dyDescent="0.25">
      <c r="A217" s="18">
        <v>45289</v>
      </c>
      <c r="B217" s="19">
        <f>INDEX(Data,MATCH($A217,Data!$A:$A,0),MATCH(Comparison!$B$1,Data!$A$1:$M$1,0))</f>
        <v>138.60000600000001</v>
      </c>
      <c r="C217" s="19">
        <f>INDEX(Data,MATCH($A217,Data!$A:$A,0),MATCH(Comparison!$C$1,Data!$A$1:$M$1,0))</f>
        <v>123.300003</v>
      </c>
      <c r="D217" s="19">
        <f>INDEX(Data,MATCH($A217,Data!$A:$A,0),MATCH(Comparison!$D$1,Data!$A$1:$S$1,0))</f>
        <v>51.299999</v>
      </c>
      <c r="E217" s="19">
        <f>INDEX(Data,MATCH($A217,Date,0),MATCH($E$1,Data!$A$1:$Y$1,0))</f>
        <v>10.5</v>
      </c>
      <c r="F217" s="20">
        <f>INDEX(Data,MATCH($A217,Date,0),MATCH($F$1,Data!$A$1:$AE$1,0))</f>
        <v>25.450001</v>
      </c>
    </row>
    <row r="218" spans="1:6" x14ac:dyDescent="0.25">
      <c r="A218" s="18">
        <v>45292</v>
      </c>
      <c r="B218" s="19">
        <f>INDEX(Data,MATCH($A218,Data!$A:$A,0),MATCH(Comparison!$B$1,Data!$A$1:$M$1,0))</f>
        <v>140</v>
      </c>
      <c r="C218" s="19">
        <f>INDEX(Data,MATCH($A218,Data!$A:$A,0),MATCH(Comparison!$C$1,Data!$A$1:$M$1,0))</f>
        <v>123.650002</v>
      </c>
      <c r="D218" s="19">
        <f>INDEX(Data,MATCH($A218,Data!$A:$A,0),MATCH(Comparison!$D$1,Data!$A$1:$S$1,0))</f>
        <v>51.299999</v>
      </c>
      <c r="E218" s="19">
        <f>INDEX(Data,MATCH($A218,Date,0),MATCH($E$1,Data!$A$1:$Y$1,0))</f>
        <v>10.4</v>
      </c>
      <c r="F218" s="20">
        <f>INDEX(Data,MATCH($A218,Date,0),MATCH($F$1,Data!$A$1:$AE$1,0))</f>
        <v>25.299999</v>
      </c>
    </row>
    <row r="219" spans="1:6" x14ac:dyDescent="0.25">
      <c r="A219" s="18">
        <v>45293</v>
      </c>
      <c r="B219" s="19">
        <f>INDEX(Data,MATCH($A219,Data!$A:$A,0),MATCH(Comparison!$B$1,Data!$A$1:$M$1,0))</f>
        <v>140.5</v>
      </c>
      <c r="C219" s="19">
        <f>INDEX(Data,MATCH($A219,Data!$A:$A,0),MATCH(Comparison!$C$1,Data!$A$1:$M$1,0))</f>
        <v>124.650002</v>
      </c>
      <c r="D219" s="19">
        <f>INDEX(Data,MATCH($A219,Data!$A:$A,0),MATCH(Comparison!$D$1,Data!$A$1:$S$1,0))</f>
        <v>50.150002000000001</v>
      </c>
      <c r="E219" s="19">
        <f>INDEX(Data,MATCH($A219,Date,0),MATCH($E$1,Data!$A$1:$Y$1,0))</f>
        <v>10.5</v>
      </c>
      <c r="F219" s="20">
        <f>INDEX(Data,MATCH($A219,Date,0),MATCH($F$1,Data!$A$1:$AE$1,0))</f>
        <v>24.799999</v>
      </c>
    </row>
    <row r="220" spans="1:6" x14ac:dyDescent="0.25">
      <c r="A220" s="18">
        <v>45294</v>
      </c>
      <c r="B220" s="19">
        <f>INDEX(Data,MATCH($A220,Data!$A:$A,0),MATCH(Comparison!$B$1,Data!$A$1:$M$1,0))</f>
        <v>139.5</v>
      </c>
      <c r="C220" s="19">
        <f>INDEX(Data,MATCH($A220,Data!$A:$A,0),MATCH(Comparison!$C$1,Data!$A$1:$M$1,0))</f>
        <v>122.400002</v>
      </c>
      <c r="D220" s="19">
        <f>INDEX(Data,MATCH($A220,Data!$A:$A,0),MATCH(Comparison!$D$1,Data!$A$1:$S$1,0))</f>
        <v>49.950001</v>
      </c>
      <c r="E220" s="19">
        <f>INDEX(Data,MATCH($A220,Date,0),MATCH($E$1,Data!$A$1:$Y$1,0))</f>
        <v>10.6</v>
      </c>
      <c r="F220" s="20">
        <f>INDEX(Data,MATCH($A220,Date,0),MATCH($F$1,Data!$A$1:$AE$1,0))</f>
        <v>24.700001</v>
      </c>
    </row>
    <row r="221" spans="1:6" x14ac:dyDescent="0.25">
      <c r="A221" s="18">
        <v>45295</v>
      </c>
      <c r="B221" s="19">
        <f>INDEX(Data,MATCH($A221,Data!$A:$A,0),MATCH(Comparison!$B$1,Data!$A$1:$M$1,0))</f>
        <v>136</v>
      </c>
      <c r="C221" s="19">
        <f>INDEX(Data,MATCH($A221,Data!$A:$A,0),MATCH(Comparison!$C$1,Data!$A$1:$M$1,0))</f>
        <v>119.25</v>
      </c>
      <c r="D221" s="19">
        <f>INDEX(Data,MATCH($A221,Data!$A:$A,0),MATCH(Comparison!$D$1,Data!$A$1:$S$1,0))</f>
        <v>48.849997999999999</v>
      </c>
      <c r="E221" s="19">
        <f>INDEX(Data,MATCH($A221,Date,0),MATCH($E$1,Data!$A$1:$Y$1,0))</f>
        <v>11.25</v>
      </c>
      <c r="F221" s="20">
        <f>INDEX(Data,MATCH($A221,Date,0),MATCH($F$1,Data!$A$1:$AE$1,0))</f>
        <v>24.450001</v>
      </c>
    </row>
    <row r="222" spans="1:6" x14ac:dyDescent="0.25">
      <c r="A222" s="18">
        <v>45296</v>
      </c>
      <c r="B222" s="19">
        <f>INDEX(Data,MATCH($A222,Data!$A:$A,0),MATCH(Comparison!$B$1,Data!$A$1:$M$1,0))</f>
        <v>135</v>
      </c>
      <c r="C222" s="19">
        <f>INDEX(Data,MATCH($A222,Data!$A:$A,0),MATCH(Comparison!$C$1,Data!$A$1:$M$1,0))</f>
        <v>119.5</v>
      </c>
      <c r="D222" s="19">
        <f>INDEX(Data,MATCH($A222,Data!$A:$A,0),MATCH(Comparison!$D$1,Data!$A$1:$S$1,0))</f>
        <v>49.150002000000001</v>
      </c>
      <c r="E222" s="19">
        <f>INDEX(Data,MATCH($A222,Date,0),MATCH($E$1,Data!$A$1:$Y$1,0))</f>
        <v>13.45</v>
      </c>
      <c r="F222" s="20">
        <f>INDEX(Data,MATCH($A222,Date,0),MATCH($F$1,Data!$A$1:$AE$1,0))</f>
        <v>24.75</v>
      </c>
    </row>
    <row r="223" spans="1:6" x14ac:dyDescent="0.25">
      <c r="A223" s="18">
        <v>45299</v>
      </c>
      <c r="B223" s="19">
        <f>INDEX(Data,MATCH($A223,Data!$A:$A,0),MATCH(Comparison!$B$1,Data!$A$1:$M$1,0))</f>
        <v>135.300003</v>
      </c>
      <c r="C223" s="19">
        <f>INDEX(Data,MATCH($A223,Data!$A:$A,0),MATCH(Comparison!$C$1,Data!$A$1:$M$1,0))</f>
        <v>117.099998</v>
      </c>
      <c r="D223" s="19">
        <f>INDEX(Data,MATCH($A223,Data!$A:$A,0),MATCH(Comparison!$D$1,Data!$A$1:$S$1,0))</f>
        <v>50.049999</v>
      </c>
      <c r="E223" s="19">
        <f>INDEX(Data,MATCH($A223,Date,0),MATCH($E$1,Data!$A$1:$Y$1,0))</f>
        <v>13.35</v>
      </c>
      <c r="F223" s="20">
        <f>INDEX(Data,MATCH($A223,Date,0),MATCH($F$1,Data!$A$1:$AE$1,0))</f>
        <v>25.9</v>
      </c>
    </row>
    <row r="224" spans="1:6" x14ac:dyDescent="0.25">
      <c r="A224" s="18">
        <v>45300</v>
      </c>
      <c r="B224" s="19">
        <f>INDEX(Data,MATCH($A224,Data!$A:$A,0),MATCH(Comparison!$B$1,Data!$A$1:$M$1,0))</f>
        <v>133.5</v>
      </c>
      <c r="C224" s="19">
        <f>INDEX(Data,MATCH($A224,Data!$A:$A,0),MATCH(Comparison!$C$1,Data!$A$1:$M$1,0))</f>
        <v>115.199997</v>
      </c>
      <c r="D224" s="19">
        <f>INDEX(Data,MATCH($A224,Data!$A:$A,0),MATCH(Comparison!$D$1,Data!$A$1:$S$1,0))</f>
        <v>50.349997999999999</v>
      </c>
      <c r="E224" s="19">
        <f>INDEX(Data,MATCH($A224,Date,0),MATCH($E$1,Data!$A$1:$Y$1,0))</f>
        <v>13.1</v>
      </c>
      <c r="F224" s="20">
        <f>INDEX(Data,MATCH($A224,Date,0),MATCH($F$1,Data!$A$1:$AE$1,0))</f>
        <v>25.9</v>
      </c>
    </row>
    <row r="225" spans="1:6" x14ac:dyDescent="0.25">
      <c r="A225" s="18">
        <v>45301</v>
      </c>
      <c r="B225" s="19">
        <f>INDEX(Data,MATCH($A225,Data!$A:$A,0),MATCH(Comparison!$B$1,Data!$A$1:$M$1,0))</f>
        <v>133.800003</v>
      </c>
      <c r="C225" s="19">
        <f>INDEX(Data,MATCH($A225,Data!$A:$A,0),MATCH(Comparison!$C$1,Data!$A$1:$M$1,0))</f>
        <v>114</v>
      </c>
      <c r="D225" s="19">
        <f>INDEX(Data,MATCH($A225,Data!$A:$A,0),MATCH(Comparison!$D$1,Data!$A$1:$S$1,0))</f>
        <v>49.400002000000001</v>
      </c>
      <c r="E225" s="19">
        <f>INDEX(Data,MATCH($A225,Date,0),MATCH($E$1,Data!$A$1:$Y$1,0))</f>
        <v>12.8</v>
      </c>
      <c r="F225" s="20">
        <f>INDEX(Data,MATCH($A225,Date,0),MATCH($F$1,Data!$A$1:$AE$1,0))</f>
        <v>25</v>
      </c>
    </row>
    <row r="226" spans="1:6" x14ac:dyDescent="0.25">
      <c r="A226" s="18">
        <v>45302</v>
      </c>
      <c r="B226" s="19">
        <f>INDEX(Data,MATCH($A226,Data!$A:$A,0),MATCH(Comparison!$B$1,Data!$A$1:$M$1,0))</f>
        <v>134.85000600000001</v>
      </c>
      <c r="C226" s="19">
        <f>INDEX(Data,MATCH($A226,Data!$A:$A,0),MATCH(Comparison!$C$1,Data!$A$1:$M$1,0))</f>
        <v>115.949997</v>
      </c>
      <c r="D226" s="19">
        <f>INDEX(Data,MATCH($A226,Data!$A:$A,0),MATCH(Comparison!$D$1,Data!$A$1:$S$1,0))</f>
        <v>48.650002000000001</v>
      </c>
      <c r="E226" s="19">
        <f>INDEX(Data,MATCH($A226,Date,0),MATCH($E$1,Data!$A$1:$Y$1,0))</f>
        <v>13.25</v>
      </c>
      <c r="F226" s="20">
        <f>INDEX(Data,MATCH($A226,Date,0),MATCH($F$1,Data!$A$1:$AE$1,0))</f>
        <v>25.450001</v>
      </c>
    </row>
    <row r="227" spans="1:6" x14ac:dyDescent="0.25">
      <c r="A227" s="18">
        <v>45303</v>
      </c>
      <c r="B227" s="19">
        <f>INDEX(Data,MATCH($A227,Data!$A:$A,0),MATCH(Comparison!$B$1,Data!$A$1:$M$1,0))</f>
        <v>135.800003</v>
      </c>
      <c r="C227" s="19">
        <f>INDEX(Data,MATCH($A227,Data!$A:$A,0),MATCH(Comparison!$C$1,Data!$A$1:$M$1,0))</f>
        <v>114</v>
      </c>
      <c r="D227" s="19">
        <f>INDEX(Data,MATCH($A227,Data!$A:$A,0),MATCH(Comparison!$D$1,Data!$A$1:$S$1,0))</f>
        <v>48.450001</v>
      </c>
      <c r="E227" s="19">
        <f>INDEX(Data,MATCH($A227,Date,0),MATCH($E$1,Data!$A$1:$Y$1,0))</f>
        <v>13.05</v>
      </c>
      <c r="F227" s="20">
        <f>INDEX(Data,MATCH($A227,Date,0),MATCH($F$1,Data!$A$1:$AE$1,0))</f>
        <v>25.85</v>
      </c>
    </row>
    <row r="228" spans="1:6" x14ac:dyDescent="0.25">
      <c r="A228" s="18">
        <v>45306</v>
      </c>
      <c r="B228" s="19">
        <f>INDEX(Data,MATCH($A228,Data!$A:$A,0),MATCH(Comparison!$B$1,Data!$A$1:$M$1,0))</f>
        <v>136</v>
      </c>
      <c r="C228" s="19">
        <f>INDEX(Data,MATCH($A228,Data!$A:$A,0),MATCH(Comparison!$C$1,Data!$A$1:$M$1,0))</f>
        <v>116</v>
      </c>
      <c r="D228" s="19">
        <f>INDEX(Data,MATCH($A228,Data!$A:$A,0),MATCH(Comparison!$D$1,Data!$A$1:$S$1,0))</f>
        <v>49.150002000000001</v>
      </c>
      <c r="E228" s="19">
        <f>INDEX(Data,MATCH($A228,Date,0),MATCH($E$1,Data!$A$1:$Y$1,0))</f>
        <v>12.8</v>
      </c>
      <c r="F228" s="20">
        <f>INDEX(Data,MATCH($A228,Date,0),MATCH($F$1,Data!$A$1:$AE$1,0))</f>
        <v>25.35</v>
      </c>
    </row>
    <row r="229" spans="1:6" x14ac:dyDescent="0.25">
      <c r="A229" s="18">
        <v>45307</v>
      </c>
      <c r="B229" s="19">
        <f>INDEX(Data,MATCH($A229,Data!$A:$A,0),MATCH(Comparison!$B$1,Data!$A$1:$M$1,0))</f>
        <v>134.699997</v>
      </c>
      <c r="C229" s="19">
        <f>INDEX(Data,MATCH($A229,Data!$A:$A,0),MATCH(Comparison!$C$1,Data!$A$1:$M$1,0))</f>
        <v>115.050003</v>
      </c>
      <c r="D229" s="19">
        <f>INDEX(Data,MATCH($A229,Data!$A:$A,0),MATCH(Comparison!$D$1,Data!$A$1:$S$1,0))</f>
        <v>53.950001</v>
      </c>
      <c r="E229" s="19">
        <f>INDEX(Data,MATCH($A229,Date,0),MATCH($E$1,Data!$A$1:$Y$1,0))</f>
        <v>12.8</v>
      </c>
      <c r="F229" s="20">
        <f>INDEX(Data,MATCH($A229,Date,0),MATCH($F$1,Data!$A$1:$AE$1,0))</f>
        <v>25.25</v>
      </c>
    </row>
    <row r="230" spans="1:6" x14ac:dyDescent="0.25">
      <c r="A230" s="18">
        <v>45308</v>
      </c>
      <c r="B230" s="19">
        <f>INDEX(Data,MATCH($A230,Data!$A:$A,0),MATCH(Comparison!$B$1,Data!$A$1:$M$1,0))</f>
        <v>135.449997</v>
      </c>
      <c r="C230" s="19">
        <f>INDEX(Data,MATCH($A230,Data!$A:$A,0),MATCH(Comparison!$C$1,Data!$A$1:$M$1,0))</f>
        <v>117.849998</v>
      </c>
      <c r="D230" s="19">
        <f>INDEX(Data,MATCH($A230,Data!$A:$A,0),MATCH(Comparison!$D$1,Data!$A$1:$S$1,0))</f>
        <v>51.849997999999999</v>
      </c>
      <c r="E230" s="19">
        <f>INDEX(Data,MATCH($A230,Date,0),MATCH($E$1,Data!$A$1:$Y$1,0))</f>
        <v>12.1</v>
      </c>
      <c r="F230" s="20">
        <f>INDEX(Data,MATCH($A230,Date,0),MATCH($F$1,Data!$A$1:$AE$1,0))</f>
        <v>24.5</v>
      </c>
    </row>
    <row r="231" spans="1:6" x14ac:dyDescent="0.25">
      <c r="A231" s="18">
        <v>45309</v>
      </c>
      <c r="B231" s="19">
        <f>INDEX(Data,MATCH($A231,Data!$A:$A,0),MATCH(Comparison!$B$1,Data!$A$1:$M$1,0))</f>
        <v>131.64999399999999</v>
      </c>
      <c r="C231" s="19">
        <f>INDEX(Data,MATCH($A231,Data!$A:$A,0),MATCH(Comparison!$C$1,Data!$A$1:$M$1,0))</f>
        <v>113.099998</v>
      </c>
      <c r="D231" s="19">
        <f>INDEX(Data,MATCH($A231,Data!$A:$A,0),MATCH(Comparison!$D$1,Data!$A$1:$S$1,0))</f>
        <v>55.650002000000001</v>
      </c>
      <c r="E231" s="19">
        <f>INDEX(Data,MATCH($A231,Date,0),MATCH($E$1,Data!$A$1:$Y$1,0))</f>
        <v>12.35</v>
      </c>
      <c r="F231" s="20">
        <f>INDEX(Data,MATCH($A231,Date,0),MATCH($F$1,Data!$A$1:$AE$1,0))</f>
        <v>24.5</v>
      </c>
    </row>
    <row r="232" spans="1:6" x14ac:dyDescent="0.25">
      <c r="A232" s="18">
        <v>45310</v>
      </c>
      <c r="B232" s="19">
        <f>INDEX(Data,MATCH($A232,Data!$A:$A,0),MATCH(Comparison!$B$1,Data!$A$1:$M$1,0))</f>
        <v>132.60000600000001</v>
      </c>
      <c r="C232" s="19">
        <f>INDEX(Data,MATCH($A232,Data!$A:$A,0),MATCH(Comparison!$C$1,Data!$A$1:$M$1,0))</f>
        <v>114.300003</v>
      </c>
      <c r="D232" s="19">
        <f>INDEX(Data,MATCH($A232,Data!$A:$A,0),MATCH(Comparison!$D$1,Data!$A$1:$S$1,0))</f>
        <v>62</v>
      </c>
      <c r="E232" s="19">
        <f>INDEX(Data,MATCH($A232,Date,0),MATCH($E$1,Data!$A$1:$Y$1,0))</f>
        <v>12.35</v>
      </c>
      <c r="F232" s="20">
        <f>INDEX(Data,MATCH($A232,Date,0),MATCH($F$1,Data!$A$1:$AE$1,0))</f>
        <v>26.1</v>
      </c>
    </row>
    <row r="233" spans="1:6" x14ac:dyDescent="0.25">
      <c r="A233" s="18">
        <v>45313</v>
      </c>
      <c r="B233" s="19">
        <f>INDEX(Data,MATCH($A233,Data!$A:$A,0),MATCH(Comparison!$B$1,Data!$A$1:$M$1,0))</f>
        <v>134.25</v>
      </c>
      <c r="C233" s="19">
        <f>INDEX(Data,MATCH($A233,Data!$A:$A,0),MATCH(Comparison!$C$1,Data!$A$1:$M$1,0))</f>
        <v>114.099998</v>
      </c>
      <c r="D233" s="19">
        <f>INDEX(Data,MATCH($A233,Data!$A:$A,0),MATCH(Comparison!$D$1,Data!$A$1:$S$1,0))</f>
        <v>68.849997999999999</v>
      </c>
      <c r="E233" s="19">
        <f>INDEX(Data,MATCH($A233,Date,0),MATCH($E$1,Data!$A$1:$Y$1,0))</f>
        <v>12.4</v>
      </c>
      <c r="F233" s="20">
        <f>INDEX(Data,MATCH($A233,Date,0),MATCH($F$1,Data!$A$1:$AE$1,0))</f>
        <v>24.799999</v>
      </c>
    </row>
    <row r="234" spans="1:6" x14ac:dyDescent="0.25">
      <c r="A234" s="18">
        <v>45314</v>
      </c>
      <c r="B234" s="19">
        <f>INDEX(Data,MATCH($A234,Data!$A:$A,0),MATCH(Comparison!$B$1,Data!$A$1:$M$1,0))</f>
        <v>134.800003</v>
      </c>
      <c r="C234" s="19">
        <f>INDEX(Data,MATCH($A234,Data!$A:$A,0),MATCH(Comparison!$C$1,Data!$A$1:$M$1,0))</f>
        <v>114.900002</v>
      </c>
      <c r="D234" s="19">
        <f>INDEX(Data,MATCH($A234,Data!$A:$A,0),MATCH(Comparison!$D$1,Data!$A$1:$S$1,0))</f>
        <v>66.199996999999996</v>
      </c>
      <c r="E234" s="19">
        <f>INDEX(Data,MATCH($A234,Date,0),MATCH($E$1,Data!$A$1:$Y$1,0))</f>
        <v>12.6</v>
      </c>
      <c r="F234" s="20">
        <f>INDEX(Data,MATCH($A234,Date,0),MATCH($F$1,Data!$A$1:$AE$1,0))</f>
        <v>25.299999</v>
      </c>
    </row>
    <row r="235" spans="1:6" x14ac:dyDescent="0.25">
      <c r="A235" s="18">
        <v>45315</v>
      </c>
      <c r="B235" s="19">
        <f>INDEX(Data,MATCH($A235,Data!$A:$A,0),MATCH(Comparison!$B$1,Data!$A$1:$M$1,0))</f>
        <v>130.199997</v>
      </c>
      <c r="C235" s="19">
        <f>INDEX(Data,MATCH($A235,Data!$A:$A,0),MATCH(Comparison!$C$1,Data!$A$1:$M$1,0))</f>
        <v>109.849998</v>
      </c>
      <c r="D235" s="19">
        <f>INDEX(Data,MATCH($A235,Data!$A:$A,0),MATCH(Comparison!$D$1,Data!$A$1:$S$1,0))</f>
        <v>70</v>
      </c>
      <c r="E235" s="19">
        <f>INDEX(Data,MATCH($A235,Date,0),MATCH($E$1,Data!$A$1:$Y$1,0))</f>
        <v>12.4</v>
      </c>
      <c r="F235" s="20">
        <f>INDEX(Data,MATCH($A235,Date,0),MATCH($F$1,Data!$A$1:$AE$1,0))</f>
        <v>24.65</v>
      </c>
    </row>
    <row r="236" spans="1:6" x14ac:dyDescent="0.25">
      <c r="A236" s="18">
        <v>45316</v>
      </c>
      <c r="B236" s="19">
        <f>INDEX(Data,MATCH($A236,Data!$A:$A,0),MATCH(Comparison!$B$1,Data!$A$1:$M$1,0))</f>
        <v>136.5</v>
      </c>
      <c r="C236" s="19">
        <f>INDEX(Data,MATCH($A236,Data!$A:$A,0),MATCH(Comparison!$C$1,Data!$A$1:$M$1,0))</f>
        <v>115.900002</v>
      </c>
      <c r="D236" s="19">
        <f>INDEX(Data,MATCH($A236,Data!$A:$A,0),MATCH(Comparison!$D$1,Data!$A$1:$S$1,0))</f>
        <v>70</v>
      </c>
      <c r="E236" s="19">
        <f>INDEX(Data,MATCH($A236,Date,0),MATCH($E$1,Data!$A$1:$Y$1,0))</f>
        <v>13.55</v>
      </c>
      <c r="F236" s="20">
        <f>INDEX(Data,MATCH($A236,Date,0),MATCH($F$1,Data!$A$1:$AE$1,0))</f>
        <v>24.700001</v>
      </c>
    </row>
    <row r="237" spans="1:6" x14ac:dyDescent="0.25">
      <c r="A237" s="18">
        <v>45320</v>
      </c>
      <c r="B237" s="19">
        <f>INDEX(Data,MATCH($A237,Data!$A:$A,0),MATCH(Comparison!$B$1,Data!$A$1:$M$1,0))</f>
        <v>134.699997</v>
      </c>
      <c r="C237" s="19">
        <f>INDEX(Data,MATCH($A237,Data!$A:$A,0),MATCH(Comparison!$C$1,Data!$A$1:$M$1,0))</f>
        <v>120.5</v>
      </c>
      <c r="D237" s="19">
        <f>INDEX(Data,MATCH($A237,Data!$A:$A,0),MATCH(Comparison!$D$1,Data!$A$1:$S$1,0))</f>
        <v>71.5</v>
      </c>
      <c r="E237" s="19">
        <f>INDEX(Data,MATCH($A237,Date,0),MATCH($E$1,Data!$A$1:$Y$1,0))</f>
        <v>15.45</v>
      </c>
      <c r="F237" s="20">
        <f>INDEX(Data,MATCH($A237,Date,0),MATCH($F$1,Data!$A$1:$AE$1,0))</f>
        <v>25.35</v>
      </c>
    </row>
    <row r="238" spans="1:6" x14ac:dyDescent="0.25">
      <c r="A238" s="18">
        <v>45321</v>
      </c>
      <c r="B238" s="19">
        <f>INDEX(Data,MATCH($A238,Data!$A:$A,0),MATCH(Comparison!$B$1,Data!$A$1:$M$1,0))</f>
        <v>135.60000600000001</v>
      </c>
      <c r="C238" s="19">
        <f>INDEX(Data,MATCH($A238,Data!$A:$A,0),MATCH(Comparison!$C$1,Data!$A$1:$M$1,0))</f>
        <v>121.699997</v>
      </c>
      <c r="D238" s="19">
        <f>INDEX(Data,MATCH($A238,Data!$A:$A,0),MATCH(Comparison!$D$1,Data!$A$1:$S$1,0))</f>
        <v>71.150002000000001</v>
      </c>
      <c r="E238" s="19">
        <f>INDEX(Data,MATCH($A238,Date,0),MATCH($E$1,Data!$A$1:$Y$1,0))</f>
        <v>18</v>
      </c>
      <c r="F238" s="20">
        <f>INDEX(Data,MATCH($A238,Date,0),MATCH($F$1,Data!$A$1:$AE$1,0))</f>
        <v>25.049999</v>
      </c>
    </row>
    <row r="239" spans="1:6" x14ac:dyDescent="0.25">
      <c r="A239" s="18">
        <v>45322</v>
      </c>
      <c r="B239" s="19">
        <f>INDEX(Data,MATCH($A239,Data!$A:$A,0),MATCH(Comparison!$B$1,Data!$A$1:$M$1,0))</f>
        <v>135</v>
      </c>
      <c r="C239" s="19">
        <f>INDEX(Data,MATCH($A239,Data!$A:$A,0),MATCH(Comparison!$C$1,Data!$A$1:$M$1,0))</f>
        <v>121.5</v>
      </c>
      <c r="D239" s="19">
        <f>INDEX(Data,MATCH($A239,Data!$A:$A,0),MATCH(Comparison!$D$1,Data!$A$1:$S$1,0))</f>
        <v>70</v>
      </c>
      <c r="E239" s="19">
        <f>INDEX(Data,MATCH($A239,Date,0),MATCH($E$1,Data!$A$1:$Y$1,0))</f>
        <v>17.600000000000001</v>
      </c>
      <c r="F239" s="20">
        <f>INDEX(Data,MATCH($A239,Date,0),MATCH($F$1,Data!$A$1:$AE$1,0))</f>
        <v>24.799999</v>
      </c>
    </row>
    <row r="240" spans="1:6" x14ac:dyDescent="0.25">
      <c r="A240" s="18">
        <v>45323</v>
      </c>
      <c r="B240" s="19">
        <f>INDEX(Data,MATCH($A240,Data!$A:$A,0),MATCH(Comparison!$B$1,Data!$A$1:$M$1,0))</f>
        <v>136.39999399999999</v>
      </c>
      <c r="C240" s="19">
        <f>INDEX(Data,MATCH($A240,Data!$A:$A,0),MATCH(Comparison!$C$1,Data!$A$1:$M$1,0))</f>
        <v>123.5</v>
      </c>
      <c r="D240" s="19">
        <f>INDEX(Data,MATCH($A240,Data!$A:$A,0),MATCH(Comparison!$D$1,Data!$A$1:$S$1,0))</f>
        <v>70</v>
      </c>
      <c r="E240" s="19">
        <f>INDEX(Data,MATCH($A240,Date,0),MATCH($E$1,Data!$A$1:$Y$1,0))</f>
        <v>17.5</v>
      </c>
      <c r="F240" s="20">
        <f>INDEX(Data,MATCH($A240,Date,0),MATCH($F$1,Data!$A$1:$AE$1,0))</f>
        <v>25.1</v>
      </c>
    </row>
    <row r="241" spans="1:6" x14ac:dyDescent="0.25">
      <c r="A241" s="18">
        <v>45324</v>
      </c>
      <c r="B241" s="19">
        <f>INDEX(Data,MATCH($A241,Data!$A:$A,0),MATCH(Comparison!$B$1,Data!$A$1:$M$1,0))</f>
        <v>135.300003</v>
      </c>
      <c r="C241" s="19">
        <f>INDEX(Data,MATCH($A241,Data!$A:$A,0),MATCH(Comparison!$C$1,Data!$A$1:$M$1,0))</f>
        <v>120.5</v>
      </c>
      <c r="D241" s="19">
        <f>INDEX(Data,MATCH($A241,Data!$A:$A,0),MATCH(Comparison!$D$1,Data!$A$1:$S$1,0))</f>
        <v>69.400002000000001</v>
      </c>
      <c r="E241" s="19">
        <f>INDEX(Data,MATCH($A241,Date,0),MATCH($E$1,Data!$A$1:$Y$1,0))</f>
        <v>17.25</v>
      </c>
      <c r="F241" s="20">
        <f>INDEX(Data,MATCH($A241,Date,0),MATCH($F$1,Data!$A$1:$AE$1,0))</f>
        <v>24.9</v>
      </c>
    </row>
    <row r="242" spans="1:6" x14ac:dyDescent="0.25">
      <c r="A242" s="18">
        <v>45327</v>
      </c>
      <c r="B242" s="19">
        <f>INDEX(Data,MATCH($A242,Data!$A:$A,0),MATCH(Comparison!$B$1,Data!$A$1:$M$1,0))</f>
        <v>140</v>
      </c>
      <c r="C242" s="19">
        <f>INDEX(Data,MATCH($A242,Data!$A:$A,0),MATCH(Comparison!$C$1,Data!$A$1:$M$1,0))</f>
        <v>130</v>
      </c>
      <c r="D242" s="19">
        <f>INDEX(Data,MATCH($A242,Data!$A:$A,0),MATCH(Comparison!$D$1,Data!$A$1:$S$1,0))</f>
        <v>66.75</v>
      </c>
      <c r="E242" s="19">
        <f>INDEX(Data,MATCH($A242,Date,0),MATCH($E$1,Data!$A$1:$Y$1,0))</f>
        <v>17.200001</v>
      </c>
      <c r="F242" s="20">
        <f>INDEX(Data,MATCH($A242,Date,0),MATCH($F$1,Data!$A$1:$AE$1,0))</f>
        <v>25.450001</v>
      </c>
    </row>
    <row r="243" spans="1:6" x14ac:dyDescent="0.25">
      <c r="A243" s="18">
        <v>45328</v>
      </c>
      <c r="B243" s="19">
        <f>INDEX(Data,MATCH($A243,Data!$A:$A,0),MATCH(Comparison!$B$1,Data!$A$1:$M$1,0))</f>
        <v>143</v>
      </c>
      <c r="C243" s="19">
        <f>INDEX(Data,MATCH($A243,Data!$A:$A,0),MATCH(Comparison!$C$1,Data!$A$1:$M$1,0))</f>
        <v>137.25</v>
      </c>
      <c r="D243" s="19">
        <f>INDEX(Data,MATCH($A243,Data!$A:$A,0),MATCH(Comparison!$D$1,Data!$A$1:$S$1,0))</f>
        <v>0</v>
      </c>
      <c r="E243" s="19">
        <f>INDEX(Data,MATCH($A243,Date,0),MATCH($E$1,Data!$A$1:$Y$1,0))</f>
        <v>0</v>
      </c>
      <c r="F243" s="20">
        <f>INDEX(Data,MATCH($A243,Date,0),MATCH($F$1,Data!$A$1:$AE$1,0))</f>
        <v>0</v>
      </c>
    </row>
    <row r="244" spans="1:6" x14ac:dyDescent="0.25">
      <c r="A244" s="18">
        <v>45329</v>
      </c>
      <c r="B244" s="19">
        <f>INDEX(Data,MATCH($A244,Data!$A:$A,0),MATCH(Comparison!$B$1,Data!$A$1:$M$1,0))</f>
        <v>146.85000600000001</v>
      </c>
      <c r="C244" s="19">
        <f>INDEX(Data,MATCH($A244,Data!$A:$A,0),MATCH(Comparison!$C$1,Data!$A$1:$M$1,0))</f>
        <v>148.39999399999999</v>
      </c>
      <c r="D244" s="19">
        <f>INDEX(Data,MATCH($A244,Data!$A:$A,0),MATCH(Comparison!$D$1,Data!$A$1:$S$1,0))</f>
        <v>0</v>
      </c>
      <c r="E244" s="19">
        <f>INDEX(Data,MATCH($A244,Date,0),MATCH($E$1,Data!$A$1:$Y$1,0))</f>
        <v>0</v>
      </c>
      <c r="F244" s="20">
        <f>INDEX(Data,MATCH($A244,Date,0),MATCH($F$1,Data!$A$1:$AE$1,0))</f>
        <v>0</v>
      </c>
    </row>
    <row r="245" spans="1:6" x14ac:dyDescent="0.25">
      <c r="A245" s="18">
        <v>45330</v>
      </c>
      <c r="B245" s="19">
        <f>INDEX(Data,MATCH($A245,Data!$A:$A,0),MATCH(Comparison!$B$1,Data!$A$1:$M$1,0))</f>
        <v>145.300003</v>
      </c>
      <c r="C245" s="19">
        <f>INDEX(Data,MATCH($A245,Data!$A:$A,0),MATCH(Comparison!$C$1,Data!$A$1:$M$1,0))</f>
        <v>144.25</v>
      </c>
      <c r="D245" s="19">
        <f>INDEX(Data,MATCH($A245,Data!$A:$A,0),MATCH(Comparison!$D$1,Data!$A$1:$S$1,0))</f>
        <v>0</v>
      </c>
      <c r="E245" s="19">
        <f>INDEX(Data,MATCH($A245,Date,0),MATCH($E$1,Data!$A$1:$Y$1,0))</f>
        <v>0</v>
      </c>
      <c r="F245" s="20">
        <f>INDEX(Data,MATCH($A245,Date,0),MATCH($F$1,Data!$A$1:$AE$1,0))</f>
        <v>0</v>
      </c>
    </row>
    <row r="246" spans="1:6" x14ac:dyDescent="0.25">
      <c r="A246" s="18">
        <v>45331</v>
      </c>
      <c r="B246" s="19">
        <f>INDEX(Data,MATCH($A246,Data!$A:$A,0),MATCH(Comparison!$B$1,Data!$A$1:$M$1,0))</f>
        <v>144.199997</v>
      </c>
      <c r="C246" s="19">
        <f>INDEX(Data,MATCH($A246,Data!$A:$A,0),MATCH(Comparison!$C$1,Data!$A$1:$M$1,0))</f>
        <v>139.25</v>
      </c>
      <c r="D246" s="19">
        <f>INDEX(Data,MATCH($A246,Data!$A:$A,0),MATCH(Comparison!$D$1,Data!$A$1:$S$1,0))</f>
        <v>0</v>
      </c>
      <c r="E246" s="19">
        <f>INDEX(Data,MATCH($A246,Date,0),MATCH($E$1,Data!$A$1:$Y$1,0))</f>
        <v>0</v>
      </c>
      <c r="F246" s="20">
        <f>INDEX(Data,MATCH($A246,Date,0),MATCH($F$1,Data!$A$1:$AE$1,0))</f>
        <v>0</v>
      </c>
    </row>
    <row r="247" spans="1:6" x14ac:dyDescent="0.25">
      <c r="A247" s="18">
        <v>45334</v>
      </c>
      <c r="B247" s="19">
        <f>INDEX(Data,MATCH($A247,Data!$A:$A,0),MATCH(Comparison!$B$1,Data!$A$1:$M$1,0))</f>
        <v>142</v>
      </c>
      <c r="C247" s="19">
        <f>INDEX(Data,MATCH($A247,Data!$A:$A,0),MATCH(Comparison!$C$1,Data!$A$1:$M$1,0))</f>
        <v>134.25</v>
      </c>
      <c r="D247" s="19">
        <f>INDEX(Data,MATCH($A247,Data!$A:$A,0),MATCH(Comparison!$D$1,Data!$A$1:$S$1,0))</f>
        <v>0</v>
      </c>
      <c r="E247" s="19">
        <f>INDEX(Data,MATCH($A247,Date,0),MATCH($E$1,Data!$A$1:$Y$1,0))</f>
        <v>0</v>
      </c>
      <c r="F247" s="20">
        <f>INDEX(Data,MATCH($A247,Date,0),MATCH($F$1,Data!$A$1:$AE$1,0))</f>
        <v>0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04FFF84-F85D-4FED-B95C-1726B8B1DCB6}">
          <x14:formula1>
            <xm:f>Data!$B$1:$G$1</xm:f>
          </x14:formula1>
          <xm:sqref>G2</xm:sqref>
        </x14:dataValidation>
        <x14:dataValidation type="list" allowBlank="1" showInputMessage="1" showErrorMessage="1" xr:uid="{10AF5194-6F44-4EEF-8141-B4E18F8B63D5}">
          <x14:formula1>
            <xm:f>Data!$H$1:$M$1</xm:f>
          </x14:formula1>
          <xm:sqref>G3</xm:sqref>
        </x14:dataValidation>
        <x14:dataValidation type="list" allowBlank="1" showInputMessage="1" showErrorMessage="1" xr:uid="{131EBDA7-10C0-4C12-890A-E1CE2438DA0B}">
          <x14:formula1>
            <xm:f>Data!$N$1:$S$1</xm:f>
          </x14:formula1>
          <xm:sqref>G4</xm:sqref>
        </x14:dataValidation>
        <x14:dataValidation type="list" allowBlank="1" showInputMessage="1" showErrorMessage="1" xr:uid="{0819ECB8-2805-4CA9-8960-929A2C57B289}">
          <x14:formula1>
            <xm:f>Data!$T$1:$Y$1</xm:f>
          </x14:formula1>
          <xm:sqref>G5</xm:sqref>
        </x14:dataValidation>
        <x14:dataValidation type="list" allowBlank="1" showInputMessage="1" showErrorMessage="1" xr:uid="{AAB78A16-57A1-48DB-866A-E50A651E08AF}">
          <x14:formula1>
            <xm:f>Data!$Z$1:$AE$1</xm:f>
          </x14:formula1>
          <xm:sqref>G6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Comparison</vt:lpstr>
      <vt:lpstr>Data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itsabbhishek</dc:creator>
  <cp:lastModifiedBy>cw</cp:lastModifiedBy>
  <dcterms:created xsi:type="dcterms:W3CDTF">2015-06-05T18:17:20Z</dcterms:created>
  <dcterms:modified xsi:type="dcterms:W3CDTF">2024-02-12T16:28:37Z</dcterms:modified>
</cp:coreProperties>
</file>