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nike\Documents\Project\excel\bllinkit analysis Dashboard\"/>
    </mc:Choice>
  </mc:AlternateContent>
  <xr:revisionPtr revIDLastSave="0" documentId="8_{B474F4DB-BE8F-4757-93FC-D319002A3647}" xr6:coauthVersionLast="47" xr6:coauthVersionMax="47" xr10:uidLastSave="{00000000-0000-0000-0000-000000000000}"/>
  <bookViews>
    <workbookView xWindow="-120" yWindow="-120" windowWidth="29040" windowHeight="15720" activeTab="1" xr2:uid="{F8420BDF-C08E-4FBB-891B-F574F63AC6D0}"/>
  </bookViews>
  <sheets>
    <sheet name="Sheet Design" sheetId="2" r:id="rId1"/>
    <sheet name="Dashboard" sheetId="3" r:id="rId2"/>
    <sheet name="BlinkIT Grocery Data" sheetId="1" r:id="rId3"/>
  </sheets>
  <definedNames>
    <definedName name="_xlchart.v2.0" hidden="1">'Sheet Design'!$D$101:$D$103</definedName>
    <definedName name="_xlchart.v2.1" hidden="1">'Sheet Design'!$E$100</definedName>
    <definedName name="_xlchart.v2.2" hidden="1">'Sheet Design'!$E$101:$E$103</definedName>
    <definedName name="_xlchart.v2.3" hidden="1">'Sheet Design'!$D$101:$D$103</definedName>
    <definedName name="_xlchart.v2.4" hidden="1">'Sheet Design'!$E$100</definedName>
    <definedName name="_xlchart.v2.5" hidden="1">'Sheet Design'!$E$101:$E$103</definedName>
    <definedName name="Slicer_Item_Type">#N/A</definedName>
    <definedName name="Slicer_Outlet_Location_Type">#N/A</definedName>
    <definedName name="Slicer_Outlet_Size">#N/A</definedName>
    <definedName name="Slicer_Outlet_Type">#N/A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2" i="2" l="1"/>
  <c r="D103" i="2"/>
  <c r="D101" i="2"/>
  <c r="E102" i="2"/>
  <c r="E103" i="2"/>
  <c r="E101" i="2"/>
  <c r="A7" i="2"/>
  <c r="D7" i="2"/>
  <c r="C7" i="2"/>
  <c r="B7"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<sst xmlns="http://schemas.openxmlformats.org/spreadsheetml/2006/main" count="59752" uniqueCount="1632">
  <si>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</si>
  <si>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</si>
  <si>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</si>
  <si>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</si>
  <si>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</si>
  <si>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</si>
  <si>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</si>
  <si>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</si>
  <si>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</si>
  <si>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</si>
  <si>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</si>
  <si>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</si>
  <si>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</si>
  <si>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</si>
  <si>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</si>
  <si>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</si>
  <si>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</si>
  <si>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</si>
  <si>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</si>
  <si>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</si>
  <si>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</si>
  <si>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</si>
  <si>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</si>
  <si>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</si>
  <si>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</si>
  <si>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</si>
  <si>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</si>
  <si>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</si>
  <si>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</si>
  <si>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</si>
  <si>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</si>
  <si>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</si>
  <si>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</si>
  <si>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</si>
  <si>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</si>
  <si>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</si>
  <si>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</si>
  <si>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</si>
  <si>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</si>
  <si>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</si>
  <si>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</si>
  <si>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</si>
  <si>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</si>
  <si>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</si>
  <si>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</si>
  <si>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</si>
  <si>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</si>
  <si>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</si>
  <si>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</si>
  <si>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</si>
  <si>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</si>
  <si>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</si>
  <si>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</si>
  <si>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</si>
  <si>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</si>
  <si>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</si>
  <si>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</si>
  <si>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</si>
  <si>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</si>
  <si>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</si>
  <si>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</si>
  <si>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</si>
  <si>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</si>
  <si>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</si>
  <si>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</si>
  <si>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</si>
  <si>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</si>
  <si>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</si>
  <si>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</si>
  <si>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</si>
  <si>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</si>
  <si>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</si>
  <si>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</si>
  <si>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</si>
  <si>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</si>
  <si>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</si>
  <si>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</si>
  <si>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</si>
  <si>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</si>
  <si>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</si>
  <si>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</si>
  <si>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</si>
  <si>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</si>
  <si>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</si>
  <si>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</si>
  <si>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</si>
  <si>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</si>
  <si>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</si>
  <si>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</si>
  <si>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</si>
  <si>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</si>
  <si>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</si>
  <si>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</si>
  <si>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</si>
  <si>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</si>
  <si>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</si>
  <si>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</si>
  <si>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</si>
  <si>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</si>
  <si>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</si>
  <si>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</si>
  <si>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</si>
  <si>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</si>
  <si>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</si>
  <si>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</si>
  <si>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</si>
  <si>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</si>
  <si>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</si>
  <si>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</si>
  <si>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</si>
  <si>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</si>
  <si>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</si>
  <si>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</si>
  <si>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</si>
  <si>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</si>
  <si>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</si>
  <si>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</si>
  <si>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</si>
  <si>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</si>
  <si>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</si>
  <si>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</si>
  <si>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</si>
  <si>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</si>
  <si>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</si>
  <si>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</si>
  <si>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</si>
  <si>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</si>
  <si>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</si>
  <si>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</si>
  <si>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</si>
  <si>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</si>
  <si>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</si>
  <si>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</si>
  <si>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</si>
  <si>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</si>
  <si>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</si>
  <si>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</si>
  <si>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</si>
  <si>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</si>
  <si>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</si>
  <si>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</si>
  <si>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</si>
  <si>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</si>
  <si>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</si>
  <si>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</si>
  <si>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</si>
  <si>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</si>
  <si>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</si>
  <si>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</si>
  <si>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</si>
  <si>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</si>
  <si>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</si>
  <si>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</si>
  <si>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</si>
  <si>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</si>
  <si>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</si>
  <si>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</si>
  <si>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</si>
  <si>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</si>
  <si>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</si>
  <si>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</si>
  <si>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</si>
  <si>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</si>
  <si>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</si>
  <si>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</si>
  <si>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</si>
  <si>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</si>
  <si>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</si>
  <si>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</si>
  <si>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</si>
  <si>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</si>
  <si>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</si>
  <si>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</si>
  <si>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</si>
  <si>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</si>
  <si>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</si>
  <si>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</si>
  <si>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</si>
  <si>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</si>
  <si>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</si>
  <si>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</si>
  <si>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</si>
  <si>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</si>
  <si>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</si>
  <si>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</si>
  <si>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</si>
  <si>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</si>
  <si>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</si>
  <si>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</si>
  <si>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</si>
  <si>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</si>
  <si>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</si>
  <si>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</si>
  <si>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</si>
  <si>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</si>
  <si>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</si>
  <si>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</si>
  <si>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</si>
  <si>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</si>
  <si>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</si>
  <si>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</si>
  <si>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</si>
  <si>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</si>
  <si>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</si>
  <si>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</si>
  <si>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</si>
  <si>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</si>
  <si>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</si>
  <si>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</si>
  <si>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</si>
  <si>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</si>
  <si>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</si>
  <si>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</si>
  <si>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</si>
  <si>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</si>
  <si>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</si>
  <si>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</si>
  <si>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</si>
  <si>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</si>
  <si>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</si>
  <si>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</si>
  <si>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</si>
  <si>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</si>
  <si>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</si>
  <si>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</si>
  <si>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</si>
  <si>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</si>
  <si>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</si>
  <si>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</si>
  <si>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</si>
  <si>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</si>
  <si>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</si>
  <si>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</si>
  <si>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</si>
  <si>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</si>
  <si>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</si>
  <si>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</si>
  <si>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</si>
  <si>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</si>
  <si>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</si>
  <si>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</si>
  <si>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</si>
  <si>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</si>
  <si>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</si>
  <si>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</si>
  <si>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</si>
  <si>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</si>
  <si>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</si>
  <si>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</si>
  <si>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</si>
  <si>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</si>
  <si>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</si>
  <si>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</si>
  <si>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</si>
  <si>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</si>
  <si>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</si>
  <si>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</si>
  <si>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</si>
  <si>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</si>
  <si>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</si>
  <si>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</si>
  <si>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</si>
  <si>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</si>
  <si>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</si>
  <si>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</si>
  <si>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</si>
  <si>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</si>
  <si>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</si>
  <si>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</si>
  <si>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</si>
  <si>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</si>
  <si>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</si>
  <si>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</si>
  <si>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</si>
  <si>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</si>
  <si>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</si>
  <si>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</si>
  <si>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</si>
  <si>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</si>
  <si>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</si>
  <si>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</si>
  <si>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</si>
  <si>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</si>
  <si>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</si>
  <si>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</si>
  <si>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</si>
  <si>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</si>
  <si>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</si>
  <si>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</si>
  <si>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</si>
  <si>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</si>
  <si>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</si>
  <si>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</si>
  <si>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</si>
  <si>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</si>
  <si>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</si>
  <si>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</si>
  <si>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</si>
  <si>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</si>
  <si>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</si>
  <si>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</si>
  <si>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</si>
  <si>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</si>
  <si>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</si>
  <si>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</si>
  <si>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</si>
  <si>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</si>
  <si>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</si>
  <si>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</si>
  <si>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</si>
  <si>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</si>
  <si>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</si>
  <si>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</si>
  <si>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</si>
  <si>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</si>
  <si>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</si>
  <si>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</si>
  <si>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</si>
  <si>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</si>
  <si>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</si>
  <si>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</si>
  <si>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</si>
  <si>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</si>
  <si>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</si>
  <si>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</si>
  <si>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</si>
  <si>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</si>
  <si>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</si>
  <si>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</si>
  <si>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</si>
  <si>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</si>
  <si>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</si>
  <si>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</si>
  <si>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</si>
  <si>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</si>
  <si>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</si>
  <si>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</si>
  <si>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</si>
  <si>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</si>
  <si>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</si>
  <si>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</si>
  <si>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</si>
  <si>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</si>
  <si>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</si>
  <si>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</si>
  <si>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</si>
  <si>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</si>
  <si>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</si>
  <si>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</si>
  <si>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</si>
  <si>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</si>
  <si>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</si>
  <si>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</si>
  <si>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</si>
  <si>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</si>
  <si>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</si>
  <si>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</si>
  <si>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</si>
  <si>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</si>
  <si>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</si>
  <si>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</si>
  <si>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</si>
  <si>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</si>
  <si>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</si>
  <si>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</si>
  <si>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</si>
  <si>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</si>
  <si>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</si>
  <si>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</si>
  <si>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</si>
  <si>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</si>
  <si>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</si>
  <si>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</si>
  <si>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</si>
  <si>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</si>
  <si>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</si>
  <si>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</si>
  <si>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</si>
  <si>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</si>
  <si>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</si>
  <si>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</si>
  <si>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</si>
  <si>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</si>
  <si>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</si>
  <si>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</si>
  <si>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</si>
  <si>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</si>
  <si>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</si>
  <si>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</si>
  <si>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</si>
  <si>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</si>
  <si>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</si>
  <si>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</si>
  <si>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</si>
  <si>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</si>
  <si>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</si>
  <si>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</si>
  <si>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</si>
  <si>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</si>
  <si>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</si>
  <si>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</si>
  <si>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</si>
  <si>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</si>
  <si>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</si>
  <si>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</si>
  <si>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</si>
  <si>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</si>
  <si>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</si>
  <si>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</si>
  <si>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</si>
  <si>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</si>
  <si>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</si>
  <si>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</si>
  <si>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</si>
  <si>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</si>
  <si>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</si>
  <si>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</si>
  <si>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</si>
  <si>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</si>
  <si>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</si>
  <si>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</si>
  <si>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</si>
  <si>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</si>
  <si>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</si>
  <si>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</si>
  <si>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</si>
  <si>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</si>
  <si>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</si>
  <si>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</si>
  <si>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</si>
  <si>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</si>
  <si>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</si>
  <si>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</si>
  <si>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</si>
  <si>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</si>
  <si>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</si>
  <si>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</si>
  <si>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</si>
  <si>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</si>
  <si>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</si>
  <si>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</si>
  <si>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</si>
  <si>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</si>
  <si>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</si>
  <si>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</si>
  <si>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</si>
  <si>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</si>
  <si>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</si>
  <si>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</si>
  <si>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</si>
  <si>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</si>
  <si>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</si>
  <si>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</si>
  <si>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</si>
  <si>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</si>
  <si>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</si>
  <si>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</si>
  <si>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</si>
  <si>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</si>
  <si>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</si>
  <si>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</si>
  <si>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</si>
  <si>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</si>
  <si>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</si>
  <si>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</si>
  <si>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</si>
  <si>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</si>
  <si>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</si>
  <si>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</si>
  <si>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</si>
  <si>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</si>
  <si>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</si>
  <si>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</si>
  <si>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</si>
  <si>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</si>
  <si>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</si>
  <si>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</si>
  <si>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</si>
  <si>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</si>
  <si>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</si>
  <si>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</si>
  <si>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</si>
  <si>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</si>
  <si>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</si>
  <si>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</si>
  <si>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</si>
  <si>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</si>
  <si>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</si>
  <si>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</si>
  <si>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</si>
  <si>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</si>
  <si>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</si>
  <si>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</si>
  <si>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</si>
  <si>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</si>
  <si>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</si>
  <si>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</si>
  <si>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</si>
  <si>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</si>
  <si>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</si>
  <si>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</si>
  <si>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</si>
  <si>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</si>
  <si>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</si>
  <si>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</si>
  <si>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</si>
  <si>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</si>
  <si>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</si>
  <si>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</si>
  <si>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</si>
  <si>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</si>
  <si>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</si>
  <si>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</si>
  <si>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</si>
  <si>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</si>
  <si>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</si>
  <si>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</si>
  <si>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</si>
  <si>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</si>
  <si>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</si>
  <si>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</si>
  <si>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</si>
  <si>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</si>
  <si>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</si>
  <si>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</si>
  <si>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</si>
  <si>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</si>
  <si>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</si>
  <si>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</si>
  <si>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</si>
  <si>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</si>
  <si>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</si>
  <si>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</si>
  <si>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</si>
  <si>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</si>
  <si>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</si>
  <si>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</si>
  <si>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</si>
  <si>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</si>
  <si>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</si>
  <si>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</si>
  <si>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</si>
  <si>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</si>
  <si>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</si>
  <si>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</si>
  <si>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</si>
  <si>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</si>
  <si>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</si>
  <si>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</si>
  <si>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</si>
  <si>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</si>
  <si>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</si>
  <si>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</si>
  <si>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</si>
  <si>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</si>
  <si>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</si>
  <si>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</si>
  <si>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</si>
  <si>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</si>
  <si>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</si>
  <si>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</si>
  <si>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</si>
  <si>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</si>
  <si>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</si>
  <si>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</si>
  <si>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</si>
  <si>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</si>
  <si>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</si>
  <si>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</si>
  <si>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</si>
  <si>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</si>
  <si>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</si>
  <si>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</si>
  <si>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</si>
  <si>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</si>
  <si>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</si>
  <si>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</si>
  <si>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</si>
  <si>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</si>
  <si>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</si>
  <si>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</si>
  <si>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</si>
  <si>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</si>
  <si>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</si>
  <si>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</si>
  <si>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</si>
  <si>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</si>
  <si>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</si>
  <si>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</si>
  <si>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</si>
  <si>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</si>
  <si>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</si>
  <si>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</si>
  <si>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</si>
  <si>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</si>
  <si>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</si>
  <si>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</si>
  <si>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</si>
  <si>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</si>
  <si>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</si>
  <si>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</si>
  <si>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</si>
  <si>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</si>
  <si>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</si>
  <si>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</si>
  <si>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</si>
  <si>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</si>
  <si>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</si>
  <si>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</si>
  <si>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</si>
  <si>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</si>
  <si>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</si>
  <si>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</si>
  <si>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</si>
  <si>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</si>
  <si>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</si>
  <si>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</si>
  <si>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</si>
  <si>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</si>
  <si>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</si>
  <si>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</si>
  <si>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</si>
  <si>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</si>
  <si>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</si>
  <si>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</si>
  <si>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</si>
  <si>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</si>
  <si>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</si>
  <si>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</si>
  <si>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</si>
  <si>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</si>
  <si>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</si>
  <si>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</si>
  <si>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</si>
  <si>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</si>
  <si>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</si>
  <si>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</si>
  <si>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</si>
  <si>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</si>
  <si>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</si>
  <si>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</si>
  <si>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</si>
  <si>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</si>
  <si>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</si>
  <si>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</si>
  <si>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</si>
  <si>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</si>
  <si>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</si>
  <si>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</si>
  <si>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</si>
  <si>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</si>
  <si>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</si>
  <si>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</si>
  <si>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</si>
  <si>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</si>
  <si>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</si>
  <si>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</si>
  <si>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</si>
  <si>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</si>
  <si>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</si>
  <si>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</si>
  <si>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</si>
  <si>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</si>
  <si>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</si>
  <si>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</si>
  <si>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</si>
  <si>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</si>
  <si>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</si>
  <si>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</si>
  <si>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</si>
  <si>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</si>
  <si>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</si>
  <si>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</si>
  <si>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</si>
  <si>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</si>
  <si>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</si>
  <si>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</si>
  <si>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</si>
  <si>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</si>
  <si>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</si>
  <si>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</si>
  <si>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</si>
  <si>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</si>
  <si>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</si>
  <si>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</si>
  <si>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</si>
  <si>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</si>
  <si>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</si>
  <si>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</si>
  <si>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</si>
  <si>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</si>
  <si>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</si>
  <si>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</si>
  <si>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</si>
  <si>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</si>
  <si>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</si>
  <si>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</si>
  <si>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</si>
  <si>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</si>
  <si>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</si>
  <si>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</si>
  <si>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</si>
  <si>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</si>
  <si>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</si>
  <si>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</si>
  <si>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</si>
  <si>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</si>
  <si>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</si>
  <si>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</si>
  <si>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</si>
  <si>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</si>
  <si>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</si>
  <si>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</si>
  <si>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</si>
  <si>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</si>
  <si>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</si>
  <si>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</si>
  <si>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</si>
  <si>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</si>
  <si>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</si>
  <si>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</si>
  <si>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</si>
  <si>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</si>
  <si>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</si>
  <si>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</si>
  <si>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</si>
  <si>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</si>
  <si>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</si>
  <si>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</si>
  <si>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</si>
  <si>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</si>
  <si>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</si>
  <si>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</si>
  <si>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</si>
  <si>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</si>
  <si>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</si>
  <si>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</si>
  <si>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</si>
  <si>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</si>
  <si>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</si>
  <si>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</si>
  <si>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</si>
  <si>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</si>
  <si>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</si>
  <si>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</si>
  <si>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</si>
  <si>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</si>
  <si>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</si>
  <si>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</si>
  <si>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</si>
  <si>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</si>
  <si>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</si>
  <si>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</si>
  <si>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</si>
  <si>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</si>
  <si>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</si>
  <si>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</si>
  <si>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</si>
  <si>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</si>
  <si>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</si>
  <si>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</si>
  <si>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</si>
  <si>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</si>
  <si>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</si>
  <si>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</si>
  <si>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</si>
  <si>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</si>
  <si>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</si>
  <si>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</si>
  <si>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</si>
  <si>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</si>
  <si>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</si>
  <si>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</si>
  <si>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</si>
  <si>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</si>
  <si>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</si>
  <si>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</si>
  <si>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</si>
  <si>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</si>
  <si>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</si>
  <si>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</si>
  <si>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</si>
  <si>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</si>
  <si>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</si>
  <si>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</si>
  <si>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</si>
  <si>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</si>
  <si>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</si>
  <si>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</si>
  <si>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</si>
  <si>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</si>
  <si>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</si>
  <si>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</si>
  <si>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</si>
  <si>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</si>
  <si>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</si>
  <si>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</si>
  <si>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</si>
  <si>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</si>
  <si>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</si>
  <si>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</si>
  <si>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</si>
  <si>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</si>
  <si>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</si>
  <si>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</si>
  <si>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</si>
  <si>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</si>
  <si>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</si>
  <si>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</si>
  <si>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</si>
  <si>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</si>
  <si>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</si>
  <si>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</si>
  <si>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</si>
  <si>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</si>
  <si>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</si>
  <si>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</si>
  <si>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</si>
  <si>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</si>
  <si>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</si>
  <si>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</si>
  <si>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</si>
  <si>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</si>
  <si>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</si>
  <si>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</si>
  <si>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</si>
  <si>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</si>
  <si>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</si>
  <si>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</si>
  <si>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</si>
  <si>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</si>
  <si>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</si>
  <si>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</si>
  <si>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</si>
  <si>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</si>
  <si>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</si>
  <si>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</si>
  <si>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</si>
  <si>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</si>
  <si>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</si>
  <si>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</si>
  <si>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</si>
  <si>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</si>
  <si>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</si>
  <si>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</si>
  <si>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</si>
  <si>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</si>
  <si>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</si>
  <si>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</si>
  <si>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</si>
  <si>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</si>
  <si>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</si>
  <si>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</si>
  <si>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</si>
  <si>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</si>
  <si>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</si>
  <si>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</si>
  <si>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</si>
  <si>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</si>
  <si>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</si>
  <si>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</si>
  <si>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</si>
  <si>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</si>
  <si>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</si>
  <si>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</si>
  <si>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</si>
  <si>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</si>
  <si>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</si>
  <si>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</si>
  <si>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</si>
  <si>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</si>
  <si>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</si>
  <si>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</si>
  <si>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</si>
  <si>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</si>
  <si>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</si>
  <si>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</si>
  <si>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</si>
  <si>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</si>
  <si>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</si>
  <si>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</si>
  <si>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</si>
  <si>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</si>
  <si>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</si>
  <si>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</si>
  <si>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</si>
  <si>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</si>
  <si>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</si>
  <si>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</si>
  <si>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</si>
  <si>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</si>
  <si>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</si>
  <si>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</si>
  <si>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</si>
  <si>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</si>
  <si>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</si>
  <si>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</si>
  <si>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</si>
  <si>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</si>
  <si>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</si>
  <si>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</si>
  <si>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</si>
  <si>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</si>
  <si>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</si>
  <si>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</si>
  <si>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</si>
  <si>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</si>
  <si>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</si>
  <si>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</si>
  <si>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</si>
  <si>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</si>
  <si>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</si>
  <si>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</si>
  <si>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</si>
  <si>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</si>
  <si>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</si>
  <si>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</si>
  <si>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</si>
  <si>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</si>
  <si>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</si>
  <si>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</si>
  <si>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</si>
  <si>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</si>
  <si>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</si>
  <si>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</si>
  <si>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</si>
  <si>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</si>
  <si>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</si>
  <si>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</si>
  <si>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</si>
  <si>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</si>
  <si>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</si>
  <si>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</si>
  <si>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</si>
  <si>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</si>
  <si>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</si>
  <si>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</si>
  <si>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</si>
  <si>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</si>
  <si>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</si>
  <si>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</si>
  <si>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</si>
  <si>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</si>
  <si>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</si>
  <si>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</si>
  <si>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</si>
  <si>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</si>
  <si>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</si>
  <si>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</si>
  <si>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</si>
  <si>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</si>
  <si>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</si>
  <si>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</si>
  <si>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</si>
  <si>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</si>
  <si>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</si>
  <si>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</si>
  <si>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</si>
  <si>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</si>
  <si>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</si>
  <si>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</si>
  <si>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</si>
  <si>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</si>
  <si>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</si>
  <si>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</si>
  <si>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</si>
  <si>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</si>
  <si>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</si>
  <si>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</si>
  <si>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</si>
  <si>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</si>
  <si>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</si>
  <si>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</si>
  <si>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</si>
  <si>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</si>
  <si>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</si>
  <si>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</si>
  <si>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</si>
  <si>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</si>
  <si>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</si>
  <si>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</si>
  <si>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</si>
  <si>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</si>
  <si>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</si>
  <si>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</si>
  <si>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</si>
  <si>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</si>
  <si>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</si>
  <si>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</si>
  <si>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</si>
  <si>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</si>
  <si>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</si>
  <si>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</si>
  <si>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</si>
  <si>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</si>
  <si>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</si>
  <si>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</si>
  <si>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</si>
  <si>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</si>
  <si>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</si>
  <si>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</si>
  <si>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</si>
  <si>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</si>
  <si>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</si>
  <si>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</si>
  <si>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</si>
  <si>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</si>
  <si>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</si>
  <si>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</si>
  <si>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</si>
  <si>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</si>
  <si>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</si>
  <si>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</si>
  <si>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</si>
  <si>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</si>
  <si>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</si>
  <si>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</si>
  <si>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</si>
  <si>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</si>
  <si>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</si>
  <si>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</si>
  <si>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</si>
  <si>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</si>
  <si>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</si>
  <si>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</si>
  <si>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</si>
  <si>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</si>
  <si>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</si>
  <si>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</si>
  <si>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</si>
  <si>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</si>
  <si>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</si>
  <si>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</si>
  <si>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</si>
  <si>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</si>
  <si>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</si>
  <si>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</si>
  <si>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</si>
  <si>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</si>
  <si>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</si>
  <si>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</si>
  <si>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</si>
  <si>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</si>
  <si>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</si>
  <si>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</si>
  <si>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</si>
  <si>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</si>
  <si>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</si>
  <si>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</si>
  <si>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</si>
  <si>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</si>
  <si>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</si>
  <si>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</si>
  <si>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</si>
  <si>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</si>
  <si>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</si>
  <si>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</si>
  <si>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</si>
  <si>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</si>
  <si>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</si>
  <si>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</si>
  <si>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</si>
  <si>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</si>
  <si>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</si>
  <si>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</si>
  <si>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</si>
  <si>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</si>
  <si>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</si>
  <si>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</si>
  <si>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</si>
  <si>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</si>
  <si>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</si>
  <si>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</si>
  <si>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</si>
  <si>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</si>
  <si>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</si>
  <si>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</si>
  <si>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</si>
  <si>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</si>
  <si>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</si>
  <si>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</si>
  <si>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</si>
  <si>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</si>
  <si>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</si>
  <si>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</si>
  <si>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</si>
  <si>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</si>
  <si>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</si>
  <si>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</si>
  <si>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</si>
  <si>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</si>
  <si>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</si>
  <si>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</si>
  <si>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</si>
  <si>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</si>
  <si>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</si>
  <si>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</si>
  <si>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</si>
  <si>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</si>
  <si>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</si>
  <si>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</si>
  <si>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</si>
  <si>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</si>
  <si>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</si>
  <si>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</si>
  <si>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</si>
  <si>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</si>
  <si>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</si>
  <si>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</si>
  <si>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</si>
  <si>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</si>
  <si>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</si>
  <si>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</si>
  <si>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</si>
  <si>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</si>
  <si>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</si>
  <si>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</si>
  <si>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</si>
  <si>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</si>
  <si>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</si>
  <si>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</si>
  <si>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</si>
  <si>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</si>
  <si>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</si>
  <si>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</si>
  <si>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</si>
  <si>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</si>
  <si>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</si>
  <si>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</si>
  <si>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</si>
  <si>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</si>
  <si>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</si>
  <si>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</si>
  <si>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</si>
  <si>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</si>
  <si>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</si>
  <si>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</si>
  <si>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</si>
  <si>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</si>
  <si>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</si>
  <si>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</si>
  <si>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</si>
  <si>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</si>
  <si>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</si>
  <si>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</si>
  <si>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</si>
  <si>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</si>
  <si>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</si>
  <si>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</si>
  <si>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</si>
  <si>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</si>
  <si>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</si>
  <si>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</si>
  <si>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</si>
  <si>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</si>
  <si>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</si>
  <si>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</si>
  <si>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</si>
  <si>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</si>
  <si>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</si>
  <si>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</si>
  <si>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</si>
  <si>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</si>
  <si>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</si>
  <si>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</si>
  <si>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</si>
  <si>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</si>
  <si>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</si>
  <si>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</si>
  <si>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</si>
  <si>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</si>
  <si>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</si>
  <si>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</si>
  <si>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</si>
  <si>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</si>
  <si>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</si>
  <si>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</si>
  <si>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</si>
  <si>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</si>
  <si>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</si>
  <si>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</si>
  <si>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</si>
  <si>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</si>
  <si>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</si>
  <si>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</si>
  <si>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</si>
  <si>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</si>
  <si>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</si>
  <si>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</si>
  <si>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</si>
  <si>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</si>
  <si>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</si>
  <si>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</si>
  <si>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</si>
  <si>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</si>
  <si>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</si>
  <si>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</si>
  <si>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</si>
  <si>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</si>
  <si>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</si>
  <si>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</si>
  <si>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</si>
  <si>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</si>
  <si>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</si>
  <si>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</si>
  <si>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</si>
  <si>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</si>
  <si>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</si>
  <si>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</si>
  <si>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</si>
  <si>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</si>
  <si>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</si>
  <si>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</si>
  <si>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</si>
  <si>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</si>
  <si>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</si>
  <si>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</si>
  <si>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</si>
  <si>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</si>
  <si>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</si>
  <si>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</si>
  <si>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</si>
  <si>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</si>
  <si>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</si>
  <si>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</si>
  <si>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</si>
  <si>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</si>
  <si>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</si>
  <si>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</si>
  <si>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</si>
  <si>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</si>
  <si>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</si>
  <si>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</si>
  <si>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</si>
  <si>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</si>
  <si>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</si>
  <si>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</si>
  <si>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</si>
  <si>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</si>
  <si>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</si>
  <si>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</si>
  <si>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</si>
  <si>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</si>
  <si>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</si>
  <si>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</si>
  <si>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</si>
  <si>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</si>
  <si>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</si>
  <si>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</si>
  <si>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</si>
  <si>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</si>
  <si>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</si>
  <si>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</si>
  <si>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</si>
  <si>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</si>
  <si>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</si>
  <si>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</si>
  <si>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</si>
  <si>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</si>
  <si>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</si>
  <si>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</si>
  <si>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</si>
  <si>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</si>
  <si>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</si>
  <si>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</si>
  <si>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</si>
  <si>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</si>
  <si>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</si>
  <si>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</si>
  <si>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</si>
  <si>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</si>
  <si>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</si>
  <si>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</si>
  <si>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</si>
  <si>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</si>
  <si>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</si>
  <si>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</si>
  <si>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</si>
  <si>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</si>
  <si>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</si>
  <si>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</si>
  <si>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</si>
  <si>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</si>
  <si>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</si>
  <si>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</si>
  <si>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</si>
  <si>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</si>
  <si>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</si>
  <si>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</si>
  <si>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</si>
  <si>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</si>
  <si>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</si>
  <si>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</si>
  <si>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</si>
  <si>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</si>
  <si>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</si>
  <si>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</si>
  <si>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</si>
  <si>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</si>
  <si>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</si>
  <si>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</si>
  <si>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</si>
  <si>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</si>
  <si>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</si>
  <si>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</si>
  <si>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</si>
  <si>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</si>
  <si>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</si>
  <si>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</si>
  <si>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</si>
  <si>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</si>
  <si>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</si>
  <si>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</si>
  <si>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</si>
  <si>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</si>
  <si>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</si>
  <si>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</si>
  <si>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</si>
  <si>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</si>
  <si>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</si>
  <si>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</si>
  <si>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</si>
  <si>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</si>
  <si>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</si>
  <si>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</si>
  <si>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</si>
  <si>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</si>
  <si>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</si>
  <si>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</si>
  <si>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</si>
  <si>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</si>
  <si>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</si>
  <si>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</si>
  <si>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</si>
  <si>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</si>
  <si>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</si>
  <si>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</si>
  <si>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</si>
  <si>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</si>
  <si>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</si>
  <si>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</si>
  <si>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</si>
  <si>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</si>
  <si>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</si>
  <si>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</si>
  <si>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</si>
  <si>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</si>
  <si>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</si>
  <si>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</si>
  <si>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</si>
  <si>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</si>
  <si>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</si>
  <si>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</si>
  <si>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</si>
  <si>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</si>
  <si>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</si>
  <si>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</si>
  <si>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</si>
  <si>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</si>
  <si>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</si>
  <si>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</si>
  <si>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</si>
  <si>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</si>
  <si>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</si>
  <si>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</si>
  <si>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</si>
  <si>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</si>
  <si>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</si>
  <si>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</si>
  <si>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</si>
  <si>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</si>
  <si>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</si>
  <si>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</si>
  <si>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</si>
  <si>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</si>
  <si>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</si>
  <si>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</si>
  <si>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</si>
  <si>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</si>
  <si>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</si>
  <si>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</si>
  <si>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</si>
  <si>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</si>
  <si>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</si>
  <si>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</si>
  <si>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</si>
  <si>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</si>
  <si>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</si>
  <si>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</si>
  <si>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</si>
  <si>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</si>
  <si>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</si>
  <si>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</si>
  <si>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</si>
  <si>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</si>
  <si>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</si>
  <si>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</si>
  <si>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</si>
  <si>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</si>
  <si>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</si>
  <si>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</si>
  <si>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</si>
  <si>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</si>
  <si>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</si>
  <si>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</si>
  <si>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</si>
  <si>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</si>
  <si>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</si>
  <si>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</si>
  <si>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</si>
  <si>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</si>
  <si>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</si>
  <si>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</si>
  <si>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</si>
  <si>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</si>
  <si>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</si>
  <si>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</si>
  <si>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</si>
  <si>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</si>
  <si>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</si>
  <si>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</si>
  <si>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</si>
  <si>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</si>
  <si>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</si>
  <si>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</si>
  <si>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</si>
  <si>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</si>
  <si>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</si>
  <si>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</si>
  <si>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</si>
  <si>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</si>
  <si>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</si>
  <si>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</si>
  <si>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</si>
  <si>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</si>
  <si>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</si>
  <si>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</si>
  <si>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</si>
  <si>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</si>
  <si>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</si>
  <si>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</si>
  <si>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</si>
  <si>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</si>
  <si>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</si>
  <si>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</si>
  <si>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</si>
  <si>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</si>
  <si>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</si>
  <si>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</si>
  <si>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</si>
  <si>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</si>
  <si>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</si>
  <si>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</si>
  <si>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</si>
  <si>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</si>
  <si>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</si>
  <si>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</si>
  <si>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</si>
  <si>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</si>
  <si>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</si>
  <si>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</si>
  <si>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</si>
  <si>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</si>
  <si>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</si>
  <si>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</si>
  <si>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</si>
  <si>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</si>
  <si>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</si>
  <si>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</si>
  <si>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</si>
  <si>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</si>
  <si>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</si>
  <si>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</si>
  <si>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</si>
  <si>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</si>
  <si>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</si>
  <si>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</si>
  <si>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</si>
  <si>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</si>
  <si>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</si>
  <si>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</si>
  <si>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</si>
  <si>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</si>
  <si>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</si>
  <si>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</si>
  <si>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</si>
  <si>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</si>
  <si>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</si>
  <si>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</si>
  <si>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</si>
  <si>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</si>
  <si>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</si>
  <si>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</si>
  <si>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</si>
  <si>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</si>
  <si>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</si>
  <si>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</si>
  <si>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</si>
  <si>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</si>
  <si>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</si>
  <si>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</si>
  <si>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</si>
  <si>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</si>
  <si>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</si>
  <si>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</si>
  <si>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</si>
  <si>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</si>
  <si>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</si>
  <si>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</si>
  <si>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</si>
  <si>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</si>
  <si>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</si>
  <si>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</si>
  <si>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</si>
  <si>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</si>
  <si>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</si>
  <si>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</si>
  <si>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</si>
  <si>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</si>
  <si>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</si>
  <si>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</si>
  <si>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</si>
  <si>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</si>
  <si>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</si>
  <si>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</si>
  <si>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</si>
  <si>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</si>
  <si>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</si>
  <si>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</si>
  <si>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</si>
  <si>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</si>
  <si>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</si>
  <si>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</si>
  <si>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</si>
  <si>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</si>
  <si>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</si>
  <si>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</si>
  <si>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</si>
  <si>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</si>
  <si>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</si>
  <si>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</si>
  <si>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</si>
  <si>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</si>
  <si>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</si>
  <si>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</si>
  <si>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</si>
  <si>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</si>
  <si>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</si>
  <si>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</si>
  <si>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</si>
  <si>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</si>
  <si>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</si>
  <si>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</si>
  <si>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</si>
  <si>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</si>
  <si>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</si>
  <si>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</si>
  <si>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</si>
  <si>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</si>
  <si>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</si>
  <si>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</si>
  <si>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</si>
  <si>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</si>
  <si>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</si>
  <si>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</si>
  <si>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</si>
  <si>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</si>
  <si>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</si>
  <si>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</si>
  <si>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</si>
  <si>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</si>
  <si>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</si>
  <si>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</si>
  <si>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</si>
  <si>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</si>
  <si>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</si>
  <si>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</si>
  <si>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</si>
  <si>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</si>
  <si>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</si>
  <si>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</si>
  <si>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</si>
  <si>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</si>
  <si>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</si>
  <si>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</si>
  <si>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</si>
  <si>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</si>
  <si>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</si>
  <si>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</si>
  <si>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</si>
  <si>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</si>
  <si>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</si>
  <si>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</si>
  <si>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</si>
  <si>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</si>
  <si>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</si>
  <si>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</si>
  <si>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</si>
  <si>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</si>
  <si>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</si>
  <si>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</si>
  <si>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</si>
  <si>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</si>
  <si>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</si>
  <si>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</si>
  <si>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</si>
  <si>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</si>
  <si>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</si>
  <si>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</si>
  <si>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</si>
  <si>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</si>
  <si>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</si>
  <si>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</si>
  <si>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t>
  </si>
  <si>
    <t>Average of Rating</t>
  </si>
  <si>
    <t>Total sale</t>
  </si>
  <si>
    <t>Avg Sale</t>
  </si>
  <si>
    <t>No of Item</t>
  </si>
  <si>
    <t>Avg  Rating</t>
  </si>
  <si>
    <t>KPI Requirements</t>
  </si>
  <si>
    <t>Row Labels</t>
  </si>
  <si>
    <t>Total fat containt</t>
  </si>
  <si>
    <t>Total sales by item type</t>
  </si>
  <si>
    <t>Column Labels</t>
  </si>
  <si>
    <t>ITEM TYPE</t>
  </si>
  <si>
    <t>ITEM</t>
  </si>
  <si>
    <t>TOTAL SALES BY OUTLET ESTABLISHMENT</t>
  </si>
  <si>
    <t>Sales bby outlet size</t>
  </si>
  <si>
    <t>OUTLET LOCATION</t>
  </si>
  <si>
    <t>Average of Sales</t>
  </si>
  <si>
    <t>Count of Sr No</t>
  </si>
  <si>
    <t>ALL METRIC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</si>
</sst>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73" formatCode="&quot;$&quot;0,&quot;K&quot;"/>
    <numFmt numFmtId="174"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6"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33" borderId="17" xfId="0" applyFill="1" applyBorder="1" applyAlignment="1">
      <alignment horizontal="center"/>
    </xf>
    <xf numFmtId="173" fontId="0" fillId="0" borderId="22" xfId="0" applyNumberFormat="1" applyBorder="1"/>
    <xf numFmtId="173" fontId="0" fillId="0" borderId="23" xfId="0" applyNumberFormat="1" applyBorder="1"/>
    <xf numFmtId="0" fontId="0" fillId="33" borderId="16" xfId="0" applyFill="1" applyBorder="1" applyAlignment="1">
      <alignment horizontal="center"/>
    </xf>
    <xf numFmtId="0" fontId="0" fillId="0" borderId="16" xfId="0" applyBorder="1"/>
    <xf numFmtId="0" fontId="0" fillId="0" borderId="18" xfId="0" applyBorder="1"/>
    <xf numFmtId="173" fontId="0" fillId="0" borderId="15" xfId="0" applyNumberFormat="1" applyBorder="1"/>
    <xf numFmtId="173" fontId="0" fillId="0" borderId="18" xfId="0" applyNumberFormat="1" applyBorder="1"/>
    <xf numFmtId="173" fontId="0" fillId="0" borderId="24" xfId="0" applyNumberFormat="1" applyBorder="1"/>
    <xf numFmtId="173" fontId="0" fillId="0" borderId="0" xfId="0" applyNumberFormat="1" applyBorder="1"/>
    <xf numFmtId="173" fontId="0" fillId="0" borderId="11" xfId="0" applyNumberFormat="1" applyBorder="1"/>
    <xf numFmtId="173" fontId="0" fillId="0" borderId="13" xfId="0" applyNumberFormat="1" applyBorder="1"/>
    <xf numFmtId="173" fontId="0" fillId="0" borderId="14" xfId="0" applyNumberFormat="1" applyBorder="1"/>
    <xf numFmtId="173" fontId="0" fillId="0" borderId="16" xfId="0" applyNumberFormat="1" applyBorder="1"/>
    <xf numFmtId="0" fontId="0" fillId="33" borderId="11" xfId="0" applyFill="1" applyBorder="1" applyAlignment="1">
      <alignment horizontal="center"/>
    </xf>
    <xf numFmtId="0" fontId="0" fillId="0" borderId="10" xfId="0" applyBorder="1"/>
    <xf numFmtId="0" fontId="0" fillId="0" borderId="10" xfId="0" pivotButton="1" applyBorder="1"/>
    <xf numFmtId="0" fontId="0" fillId="0" borderId="22" xfId="0" applyBorder="1" applyAlignment="1">
      <alignment horizontal="left"/>
    </xf>
    <xf numFmtId="0" fontId="0" fillId="33" borderId="14" xfId="0" applyFill="1" applyBorder="1" applyAlignment="1">
      <alignment horizontal="center"/>
    </xf>
    <xf numFmtId="0" fontId="0" fillId="33" borderId="0" xfId="0" applyFill="1" applyBorder="1" applyAlignment="1">
      <alignment horizontal="center"/>
    </xf>
    <xf numFmtId="0" fontId="0" fillId="33" borderId="15" xfId="0" applyFill="1" applyBorder="1" applyAlignment="1">
      <alignment horizontal="center"/>
    </xf>
    <xf numFmtId="174" fontId="0" fillId="0" borderId="10" xfId="0" pivotButton="1" applyNumberFormat="1" applyBorder="1"/>
    <xf numFmtId="174" fontId="0" fillId="0" borderId="10" xfId="0" applyNumberFormat="1" applyBorder="1"/>
    <xf numFmtId="174" fontId="0" fillId="0" borderId="22" xfId="0" applyNumberFormat="1" applyBorder="1"/>
    <xf numFmtId="174" fontId="0" fillId="0" borderId="24" xfId="0" applyNumberFormat="1" applyBorder="1"/>
    <xf numFmtId="174" fontId="0" fillId="0" borderId="23" xfId="0" applyNumberFormat="1" applyBorder="1"/>
    <xf numFmtId="174" fontId="0" fillId="0" borderId="22" xfId="0" applyNumberFormat="1" applyBorder="1" applyAlignment="1">
      <alignment horizontal="left"/>
    </xf>
    <xf numFmtId="174" fontId="0" fillId="0" borderId="24" xfId="0" applyNumberFormat="1" applyBorder="1" applyAlignment="1">
      <alignment horizontal="left"/>
    </xf>
    <xf numFmtId="174" fontId="0" fillId="0" borderId="23" xfId="0" applyNumberFormat="1" applyBorder="1" applyAlignment="1">
      <alignment horizontal="left"/>
    </xf>
    <xf numFmtId="1" fontId="0" fillId="0" borderId="10" xfId="0" pivotButton="1" applyNumberFormat="1" applyBorder="1"/>
    <xf numFmtId="1" fontId="0" fillId="0" borderId="24" xfId="0" applyNumberFormat="1" applyBorder="1"/>
    <xf numFmtId="1" fontId="0" fillId="0" borderId="22"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2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
    </dxf>
    <dxf>
      <numFmt numFmtId="174" formatCode="\$0"/>
    </dxf>
    <dxf>
      <numFmt numFmtId="174" formatCode="\$0"/>
    </dxf>
    <dxf>
      <numFmt numFmtId="174" formatCode="\$0"/>
    </dxf>
    <dxf>
      <numFmt numFmtId="17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quot;K&quot;"/>
    </dxf>
    <dxf>
      <numFmt numFmtId="173"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32FB96CF-12EE-4CAB-8D00-F9B7AF8DCA91}">
      <tableStyleElement type="wholeTable" dxfId="2021"/>
      <tableStyleElement type="headerRow" dxfId="2020"/>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Design'!$A$15:$A$16</c:f>
              <c:strCache>
                <c:ptCount val="2"/>
                <c:pt idx="0">
                  <c:v>Low Fat</c:v>
                </c:pt>
                <c:pt idx="1">
                  <c:v>Regular</c:v>
                </c:pt>
              </c:strCache>
            </c:strRef>
          </c:cat>
          <c:val>
            <c:numRef>
              <c:f>'Sheet Design'!$B$15:$B$16</c:f>
              <c:numCache>
                <c:formatCode>"$"0,"K"</c:formatCode>
                <c:ptCount val="2"/>
                <c:pt idx="0">
                  <c:v>776319.68840000057</c:v>
                </c:pt>
                <c:pt idx="1">
                  <c:v>425361.8043999995</c:v>
                </c:pt>
              </c:numCache>
            </c:numRef>
          </c:val>
          <c:extLst>
            <c:ext xmlns:c16="http://schemas.microsoft.com/office/drawing/2014/chart" uri="{C3380CC4-5D6E-409C-BE32-E72D297353CC}">
              <c16:uniqueId val="{00000002-063A-4B35-937E-9234B819EB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Design'!$A$27:$A$29</c:f>
              <c:strCache>
                <c:ptCount val="3"/>
                <c:pt idx="0">
                  <c:v>Tier 1</c:v>
                </c:pt>
                <c:pt idx="1">
                  <c:v>Tier 2</c:v>
                </c:pt>
                <c:pt idx="2">
                  <c:v>Tier 3</c:v>
                </c:pt>
              </c:strCache>
            </c:strRef>
          </c:cat>
          <c:val>
            <c:numRef>
              <c:f>'Sheet Design'!$B$27:$B$29</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3-AEB8-4F11-A6E3-D2334DF082F7}"/>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Design'!$A$27:$A$29</c:f>
              <c:strCache>
                <c:ptCount val="3"/>
                <c:pt idx="0">
                  <c:v>Tier 1</c:v>
                </c:pt>
                <c:pt idx="1">
                  <c:v>Tier 2</c:v>
                </c:pt>
                <c:pt idx="2">
                  <c:v>Tier 3</c:v>
                </c:pt>
              </c:strCache>
            </c:strRef>
          </c:cat>
          <c:val>
            <c:numRef>
              <c:f>'Sheet Design'!$C$27:$C$29</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AEB8-4F11-A6E3-D2334DF082F7}"/>
            </c:ext>
          </c:extLst>
        </c:ser>
        <c:dLbls>
          <c:showLegendKey val="0"/>
          <c:showVal val="0"/>
          <c:showCatName val="0"/>
          <c:showSerName val="0"/>
          <c:showPercent val="0"/>
          <c:showBubbleSize val="0"/>
        </c:dLbls>
        <c:gapWidth val="182"/>
        <c:axId val="293038719"/>
        <c:axId val="289665759"/>
      </c:barChart>
      <c:catAx>
        <c:axId val="293038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665759"/>
        <c:crosses val="autoZero"/>
        <c:auto val="1"/>
        <c:lblAlgn val="ctr"/>
        <c:lblOffset val="100"/>
        <c:noMultiLvlLbl val="0"/>
      </c:catAx>
      <c:valAx>
        <c:axId val="289665759"/>
        <c:scaling>
          <c:orientation val="minMax"/>
        </c:scaling>
        <c:delete val="0"/>
        <c:axPos val="b"/>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38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02910037777524"/>
          <c:y val="2.6613576712001909E-2"/>
          <c:w val="0.70912642169728779"/>
          <c:h val="0.89814814814814814"/>
        </c:manualLayout>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5C22-4188-860D-FF0E08080CC4}"/>
            </c:ext>
          </c:extLst>
        </c:ser>
        <c:dLbls>
          <c:dLblPos val="outEnd"/>
          <c:showLegendKey val="0"/>
          <c:showVal val="1"/>
          <c:showCatName val="0"/>
          <c:showSerName val="0"/>
          <c:showPercent val="0"/>
          <c:showBubbleSize val="0"/>
        </c:dLbls>
        <c:gapWidth val="182"/>
        <c:axId val="289998895"/>
        <c:axId val="290000335"/>
      </c:barChart>
      <c:catAx>
        <c:axId val="289998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000335"/>
        <c:crosses val="autoZero"/>
        <c:auto val="1"/>
        <c:lblAlgn val="ctr"/>
        <c:lblOffset val="100"/>
        <c:noMultiLvlLbl val="0"/>
      </c:catAx>
      <c:valAx>
        <c:axId val="290000335"/>
        <c:scaling>
          <c:orientation val="minMax"/>
        </c:scaling>
        <c:delete val="1"/>
        <c:axPos val="b"/>
        <c:numFmt formatCode="&quot;$&quot;0,&quot;K&quot;" sourceLinked="1"/>
        <c:majorTickMark val="out"/>
        <c:minorTickMark val="none"/>
        <c:tickLblPos val="nextTo"/>
        <c:crossAx val="28999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Design!PivotTable6</c:name>
    <c:fmtId val="1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Design'!$B$63</c:f>
              <c:strCache>
                <c:ptCount val="1"/>
                <c:pt idx="0">
                  <c:v>Total</c:v>
                </c:pt>
              </c:strCache>
            </c:strRef>
          </c:tx>
          <c:spPr>
            <a:solidFill>
              <a:schemeClr val="accent1"/>
            </a:solidFill>
            <a:ln w="25400">
              <a:noFill/>
            </a:ln>
            <a:effectLst/>
          </c:spPr>
          <c:cat>
            <c:strRef>
              <c:f>'Sheet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 Design'!$B$64:$B$72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0F2A-4872-AB1D-B1824A15807B}"/>
            </c:ext>
          </c:extLst>
        </c:ser>
        <c:dLbls>
          <c:showLegendKey val="0"/>
          <c:showVal val="0"/>
          <c:showCatName val="0"/>
          <c:showSerName val="0"/>
          <c:showPercent val="0"/>
          <c:showBubbleSize val="0"/>
        </c:dLbls>
        <c:axId val="292898095"/>
        <c:axId val="292899535"/>
      </c:areaChart>
      <c:catAx>
        <c:axId val="292898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899535"/>
        <c:crosses val="autoZero"/>
        <c:auto val="1"/>
        <c:lblAlgn val="ctr"/>
        <c:lblOffset val="100"/>
        <c:noMultiLvlLbl val="0"/>
      </c:catAx>
      <c:valAx>
        <c:axId val="292899535"/>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8980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Design'!$A$86:$A$88</c:f>
              <c:strCache>
                <c:ptCount val="3"/>
                <c:pt idx="0">
                  <c:v>High</c:v>
                </c:pt>
                <c:pt idx="1">
                  <c:v>Medium</c:v>
                </c:pt>
                <c:pt idx="2">
                  <c:v>Small</c:v>
                </c:pt>
              </c:strCache>
            </c:strRef>
          </c:cat>
          <c:val>
            <c:numRef>
              <c:f>'Sheet Design'!$B$86:$B$88</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0C60-44E0-87D7-09C4D33C86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E9F6-4CE5-B45E-42592F076B0A}"/>
            </c:ext>
          </c:extLst>
        </c:ser>
        <c:dLbls>
          <c:dLblPos val="outEnd"/>
          <c:showLegendKey val="0"/>
          <c:showVal val="1"/>
          <c:showCatName val="0"/>
          <c:showSerName val="0"/>
          <c:showPercent val="0"/>
          <c:showBubbleSize val="0"/>
        </c:dLbls>
        <c:gapWidth val="182"/>
        <c:axId val="454670047"/>
        <c:axId val="454663807"/>
      </c:barChart>
      <c:catAx>
        <c:axId val="454670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663807"/>
        <c:crosses val="autoZero"/>
        <c:auto val="1"/>
        <c:lblAlgn val="ctr"/>
        <c:lblOffset val="100"/>
        <c:noMultiLvlLbl val="0"/>
      </c:catAx>
      <c:valAx>
        <c:axId val="454663807"/>
        <c:scaling>
          <c:orientation val="minMax"/>
        </c:scaling>
        <c:delete val="1"/>
        <c:axPos val="b"/>
        <c:numFmt formatCode="&quot;$&quot;0,&quot;K&quot;" sourceLinked="1"/>
        <c:majorTickMark val="none"/>
        <c:minorTickMark val="none"/>
        <c:tickLblPos val="nextTo"/>
        <c:crossAx val="45467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Design'!$A$138:$A$141</c:f>
              <c:strCache>
                <c:ptCount val="4"/>
                <c:pt idx="0">
                  <c:v>Grocery Store</c:v>
                </c:pt>
                <c:pt idx="1">
                  <c:v>Supermarket Type3</c:v>
                </c:pt>
                <c:pt idx="2">
                  <c:v>Supermarket Type2</c:v>
                </c:pt>
                <c:pt idx="3">
                  <c:v>Supermarket Type1</c:v>
                </c:pt>
              </c:strCache>
            </c:strRef>
          </c:cat>
          <c:val>
            <c:numRef>
              <c:f>'Sheet Design'!$B$138:$B$141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9905-454B-82C0-239A9F29CAEF}"/>
            </c:ext>
          </c:extLst>
        </c:ser>
        <c:dLbls>
          <c:dLblPos val="outEnd"/>
          <c:showLegendKey val="0"/>
          <c:showVal val="1"/>
          <c:showCatName val="0"/>
          <c:showSerName val="0"/>
          <c:showPercent val="0"/>
          <c:showBubbleSize val="0"/>
        </c:dLbls>
        <c:gapWidth val="182"/>
        <c:axId val="801821471"/>
        <c:axId val="801822431"/>
      </c:barChart>
      <c:catAx>
        <c:axId val="80182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22431"/>
        <c:crosses val="autoZero"/>
        <c:auto val="1"/>
        <c:lblAlgn val="ctr"/>
        <c:lblOffset val="100"/>
        <c:noMultiLvlLbl val="0"/>
      </c:catAx>
      <c:valAx>
        <c:axId val="801822431"/>
        <c:scaling>
          <c:orientation val="minMax"/>
        </c:scaling>
        <c:delete val="1"/>
        <c:axPos val="b"/>
        <c:numFmt formatCode="\$0" sourceLinked="1"/>
        <c:majorTickMark val="none"/>
        <c:minorTickMark val="none"/>
        <c:tickLblPos val="nextTo"/>
        <c:crossAx val="801821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5398075240595"/>
          <c:y val="7.407407407407407E-2"/>
          <c:w val="0.70368241469816273"/>
          <c:h val="0.8416746864975212"/>
        </c:manualLayout>
      </c:layout>
      <c:barChart>
        <c:barDir val="bar"/>
        <c:grouping val="clustered"/>
        <c:varyColors val="0"/>
        <c:ser>
          <c:idx val="0"/>
          <c:order val="0"/>
          <c:tx>
            <c:strRef>
              <c:f>'Sheet Design'!$B$154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Design'!$A$155:$A$158</c:f>
              <c:strCache>
                <c:ptCount val="4"/>
                <c:pt idx="0">
                  <c:v>Grocery Store</c:v>
                </c:pt>
                <c:pt idx="1">
                  <c:v>Supermarket Type3</c:v>
                </c:pt>
                <c:pt idx="2">
                  <c:v>Supermarket Type2</c:v>
                </c:pt>
                <c:pt idx="3">
                  <c:v>Supermarket Type1</c:v>
                </c:pt>
              </c:strCache>
            </c:strRef>
          </c:cat>
          <c:val>
            <c:numRef>
              <c:f>'Sheet Design'!$B$155:$B$158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C04D-4D42-9B94-6BB712D7BB72}"/>
            </c:ext>
          </c:extLst>
        </c:ser>
        <c:dLbls>
          <c:dLblPos val="outEnd"/>
          <c:showLegendKey val="0"/>
          <c:showVal val="1"/>
          <c:showCatName val="0"/>
          <c:showSerName val="0"/>
          <c:showPercent val="0"/>
          <c:showBubbleSize val="0"/>
        </c:dLbls>
        <c:gapWidth val="182"/>
        <c:axId val="933906784"/>
        <c:axId val="933913024"/>
      </c:barChart>
      <c:catAx>
        <c:axId val="93390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13024"/>
        <c:crosses val="autoZero"/>
        <c:auto val="1"/>
        <c:lblAlgn val="ctr"/>
        <c:lblOffset val="100"/>
        <c:noMultiLvlLbl val="0"/>
      </c:catAx>
      <c:valAx>
        <c:axId val="93391302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906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459084445624722"/>
              <c:y val="0.1127937715904886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479807321268161"/>
              <c:y val="-5.39448472824076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0228012699717376"/>
          <c:y val="0.15374922271118338"/>
          <c:w val="0.61381370582516637"/>
          <c:h val="0.78585792754871009"/>
        </c:manualLayout>
      </c:layout>
      <c:doughnutChart>
        <c:varyColors val="1"/>
        <c:ser>
          <c:idx val="0"/>
          <c:order val="0"/>
          <c:tx>
            <c:strRef>
              <c:f>'Sheet Design'!$B$14</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3459084445624722"/>
                  <c:y val="0.1127937715904886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dLbl>
              <c:idx val="1"/>
              <c:layout>
                <c:manualLayout>
                  <c:x val="-0.11479807321268161"/>
                  <c:y val="-5.394484728240765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"$"0,"K"</c:formatCode>
                <c:ptCount val="2"/>
                <c:pt idx="0">
                  <c:v>776319.68840000057</c:v>
                </c:pt>
                <c:pt idx="1">
                  <c:v>425361.8043999995</c:v>
                </c:pt>
              </c:numCache>
            </c:numRef>
          </c:val>
          <c:extLst>
            <c:ext xmlns:c16="http://schemas.microsoft.com/office/drawing/2014/chart" uri="{C3380CC4-5D6E-409C-BE32-E72D297353CC}">
              <c16:uniqueId val="{00000005-0F77-4C94-AF3B-3F223059A9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35021302580144"/>
          <c:y val="0.10528581939801654"/>
          <c:w val="0.81453411805230591"/>
          <c:h val="0.87620042688789557"/>
        </c:manualLayout>
      </c:layout>
      <c:barChart>
        <c:barDir val="bar"/>
        <c:grouping val="clustered"/>
        <c:varyColors val="0"/>
        <c:ser>
          <c:idx val="0"/>
          <c:order val="0"/>
          <c:tx>
            <c:strRef>
              <c:f>'Sheet Design'!$B$25:$B$26</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Design'!$B$27:$B$29</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2-75FA-4EA2-B480-6A8894F7BE23}"/>
            </c:ext>
          </c:extLst>
        </c:ser>
        <c:ser>
          <c:idx val="1"/>
          <c:order val="1"/>
          <c:tx>
            <c:strRef>
              <c:f>'Sheet Design'!$C$25:$C$26</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Design'!$C$27:$C$29</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75FA-4EA2-B480-6A8894F7BE23}"/>
            </c:ext>
          </c:extLst>
        </c:ser>
        <c:dLbls>
          <c:dLblPos val="outEnd"/>
          <c:showLegendKey val="0"/>
          <c:showVal val="1"/>
          <c:showCatName val="0"/>
          <c:showSerName val="0"/>
          <c:showPercent val="0"/>
          <c:showBubbleSize val="0"/>
        </c:dLbls>
        <c:gapWidth val="62"/>
        <c:axId val="293038719"/>
        <c:axId val="289665759"/>
      </c:barChart>
      <c:catAx>
        <c:axId val="293038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89665759"/>
        <c:crosses val="autoZero"/>
        <c:auto val="1"/>
        <c:lblAlgn val="ctr"/>
        <c:lblOffset val="100"/>
        <c:noMultiLvlLbl val="0"/>
      </c:catAx>
      <c:valAx>
        <c:axId val="289665759"/>
        <c:scaling>
          <c:orientation val="minMax"/>
        </c:scaling>
        <c:delete val="1"/>
        <c:axPos val="b"/>
        <c:numFmt formatCode="&quot;$&quot;0,&quot;K&quot;" sourceLinked="1"/>
        <c:majorTickMark val="out"/>
        <c:minorTickMark val="none"/>
        <c:tickLblPos val="nextTo"/>
        <c:crossAx val="293038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02910037777524"/>
          <c:y val="2.6613576712001909E-2"/>
          <c:w val="0.70912642169728779"/>
          <c:h val="0.89814814814814814"/>
        </c:manualLayout>
      </c:layout>
      <c:barChart>
        <c:barDir val="bar"/>
        <c:grouping val="clustered"/>
        <c:varyColors val="0"/>
        <c:ser>
          <c:idx val="0"/>
          <c:order val="0"/>
          <c:tx>
            <c:strRef>
              <c:f>'Sheet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1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188B-49EF-922E-2C32ECF5C4BC}"/>
            </c:ext>
          </c:extLst>
        </c:ser>
        <c:dLbls>
          <c:dLblPos val="outEnd"/>
          <c:showLegendKey val="0"/>
          <c:showVal val="1"/>
          <c:showCatName val="0"/>
          <c:showSerName val="0"/>
          <c:showPercent val="0"/>
          <c:showBubbleSize val="0"/>
        </c:dLbls>
        <c:gapWidth val="52"/>
        <c:axId val="289998895"/>
        <c:axId val="290000335"/>
      </c:barChart>
      <c:catAx>
        <c:axId val="289998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crossAx val="290000335"/>
        <c:crosses val="autoZero"/>
        <c:auto val="1"/>
        <c:lblAlgn val="ctr"/>
        <c:lblOffset val="100"/>
        <c:noMultiLvlLbl val="0"/>
      </c:catAx>
      <c:valAx>
        <c:axId val="290000335"/>
        <c:scaling>
          <c:orientation val="minMax"/>
        </c:scaling>
        <c:delete val="1"/>
        <c:axPos val="b"/>
        <c:numFmt formatCode="&quot;$&quot;0,&quot;K&quot;" sourceLinked="1"/>
        <c:majorTickMark val="out"/>
        <c:minorTickMark val="none"/>
        <c:tickLblPos val="nextTo"/>
        <c:crossAx val="28999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alpha val="80000"/>
              </a:schemeClr>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6.6037719497420025E-3"/>
              <c:y val="-0.23483883692901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0"/>
              <c:y val="-0.301075431960271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4.4025146331613347E-3"/>
              <c:y val="-0.289032414681860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4.4025146331613755E-3"/>
              <c:y val="-0.295053923321065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6.6037719497420025E-3"/>
              <c:y val="-0.295053923321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1.5408801216064753E-2"/>
              <c:y val="-0.30709694059947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8.8050292663226695E-3"/>
              <c:y val="-0.403441078826763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2.2012573165806674E-3"/>
              <c:y val="-0.301075431960271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5400">
            <a:solidFill>
              <a:schemeClr val="tx1">
                <a:alpha val="80000"/>
              </a:schemeClr>
            </a:solidFill>
          </a:ln>
          <a:effectLst>
            <a:innerShdw dist="12700" dir="16200000">
              <a:schemeClr val="lt1">
                <a:alpha val="75000"/>
              </a:schemeClr>
            </a:innerShdw>
          </a:effectLst>
        </c:spPr>
        <c:dLbl>
          <c:idx val="0"/>
          <c:layout>
            <c:manualLayout>
              <c:x val="-4.4025146331613347E-3"/>
              <c:y val="-0.29505392332106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71289018152575E-2"/>
          <c:y val="3.2420845609466752E-2"/>
          <c:w val="0.93263060648972251"/>
          <c:h val="0.84749083260869773"/>
        </c:manualLayout>
      </c:layout>
      <c:areaChart>
        <c:grouping val="standard"/>
        <c:varyColors val="0"/>
        <c:ser>
          <c:idx val="0"/>
          <c:order val="0"/>
          <c:tx>
            <c:strRef>
              <c:f>'Sheet Design'!$B$63</c:f>
              <c:strCache>
                <c:ptCount val="1"/>
                <c:pt idx="0">
                  <c:v>Total</c:v>
                </c:pt>
              </c:strCache>
            </c:strRef>
          </c:tx>
          <c:spPr>
            <a:solidFill>
              <a:srgbClr val="FFD200"/>
            </a:solidFill>
            <a:ln w="25400">
              <a:solidFill>
                <a:schemeClr val="tx1">
                  <a:alpha val="80000"/>
                </a:schemeClr>
              </a:solidFill>
            </a:ln>
            <a:effectLst>
              <a:innerShdw dist="12700" dir="16200000">
                <a:schemeClr val="lt1">
                  <a:alpha val="75000"/>
                </a:schemeClr>
              </a:innerShdw>
            </a:effectLst>
          </c:spPr>
          <c:dLbls>
            <c:dLbl>
              <c:idx val="0"/>
              <c:layout>
                <c:manualLayout>
                  <c:x val="6.6037719497420025E-3"/>
                  <c:y val="-0.23483883692901159"/>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30107543196027131"/>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4.4025146331613347E-3"/>
                  <c:y val="-0.2890324146818605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4.4025146331613755E-3"/>
                  <c:y val="-0.29505392332106595"/>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6.6037719497420025E-3"/>
                  <c:y val="-0.295053923321066"/>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5408801216064753E-2"/>
                  <c:y val="-0.3070969405994767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8.8050292663226695E-3"/>
                  <c:y val="-0.40344107882676361"/>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2012573165806674E-3"/>
                  <c:y val="-0.30107543196027131"/>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4.4025146331613347E-3"/>
                  <c:y val="-0.29505392332106589"/>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 Design'!$B$64:$B$72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F487-4AFB-9B0B-DD1742298E71}"/>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292898095"/>
        <c:axId val="292899535"/>
      </c:areaChart>
      <c:catAx>
        <c:axId val="292898095"/>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92899535"/>
        <c:crosses val="autoZero"/>
        <c:auto val="1"/>
        <c:lblAlgn val="ctr"/>
        <c:lblOffset val="100"/>
        <c:noMultiLvlLbl val="0"/>
      </c:catAx>
      <c:valAx>
        <c:axId val="292899535"/>
        <c:scaling>
          <c:orientation val="minMax"/>
        </c:scaling>
        <c:delete val="1"/>
        <c:axPos val="l"/>
        <c:numFmt formatCode="&quot;$&quot;0,&quot;K&quot;" sourceLinked="1"/>
        <c:majorTickMark val="out"/>
        <c:minorTickMark val="none"/>
        <c:tickLblPos val="nextTo"/>
        <c:crossAx val="29289809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Design!PivotTable8</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159057566832522"/>
              <c:y val="-4.786163590485292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907043393347014"/>
              <c:y val="2.658979772491828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90972895799436"/>
              <c:y val="-4.786163590485290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287388208043054"/>
          <c:y val="7.4451433629771191E-2"/>
          <c:w val="0.7243335110593454"/>
          <c:h val="0.92497112808577742"/>
        </c:manualLayout>
      </c:layout>
      <c:doughnutChart>
        <c:varyColors val="1"/>
        <c:ser>
          <c:idx val="0"/>
          <c:order val="0"/>
          <c:tx>
            <c:strRef>
              <c:f>'Sheet Design'!$B$85</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4159057566832522"/>
                  <c:y val="-4.7861635904852921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7907043393347014"/>
                  <c:y val="2.6589797724918283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290972895799436"/>
                  <c:y val="-4.7861635904852907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Design'!$A$86:$A$88</c:f>
              <c:strCache>
                <c:ptCount val="3"/>
                <c:pt idx="0">
                  <c:v>High</c:v>
                </c:pt>
                <c:pt idx="1">
                  <c:v>Medium</c:v>
                </c:pt>
                <c:pt idx="2">
                  <c:v>Small</c:v>
                </c:pt>
              </c:strCache>
            </c:strRef>
          </c:cat>
          <c:val>
            <c:numRef>
              <c:f>'Sheet Design'!$B$86:$B$88</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8FCB-49A3-A9C6-9FE1403B729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5775551065405139"/>
          <c:y val="0"/>
          <c:w val="0.448278015780601"/>
          <c:h val="7.6666833506711718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533519467453625"/>
          <c:y val="4.4663365270277103E-2"/>
          <c:w val="0.50538944413124631"/>
          <c:h val="0.89950742814187645"/>
        </c:manualLayout>
      </c:layout>
      <c:barChart>
        <c:barDir val="bar"/>
        <c:grouping val="clustered"/>
        <c:varyColors val="0"/>
        <c:ser>
          <c:idx val="0"/>
          <c:order val="0"/>
          <c:tx>
            <c:strRef>
              <c:f>'Sheet Design'!$B$122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B5CB-4CB7-9BD5-E133DADD884C}"/>
            </c:ext>
          </c:extLst>
        </c:ser>
        <c:dLbls>
          <c:dLblPos val="outEnd"/>
          <c:showLegendKey val="0"/>
          <c:showVal val="1"/>
          <c:showCatName val="0"/>
          <c:showSerName val="0"/>
          <c:showPercent val="0"/>
          <c:showBubbleSize val="0"/>
        </c:dLbls>
        <c:gapWidth val="62"/>
        <c:axId val="454670047"/>
        <c:axId val="454663807"/>
      </c:barChart>
      <c:catAx>
        <c:axId val="454670047"/>
        <c:scaling>
          <c:orientation val="minMax"/>
        </c:scaling>
        <c:delete val="0"/>
        <c:axPos val="l"/>
        <c:numFmt formatCode="General" sourceLinked="1"/>
        <c:majorTickMark val="none"/>
        <c:minorTickMark val="none"/>
        <c:tickLblPos val="nextTo"/>
        <c:spPr>
          <a:noFill/>
          <a:ln w="9525" cap="flat" cmpd="sng" algn="ctr">
            <a:noFill/>
            <a:round/>
          </a:ln>
          <a:effectLst/>
        </c:spPr>
        <c:txPr>
          <a:bodyPr rot="0" spcFirstLastPara="1" vertOverflow="ellipsis" vert="horz" wrap="square" anchor="ctr" anchorCtr="0"/>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54663807"/>
        <c:crosses val="autoZero"/>
        <c:auto val="1"/>
        <c:lblAlgn val="ctr"/>
        <c:lblOffset val="100"/>
        <c:noMultiLvlLbl val="0"/>
      </c:catAx>
      <c:valAx>
        <c:axId val="454663807"/>
        <c:scaling>
          <c:orientation val="minMax"/>
        </c:scaling>
        <c:delete val="1"/>
        <c:axPos val="b"/>
        <c:numFmt formatCode="&quot;$&quot;0,&quot;K&quot;" sourceLinked="1"/>
        <c:majorTickMark val="none"/>
        <c:minorTickMark val="none"/>
        <c:tickLblPos val="nextTo"/>
        <c:crossAx val="454670047"/>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0634486268678"/>
          <c:y val="1.6511851427045674E-2"/>
          <c:w val="0.75965694377321913"/>
          <c:h val="0.93862725741079434"/>
        </c:manualLayout>
      </c:layout>
      <c:barChart>
        <c:barDir val="bar"/>
        <c:grouping val="clustered"/>
        <c:varyColors val="0"/>
        <c:ser>
          <c:idx val="0"/>
          <c:order val="0"/>
          <c:tx>
            <c:strRef>
              <c:f>'Sheet Design'!$B$154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Design'!$A$155:$A$158</c:f>
              <c:strCache>
                <c:ptCount val="4"/>
                <c:pt idx="0">
                  <c:v>Grocery Store</c:v>
                </c:pt>
                <c:pt idx="1">
                  <c:v>Supermarket Type3</c:v>
                </c:pt>
                <c:pt idx="2">
                  <c:v>Supermarket Type2</c:v>
                </c:pt>
                <c:pt idx="3">
                  <c:v>Supermarket Type1</c:v>
                </c:pt>
              </c:strCache>
            </c:strRef>
          </c:cat>
          <c:val>
            <c:numRef>
              <c:f>'Sheet Design'!$B$155:$B$158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993B-4C95-AD0B-A3E08B4B9309}"/>
            </c:ext>
          </c:extLst>
        </c:ser>
        <c:dLbls>
          <c:dLblPos val="outEnd"/>
          <c:showLegendKey val="0"/>
          <c:showVal val="1"/>
          <c:showCatName val="0"/>
          <c:showSerName val="0"/>
          <c:showPercent val="0"/>
          <c:showBubbleSize val="0"/>
        </c:dLbls>
        <c:gapWidth val="62"/>
        <c:axId val="933906784"/>
        <c:axId val="933913024"/>
      </c:barChart>
      <c:catAx>
        <c:axId val="933906784"/>
        <c:scaling>
          <c:orientation val="minMax"/>
        </c:scaling>
        <c:delete val="1"/>
        <c:axPos val="l"/>
        <c:numFmt formatCode="General" sourceLinked="1"/>
        <c:majorTickMark val="none"/>
        <c:minorTickMark val="none"/>
        <c:tickLblPos val="nextTo"/>
        <c:crossAx val="933913024"/>
        <c:crosses val="autoZero"/>
        <c:auto val="1"/>
        <c:lblAlgn val="ctr"/>
        <c:lblOffset val="100"/>
        <c:noMultiLvlLbl val="0"/>
      </c:catAx>
      <c:valAx>
        <c:axId val="933913024"/>
        <c:scaling>
          <c:orientation val="minMax"/>
        </c:scaling>
        <c:delete val="1"/>
        <c:axPos val="b"/>
        <c:numFmt formatCode="0" sourceLinked="1"/>
        <c:majorTickMark val="none"/>
        <c:minorTickMark val="none"/>
        <c:tickLblPos val="nextTo"/>
        <c:crossAx val="933906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Excel.xlsx]Sheet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03609345791505E-3"/>
          <c:y val="4.7234008642477822E-2"/>
          <c:w val="0.80895583873305821"/>
          <c:h val="0.93460519827924737"/>
        </c:manualLayout>
      </c:layout>
      <c:barChart>
        <c:barDir val="bar"/>
        <c:grouping val="clustered"/>
        <c:varyColors val="0"/>
        <c:ser>
          <c:idx val="0"/>
          <c:order val="0"/>
          <c:tx>
            <c:strRef>
              <c:f>'Sheet Design'!$B$137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Design'!$A$138:$A$141</c:f>
              <c:strCache>
                <c:ptCount val="4"/>
                <c:pt idx="0">
                  <c:v>Grocery Store</c:v>
                </c:pt>
                <c:pt idx="1">
                  <c:v>Supermarket Type3</c:v>
                </c:pt>
                <c:pt idx="2">
                  <c:v>Supermarket Type2</c:v>
                </c:pt>
                <c:pt idx="3">
                  <c:v>Supermarket Type1</c:v>
                </c:pt>
              </c:strCache>
            </c:strRef>
          </c:cat>
          <c:val>
            <c:numRef>
              <c:f>'Sheet Design'!$B$138:$B$141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C5A1-49C1-837D-CCBF2A2BBDB6}"/>
            </c:ext>
          </c:extLst>
        </c:ser>
        <c:dLbls>
          <c:dLblPos val="outEnd"/>
          <c:showLegendKey val="0"/>
          <c:showVal val="1"/>
          <c:showCatName val="0"/>
          <c:showSerName val="0"/>
          <c:showPercent val="0"/>
          <c:showBubbleSize val="0"/>
        </c:dLbls>
        <c:gapWidth val="62"/>
        <c:axId val="801821471"/>
        <c:axId val="801822431"/>
      </c:barChart>
      <c:catAx>
        <c:axId val="801821471"/>
        <c:scaling>
          <c:orientation val="minMax"/>
        </c:scaling>
        <c:delete val="1"/>
        <c:axPos val="l"/>
        <c:numFmt formatCode="General" sourceLinked="1"/>
        <c:majorTickMark val="none"/>
        <c:minorTickMark val="none"/>
        <c:tickLblPos val="nextTo"/>
        <c:crossAx val="801822431"/>
        <c:crosses val="autoZero"/>
        <c:auto val="1"/>
        <c:lblAlgn val="ctr"/>
        <c:lblOffset val="100"/>
        <c:noMultiLvlLbl val="0"/>
      </c:catAx>
      <c:valAx>
        <c:axId val="801822431"/>
        <c:scaling>
          <c:orientation val="minMax"/>
        </c:scaling>
        <c:delete val="1"/>
        <c:axPos val="b"/>
        <c:numFmt formatCode="\$0" sourceLinked="1"/>
        <c:majorTickMark val="none"/>
        <c:minorTickMark val="none"/>
        <c:tickLblPos val="nextTo"/>
        <c:crossAx val="801821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92C7E28-9964-4FD5-B536-BA0BD5A0CADE}">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492C7E28-9964-4FD5-B536-BA0BD5A0CADE}">
          <cx:tx>
            <cx:txData>
              <cx:f>_xlchart.v2.4</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6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6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sz="11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18" Type="http://schemas.openxmlformats.org/officeDocument/2006/relationships/hyperlink" Target="http://www.linkedin.com/in/aniketmore1055" TargetMode="External"/><Relationship Id="rId3" Type="http://schemas.openxmlformats.org/officeDocument/2006/relationships/image" Target="../media/image3.png"/><Relationship Id="rId21" Type="http://schemas.openxmlformats.org/officeDocument/2006/relationships/image" Target="../media/image9.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20" Type="http://schemas.openxmlformats.org/officeDocument/2006/relationships/hyperlink" Target="https://github.com/itsaniket01" TargetMode="External"/><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 Design'!A1"/><Relationship Id="rId22"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0</xdr:row>
      <xdr:rowOff>0</xdr:rowOff>
    </xdr:from>
    <xdr:to>
      <xdr:col>9</xdr:col>
      <xdr:colOff>104776</xdr:colOff>
      <xdr:row>12</xdr:row>
      <xdr:rowOff>147844</xdr:rowOff>
    </xdr:to>
    <mc:AlternateContent xmlns:mc="http://schemas.openxmlformats.org/markup-compatibility/2006">
      <mc:Choice xmlns:a14="http://schemas.microsoft.com/office/drawing/2010/main" Requires="a14">
        <xdr:graphicFrame macro="">
          <xdr:nvGraphicFramePr>
            <xdr:cNvPr id="2" name="Outlet Type">
              <a:extLst>
                <a:ext uri="{FF2B5EF4-FFF2-40B4-BE49-F238E27FC236}">
                  <a16:creationId xmlns:a16="http://schemas.microsoft.com/office/drawing/2014/main" id="{26F5B5DD-FB60-982E-83DB-370486BB1A05}"/>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7096125" y="0"/>
              <a:ext cx="1771651" cy="2529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314740</xdr:colOff>
      <xdr:row>12</xdr:row>
      <xdr:rowOff>66261</xdr:rowOff>
    </xdr:from>
    <xdr:to>
      <xdr:col>3</xdr:col>
      <xdr:colOff>1217544</xdr:colOff>
      <xdr:row>18</xdr:row>
      <xdr:rowOff>41413</xdr:rowOff>
    </xdr:to>
    <xdr:graphicFrame macro="">
      <xdr:nvGraphicFramePr>
        <xdr:cNvPr id="3" name="Chart 2">
          <a:extLst>
            <a:ext uri="{FF2B5EF4-FFF2-40B4-BE49-F238E27FC236}">
              <a16:creationId xmlns:a16="http://schemas.microsoft.com/office/drawing/2014/main" id="{3EE45854-036E-5659-8EA2-893465816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49695</xdr:colOff>
      <xdr:row>23</xdr:row>
      <xdr:rowOff>57979</xdr:rowOff>
    </xdr:from>
    <xdr:to>
      <xdr:col>7</xdr:col>
      <xdr:colOff>24847</xdr:colOff>
      <xdr:row>30</xdr:row>
      <xdr:rowOff>132522</xdr:rowOff>
    </xdr:to>
    <xdr:graphicFrame macro="">
      <xdr:nvGraphicFramePr>
        <xdr:cNvPr id="4" name="Chart 3">
          <a:extLst>
            <a:ext uri="{FF2B5EF4-FFF2-40B4-BE49-F238E27FC236}">
              <a16:creationId xmlns:a16="http://schemas.microsoft.com/office/drawing/2014/main" id="{C47D6B19-59CD-F6EF-2C1D-30CA97CCE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80963</xdr:colOff>
      <xdr:row>38</xdr:row>
      <xdr:rowOff>123825</xdr:rowOff>
    </xdr:from>
    <xdr:to>
      <xdr:col>6</xdr:col>
      <xdr:colOff>114300</xdr:colOff>
      <xdr:row>55</xdr:row>
      <xdr:rowOff>57150</xdr:rowOff>
    </xdr:to>
    <xdr:graphicFrame macro="">
      <xdr:nvGraphicFramePr>
        <xdr:cNvPr id="5" name="Chart 4">
          <a:extLst>
            <a:ext uri="{FF2B5EF4-FFF2-40B4-BE49-F238E27FC236}">
              <a16:creationId xmlns:a16="http://schemas.microsoft.com/office/drawing/2014/main" id="{1F2DD91D-7624-B7E3-10FF-E564DB514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102053</xdr:colOff>
      <xdr:row>62</xdr:row>
      <xdr:rowOff>70757</xdr:rowOff>
    </xdr:from>
    <xdr:to>
      <xdr:col>7</xdr:col>
      <xdr:colOff>435429</xdr:colOff>
      <xdr:row>72</xdr:row>
      <xdr:rowOff>0</xdr:rowOff>
    </xdr:to>
    <xdr:graphicFrame macro="">
      <xdr:nvGraphicFramePr>
        <xdr:cNvPr id="6" name="Chart 5">
          <a:extLst>
            <a:ext uri="{FF2B5EF4-FFF2-40B4-BE49-F238E27FC236}">
              <a16:creationId xmlns:a16="http://schemas.microsoft.com/office/drawing/2014/main" id="{DC719EBF-949B-AD11-AD86-C63BEB6B3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16651</xdr:colOff>
      <xdr:row>83</xdr:row>
      <xdr:rowOff>195695</xdr:rowOff>
    </xdr:from>
    <xdr:to>
      <xdr:col>5</xdr:col>
      <xdr:colOff>650097</xdr:colOff>
      <xdr:row>90</xdr:row>
      <xdr:rowOff>151201</xdr:rowOff>
    </xdr:to>
    <xdr:graphicFrame macro="">
      <xdr:nvGraphicFramePr>
        <xdr:cNvPr id="7" name="Chart 6">
          <a:extLst>
            <a:ext uri="{FF2B5EF4-FFF2-40B4-BE49-F238E27FC236}">
              <a16:creationId xmlns:a16="http://schemas.microsoft.com/office/drawing/2014/main" id="{34E199D4-2E6B-438C-FCFD-C0B6E8F64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36634</xdr:colOff>
      <xdr:row>96</xdr:row>
      <xdr:rowOff>87922</xdr:rowOff>
    </xdr:from>
    <xdr:to>
      <xdr:col>11</xdr:col>
      <xdr:colOff>293078</xdr:colOff>
      <xdr:row>109</xdr:row>
      <xdr:rowOff>56415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0984543-B70B-6BD8-A492-E5D9430C5C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30615" y="19599518"/>
              <a:ext cx="4388828" cy="25842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47625</xdr:colOff>
      <xdr:row>120</xdr:row>
      <xdr:rowOff>176893</xdr:rowOff>
    </xdr:from>
    <xdr:to>
      <xdr:col>6</xdr:col>
      <xdr:colOff>272143</xdr:colOff>
      <xdr:row>128</xdr:row>
      <xdr:rowOff>190500</xdr:rowOff>
    </xdr:to>
    <xdr:graphicFrame macro="">
      <xdr:nvGraphicFramePr>
        <xdr:cNvPr id="9" name="Chart 8">
          <a:extLst>
            <a:ext uri="{FF2B5EF4-FFF2-40B4-BE49-F238E27FC236}">
              <a16:creationId xmlns:a16="http://schemas.microsoft.com/office/drawing/2014/main" id="{5DA3A0B8-CE9F-1C80-B72B-1D2B53D84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51954</xdr:colOff>
      <xdr:row>135</xdr:row>
      <xdr:rowOff>109103</xdr:rowOff>
    </xdr:from>
    <xdr:to>
      <xdr:col>6</xdr:col>
      <xdr:colOff>554182</xdr:colOff>
      <xdr:row>145</xdr:row>
      <xdr:rowOff>190500</xdr:rowOff>
    </xdr:to>
    <xdr:graphicFrame macro="">
      <xdr:nvGraphicFramePr>
        <xdr:cNvPr id="10" name="Chart 9">
          <a:extLst>
            <a:ext uri="{FF2B5EF4-FFF2-40B4-BE49-F238E27FC236}">
              <a16:creationId xmlns:a16="http://schemas.microsoft.com/office/drawing/2014/main" id="{62FD1903-F692-F720-D02C-D4A102CDC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69273</xdr:colOff>
      <xdr:row>151</xdr:row>
      <xdr:rowOff>195695</xdr:rowOff>
    </xdr:from>
    <xdr:to>
      <xdr:col>8</xdr:col>
      <xdr:colOff>51955</xdr:colOff>
      <xdr:row>165</xdr:row>
      <xdr:rowOff>29440</xdr:rowOff>
    </xdr:to>
    <xdr:graphicFrame macro="">
      <xdr:nvGraphicFramePr>
        <xdr:cNvPr id="11" name="Chart 10">
          <a:extLst>
            <a:ext uri="{FF2B5EF4-FFF2-40B4-BE49-F238E27FC236}">
              <a16:creationId xmlns:a16="http://schemas.microsoft.com/office/drawing/2014/main" id="{251B91F2-C54C-482D-1052-2E451A88B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432089</xdr:colOff>
      <xdr:row>16</xdr:row>
      <xdr:rowOff>11257</xdr:rowOff>
    </xdr:from>
    <xdr:to>
      <xdr:col>11</xdr:col>
      <xdr:colOff>182707</xdr:colOff>
      <xdr:row>28</xdr:row>
      <xdr:rowOff>184439</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3CA04873-AB60-42B5-289B-3E1136A3334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528339" y="3154507"/>
              <a:ext cx="1750868" cy="2459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86592</xdr:colOff>
      <xdr:row>31</xdr:row>
      <xdr:rowOff>203489</xdr:rowOff>
    </xdr:from>
    <xdr:to>
      <xdr:col>12</xdr:col>
      <xdr:colOff>155865</xdr:colOff>
      <xdr:row>44</xdr:row>
      <xdr:rowOff>168852</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F7E8D532-A744-4C51-75D6-B551646A6C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182842" y="6204239"/>
              <a:ext cx="2736273" cy="2441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51089</xdr:colOff>
      <xdr:row>46</xdr:row>
      <xdr:rowOff>134214</xdr:rowOff>
    </xdr:from>
    <xdr:to>
      <xdr:col>13</xdr:col>
      <xdr:colOff>554182</xdr:colOff>
      <xdr:row>77</xdr:row>
      <xdr:rowOff>69271</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7F99F872-9C53-03D2-708F-ABF0421D487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814089" y="8992464"/>
              <a:ext cx="3170093" cy="5840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336176</xdr:colOff>
      <xdr:row>0</xdr:row>
      <xdr:rowOff>201705</xdr:rowOff>
    </xdr:from>
    <xdr:to>
      <xdr:col>28</xdr:col>
      <xdr:colOff>113843</xdr:colOff>
      <xdr:row>50</xdr:row>
      <xdr:rowOff>11204</xdr:rowOff>
    </xdr:to>
    <xdr:grpSp>
      <xdr:nvGrpSpPr>
        <xdr:cNvPr id="98" name="Group 97">
          <a:extLst>
            <a:ext uri="{FF2B5EF4-FFF2-40B4-BE49-F238E27FC236}">
              <a16:creationId xmlns:a16="http://schemas.microsoft.com/office/drawing/2014/main" id="{4959367C-52D0-3AEE-342D-D57AB6782FC0}"/>
            </a:ext>
          </a:extLst>
        </xdr:cNvPr>
        <xdr:cNvGrpSpPr/>
      </xdr:nvGrpSpPr>
      <xdr:grpSpPr>
        <a:xfrm>
          <a:off x="336176" y="201705"/>
          <a:ext cx="18928520" cy="9894793"/>
          <a:chOff x="336176" y="201705"/>
          <a:chExt cx="18928520" cy="9894793"/>
        </a:xfrm>
      </xdr:grpSpPr>
      <xdr:grpSp>
        <xdr:nvGrpSpPr>
          <xdr:cNvPr id="97" name="Group 96">
            <a:extLst>
              <a:ext uri="{FF2B5EF4-FFF2-40B4-BE49-F238E27FC236}">
                <a16:creationId xmlns:a16="http://schemas.microsoft.com/office/drawing/2014/main" id="{0407A02D-2E68-3511-0F36-3E5BB06544BA}"/>
              </a:ext>
            </a:extLst>
          </xdr:cNvPr>
          <xdr:cNvGrpSpPr/>
        </xdr:nvGrpSpPr>
        <xdr:grpSpPr>
          <a:xfrm>
            <a:off x="336176" y="201705"/>
            <a:ext cx="18928520" cy="9894793"/>
            <a:chOff x="532279" y="358588"/>
            <a:chExt cx="15436725" cy="9524594"/>
          </a:xfrm>
        </xdr:grpSpPr>
        <xdr:sp macro="" textlink="">
          <xdr:nvSpPr>
            <xdr:cNvPr id="2" name="Rectangle 1">
              <a:extLst>
                <a:ext uri="{FF2B5EF4-FFF2-40B4-BE49-F238E27FC236}">
                  <a16:creationId xmlns:a16="http://schemas.microsoft.com/office/drawing/2014/main" id="{7525E254-7016-95EF-C34B-C51C860779D9}"/>
                </a:ext>
              </a:extLst>
            </xdr:cNvPr>
            <xdr:cNvSpPr/>
          </xdr:nvSpPr>
          <xdr:spPr>
            <a:xfrm>
              <a:off x="634195" y="369077"/>
              <a:ext cx="15334809" cy="9514105"/>
            </a:xfrm>
            <a:prstGeom prst="rect">
              <a:avLst/>
            </a:prstGeom>
            <a:noFill/>
            <a:ln w="15875">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Top Corners Rounded 2">
              <a:extLst>
                <a:ext uri="{FF2B5EF4-FFF2-40B4-BE49-F238E27FC236}">
                  <a16:creationId xmlns:a16="http://schemas.microsoft.com/office/drawing/2014/main" id="{B5328078-65BE-96DD-16FF-5E038D33B1C1}"/>
                </a:ext>
              </a:extLst>
            </xdr:cNvPr>
            <xdr:cNvSpPr/>
          </xdr:nvSpPr>
          <xdr:spPr>
            <a:xfrm rot="5400000">
              <a:off x="-2893920" y="3784787"/>
              <a:ext cx="9480177" cy="2627779"/>
            </a:xfrm>
            <a:prstGeom prst="round2SameRect">
              <a:avLst>
                <a:gd name="adj1" fmla="val 2719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A7A24D2E-CBE5-6396-1623-D9656F07B4A7}"/>
                </a:ext>
              </a:extLst>
            </xdr:cNvPr>
            <xdr:cNvSpPr txBox="1"/>
          </xdr:nvSpPr>
          <xdr:spPr>
            <a:xfrm>
              <a:off x="571499" y="414618"/>
              <a:ext cx="3462619" cy="84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a:latin typeface="Segoe UI Black" panose="020B0A02040204020203" pitchFamily="34" charset="0"/>
                  <a:ea typeface="Segoe UI Black" panose="020B0A02040204020203" pitchFamily="34" charset="0"/>
                </a:rPr>
                <a:t>blink</a:t>
              </a:r>
              <a:r>
                <a:rPr lang="en-IN" sz="54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5" name="TextBox 4">
              <a:extLst>
                <a:ext uri="{FF2B5EF4-FFF2-40B4-BE49-F238E27FC236}">
                  <a16:creationId xmlns:a16="http://schemas.microsoft.com/office/drawing/2014/main" id="{B183755B-0D24-467F-91F2-07068D3E0934}"/>
                </a:ext>
              </a:extLst>
            </xdr:cNvPr>
            <xdr:cNvSpPr txBox="1"/>
          </xdr:nvSpPr>
          <xdr:spPr>
            <a:xfrm>
              <a:off x="649943" y="1199031"/>
              <a:ext cx="2577352" cy="437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Segoe UI Black" panose="020B0A02040204020203" pitchFamily="34" charset="0"/>
                  <a:ea typeface="Segoe UI Black" panose="020B0A02040204020203" pitchFamily="34" charset="0"/>
                </a:rPr>
                <a:t>India's</a:t>
              </a:r>
              <a:r>
                <a:rPr lang="en-IN" sz="1400" b="1" baseline="0">
                  <a:solidFill>
                    <a:schemeClr val="tx1"/>
                  </a:solidFill>
                  <a:latin typeface="Segoe UI Black" panose="020B0A02040204020203" pitchFamily="34" charset="0"/>
                  <a:ea typeface="Segoe UI Black" panose="020B0A02040204020203" pitchFamily="34" charset="0"/>
                </a:rPr>
                <a:t> Last Minute App</a:t>
              </a:r>
              <a:endParaRPr lang="en-IN" sz="1400" b="1">
                <a:solidFill>
                  <a:schemeClr val="tx1"/>
                </a:solidFill>
                <a:latin typeface="Segoe UI Black" panose="020B0A02040204020203" pitchFamily="34" charset="0"/>
                <a:ea typeface="Segoe UI Black" panose="020B0A02040204020203" pitchFamily="34" charset="0"/>
              </a:endParaRPr>
            </a:p>
          </xdr:txBody>
        </xdr:sp>
        <xdr:grpSp>
          <xdr:nvGrpSpPr>
            <xdr:cNvPr id="11" name="Group 10">
              <a:extLst>
                <a:ext uri="{FF2B5EF4-FFF2-40B4-BE49-F238E27FC236}">
                  <a16:creationId xmlns:a16="http://schemas.microsoft.com/office/drawing/2014/main" id="{4AE1FE70-71E7-4678-9B44-50A3D093B7E1}"/>
                </a:ext>
              </a:extLst>
            </xdr:cNvPr>
            <xdr:cNvGrpSpPr/>
          </xdr:nvGrpSpPr>
          <xdr:grpSpPr>
            <a:xfrm>
              <a:off x="3362887" y="406774"/>
              <a:ext cx="6007474" cy="2607607"/>
              <a:chOff x="3250828" y="350744"/>
              <a:chExt cx="6007474" cy="2607607"/>
            </a:xfrm>
          </xdr:grpSpPr>
          <xdr:sp macro="" textlink="">
            <xdr:nvSpPr>
              <xdr:cNvPr id="6" name="Rectangle: Rounded Corners 5">
                <a:extLst>
                  <a:ext uri="{FF2B5EF4-FFF2-40B4-BE49-F238E27FC236}">
                    <a16:creationId xmlns:a16="http://schemas.microsoft.com/office/drawing/2014/main" id="{E250D167-0FB6-2170-B519-CA176AC6A467}"/>
                  </a:ext>
                </a:extLst>
              </xdr:cNvPr>
              <xdr:cNvSpPr/>
            </xdr:nvSpPr>
            <xdr:spPr>
              <a:xfrm>
                <a:off x="3250828" y="350744"/>
                <a:ext cx="2891118" cy="1232646"/>
              </a:xfrm>
              <a:prstGeom prst="roundRect">
                <a:avLst>
                  <a:gd name="adj" fmla="val 23031"/>
                </a:avLst>
              </a:prstGeom>
              <a:gradFill flip="none" rotWithShape="1">
                <a:gsLst>
                  <a:gs pos="0">
                    <a:srgbClr val="FFD200"/>
                  </a:gs>
                  <a:gs pos="42000">
                    <a:schemeClr val="accent6">
                      <a:lumMod val="75000"/>
                      <a:alpha val="45000"/>
                    </a:schemeClr>
                  </a:gs>
                  <a:gs pos="100000">
                    <a:schemeClr val="accent6">
                      <a:lumMod val="50000"/>
                      <a:alpha val="50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9311B22-7753-4818-9279-141571C098CE}"/>
                  </a:ext>
                </a:extLst>
              </xdr:cNvPr>
              <xdr:cNvSpPr/>
            </xdr:nvSpPr>
            <xdr:spPr>
              <a:xfrm>
                <a:off x="6367184" y="350744"/>
                <a:ext cx="2891118" cy="1232646"/>
              </a:xfrm>
              <a:prstGeom prst="roundRect">
                <a:avLst>
                  <a:gd name="adj" fmla="val 2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91D82F5-2F3E-4932-8E56-A93BF906C932}"/>
                  </a:ext>
                </a:extLst>
              </xdr:cNvPr>
              <xdr:cNvSpPr/>
            </xdr:nvSpPr>
            <xdr:spPr>
              <a:xfrm>
                <a:off x="3250828" y="1725705"/>
                <a:ext cx="2891118" cy="1232646"/>
              </a:xfrm>
              <a:prstGeom prst="roundRect">
                <a:avLst>
                  <a:gd name="adj" fmla="val 2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9C14E17-EF30-4C25-950F-F6F8E5C7383C}"/>
                  </a:ext>
                </a:extLst>
              </xdr:cNvPr>
              <xdr:cNvSpPr/>
            </xdr:nvSpPr>
            <xdr:spPr>
              <a:xfrm>
                <a:off x="6367184" y="1725705"/>
                <a:ext cx="2891118" cy="1232646"/>
              </a:xfrm>
              <a:prstGeom prst="roundRect">
                <a:avLst>
                  <a:gd name="adj" fmla="val 157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 Design'!A7">
          <xdr:nvSpPr>
            <xdr:cNvPr id="12" name="TextBox 11">
              <a:extLst>
                <a:ext uri="{FF2B5EF4-FFF2-40B4-BE49-F238E27FC236}">
                  <a16:creationId xmlns:a16="http://schemas.microsoft.com/office/drawing/2014/main" id="{0627F942-761F-F0E0-BCF9-0298508EBA6C}"/>
                </a:ext>
              </a:extLst>
            </xdr:cNvPr>
            <xdr:cNvSpPr txBox="1"/>
          </xdr:nvSpPr>
          <xdr:spPr>
            <a:xfrm>
              <a:off x="3899647" y="560294"/>
              <a:ext cx="1636059" cy="549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816525-5D06-4AF4-926B-87C3D60837A2}"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t>$1.20M</a:t>
              </a:fld>
              <a:endParaRPr lang="en-IN" sz="2400">
                <a:latin typeface="Segoe UI Black" panose="020B0A02040204020203" pitchFamily="34" charset="0"/>
                <a:ea typeface="Segoe UI Black" panose="020B0A02040204020203" pitchFamily="34" charset="0"/>
              </a:endParaRPr>
            </a:p>
          </xdr:txBody>
        </xdr:sp>
        <mc:AlternateContent xmlns:mc="http://schemas.openxmlformats.org/markup-compatibility/2006">
          <mc:Choice xmlns:a14="http://schemas.microsoft.com/office/drawing/2010/main" Requires="a14">
            <xdr:graphicFrame macro="">
              <xdr:nvGraphicFramePr>
                <xdr:cNvPr id="13" name="Outlet Type 1">
                  <a:extLst>
                    <a:ext uri="{FF2B5EF4-FFF2-40B4-BE49-F238E27FC236}">
                      <a16:creationId xmlns:a16="http://schemas.microsoft.com/office/drawing/2014/main" id="{91D1E7D9-0B92-4FBE-81A1-2E835C368CA6}"/>
                    </a:ext>
                  </a:extLst>
                </xdr:cNvPr>
                <xdr:cNvGraphicFramePr/>
              </xdr:nvGraphicFramePr>
              <xdr:xfrm>
                <a:off x="666751" y="3364968"/>
                <a:ext cx="2326020" cy="1489582"/>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501066" y="3324936"/>
                  <a:ext cx="2852167" cy="1547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4" name="TextBox 13">
              <a:extLst>
                <a:ext uri="{FF2B5EF4-FFF2-40B4-BE49-F238E27FC236}">
                  <a16:creationId xmlns:a16="http://schemas.microsoft.com/office/drawing/2014/main" id="{7C8783C1-0272-E269-E64C-9A306BB1AD09}"/>
                </a:ext>
              </a:extLst>
            </xdr:cNvPr>
            <xdr:cNvSpPr txBox="1"/>
          </xdr:nvSpPr>
          <xdr:spPr>
            <a:xfrm>
              <a:off x="4022913" y="1099856"/>
              <a:ext cx="1804147"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Semibold" panose="020B0702040204020203" pitchFamily="34" charset="0"/>
                  <a:cs typeface="Segoe UI Semibold" panose="020B0702040204020203" pitchFamily="34" charset="0"/>
                </a:rPr>
                <a:t>TOTAL SALES</a:t>
              </a:r>
            </a:p>
          </xdr:txBody>
        </xdr:sp>
        <xdr:sp macro="" textlink="'Sheet Design'!B7">
          <xdr:nvSpPr>
            <xdr:cNvPr id="15" name="TextBox 14">
              <a:extLst>
                <a:ext uri="{FF2B5EF4-FFF2-40B4-BE49-F238E27FC236}">
                  <a16:creationId xmlns:a16="http://schemas.microsoft.com/office/drawing/2014/main" id="{649BD8B9-6F8B-7A96-02DF-3F457164333C}"/>
                </a:ext>
              </a:extLst>
            </xdr:cNvPr>
            <xdr:cNvSpPr txBox="1"/>
          </xdr:nvSpPr>
          <xdr:spPr>
            <a:xfrm>
              <a:off x="7373470" y="577103"/>
              <a:ext cx="140073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DEA56D-10F0-42CC-946D-63EE57F1A010}"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 Design'!C7">
          <xdr:nvSpPr>
            <xdr:cNvPr id="17" name="TextBox 16">
              <a:extLst>
                <a:ext uri="{FF2B5EF4-FFF2-40B4-BE49-F238E27FC236}">
                  <a16:creationId xmlns:a16="http://schemas.microsoft.com/office/drawing/2014/main" id="{9D8F8B6E-B989-4A61-BF79-3E3AB7265C7E}"/>
                </a:ext>
              </a:extLst>
            </xdr:cNvPr>
            <xdr:cNvSpPr txBox="1"/>
          </xdr:nvSpPr>
          <xdr:spPr>
            <a:xfrm>
              <a:off x="4017309" y="1864659"/>
              <a:ext cx="140073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A2FFDD2-EFDD-48F9-B357-51DAE7B40028}"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8" name="TextBox 17">
              <a:extLst>
                <a:ext uri="{FF2B5EF4-FFF2-40B4-BE49-F238E27FC236}">
                  <a16:creationId xmlns:a16="http://schemas.microsoft.com/office/drawing/2014/main" id="{6CD883A2-30F0-4AE5-8ED1-0E666BD2795E}"/>
                </a:ext>
              </a:extLst>
            </xdr:cNvPr>
            <xdr:cNvSpPr txBox="1"/>
          </xdr:nvSpPr>
          <xdr:spPr>
            <a:xfrm>
              <a:off x="6970059" y="1039344"/>
              <a:ext cx="1922929"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Semibold" panose="020B0702040204020203" pitchFamily="34" charset="0"/>
                  <a:cs typeface="Segoe UI Semibold" panose="020B0702040204020203" pitchFamily="34" charset="0"/>
                </a:rPr>
                <a:t>AVERAGE</a:t>
              </a:r>
              <a:r>
                <a:rPr lang="en-IN" sz="1800" baseline="0">
                  <a:latin typeface="Segoe UI Semibold" panose="020B0702040204020203" pitchFamily="34" charset="0"/>
                  <a:cs typeface="Segoe UI Semibold" panose="020B0702040204020203" pitchFamily="34" charset="0"/>
                </a:rPr>
                <a:t> SALES</a:t>
              </a:r>
              <a:endParaRPr lang="en-IN" sz="1800">
                <a:latin typeface="Segoe UI Semibold" panose="020B0702040204020203" pitchFamily="34" charset="0"/>
                <a:cs typeface="Segoe UI Semibold" panose="020B0702040204020203" pitchFamily="34" charset="0"/>
              </a:endParaRPr>
            </a:p>
          </xdr:txBody>
        </xdr:sp>
        <xdr:sp macro="" textlink="">
          <xdr:nvSpPr>
            <xdr:cNvPr id="19" name="TextBox 18">
              <a:extLst>
                <a:ext uri="{FF2B5EF4-FFF2-40B4-BE49-F238E27FC236}">
                  <a16:creationId xmlns:a16="http://schemas.microsoft.com/office/drawing/2014/main" id="{BAEDE53C-67EC-47A8-9FCA-F1BC5788C975}"/>
                </a:ext>
              </a:extLst>
            </xdr:cNvPr>
            <xdr:cNvSpPr txBox="1"/>
          </xdr:nvSpPr>
          <xdr:spPr>
            <a:xfrm>
              <a:off x="7017123" y="2435596"/>
              <a:ext cx="1804147"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latin typeface="Segoe UI Semibold" panose="020B0702040204020203" pitchFamily="34" charset="0"/>
                  <a:cs typeface="Segoe UI Semibold" panose="020B0702040204020203" pitchFamily="34" charset="0"/>
                </a:rPr>
                <a:t>Average Sales</a:t>
              </a:r>
              <a:endParaRPr lang="en-IN" sz="1800">
                <a:latin typeface="Segoe UI Semibold" panose="020B0702040204020203" pitchFamily="34" charset="0"/>
                <a:cs typeface="Segoe UI Semibold" panose="020B0702040204020203" pitchFamily="34" charset="0"/>
              </a:endParaRPr>
            </a:p>
          </xdr:txBody>
        </xdr:sp>
        <xdr:sp macro="" textlink="">
          <xdr:nvSpPr>
            <xdr:cNvPr id="20" name="TextBox 19">
              <a:extLst>
                <a:ext uri="{FF2B5EF4-FFF2-40B4-BE49-F238E27FC236}">
                  <a16:creationId xmlns:a16="http://schemas.microsoft.com/office/drawing/2014/main" id="{4A4B334D-60C7-4084-8D13-F13A7F5C0902}"/>
                </a:ext>
              </a:extLst>
            </xdr:cNvPr>
            <xdr:cNvSpPr txBox="1"/>
          </xdr:nvSpPr>
          <xdr:spPr>
            <a:xfrm>
              <a:off x="3863788" y="2408703"/>
              <a:ext cx="1804147"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Semibold" panose="020B0702040204020203" pitchFamily="34" charset="0"/>
                  <a:cs typeface="Segoe UI Semibold" panose="020B0702040204020203" pitchFamily="34" charset="0"/>
                </a:rPr>
                <a:t>NO</a:t>
              </a:r>
              <a:r>
                <a:rPr lang="en-IN" sz="1800" baseline="0">
                  <a:latin typeface="Segoe UI Semibold" panose="020B0702040204020203" pitchFamily="34" charset="0"/>
                  <a:cs typeface="Segoe UI Semibold" panose="020B0702040204020203" pitchFamily="34" charset="0"/>
                </a:rPr>
                <a:t> OF ITEMS</a:t>
              </a:r>
              <a:endParaRPr lang="en-IN" sz="1800">
                <a:latin typeface="Segoe UI Semibold" panose="020B0702040204020203" pitchFamily="34" charset="0"/>
                <a:cs typeface="Segoe UI Semibold" panose="020B0702040204020203" pitchFamily="34" charset="0"/>
              </a:endParaRPr>
            </a:p>
          </xdr:txBody>
        </xdr:sp>
        <xdr:sp macro="" textlink="'Sheet Design'!D7">
          <xdr:nvSpPr>
            <xdr:cNvPr id="23" name="TextBox 22">
              <a:extLst>
                <a:ext uri="{FF2B5EF4-FFF2-40B4-BE49-F238E27FC236}">
                  <a16:creationId xmlns:a16="http://schemas.microsoft.com/office/drawing/2014/main" id="{0C9E745A-0BEB-4239-818B-E303ACE3E72C}"/>
                </a:ext>
              </a:extLst>
            </xdr:cNvPr>
            <xdr:cNvSpPr txBox="1"/>
          </xdr:nvSpPr>
          <xdr:spPr>
            <a:xfrm>
              <a:off x="7419415" y="1864659"/>
              <a:ext cx="1400735"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D46A60-80EB-4EC4-8C3D-E0BB0A47BE36}"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pic>
          <xdr:nvPicPr>
            <xdr:cNvPr id="24" name="Picture 23">
              <a:extLst>
                <a:ext uri="{FF2B5EF4-FFF2-40B4-BE49-F238E27FC236}">
                  <a16:creationId xmlns:a16="http://schemas.microsoft.com/office/drawing/2014/main" id="{C5929C5D-7E01-E519-F730-459661A5BA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8623" y="509663"/>
              <a:ext cx="349287" cy="35319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 name="Picture 24">
              <a:extLst>
                <a:ext uri="{FF2B5EF4-FFF2-40B4-BE49-F238E27FC236}">
                  <a16:creationId xmlns:a16="http://schemas.microsoft.com/office/drawing/2014/main" id="{5F8D390F-AE20-04B0-898A-CC6E017F3B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00176" y="1848972"/>
              <a:ext cx="365706" cy="36979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25">
              <a:extLst>
                <a:ext uri="{FF2B5EF4-FFF2-40B4-BE49-F238E27FC236}">
                  <a16:creationId xmlns:a16="http://schemas.microsoft.com/office/drawing/2014/main" id="{40235968-C457-1A66-BC24-3BFF2AB72E3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915932" y="1840909"/>
              <a:ext cx="418007" cy="42267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a:extLst>
                <a:ext uri="{FF2B5EF4-FFF2-40B4-BE49-F238E27FC236}">
                  <a16:creationId xmlns:a16="http://schemas.microsoft.com/office/drawing/2014/main" id="{84D404BB-4BCC-6787-4983-357546F24C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20136" y="494324"/>
              <a:ext cx="320127" cy="323705"/>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54" name="Group 53">
              <a:extLst>
                <a:ext uri="{FF2B5EF4-FFF2-40B4-BE49-F238E27FC236}">
                  <a16:creationId xmlns:a16="http://schemas.microsoft.com/office/drawing/2014/main" id="{6164AB1C-AE7E-41DF-1C79-182A9C9D8399}"/>
                </a:ext>
              </a:extLst>
            </xdr:cNvPr>
            <xdr:cNvGrpSpPr/>
          </xdr:nvGrpSpPr>
          <xdr:grpSpPr>
            <a:xfrm>
              <a:off x="3372970" y="3204882"/>
              <a:ext cx="6051176" cy="6555440"/>
              <a:chOff x="3372970" y="3294529"/>
              <a:chExt cx="6051176" cy="6465793"/>
            </a:xfrm>
          </xdr:grpSpPr>
          <xdr:sp macro="" textlink="">
            <xdr:nvSpPr>
              <xdr:cNvPr id="28" name="Rectangle: Rounded Corners 27">
                <a:extLst>
                  <a:ext uri="{FF2B5EF4-FFF2-40B4-BE49-F238E27FC236}">
                    <a16:creationId xmlns:a16="http://schemas.microsoft.com/office/drawing/2014/main" id="{63658B48-B16F-4DCF-BF77-B839E7BCDD39}"/>
                  </a:ext>
                </a:extLst>
              </xdr:cNvPr>
              <xdr:cNvSpPr/>
            </xdr:nvSpPr>
            <xdr:spPr>
              <a:xfrm>
                <a:off x="3414433" y="3294529"/>
                <a:ext cx="6009713" cy="6465793"/>
              </a:xfrm>
              <a:prstGeom prst="roundRect">
                <a:avLst>
                  <a:gd name="adj" fmla="val 58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1" name="Chart 30">
                <a:extLst>
                  <a:ext uri="{FF2B5EF4-FFF2-40B4-BE49-F238E27FC236}">
                    <a16:creationId xmlns:a16="http://schemas.microsoft.com/office/drawing/2014/main" id="{7CE61AAE-F7AA-4670-9E7A-5197759DF933}"/>
                  </a:ext>
                </a:extLst>
              </xdr:cNvPr>
              <xdr:cNvGraphicFramePr>
                <a:graphicFrameLocks/>
              </xdr:cNvGraphicFramePr>
            </xdr:nvGraphicFramePr>
            <xdr:xfrm>
              <a:off x="3459259" y="3719230"/>
              <a:ext cx="2703976" cy="2735358"/>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2" name="TextBox 31">
                <a:extLst>
                  <a:ext uri="{FF2B5EF4-FFF2-40B4-BE49-F238E27FC236}">
                    <a16:creationId xmlns:a16="http://schemas.microsoft.com/office/drawing/2014/main" id="{E1B76661-306E-4684-9856-B9E99837FD10}"/>
                  </a:ext>
                </a:extLst>
              </xdr:cNvPr>
              <xdr:cNvSpPr txBox="1"/>
            </xdr:nvSpPr>
            <xdr:spPr>
              <a:xfrm>
                <a:off x="3478306" y="3300692"/>
                <a:ext cx="1900518"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p>
              <a:p>
                <a:endParaRPr lang="en-IN" sz="1600">
                  <a:latin typeface="Segoe UI Semibold" panose="020B0702040204020203" pitchFamily="34" charset="0"/>
                  <a:cs typeface="Segoe UI Semibold" panose="020B0702040204020203" pitchFamily="34" charset="0"/>
                </a:endParaRPr>
              </a:p>
            </xdr:txBody>
          </xdr:sp>
          <xdr:cxnSp macro="">
            <xdr:nvCxnSpPr>
              <xdr:cNvPr id="36" name="Straight Connector 35">
                <a:extLst>
                  <a:ext uri="{FF2B5EF4-FFF2-40B4-BE49-F238E27FC236}">
                    <a16:creationId xmlns:a16="http://schemas.microsoft.com/office/drawing/2014/main" id="{530E86E9-1EA5-267A-97EF-141F2C26416C}"/>
                  </a:ext>
                </a:extLst>
              </xdr:cNvPr>
              <xdr:cNvCxnSpPr/>
            </xdr:nvCxnSpPr>
            <xdr:spPr>
              <a:xfrm>
                <a:off x="6217584" y="3429000"/>
                <a:ext cx="0" cy="6228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2" name="Straight Connector 41">
                <a:extLst>
                  <a:ext uri="{FF2B5EF4-FFF2-40B4-BE49-F238E27FC236}">
                    <a16:creationId xmlns:a16="http://schemas.microsoft.com/office/drawing/2014/main" id="{A838B25E-BC00-45F7-B62A-BF5A269E2540}"/>
                  </a:ext>
                </a:extLst>
              </xdr:cNvPr>
              <xdr:cNvCxnSpPr/>
            </xdr:nvCxnSpPr>
            <xdr:spPr>
              <a:xfrm flipH="1" flipV="1">
                <a:off x="3496235" y="6264088"/>
                <a:ext cx="2700618" cy="1120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4" name="Chart 43">
                <a:extLst>
                  <a:ext uri="{FF2B5EF4-FFF2-40B4-BE49-F238E27FC236}">
                    <a16:creationId xmlns:a16="http://schemas.microsoft.com/office/drawing/2014/main" id="{E0591802-EC74-4C3E-83D4-1CB3D049FA8F}"/>
                  </a:ext>
                </a:extLst>
              </xdr:cNvPr>
              <xdr:cNvGraphicFramePr>
                <a:graphicFrameLocks/>
              </xdr:cNvGraphicFramePr>
            </xdr:nvGraphicFramePr>
            <xdr:xfrm>
              <a:off x="3436845" y="6745941"/>
              <a:ext cx="2874065" cy="2879913"/>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7" name="TextBox 46">
                <a:extLst>
                  <a:ext uri="{FF2B5EF4-FFF2-40B4-BE49-F238E27FC236}">
                    <a16:creationId xmlns:a16="http://schemas.microsoft.com/office/drawing/2014/main" id="{8420D3D6-CBB5-4492-AF1F-E3A1A29B3A79}"/>
                  </a:ext>
                </a:extLst>
              </xdr:cNvPr>
              <xdr:cNvSpPr txBox="1"/>
            </xdr:nvSpPr>
            <xdr:spPr>
              <a:xfrm>
                <a:off x="3372970" y="6366621"/>
                <a:ext cx="1900518"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6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9" name="TextBox 48">
                <a:extLst>
                  <a:ext uri="{FF2B5EF4-FFF2-40B4-BE49-F238E27FC236}">
                    <a16:creationId xmlns:a16="http://schemas.microsoft.com/office/drawing/2014/main" id="{6BF083A5-8D31-401F-898E-264E4C5A6A89}"/>
                  </a:ext>
                </a:extLst>
              </xdr:cNvPr>
              <xdr:cNvSpPr txBox="1"/>
            </xdr:nvSpPr>
            <xdr:spPr>
              <a:xfrm>
                <a:off x="6252882" y="3318621"/>
                <a:ext cx="1900518"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ITEM TYPE</a:t>
                </a:r>
              </a:p>
              <a:p>
                <a:endParaRPr lang="en-IN" sz="1600">
                  <a:latin typeface="Segoe UI Semibold" panose="020B0702040204020203" pitchFamily="34" charset="0"/>
                  <a:cs typeface="Segoe UI Semibold" panose="020B0702040204020203" pitchFamily="34" charset="0"/>
                </a:endParaRPr>
              </a:p>
            </xdr:txBody>
          </xdr:sp>
          <xdr:graphicFrame macro="">
            <xdr:nvGraphicFramePr>
              <xdr:cNvPr id="50" name="Chart 49">
                <a:extLst>
                  <a:ext uri="{FF2B5EF4-FFF2-40B4-BE49-F238E27FC236}">
                    <a16:creationId xmlns:a16="http://schemas.microsoft.com/office/drawing/2014/main" id="{FDCE973F-B911-44C7-BCCC-447B4BE08FCA}"/>
                  </a:ext>
                </a:extLst>
              </xdr:cNvPr>
              <xdr:cNvGraphicFramePr>
                <a:graphicFrameLocks/>
              </xdr:cNvGraphicFramePr>
            </xdr:nvGraphicFramePr>
            <xdr:xfrm>
              <a:off x="6308912" y="3720353"/>
              <a:ext cx="2971519" cy="5883088"/>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56" name="Group 55">
              <a:extLst>
                <a:ext uri="{FF2B5EF4-FFF2-40B4-BE49-F238E27FC236}">
                  <a16:creationId xmlns:a16="http://schemas.microsoft.com/office/drawing/2014/main" id="{79C7A34A-7AB4-4F32-A3F5-8622F9173C3A}"/>
                </a:ext>
              </a:extLst>
            </xdr:cNvPr>
            <xdr:cNvGrpSpPr/>
          </xdr:nvGrpSpPr>
          <xdr:grpSpPr>
            <a:xfrm>
              <a:off x="9705859" y="530999"/>
              <a:ext cx="6008218" cy="9229325"/>
              <a:chOff x="3414434" y="3294529"/>
              <a:chExt cx="6009713" cy="9101949"/>
            </a:xfrm>
          </xdr:grpSpPr>
          <xdr:sp macro="" textlink="">
            <xdr:nvSpPr>
              <xdr:cNvPr id="57" name="Rectangle: Rounded Corners 56">
                <a:extLst>
                  <a:ext uri="{FF2B5EF4-FFF2-40B4-BE49-F238E27FC236}">
                    <a16:creationId xmlns:a16="http://schemas.microsoft.com/office/drawing/2014/main" id="{84BB3572-76B2-BBE5-EEB6-5E34727B6F31}"/>
                  </a:ext>
                </a:extLst>
              </xdr:cNvPr>
              <xdr:cNvSpPr/>
            </xdr:nvSpPr>
            <xdr:spPr>
              <a:xfrm>
                <a:off x="3414434" y="3294529"/>
                <a:ext cx="6009713" cy="9101949"/>
              </a:xfrm>
              <a:prstGeom prst="roundRect">
                <a:avLst>
                  <a:gd name="adj" fmla="val 58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TextBox 58">
                <a:extLst>
                  <a:ext uri="{FF2B5EF4-FFF2-40B4-BE49-F238E27FC236}">
                    <a16:creationId xmlns:a16="http://schemas.microsoft.com/office/drawing/2014/main" id="{4D8B8485-7B79-C2A8-C3E1-EE6B2B3CFC81}"/>
                  </a:ext>
                </a:extLst>
              </xdr:cNvPr>
              <xdr:cNvSpPr txBox="1"/>
            </xdr:nvSpPr>
            <xdr:spPr>
              <a:xfrm>
                <a:off x="3478306" y="3300692"/>
                <a:ext cx="3379158"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a:p>
                <a:endParaRPr lang="en-IN" sz="1600">
                  <a:latin typeface="Segoe UI Semibold" panose="020B0702040204020203" pitchFamily="34" charset="0"/>
                  <a:cs typeface="Segoe UI Semibold" panose="020B0702040204020203" pitchFamily="34" charset="0"/>
                </a:endParaRPr>
              </a:p>
            </xdr:txBody>
          </xdr:sp>
          <xdr:cxnSp macro="">
            <xdr:nvCxnSpPr>
              <xdr:cNvPr id="60" name="Straight Connector 59">
                <a:extLst>
                  <a:ext uri="{FF2B5EF4-FFF2-40B4-BE49-F238E27FC236}">
                    <a16:creationId xmlns:a16="http://schemas.microsoft.com/office/drawing/2014/main" id="{27D1150D-D835-C66C-3515-FFF61BFA7F87}"/>
                  </a:ext>
                </a:extLst>
              </xdr:cNvPr>
              <xdr:cNvCxnSpPr/>
            </xdr:nvCxnSpPr>
            <xdr:spPr>
              <a:xfrm>
                <a:off x="6445252" y="5919778"/>
                <a:ext cx="27584" cy="321658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1" name="Straight Connector 60">
                <a:extLst>
                  <a:ext uri="{FF2B5EF4-FFF2-40B4-BE49-F238E27FC236}">
                    <a16:creationId xmlns:a16="http://schemas.microsoft.com/office/drawing/2014/main" id="{05EF3894-B3EC-E49D-EB4A-3D458F58C90D}"/>
                  </a:ext>
                </a:extLst>
              </xdr:cNvPr>
              <xdr:cNvCxnSpPr/>
            </xdr:nvCxnSpPr>
            <xdr:spPr>
              <a:xfrm flipH="1">
                <a:off x="3462609" y="5798014"/>
                <a:ext cx="5876925" cy="3066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TextBox 62">
                <a:extLst>
                  <a:ext uri="{FF2B5EF4-FFF2-40B4-BE49-F238E27FC236}">
                    <a16:creationId xmlns:a16="http://schemas.microsoft.com/office/drawing/2014/main" id="{9ED2FC72-C83A-C4B9-6219-12D9FFB2D533}"/>
                  </a:ext>
                </a:extLst>
              </xdr:cNvPr>
              <xdr:cNvSpPr txBox="1"/>
            </xdr:nvSpPr>
            <xdr:spPr>
              <a:xfrm>
                <a:off x="3448724" y="5884786"/>
                <a:ext cx="1900518"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6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64" name="TextBox 63">
                <a:extLst>
                  <a:ext uri="{FF2B5EF4-FFF2-40B4-BE49-F238E27FC236}">
                    <a16:creationId xmlns:a16="http://schemas.microsoft.com/office/drawing/2014/main" id="{7C3C489C-54F4-03C1-53A0-0CCA75F471D4}"/>
                  </a:ext>
                </a:extLst>
              </xdr:cNvPr>
              <xdr:cNvSpPr txBox="1"/>
            </xdr:nvSpPr>
            <xdr:spPr>
              <a:xfrm>
                <a:off x="6518111" y="5889092"/>
                <a:ext cx="2174042" cy="48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a:p>
                <a:endParaRPr lang="en-IN" sz="1600">
                  <a:latin typeface="Segoe UI Semibold" panose="020B0702040204020203" pitchFamily="34" charset="0"/>
                  <a:cs typeface="Segoe UI Semibold" panose="020B0702040204020203" pitchFamily="34" charset="0"/>
                </a:endParaRPr>
              </a:p>
            </xdr:txBody>
          </xdr:sp>
        </xdr:grpSp>
        <xdr:graphicFrame macro="">
          <xdr:nvGraphicFramePr>
            <xdr:cNvPr id="66" name="Chart 65">
              <a:extLst>
                <a:ext uri="{FF2B5EF4-FFF2-40B4-BE49-F238E27FC236}">
                  <a16:creationId xmlns:a16="http://schemas.microsoft.com/office/drawing/2014/main" id="{EC2A2141-833F-4E09-BFE4-160682BBD8E0}"/>
                </a:ext>
              </a:extLst>
            </xdr:cNvPr>
            <xdr:cNvGraphicFramePr>
              <a:graphicFrameLocks/>
            </xdr:cNvGraphicFramePr>
          </xdr:nvGraphicFramePr>
          <xdr:xfrm>
            <a:off x="9687484" y="641139"/>
            <a:ext cx="5795044" cy="208509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8" name="Chart 67">
              <a:extLst>
                <a:ext uri="{FF2B5EF4-FFF2-40B4-BE49-F238E27FC236}">
                  <a16:creationId xmlns:a16="http://schemas.microsoft.com/office/drawing/2014/main" id="{4811E26D-4DB8-4286-848F-71B071531C0B}"/>
                </a:ext>
              </a:extLst>
            </xdr:cNvPr>
            <xdr:cNvGraphicFramePr>
              <a:graphicFrameLocks/>
            </xdr:cNvGraphicFramePr>
          </xdr:nvGraphicFramePr>
          <xdr:xfrm>
            <a:off x="9737913" y="3574676"/>
            <a:ext cx="3003176" cy="2846295"/>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69" name="Straight Connector 68">
              <a:extLst>
                <a:ext uri="{FF2B5EF4-FFF2-40B4-BE49-F238E27FC236}">
                  <a16:creationId xmlns:a16="http://schemas.microsoft.com/office/drawing/2014/main" id="{34A98E66-D35F-4B21-B9A8-9A5C2DC4BDB4}"/>
                </a:ext>
              </a:extLst>
            </xdr:cNvPr>
            <xdr:cNvCxnSpPr/>
          </xdr:nvCxnSpPr>
          <xdr:spPr>
            <a:xfrm flipH="1">
              <a:off x="9866873" y="6492546"/>
              <a:ext cx="5623389" cy="3253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CBA223F8-DE83-464B-ACCB-D8DC44DEE1E5}"/>
                    </a:ext>
                  </a:extLst>
                </xdr:cNvPr>
                <xdr:cNvGraphicFramePr/>
              </xdr:nvGraphicFramePr>
              <xdr:xfrm>
                <a:off x="12841940" y="3630707"/>
                <a:ext cx="2790265" cy="2666999"/>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41940" y="3630707"/>
                  <a:ext cx="2790265" cy="2666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75" name="Chart 74">
              <a:extLst>
                <a:ext uri="{FF2B5EF4-FFF2-40B4-BE49-F238E27FC236}">
                  <a16:creationId xmlns:a16="http://schemas.microsoft.com/office/drawing/2014/main" id="{CF402DEA-1D08-45FC-BB52-78C3573A36BA}"/>
                </a:ext>
              </a:extLst>
            </xdr:cNvPr>
            <xdr:cNvGraphicFramePr>
              <a:graphicFrameLocks/>
            </xdr:cNvGraphicFramePr>
          </xdr:nvGraphicFramePr>
          <xdr:xfrm>
            <a:off x="9637058" y="6779557"/>
            <a:ext cx="2577353" cy="2641789"/>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78" name="TextBox 77">
              <a:extLst>
                <a:ext uri="{FF2B5EF4-FFF2-40B4-BE49-F238E27FC236}">
                  <a16:creationId xmlns:a16="http://schemas.microsoft.com/office/drawing/2014/main" id="{74C12C32-0EF2-4315-9A03-182454130AED}"/>
                </a:ext>
              </a:extLst>
            </xdr:cNvPr>
            <xdr:cNvSpPr txBox="1"/>
          </xdr:nvSpPr>
          <xdr:spPr>
            <a:xfrm>
              <a:off x="10408467" y="9228164"/>
              <a:ext cx="1206430" cy="48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Semibold" panose="020B0702040204020203" pitchFamily="34" charset="0"/>
                  <a:cs typeface="Segoe UI Semibold" panose="020B0702040204020203" pitchFamily="34" charset="0"/>
                </a:rPr>
                <a:t>Total</a:t>
              </a:r>
              <a:r>
                <a:rPr lang="en-IN" sz="1400" baseline="0">
                  <a:solidFill>
                    <a:schemeClr val="bg2">
                      <a:lumMod val="25000"/>
                    </a:schemeClr>
                  </a:solidFill>
                  <a:latin typeface="Segoe UI Semibold" panose="020B0702040204020203" pitchFamily="34" charset="0"/>
                  <a:cs typeface="Segoe UI Semibold" panose="020B0702040204020203" pitchFamily="34" charset="0"/>
                </a:rPr>
                <a:t> Sales</a:t>
              </a:r>
              <a:endParaRPr lang="en-IN" sz="1400">
                <a:solidFill>
                  <a:schemeClr val="bg2">
                    <a:lumMod val="25000"/>
                  </a:schemeClr>
                </a:solidFill>
                <a:latin typeface="Segoe UI Semibold" panose="020B0702040204020203" pitchFamily="34" charset="0"/>
                <a:cs typeface="Segoe UI Semibold" panose="020B0702040204020203" pitchFamily="34" charset="0"/>
              </a:endParaRPr>
            </a:p>
          </xdr:txBody>
        </xdr:sp>
        <xdr:sp macro="" textlink="">
          <xdr:nvSpPr>
            <xdr:cNvPr id="79" name="TextBox 78">
              <a:extLst>
                <a:ext uri="{FF2B5EF4-FFF2-40B4-BE49-F238E27FC236}">
                  <a16:creationId xmlns:a16="http://schemas.microsoft.com/office/drawing/2014/main" id="{146CBCDF-62D7-4DBE-922F-A3D63993423C}"/>
                </a:ext>
              </a:extLst>
            </xdr:cNvPr>
            <xdr:cNvSpPr txBox="1"/>
          </xdr:nvSpPr>
          <xdr:spPr>
            <a:xfrm>
              <a:off x="9835846" y="6577693"/>
              <a:ext cx="2173501" cy="48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chemeClr val="tx1">
                      <a:lumMod val="75000"/>
                      <a:lumOff val="25000"/>
                    </a:schemeClr>
                  </a:solidFill>
                  <a:latin typeface="Segoe UI Semibold" panose="020B0702040204020203" pitchFamily="34" charset="0"/>
                  <a:cs typeface="Segoe UI Semibold" panose="020B0702040204020203" pitchFamily="34" charset="0"/>
                </a:rPr>
                <a:t>OUTLET TYPE</a:t>
              </a:r>
            </a:p>
            <a:p>
              <a:endParaRPr lang="en-IN" sz="1600">
                <a:latin typeface="Segoe UI Semibold" panose="020B0702040204020203" pitchFamily="34" charset="0"/>
                <a:cs typeface="Segoe UI Semibold" panose="020B0702040204020203" pitchFamily="34" charset="0"/>
              </a:endParaRPr>
            </a:p>
          </xdr:txBody>
        </xdr:sp>
        <xdr:graphicFrame macro="">
          <xdr:nvGraphicFramePr>
            <xdr:cNvPr id="80" name="Chart 79">
              <a:extLst>
                <a:ext uri="{FF2B5EF4-FFF2-40B4-BE49-F238E27FC236}">
                  <a16:creationId xmlns:a16="http://schemas.microsoft.com/office/drawing/2014/main" id="{740A7414-C7D9-4DDC-BC4E-17937997B539}"/>
                </a:ext>
              </a:extLst>
            </xdr:cNvPr>
            <xdr:cNvGraphicFramePr>
              <a:graphicFrameLocks/>
            </xdr:cNvGraphicFramePr>
          </xdr:nvGraphicFramePr>
          <xdr:xfrm>
            <a:off x="13965366" y="6838951"/>
            <a:ext cx="1752880" cy="260032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82" name="TextBox 81">
              <a:extLst>
                <a:ext uri="{FF2B5EF4-FFF2-40B4-BE49-F238E27FC236}">
                  <a16:creationId xmlns:a16="http://schemas.microsoft.com/office/drawing/2014/main" id="{E149EBD2-77FE-4F25-9353-717BFFA1284E}"/>
                </a:ext>
              </a:extLst>
            </xdr:cNvPr>
            <xdr:cNvSpPr txBox="1"/>
          </xdr:nvSpPr>
          <xdr:spPr>
            <a:xfrm>
              <a:off x="12156585" y="9228164"/>
              <a:ext cx="1204189" cy="48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Semibold" panose="020B0702040204020203" pitchFamily="34" charset="0"/>
                  <a:cs typeface="Segoe UI Semibold" panose="020B0702040204020203" pitchFamily="34" charset="0"/>
                </a:rPr>
                <a:t>Avg</a:t>
              </a:r>
              <a:r>
                <a:rPr lang="en-IN" sz="1400" baseline="0">
                  <a:solidFill>
                    <a:schemeClr val="bg2">
                      <a:lumMod val="25000"/>
                    </a:schemeClr>
                  </a:solidFill>
                  <a:latin typeface="Segoe UI Semibold" panose="020B0702040204020203" pitchFamily="34" charset="0"/>
                  <a:cs typeface="Segoe UI Semibold" panose="020B0702040204020203" pitchFamily="34" charset="0"/>
                </a:rPr>
                <a:t> Sales</a:t>
              </a:r>
              <a:endParaRPr lang="en-IN" sz="1400">
                <a:solidFill>
                  <a:schemeClr val="bg2">
                    <a:lumMod val="25000"/>
                  </a:schemeClr>
                </a:solidFill>
                <a:latin typeface="Segoe UI Semibold" panose="020B0702040204020203" pitchFamily="34" charset="0"/>
                <a:cs typeface="Segoe UI Semibold" panose="020B0702040204020203" pitchFamily="34" charset="0"/>
              </a:endParaRPr>
            </a:p>
          </xdr:txBody>
        </xdr:sp>
        <xdr:sp macro="" textlink="">
          <xdr:nvSpPr>
            <xdr:cNvPr id="83" name="TextBox 82">
              <a:extLst>
                <a:ext uri="{FF2B5EF4-FFF2-40B4-BE49-F238E27FC236}">
                  <a16:creationId xmlns:a16="http://schemas.microsoft.com/office/drawing/2014/main" id="{BB4D330A-1810-4B68-93FC-4CCADC7FBBC4}"/>
                </a:ext>
              </a:extLst>
            </xdr:cNvPr>
            <xdr:cNvSpPr txBox="1"/>
          </xdr:nvSpPr>
          <xdr:spPr>
            <a:xfrm>
              <a:off x="14045336" y="9228164"/>
              <a:ext cx="1204189" cy="48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Semibold" panose="020B0702040204020203" pitchFamily="34" charset="0"/>
                  <a:cs typeface="Segoe UI Semibold" panose="020B0702040204020203" pitchFamily="34" charset="0"/>
                </a:rPr>
                <a:t>No</a:t>
              </a:r>
              <a:r>
                <a:rPr lang="en-IN" sz="1400" baseline="0">
                  <a:solidFill>
                    <a:schemeClr val="bg2">
                      <a:lumMod val="25000"/>
                    </a:schemeClr>
                  </a:solidFill>
                  <a:latin typeface="Segoe UI Semibold" panose="020B0702040204020203" pitchFamily="34" charset="0"/>
                  <a:cs typeface="Segoe UI Semibold" panose="020B0702040204020203" pitchFamily="34" charset="0"/>
                </a:rPr>
                <a:t> of Items</a:t>
              </a:r>
              <a:endParaRPr lang="en-IN" sz="1400">
                <a:solidFill>
                  <a:schemeClr val="bg2">
                    <a:lumMod val="25000"/>
                  </a:schemeClr>
                </a:solidFill>
                <a:latin typeface="Segoe UI Semibold" panose="020B0702040204020203" pitchFamily="34" charset="0"/>
                <a:cs typeface="Segoe UI Semibold" panose="020B0702040204020203" pitchFamily="34" charset="0"/>
              </a:endParaRPr>
            </a:p>
          </xdr:txBody>
        </xdr:sp>
        <xdr:grpSp>
          <xdr:nvGrpSpPr>
            <xdr:cNvPr id="86" name="Group 85">
              <a:extLst>
                <a:ext uri="{FF2B5EF4-FFF2-40B4-BE49-F238E27FC236}">
                  <a16:creationId xmlns:a16="http://schemas.microsoft.com/office/drawing/2014/main" id="{71346E56-8C26-9FE2-D455-FC14CBA211A6}"/>
                </a:ext>
              </a:extLst>
            </xdr:cNvPr>
            <xdr:cNvGrpSpPr/>
          </xdr:nvGrpSpPr>
          <xdr:grpSpPr>
            <a:xfrm>
              <a:off x="822044" y="1613647"/>
              <a:ext cx="2184333" cy="403412"/>
              <a:chOff x="805235" y="1700893"/>
              <a:chExt cx="2174729" cy="408214"/>
            </a:xfrm>
          </xdr:grpSpPr>
          <xdr:pic>
            <xdr:nvPicPr>
              <xdr:cNvPr id="84" name="Picture 83">
                <a:extLst>
                  <a:ext uri="{FF2B5EF4-FFF2-40B4-BE49-F238E27FC236}">
                    <a16:creationId xmlns:a16="http://schemas.microsoft.com/office/drawing/2014/main" id="{EBE923BA-3108-146F-AFCE-5BF51EF65CC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05235" y="1741716"/>
                <a:ext cx="310551" cy="31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5" name="TextBox 84">
                <a:extLst>
                  <a:ext uri="{FF2B5EF4-FFF2-40B4-BE49-F238E27FC236}">
                    <a16:creationId xmlns:a16="http://schemas.microsoft.com/office/drawing/2014/main" id="{F63D6AE0-1B34-A2E3-2243-7DAC4FB89081}"/>
                  </a:ext>
                </a:extLst>
              </xdr:cNvPr>
              <xdr:cNvSpPr txBox="1"/>
            </xdr:nvSpPr>
            <xdr:spPr>
              <a:xfrm>
                <a:off x="1061357" y="1700893"/>
                <a:ext cx="1918607"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accent6">
                        <a:lumMod val="50000"/>
                      </a:schemeClr>
                    </a:solidFill>
                    <a:latin typeface="Segoe UI Black" panose="020B0A02040204020203" pitchFamily="34" charset="0"/>
                    <a:ea typeface="Segoe UI Black" panose="020B0A02040204020203" pitchFamily="34" charset="0"/>
                  </a:rPr>
                  <a:t>FILTER</a:t>
                </a:r>
                <a:r>
                  <a:rPr lang="en-IN" sz="1600" baseline="0">
                    <a:solidFill>
                      <a:schemeClr val="accent6">
                        <a:lumMod val="50000"/>
                      </a:schemeClr>
                    </a:solidFill>
                    <a:latin typeface="Segoe UI Black" panose="020B0A02040204020203" pitchFamily="34" charset="0"/>
                    <a:ea typeface="Segoe UI Black" panose="020B0A02040204020203" pitchFamily="34" charset="0"/>
                  </a:rPr>
                  <a:t> PANEL</a:t>
                </a:r>
                <a:endParaRPr lang="en-IN" sz="1600">
                  <a:solidFill>
                    <a:schemeClr val="accent6">
                      <a:lumMod val="50000"/>
                    </a:schemeClr>
                  </a:solidFill>
                  <a:latin typeface="Segoe UI Black" panose="020B0A02040204020203" pitchFamily="34" charset="0"/>
                  <a:ea typeface="Segoe UI Black" panose="020B0A02040204020203" pitchFamily="34" charset="0"/>
                </a:endParaRPr>
              </a:p>
            </xdr:txBody>
          </xdr:sp>
        </xdr:grpSp>
        <mc:AlternateContent xmlns:mc="http://schemas.openxmlformats.org/markup-compatibility/2006">
          <mc:Choice xmlns:a14="http://schemas.microsoft.com/office/drawing/2010/main" Requires="a14">
            <xdr:graphicFrame macro="">
              <xdr:nvGraphicFramePr>
                <xdr:cNvPr id="87" name="Outlet Size 1">
                  <a:extLst>
                    <a:ext uri="{FF2B5EF4-FFF2-40B4-BE49-F238E27FC236}">
                      <a16:creationId xmlns:a16="http://schemas.microsoft.com/office/drawing/2014/main" id="{DAF6AC29-C9BF-459C-950A-56D597210BA3}"/>
                    </a:ext>
                  </a:extLst>
                </xdr:cNvPr>
                <xdr:cNvGraphicFramePr/>
              </xdr:nvGraphicFramePr>
              <xdr:xfrm>
                <a:off x="697166" y="2100303"/>
                <a:ext cx="2281997" cy="1222241"/>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38361" y="2011116"/>
                  <a:ext cx="2798186" cy="1269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0" name="Outlet Location Type 2">
                  <a:extLst>
                    <a:ext uri="{FF2B5EF4-FFF2-40B4-BE49-F238E27FC236}">
                      <a16:creationId xmlns:a16="http://schemas.microsoft.com/office/drawing/2014/main" id="{75ADEFF7-06CC-4908-90BD-B160253BAA2A}"/>
                    </a:ext>
                  </a:extLst>
                </xdr:cNvPr>
                <xdr:cNvGraphicFramePr/>
              </xdr:nvGraphicFramePr>
              <xdr:xfrm>
                <a:off x="668349" y="4940994"/>
                <a:ext cx="2338028" cy="1259861"/>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503025" y="4962219"/>
                  <a:ext cx="2866891" cy="1308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1" name="Item Type 1">
                  <a:extLst>
                    <a:ext uri="{FF2B5EF4-FFF2-40B4-BE49-F238E27FC236}">
                      <a16:creationId xmlns:a16="http://schemas.microsoft.com/office/drawing/2014/main" id="{E63CE236-C90B-4FBC-9907-3A49B52617DE}"/>
                    </a:ext>
                  </a:extLst>
                </xdr:cNvPr>
                <xdr:cNvGraphicFramePr/>
              </xdr:nvGraphicFramePr>
              <xdr:xfrm>
                <a:off x="641135" y="6266490"/>
                <a:ext cx="2365242" cy="2649392"/>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69655" y="6339234"/>
                  <a:ext cx="2900261" cy="2752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92" name="Picture 91">
              <a:hlinkClick xmlns:r="http://schemas.openxmlformats.org/officeDocument/2006/relationships" r:id="rId14"/>
              <a:extLst>
                <a:ext uri="{FF2B5EF4-FFF2-40B4-BE49-F238E27FC236}">
                  <a16:creationId xmlns:a16="http://schemas.microsoft.com/office/drawing/2014/main" id="{3FD485B8-FAEE-7E36-2D48-5C1F047DFAF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64325" y="9240051"/>
              <a:ext cx="481878" cy="48493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Picture 92">
              <a:hlinkClick xmlns:r="http://schemas.openxmlformats.org/officeDocument/2006/relationships" r:id="rId16"/>
              <a:extLst>
                <a:ext uri="{FF2B5EF4-FFF2-40B4-BE49-F238E27FC236}">
                  <a16:creationId xmlns:a16="http://schemas.microsoft.com/office/drawing/2014/main" id="{73F32861-1C3A-87C3-A02B-031CDD107AB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74666" y="9305685"/>
              <a:ext cx="394955" cy="3979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4" name="Picture 93">
              <a:hlinkClick xmlns:r="http://schemas.openxmlformats.org/officeDocument/2006/relationships" r:id="rId18"/>
              <a:extLst>
                <a:ext uri="{FF2B5EF4-FFF2-40B4-BE49-F238E27FC236}">
                  <a16:creationId xmlns:a16="http://schemas.microsoft.com/office/drawing/2014/main" id="{F8015EA6-8F73-242E-1098-B478E4C5623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75333" y="9253658"/>
              <a:ext cx="469268" cy="4717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5" name="Picture 94">
              <a:hlinkClick xmlns:r="http://schemas.openxmlformats.org/officeDocument/2006/relationships" r:id="rId20"/>
              <a:extLst>
                <a:ext uri="{FF2B5EF4-FFF2-40B4-BE49-F238E27FC236}">
                  <a16:creationId xmlns:a16="http://schemas.microsoft.com/office/drawing/2014/main" id="{FA96A97E-BA26-CB1E-E499-AF1EAA4715BE}"/>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350034" y="9197999"/>
              <a:ext cx="593751" cy="599543"/>
            </a:xfrm>
            <a:prstGeom prst="rect">
              <a:avLst/>
            </a:prstGeom>
            <a:noFill/>
            <a:extLst>
              <a:ext uri="{909E8E84-426E-40DD-AFC4-6F175D3DCCD1}">
                <a14:hiddenFill xmlns:a14="http://schemas.microsoft.com/office/drawing/2010/main">
                  <a:solidFill>
                    <a:srgbClr val="FFFFFF"/>
                  </a:solidFill>
                </a14:hiddenFill>
              </a:ext>
            </a:extLst>
          </xdr:spPr>
        </xdr:pic>
      </xdr:grpSp>
      <xdr:graphicFrame macro="">
        <xdr:nvGraphicFramePr>
          <xdr:cNvPr id="76" name="Chart 75">
            <a:extLst>
              <a:ext uri="{FF2B5EF4-FFF2-40B4-BE49-F238E27FC236}">
                <a16:creationId xmlns:a16="http://schemas.microsoft.com/office/drawing/2014/main" id="{EBFB35B7-793A-44C1-8F2E-CE63A1E3BE3A}"/>
              </a:ext>
            </a:extLst>
          </xdr:cNvPr>
          <xdr:cNvGraphicFramePr>
            <a:graphicFrameLocks/>
          </xdr:cNvGraphicFramePr>
        </xdr:nvGraphicFramePr>
        <xdr:xfrm>
          <a:off x="14926235" y="6869206"/>
          <a:ext cx="1905702" cy="2623297"/>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more" refreshedDate="45879.834243981481" createdVersion="8" refreshedVersion="8" minRefreshableVersion="3" recordCount="8523" xr:uid="{8804E598-0505-4963-B0E5-85663A073B1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29173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C69283-11F1-4A49-922E-2ACDEA65EBC8}" name="PivotTable1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54:B158" firstHeaderRow="1" firstDataRow="1" firstDataCol="1"/>
  <pivotFields count="13">
    <pivotField showAll="0">
      <items count="3">
        <item x="0"/>
        <item x="1"/>
        <item t="default"/>
      </items>
    </pivotField>
    <pivotField dataField="1" showAll="0" countASubtotal="1">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countA"/>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2">
    <format dxfId="2040">
      <pivotArea type="all" dataOnly="0" outline="0" fieldPosition="0"/>
    </format>
    <format dxfId="2041">
      <pivotArea outline="0" collapsedLevelsAreSubtotals="1" fieldPosition="0"/>
    </format>
    <format dxfId="2042">
      <pivotArea outline="0" collapsedLevelsAreSubtotals="1" fieldPosition="0"/>
    </format>
    <format dxfId="2043">
      <pivotArea type="all" dataOnly="0" outline="0" fieldPosition="0"/>
    </format>
    <format dxfId="2044">
      <pivotArea outline="0" collapsedLevelsAreSubtotals="1" fieldPosition="0"/>
    </format>
    <format dxfId="2045">
      <pivotArea field="8" type="button" dataOnly="0" labelOnly="1" outline="0" axis="axisRow" fieldPosition="0"/>
    </format>
    <format dxfId="2046">
      <pivotArea dataOnly="0" labelOnly="1" outline="0" axis="axisValues" fieldPosition="0"/>
    </format>
    <format dxfId="2047">
      <pivotArea type="all" dataOnly="0" outline="0" fieldPosition="0"/>
    </format>
    <format dxfId="2048">
      <pivotArea outline="0" collapsedLevelsAreSubtotals="1" fieldPosition="0"/>
    </format>
    <format dxfId="2049">
      <pivotArea field="8" type="button" dataOnly="0" labelOnly="1" outline="0" axis="axisRow" fieldPosition="0"/>
    </format>
    <format dxfId="2050">
      <pivotArea dataOnly="0" labelOnly="1" outline="0" axis="axisValues" fieldPosition="0"/>
    </format>
    <format dxfId="2051">
      <pivotArea type="all" dataOnly="0" outline="0" fieldPosition="0"/>
    </format>
    <format dxfId="2052">
      <pivotArea outline="0" collapsedLevelsAreSubtotals="1" fieldPosition="0"/>
    </format>
    <format dxfId="2053">
      <pivotArea field="8" type="button" dataOnly="0" labelOnly="1" outline="0" axis="axisRow" fieldPosition="0"/>
    </format>
    <format dxfId="2039">
      <pivotArea field="8" type="button" dataOnly="0" labelOnly="1" outline="0" axis="axisRow" fieldPosition="0"/>
    </format>
    <format dxfId="2038">
      <pivotArea collapsedLevelsAreSubtotals="1" fieldPosition="0">
        <references count="1">
          <reference field="8" count="1">
            <x v="2"/>
          </reference>
        </references>
      </pivotArea>
    </format>
    <format dxfId="2037">
      <pivotArea outline="0" collapsedLevelsAreSubtotals="1" fieldPosition="0"/>
    </format>
    <format dxfId="2036">
      <pivotArea type="all" dataOnly="0" outline="0" fieldPosition="0"/>
    </format>
    <format dxfId="2035">
      <pivotArea outline="0" collapsedLevelsAreSubtotals="1" fieldPosition="0"/>
    </format>
    <format dxfId="2034">
      <pivotArea field="8" type="button" dataOnly="0" labelOnly="1" outline="0" axis="axisRow" fieldPosition="0"/>
    </format>
    <format dxfId="2033">
      <pivotArea dataOnly="0" labelOnly="1" fieldPosition="0">
        <references count="1">
          <reference field="8" count="0"/>
        </references>
      </pivotArea>
    </format>
    <format dxfId="2032">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F30602-35C4-4DA7-9765-3E91AF5CD23A}" name="PivotTable1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37:B14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4"/>
  </dataFields>
  <formats count="17">
    <format dxfId="2054">
      <pivotArea type="all" dataOnly="0" outline="0" fieldPosition="0"/>
    </format>
    <format dxfId="2055">
      <pivotArea outline="0" collapsedLevelsAreSubtotals="1" fieldPosition="0"/>
    </format>
    <format dxfId="2056">
      <pivotArea outline="0" collapsedLevelsAreSubtotals="1" fieldPosition="0"/>
    </format>
    <format dxfId="2057">
      <pivotArea type="all" dataOnly="0" outline="0" fieldPosition="0"/>
    </format>
    <format dxfId="2058">
      <pivotArea outline="0" collapsedLevelsAreSubtotals="1" fieldPosition="0"/>
    </format>
    <format dxfId="2059">
      <pivotArea field="8" type="button" dataOnly="0" labelOnly="1" outline="0" axis="axisRow" fieldPosition="0"/>
    </format>
    <format dxfId="2060">
      <pivotArea dataOnly="0" labelOnly="1" outline="0" axis="axisValues" fieldPosition="0"/>
    </format>
    <format dxfId="2061">
      <pivotArea type="all" dataOnly="0" outline="0" fieldPosition="0"/>
    </format>
    <format dxfId="2062">
      <pivotArea outline="0" collapsedLevelsAreSubtotals="1" fieldPosition="0"/>
    </format>
    <format dxfId="2063">
      <pivotArea field="8" type="button" dataOnly="0" labelOnly="1" outline="0" axis="axisRow" fieldPosition="0"/>
    </format>
    <format dxfId="2064">
      <pivotArea dataOnly="0" labelOnly="1" fieldPosition="0">
        <references count="1">
          <reference field="8" count="0"/>
        </references>
      </pivotArea>
    </format>
    <format dxfId="2065">
      <pivotArea dataOnly="0" labelOnly="1" outline="0" axis="axisValues" fieldPosition="0"/>
    </format>
    <format dxfId="2031">
      <pivotArea type="all" dataOnly="0" outline="0" fieldPosition="0"/>
    </format>
    <format dxfId="2030">
      <pivotArea outline="0" collapsedLevelsAreSubtotals="1" fieldPosition="0"/>
    </format>
    <format dxfId="2029">
      <pivotArea field="8" type="button" dataOnly="0" labelOnly="1" outline="0" axis="axisRow" fieldPosition="0"/>
    </format>
    <format dxfId="2028">
      <pivotArea dataOnly="0" labelOnly="1" fieldPosition="0">
        <references count="1">
          <reference field="8" count="0"/>
        </references>
      </pivotArea>
    </format>
    <format dxfId="202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F3D2B-B981-4620-94B8-2E4E950A9BE1}" name="PivotTable10"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122:B12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3"/>
  </dataFields>
  <formats count="8">
    <format dxfId="2066">
      <pivotArea type="all" dataOnly="0" outline="0" fieldPosition="0"/>
    </format>
    <format dxfId="2067">
      <pivotArea outline="0" collapsedLevelsAreSubtotals="1" fieldPosition="0"/>
    </format>
    <format dxfId="2068">
      <pivotArea outline="0" collapsedLevelsAreSubtotals="1" fieldPosition="0"/>
    </format>
    <format dxfId="2026">
      <pivotArea type="all" dataOnly="0" outline="0" fieldPosition="0"/>
    </format>
    <format dxfId="2025">
      <pivotArea outline="0" collapsedLevelsAreSubtotals="1" fieldPosition="0"/>
    </format>
    <format dxfId="2024">
      <pivotArea field="8" type="button" dataOnly="0" labelOnly="1" outline="0" axis="axisRow" fieldPosition="0"/>
    </format>
    <format dxfId="2023">
      <pivotArea dataOnly="0" labelOnly="1" fieldPosition="0">
        <references count="1">
          <reference field="8" count="0"/>
        </references>
      </pivotArea>
    </format>
    <format dxfId="202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E8B95E-6D72-440F-AF5C-B28CA4A55EE8}" name="PivotTable9"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00:B10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3"/>
  </dataFields>
  <formats count="8">
    <format dxfId="2074">
      <pivotArea type="all" dataOnly="0" outline="0" fieldPosition="0"/>
    </format>
    <format dxfId="2075">
      <pivotArea outline="0" collapsedLevelsAreSubtotals="1" fieldPosition="0"/>
    </format>
    <format dxfId="2076">
      <pivotArea outline="0" collapsedLevelsAreSubtotals="1" fieldPosition="0"/>
    </format>
    <format dxfId="2073">
      <pivotArea type="all" dataOnly="0" outline="0" fieldPosition="0"/>
    </format>
    <format dxfId="2072">
      <pivotArea outline="0" collapsedLevelsAreSubtotals="1" fieldPosition="0"/>
    </format>
    <format dxfId="2071">
      <pivotArea field="6" type="button" dataOnly="0" labelOnly="1" outline="0" axis="axisRow" fieldPosition="0"/>
    </format>
    <format dxfId="2070">
      <pivotArea dataOnly="0" labelOnly="1" fieldPosition="0">
        <references count="1">
          <reference field="6" count="0"/>
        </references>
      </pivotArea>
    </format>
    <format dxfId="206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D04897-92AA-4061-81ED-A4FFB2B75ED2}" name="PivotTable8"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85:B8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3"/>
  </dataFields>
  <formats count="8">
    <format dxfId="2082">
      <pivotArea type="all" dataOnly="0" outline="0" fieldPosition="0"/>
    </format>
    <format dxfId="2083">
      <pivotArea outline="0" collapsedLevelsAreSubtotals="1" fieldPosition="0"/>
    </format>
    <format dxfId="2084">
      <pivotArea outline="0" collapsedLevelsAreSubtotals="1" fieldPosition="0"/>
    </format>
    <format dxfId="2081">
      <pivotArea type="all" dataOnly="0" outline="0" fieldPosition="0"/>
    </format>
    <format dxfId="2080">
      <pivotArea outline="0" collapsedLevelsAreSubtotals="1" fieldPosition="0"/>
    </format>
    <format dxfId="2079">
      <pivotArea field="7" type="button" dataOnly="0" labelOnly="1" outline="0" axis="axisRow" fieldPosition="0"/>
    </format>
    <format dxfId="2078">
      <pivotArea dataOnly="0" labelOnly="1" fieldPosition="0">
        <references count="1">
          <reference field="7" count="0"/>
        </references>
      </pivotArea>
    </format>
    <format dxfId="207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C05DF1-BF28-4F0C-9765-FDDBD9FCB253}"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ITEM">
  <location ref="A63:B7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8">
    <format dxfId="2090">
      <pivotArea type="all" dataOnly="0" outline="0" fieldPosition="0"/>
    </format>
    <format dxfId="2091">
      <pivotArea outline="0" collapsedLevelsAreSubtotals="1" fieldPosition="0"/>
    </format>
    <format dxfId="2092">
      <pivotArea outline="0" collapsedLevelsAreSubtotals="1" fieldPosition="0"/>
    </format>
    <format dxfId="2089">
      <pivotArea type="all" dataOnly="0" outline="0" fieldPosition="0"/>
    </format>
    <format dxfId="2088">
      <pivotArea outline="0" collapsedLevelsAreSubtotals="1" fieldPosition="0"/>
    </format>
    <format dxfId="2087">
      <pivotArea field="4" type="button" dataOnly="0" labelOnly="1" outline="0" axis="axisRow" fieldPosition="0"/>
    </format>
    <format dxfId="2086">
      <pivotArea dataOnly="0" labelOnly="1" fieldPosition="0">
        <references count="1">
          <reference field="4" count="0"/>
        </references>
      </pivotArea>
    </format>
    <format dxfId="2085">
      <pivotArea dataOnly="0" labelOnly="1" outline="0" axis="axisValues" fieldPosition="0"/>
    </format>
  </formats>
  <chartFormats count="15">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0"/>
          </reference>
        </references>
      </pivotArea>
    </chartFormat>
    <chartFormat chart="18" format="6">
      <pivotArea type="data" outline="0" fieldPosition="0">
        <references count="2">
          <reference field="4294967294" count="1" selected="0">
            <x v="0"/>
          </reference>
          <reference field="4" count="1" selected="0">
            <x v="1"/>
          </reference>
        </references>
      </pivotArea>
    </chartFormat>
    <chartFormat chart="18" format="7">
      <pivotArea type="data" outline="0" fieldPosition="0">
        <references count="2">
          <reference field="4294967294" count="1" selected="0">
            <x v="0"/>
          </reference>
          <reference field="4" count="1" selected="0">
            <x v="2"/>
          </reference>
        </references>
      </pivotArea>
    </chartFormat>
    <chartFormat chart="18" format="8">
      <pivotArea type="data" outline="0" fieldPosition="0">
        <references count="2">
          <reference field="4294967294" count="1" selected="0">
            <x v="0"/>
          </reference>
          <reference field="4" count="1" selected="0">
            <x v="3"/>
          </reference>
        </references>
      </pivotArea>
    </chartFormat>
    <chartFormat chart="18" format="9">
      <pivotArea type="data" outline="0" fieldPosition="0">
        <references count="2">
          <reference field="4294967294" count="1" selected="0">
            <x v="0"/>
          </reference>
          <reference field="4" count="1" selected="0">
            <x v="4"/>
          </reference>
        </references>
      </pivotArea>
    </chartFormat>
    <chartFormat chart="18" format="10">
      <pivotArea type="data" outline="0" fieldPosition="0">
        <references count="2">
          <reference field="4294967294" count="1" selected="0">
            <x v="0"/>
          </reference>
          <reference field="4" count="1" selected="0">
            <x v="5"/>
          </reference>
        </references>
      </pivotArea>
    </chartFormat>
    <chartFormat chart="18" format="11">
      <pivotArea type="data" outline="0" fieldPosition="0">
        <references count="2">
          <reference field="4294967294" count="1" selected="0">
            <x v="0"/>
          </reference>
          <reference field="4" count="1" selected="0">
            <x v="6"/>
          </reference>
        </references>
      </pivotArea>
    </chartFormat>
    <chartFormat chart="18" format="12">
      <pivotArea type="data" outline="0" fieldPosition="0">
        <references count="2">
          <reference field="4294967294" count="1" selected="0">
            <x v="0"/>
          </reference>
          <reference field="4" count="1" selected="0">
            <x v="7"/>
          </reference>
        </references>
      </pivotArea>
    </chartFormat>
    <chartFormat chart="18"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04F3A0-E0A3-4108-A57F-70C587926A76}"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ITEM">
  <location ref="A39:B5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8">
    <format dxfId="2098">
      <pivotArea type="all" dataOnly="0" outline="0" fieldPosition="0"/>
    </format>
    <format dxfId="2099">
      <pivotArea outline="0" collapsedLevelsAreSubtotals="1" fieldPosition="0"/>
    </format>
    <format dxfId="2100">
      <pivotArea outline="0" collapsedLevelsAreSubtotals="1" fieldPosition="0"/>
    </format>
    <format dxfId="2097">
      <pivotArea type="all" dataOnly="0" outline="0" fieldPosition="0"/>
    </format>
    <format dxfId="2096">
      <pivotArea outline="0" collapsedLevelsAreSubtotals="1" fieldPosition="0"/>
    </format>
    <format dxfId="2095">
      <pivotArea field="3" type="button" dataOnly="0" labelOnly="1" outline="0" axis="axisRow" fieldPosition="0"/>
    </format>
    <format dxfId="2094">
      <pivotArea dataOnly="0" labelOnly="1" fieldPosition="0">
        <references count="1">
          <reference field="3" count="0"/>
        </references>
      </pivotArea>
    </format>
    <format dxfId="2093">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2B2DC3-F67A-4AE6-A682-1DB6E6F3F496}" name="PivotTable4"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3"/>
  </dataFields>
  <formats count="11">
    <format dxfId="2114">
      <pivotArea type="all" dataOnly="0" outline="0" fieldPosition="0"/>
    </format>
    <format dxfId="2115">
      <pivotArea outline="0" collapsedLevelsAreSubtotals="1" fieldPosition="0"/>
    </format>
    <format dxfId="2116">
      <pivotArea outline="0" collapsedLevelsAreSubtotals="1" fieldPosition="0"/>
    </format>
    <format dxfId="2108">
      <pivotArea type="all" dataOnly="0" outline="0" fieldPosition="0"/>
    </format>
    <format dxfId="2107">
      <pivotArea outline="0" collapsedLevelsAreSubtotals="1" fieldPosition="0"/>
    </format>
    <format dxfId="2106">
      <pivotArea type="origin" dataOnly="0" labelOnly="1" outline="0" fieldPosition="0"/>
    </format>
    <format dxfId="2105">
      <pivotArea field="0" type="button" dataOnly="0" labelOnly="1" outline="0" axis="axisCol" fieldPosition="0"/>
    </format>
    <format dxfId="2104">
      <pivotArea type="topRight" dataOnly="0" labelOnly="1" outline="0" fieldPosition="0"/>
    </format>
    <format dxfId="2103">
      <pivotArea field="6" type="button" dataOnly="0" labelOnly="1" outline="0" axis="axisRow" fieldPosition="0"/>
    </format>
    <format dxfId="2102">
      <pivotArea dataOnly="0" labelOnly="1" fieldPosition="0">
        <references count="1">
          <reference field="6" count="0"/>
        </references>
      </pivotArea>
    </format>
    <format dxfId="210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A9C670-DBA5-4D53-B297-89327972D813}" name="PivotTable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3"/>
  </dataFields>
  <formats count="8">
    <format dxfId="2118">
      <pivotArea type="all" dataOnly="0" outline="0" fieldPosition="0"/>
    </format>
    <format dxfId="2119">
      <pivotArea outline="0" collapsedLevelsAreSubtotals="1" fieldPosition="0"/>
    </format>
    <format dxfId="2117">
      <pivotArea outline="0" collapsedLevelsAreSubtotals="1" fieldPosition="0"/>
    </format>
    <format dxfId="2113">
      <pivotArea type="all" dataOnly="0" outline="0" fieldPosition="0"/>
    </format>
    <format dxfId="2112">
      <pivotArea outline="0" collapsedLevelsAreSubtotals="1" fieldPosition="0"/>
    </format>
    <format dxfId="2111">
      <pivotArea field="0" type="button" dataOnly="0" labelOnly="1" outline="0" axis="axisRow" fieldPosition="0"/>
    </format>
    <format dxfId="2110">
      <pivotArea dataOnly="0" labelOnly="1" fieldPosition="0">
        <references count="1">
          <reference field="0" count="0"/>
        </references>
      </pivotArea>
    </format>
    <format dxfId="210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4CB349-4568-4469-99C4-294B2020BFAF}"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 fld="1" subtotal="count" baseField="0" baseItem="1"/>
    <dataField name="Average of Rating" fld="12" subtotal="average" baseField="0" baseItem="1"/>
  </dataFields>
  <formats count="3">
    <format dxfId="2122">
      <pivotArea type="all" dataOnly="0" outline="0" fieldPosition="0"/>
    </format>
    <format dxfId="2121">
      <pivotArea outline="0" collapsedLevelsAreSubtotals="1" fieldPosition="0"/>
    </format>
    <format dxfId="21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FBA0AEB3-07CA-4DC2-B3B8-D3FEF8679A0D}" sourceName="Outlet Type">
  <pivotTables>
    <pivotTable tabId="2" name="PivotTable1"/>
    <pivotTable tabId="2" name="PivotTable3"/>
    <pivotTable tabId="2" name="PivotTable4"/>
    <pivotTable tabId="2" name="PivotTable5"/>
    <pivotTable tabId="2" name="PivotTable6"/>
    <pivotTable tabId="2" name="PivotTable8"/>
    <pivotTable tabId="2" name="PivotTable9"/>
    <pivotTable tabId="2" name="PivotTable10"/>
    <pivotTable tabId="2" name="PivotTable11"/>
    <pivotTable tabId="2" name="PivotTable12"/>
  </pivotTables>
  <data>
    <tabular pivotCacheId="1029173626">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106BAF3-62C7-4C1F-B931-609B9C181A28}" sourceName="Outlet Size">
  <pivotTables>
    <pivotTable tabId="2" name="PivotTable3"/>
    <pivotTable tabId="2" name="PivotTable1"/>
    <pivotTable tabId="2" name="PivotTable10"/>
    <pivotTable tabId="2" name="PivotTable11"/>
    <pivotTable tabId="2" name="PivotTable12"/>
    <pivotTable tabId="2" name="PivotTable4"/>
    <pivotTable tabId="2" name="PivotTable5"/>
    <pivotTable tabId="2" name="PivotTable6"/>
    <pivotTable tabId="2" name="PivotTable8"/>
    <pivotTable tabId="2" name="PivotTable9"/>
  </pivotTables>
  <data>
    <tabular pivotCacheId="102917362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3E671D1-FC49-4776-84A9-1F8BF9DD21FB}" sourceName="Outlet Location Type">
  <pivotTables>
    <pivotTable tabId="2" name="PivotTable4"/>
    <pivotTable tabId="2" name="PivotTable1"/>
    <pivotTable tabId="2" name="PivotTable10"/>
    <pivotTable tabId="2" name="PivotTable11"/>
    <pivotTable tabId="2" name="PivotTable12"/>
    <pivotTable tabId="2" name="PivotTable3"/>
    <pivotTable tabId="2" name="PivotTable5"/>
    <pivotTable tabId="2" name="PivotTable6"/>
    <pivotTable tabId="2" name="PivotTable8"/>
    <pivotTable tabId="2" name="PivotTable9"/>
  </pivotTables>
  <data>
    <tabular pivotCacheId="102917362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A8EFF93-8DAA-4051-B31F-DBFE6B979BD1}" sourceName="Item Type">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6"/>
    <pivotTable tabId="2" name="PivotTable8"/>
    <pivotTable tabId="2" name="PivotTable9"/>
  </pivotTables>
  <data>
    <tabular pivotCacheId="10291736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18F886A0-BE50-4EC0-B5AD-DA25876F397F}" cache="Slicer_Outlet_Type" caption="Outlet Type" rowHeight="257175"/>
  <slicer name="Outlet Size" xr10:uid="{8BF8B8C2-6763-47DB-8178-DAE1E4A6D5A8}" cache="Slicer_Outlet_Size" caption="Outlet Size" rowHeight="257175"/>
  <slicer name="Outlet Location Type" xr10:uid="{03100E91-6C1A-4E63-A2A3-C03A8BBA33D6}" cache="Slicer_Outlet_Location_Type" caption="Outlet Location Type" rowHeight="257175"/>
  <slicer name="Item Type" xr10:uid="{4C34577F-8C29-46F3-8246-58C84FB46C9B}"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1" xr10:uid="{71698BE8-E9BA-431E-ADC3-5FD8643737B4}" cache="Slicer_Outlet_Type" caption="Outlet Type" style="Blinkit analysis" rowHeight="257175"/>
  <slicer name="Outlet Size 1" xr10:uid="{3E10C256-8762-4130-9628-E1C5D3043EC6}" cache="Slicer_Outlet_Size" caption="Outlet Size" style="Blinkit analysis" rowHeight="257175"/>
  <slicer name="Outlet Location Type 2" xr10:uid="{A51993E5-ED27-44D2-9F8D-74E7E5E4E664}" cache="Slicer_Outlet_Location_Type" caption="Outlet Location" style="Blinkit analysis" rowHeight="257175"/>
  <slicer name="Item Type 1" xr10:uid="{A1EA8B23-9C9B-4A3A-985B-5AD79088739D}"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362760E-24F2-4666-81A4-E01E32806F3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FA80-07A7-43CD-9A24-E8E369F05D4D}">
  <dimension ref="A1:L17200"/>
  <sheetViews>
    <sheetView zoomScale="10" zoomScaleNormal="10" workbookViewId="0"/>
  </sheetViews>
  <sheetFormatPr defaultRowHeight="15.75" x14ac:dyDescent="0.25"/>
  <cols>
    <col min="1" max="1" width="18.75" bestFit="1" customWidth="1"/>
    <col min="2" max="2" width="17.375" bestFit="1" customWidth="1"/>
    <col min="3" max="3" width="11" bestFit="1" customWidth="1"/>
    <col min="4" max="4" width="23.25" bestFit="1" customWidth="1"/>
  </cols>
  <sheetData>
    <row r="1" spans="1:4" ht="16.5" thickBot="1" x14ac:dyDescent="0.3"/>
    <row r="2" spans="1:4" ht="21.75" thickBot="1" x14ac:dyDescent="0.4">
      <c r="A2" s="10" t="s">
        <v>1619</v>
      </c>
      <c r="B2" s="11"/>
      <c r="C2" s="11"/>
      <c r="D2" s="12"/>
    </row>
    <row r="3" spans="1:4" ht="16.5" thickBot="1" x14ac:dyDescent="0.3">
      <c r="A3" s="16" t="s">
        <v>1610</v>
      </c>
      <c r="B3" s="17" t="s">
        <v>1611</v>
      </c>
      <c r="C3" s="17" t="s">
        <v>1613</v>
      </c>
      <c r="D3" s="18" t="s">
        <v>1614</v>
      </c>
    </row>
    <row r="4" spans="1:4" ht="16.5" thickBot="1" x14ac:dyDescent="0.3">
      <c r="A4" s="13">
        <v>1201681.4928000034</v>
      </c>
      <c r="B4" s="14">
        <v>140.99278338613203</v>
      </c>
      <c r="C4" s="14">
        <v>8523</v>
      </c>
      <c r="D4" s="15">
        <v>3.9658570925731196</v>
      </c>
    </row>
    <row r="5" spans="1:4" x14ac:dyDescent="0.25">
      <c r="A5" s="4"/>
      <c r="B5" s="5"/>
      <c r="C5" s="5"/>
      <c r="D5" s="6"/>
    </row>
    <row r="6" spans="1:4" x14ac:dyDescent="0.25">
      <c r="A6" s="4" t="s">
        <v>1615</v>
      </c>
      <c r="B6" s="5" t="s">
        <v>1616</v>
      </c>
      <c r="C6" s="5" t="s">
        <v>1617</v>
      </c>
      <c r="D6" s="6" t="s">
        <v>1618</v>
      </c>
    </row>
    <row r="7" spans="1:4" ht="16.5" thickBot="1" x14ac:dyDescent="0.3">
      <c r="A7" s="19">
        <f>GETPIVOTDATA("Sum of Sales",$A$3)</f>
        <v>1201681.4928000034</v>
      </c>
      <c r="B7" s="7">
        <f>GETPIVOTDATA("Average Sales",$A$3)</f>
        <v>140.99278338613203</v>
      </c>
      <c r="C7" s="8">
        <f>GETPIVOTDATA("Number of Item",$A$3)</f>
        <v>8523</v>
      </c>
      <c r="D7" s="9">
        <f>GETPIVOTDATA("Average of Rating",$A$3)</f>
        <v>3.9658570925731196</v>
      </c>
    </row>
    <row r="11" spans="1:4" ht="16.5" thickBot="1" x14ac:dyDescent="0.3"/>
    <row r="12" spans="1:4" x14ac:dyDescent="0.25">
      <c r="A12" s="1"/>
      <c r="B12" s="2"/>
      <c r="C12" s="2"/>
      <c r="D12" s="3"/>
    </row>
    <row r="13" spans="1:4" ht="16.5" thickBot="1" x14ac:dyDescent="0.3">
      <c r="A13" s="25" t="s">
        <v>1621</v>
      </c>
      <c r="B13" s="22"/>
      <c r="C13" s="5"/>
      <c r="D13" s="6"/>
    </row>
    <row r="14" spans="1:4" ht="16.5" thickBot="1" x14ac:dyDescent="0.3">
      <c r="A14" s="38" t="s">
        <v>1620</v>
      </c>
      <c r="B14" s="37" t="s">
        <v>1610</v>
      </c>
      <c r="C14" s="5"/>
      <c r="D14" s="6"/>
    </row>
    <row r="15" spans="1:4" x14ac:dyDescent="0.25">
      <c r="A15" s="39" t="s">
        <v>17</v>
      </c>
      <c r="B15" s="23">
        <v>776319.68840000057</v>
      </c>
      <c r="C15" s="5"/>
      <c r="D15" s="6"/>
    </row>
    <row r="16" spans="1:4" ht="16.5" thickBot="1" x14ac:dyDescent="0.3">
      <c r="A16" s="21" t="s">
        <v>10</v>
      </c>
      <c r="B16" s="24">
        <v>425361.8043999995</v>
      </c>
      <c r="C16" s="5"/>
      <c r="D16" s="6"/>
    </row>
    <row r="17" spans="1:7" x14ac:dyDescent="0.25">
      <c r="A17" s="4"/>
      <c r="B17" s="5"/>
      <c r="C17" s="5"/>
      <c r="D17" s="6"/>
    </row>
    <row r="18" spans="1:7" x14ac:dyDescent="0.25">
      <c r="A18" s="4"/>
      <c r="B18" s="5"/>
      <c r="C18" s="5"/>
      <c r="D18" s="6"/>
    </row>
    <row r="19" spans="1:7" x14ac:dyDescent="0.25">
      <c r="A19" s="4"/>
      <c r="B19" s="5"/>
      <c r="C19" s="5"/>
      <c r="D19" s="6"/>
    </row>
    <row r="20" spans="1:7" ht="16.5" thickBot="1" x14ac:dyDescent="0.3">
      <c r="A20" s="26"/>
      <c r="B20" s="8"/>
      <c r="C20" s="8"/>
      <c r="D20" s="27"/>
    </row>
    <row r="21" spans="1:7" x14ac:dyDescent="0.25">
      <c r="A21" s="5"/>
      <c r="B21" s="5"/>
      <c r="C21" s="5"/>
      <c r="D21" s="5"/>
    </row>
    <row r="22" spans="1:7" x14ac:dyDescent="0.25">
      <c r="A22" s="5"/>
      <c r="B22" s="5"/>
      <c r="C22" s="5"/>
      <c r="D22" s="5"/>
    </row>
    <row r="23" spans="1:7" ht="16.5" thickBot="1" x14ac:dyDescent="0.3"/>
    <row r="24" spans="1:7" ht="16.5" thickBot="1" x14ac:dyDescent="0.3">
      <c r="A24" s="36" t="s">
        <v>1622</v>
      </c>
      <c r="B24" s="11"/>
      <c r="C24" s="11"/>
      <c r="D24" s="2"/>
      <c r="E24" s="2"/>
      <c r="F24" s="2"/>
      <c r="G24" s="3"/>
    </row>
    <row r="25" spans="1:7" ht="16.5" thickBot="1" x14ac:dyDescent="0.3">
      <c r="A25" s="38" t="s">
        <v>1610</v>
      </c>
      <c r="B25" s="38" t="s">
        <v>1623</v>
      </c>
      <c r="C25" s="37"/>
      <c r="D25" s="5"/>
      <c r="E25" s="5"/>
      <c r="F25" s="5"/>
      <c r="G25" s="6"/>
    </row>
    <row r="26" spans="1:7" ht="16.5" thickBot="1" x14ac:dyDescent="0.3">
      <c r="A26" s="38" t="s">
        <v>1620</v>
      </c>
      <c r="B26" s="16" t="s">
        <v>10</v>
      </c>
      <c r="C26" s="18" t="s">
        <v>17</v>
      </c>
      <c r="D26" s="5"/>
      <c r="E26" s="5"/>
      <c r="F26" s="5"/>
      <c r="G26" s="6"/>
    </row>
    <row r="27" spans="1:7" x14ac:dyDescent="0.25">
      <c r="A27" s="39" t="s">
        <v>14</v>
      </c>
      <c r="B27" s="32">
        <v>121349.89940000001</v>
      </c>
      <c r="C27" s="33">
        <v>215047.9126000001</v>
      </c>
      <c r="D27" s="5"/>
      <c r="E27" s="5"/>
      <c r="F27" s="5"/>
      <c r="G27" s="6"/>
    </row>
    <row r="28" spans="1:7" x14ac:dyDescent="0.25">
      <c r="A28" s="20" t="s">
        <v>34</v>
      </c>
      <c r="B28" s="34">
        <v>138685.86819999994</v>
      </c>
      <c r="C28" s="28">
        <v>254464.77940000014</v>
      </c>
      <c r="D28" s="5"/>
      <c r="E28" s="5"/>
      <c r="F28" s="5"/>
      <c r="G28" s="6"/>
    </row>
    <row r="29" spans="1:7" ht="16.5" thickBot="1" x14ac:dyDescent="0.3">
      <c r="A29" s="21" t="s">
        <v>21</v>
      </c>
      <c r="B29" s="35">
        <v>165326.0368</v>
      </c>
      <c r="C29" s="29">
        <v>306806.99640000012</v>
      </c>
      <c r="D29" s="5"/>
      <c r="E29" s="5"/>
      <c r="F29" s="5"/>
      <c r="G29" s="6"/>
    </row>
    <row r="30" spans="1:7" x14ac:dyDescent="0.25">
      <c r="A30" s="4"/>
      <c r="B30" s="5"/>
      <c r="C30" s="5"/>
      <c r="D30" s="5"/>
      <c r="E30" s="5"/>
      <c r="F30" s="5"/>
      <c r="G30" s="6"/>
    </row>
    <row r="31" spans="1:7" x14ac:dyDescent="0.25">
      <c r="A31" s="4"/>
      <c r="B31" s="5"/>
      <c r="C31" s="5"/>
      <c r="D31" s="5"/>
      <c r="E31" s="5"/>
      <c r="F31" s="5"/>
      <c r="G31" s="6"/>
    </row>
    <row r="32" spans="1:7" ht="16.5" thickBot="1" x14ac:dyDescent="0.3">
      <c r="A32" s="26"/>
      <c r="B32" s="8"/>
      <c r="C32" s="8"/>
      <c r="D32" s="8"/>
      <c r="E32" s="8"/>
      <c r="F32" s="8"/>
      <c r="G32" s="27"/>
    </row>
    <row r="36" spans="1:7" ht="16.5" thickBot="1" x14ac:dyDescent="0.3"/>
    <row r="37" spans="1:7" x14ac:dyDescent="0.25">
      <c r="A37" s="1"/>
      <c r="B37" s="2"/>
      <c r="C37" s="2"/>
      <c r="D37" s="2"/>
      <c r="E37" s="2"/>
      <c r="F37" s="2"/>
      <c r="G37" s="3"/>
    </row>
    <row r="38" spans="1:7" ht="16.5" thickBot="1" x14ac:dyDescent="0.3">
      <c r="A38" s="40" t="s">
        <v>1624</v>
      </c>
      <c r="B38" s="41"/>
      <c r="C38" s="41"/>
      <c r="D38" s="41"/>
      <c r="E38" s="5"/>
      <c r="F38" s="5"/>
      <c r="G38" s="6"/>
    </row>
    <row r="39" spans="1:7" ht="16.5" thickBot="1" x14ac:dyDescent="0.3">
      <c r="A39" s="38" t="s">
        <v>1625</v>
      </c>
      <c r="B39" s="37" t="s">
        <v>1610</v>
      </c>
      <c r="C39" s="5"/>
      <c r="D39" s="5"/>
      <c r="E39" s="5"/>
      <c r="F39" s="5"/>
      <c r="G39" s="6"/>
    </row>
    <row r="40" spans="1:7" x14ac:dyDescent="0.25">
      <c r="A40" s="39" t="s">
        <v>153</v>
      </c>
      <c r="B40" s="23">
        <v>9077.869999999999</v>
      </c>
      <c r="C40" s="5"/>
      <c r="D40" s="5"/>
      <c r="E40" s="5"/>
      <c r="F40" s="5"/>
      <c r="G40" s="6"/>
    </row>
    <row r="41" spans="1:7" x14ac:dyDescent="0.25">
      <c r="A41" s="20" t="s">
        <v>74</v>
      </c>
      <c r="B41" s="30">
        <v>15596.696600000001</v>
      </c>
      <c r="C41" s="5"/>
      <c r="D41" s="5"/>
      <c r="E41" s="5"/>
      <c r="F41" s="5"/>
      <c r="G41" s="6"/>
    </row>
    <row r="42" spans="1:7" x14ac:dyDescent="0.25">
      <c r="A42" s="20" t="s">
        <v>159</v>
      </c>
      <c r="B42" s="30">
        <v>21880.027399999992</v>
      </c>
      <c r="C42" s="5"/>
      <c r="D42" s="5"/>
      <c r="E42" s="5"/>
      <c r="F42" s="5"/>
      <c r="G42" s="6"/>
    </row>
    <row r="43" spans="1:7" x14ac:dyDescent="0.25">
      <c r="A43" s="20" t="s">
        <v>64</v>
      </c>
      <c r="B43" s="30">
        <v>22451.891599999999</v>
      </c>
      <c r="C43" s="5"/>
      <c r="D43" s="5"/>
      <c r="E43" s="5"/>
      <c r="F43" s="5"/>
      <c r="G43" s="6"/>
    </row>
    <row r="44" spans="1:7" x14ac:dyDescent="0.25">
      <c r="A44" s="20" t="s">
        <v>61</v>
      </c>
      <c r="B44" s="30">
        <v>29334.680599999996</v>
      </c>
      <c r="C44" s="5"/>
      <c r="D44" s="5"/>
      <c r="E44" s="5"/>
      <c r="F44" s="5"/>
      <c r="G44" s="6"/>
    </row>
    <row r="45" spans="1:7" x14ac:dyDescent="0.25">
      <c r="A45" s="20" t="s">
        <v>57</v>
      </c>
      <c r="B45" s="30">
        <v>35379.119800000015</v>
      </c>
      <c r="C45" s="5"/>
      <c r="D45" s="5"/>
      <c r="E45" s="5"/>
      <c r="F45" s="5"/>
      <c r="G45" s="6"/>
    </row>
    <row r="46" spans="1:7" x14ac:dyDescent="0.25">
      <c r="A46" s="20" t="s">
        <v>32</v>
      </c>
      <c r="B46" s="30">
        <v>58514.166999999987</v>
      </c>
      <c r="C46" s="5"/>
      <c r="D46" s="5"/>
      <c r="E46" s="5"/>
      <c r="F46" s="5"/>
      <c r="G46" s="6"/>
    </row>
    <row r="47" spans="1:7" x14ac:dyDescent="0.25">
      <c r="A47" s="20" t="s">
        <v>54</v>
      </c>
      <c r="B47" s="30">
        <v>59449.863799999992</v>
      </c>
      <c r="C47" s="5"/>
      <c r="D47" s="5"/>
      <c r="E47" s="5"/>
      <c r="F47" s="5"/>
      <c r="G47" s="6"/>
    </row>
    <row r="48" spans="1:7" x14ac:dyDescent="0.25">
      <c r="A48" s="20" t="s">
        <v>19</v>
      </c>
      <c r="B48" s="30">
        <v>68025.838800000012</v>
      </c>
      <c r="C48" s="5"/>
      <c r="D48" s="5"/>
      <c r="E48" s="5"/>
      <c r="F48" s="5"/>
      <c r="G48" s="6"/>
    </row>
    <row r="49" spans="1:8" x14ac:dyDescent="0.25">
      <c r="A49" s="20" t="s">
        <v>95</v>
      </c>
      <c r="B49" s="30">
        <v>81894.736400000009</v>
      </c>
      <c r="C49" s="5"/>
      <c r="D49" s="5"/>
      <c r="E49" s="5"/>
      <c r="F49" s="5"/>
      <c r="G49" s="6"/>
    </row>
    <row r="50" spans="1:8" x14ac:dyDescent="0.25">
      <c r="A50" s="20" t="s">
        <v>28</v>
      </c>
      <c r="B50" s="30">
        <v>90706.728999999992</v>
      </c>
      <c r="C50" s="5"/>
      <c r="D50" s="5"/>
      <c r="E50" s="5"/>
      <c r="F50" s="5"/>
      <c r="G50" s="6"/>
    </row>
    <row r="51" spans="1:8" x14ac:dyDescent="0.25">
      <c r="A51" s="20" t="s">
        <v>67</v>
      </c>
      <c r="B51" s="30">
        <v>101276.46159999995</v>
      </c>
      <c r="C51" s="5"/>
      <c r="D51" s="5"/>
      <c r="E51" s="5"/>
      <c r="F51" s="5"/>
      <c r="G51" s="6"/>
    </row>
    <row r="52" spans="1:8" x14ac:dyDescent="0.25">
      <c r="A52" s="20" t="s">
        <v>24</v>
      </c>
      <c r="B52" s="30">
        <v>118558.88140000009</v>
      </c>
      <c r="C52" s="5"/>
      <c r="D52" s="5"/>
      <c r="E52" s="5"/>
      <c r="F52" s="5"/>
      <c r="G52" s="6"/>
    </row>
    <row r="53" spans="1:8" x14ac:dyDescent="0.25">
      <c r="A53" s="20" t="s">
        <v>42</v>
      </c>
      <c r="B53" s="30">
        <v>135976.52539999998</v>
      </c>
      <c r="C53" s="5"/>
      <c r="D53" s="5"/>
      <c r="E53" s="5"/>
      <c r="F53" s="5"/>
      <c r="G53" s="6"/>
    </row>
    <row r="54" spans="1:8" x14ac:dyDescent="0.25">
      <c r="A54" s="20" t="s">
        <v>48</v>
      </c>
      <c r="B54" s="30">
        <v>175433.92240000021</v>
      </c>
      <c r="C54" s="5"/>
      <c r="D54" s="5"/>
      <c r="E54" s="5"/>
      <c r="F54" s="5"/>
      <c r="G54" s="6"/>
    </row>
    <row r="55" spans="1:8" ht="16.5" thickBot="1" x14ac:dyDescent="0.3">
      <c r="A55" s="21" t="s">
        <v>12</v>
      </c>
      <c r="B55" s="24">
        <v>178124.08099999995</v>
      </c>
      <c r="C55" s="5"/>
      <c r="D55" s="5"/>
      <c r="E55" s="5"/>
      <c r="F55" s="5"/>
      <c r="G55" s="6"/>
    </row>
    <row r="56" spans="1:8" ht="16.5" thickBot="1" x14ac:dyDescent="0.3">
      <c r="A56" s="26"/>
      <c r="B56" s="8"/>
      <c r="C56" s="8"/>
      <c r="D56" s="8"/>
      <c r="E56" s="8"/>
      <c r="F56" s="8"/>
      <c r="G56" s="27"/>
    </row>
    <row r="60" spans="1:8" ht="16.5" thickBot="1" x14ac:dyDescent="0.3"/>
    <row r="61" spans="1:8" x14ac:dyDescent="0.25">
      <c r="A61" s="1"/>
      <c r="B61" s="2"/>
      <c r="C61" s="2"/>
      <c r="D61" s="2"/>
      <c r="E61" s="2"/>
      <c r="F61" s="2"/>
      <c r="G61" s="2"/>
      <c r="H61" s="3"/>
    </row>
    <row r="62" spans="1:8" ht="16.5" thickBot="1" x14ac:dyDescent="0.3">
      <c r="A62" s="40" t="s">
        <v>1626</v>
      </c>
      <c r="B62" s="41"/>
      <c r="C62" s="41"/>
      <c r="D62" s="41"/>
      <c r="E62" s="41"/>
      <c r="F62" s="5"/>
      <c r="G62" s="5"/>
      <c r="H62" s="6"/>
    </row>
    <row r="63" spans="1:8" ht="16.5" thickBot="1" x14ac:dyDescent="0.3">
      <c r="A63" s="38" t="s">
        <v>1625</v>
      </c>
      <c r="B63" s="37" t="s">
        <v>1610</v>
      </c>
      <c r="C63" s="5"/>
      <c r="D63" s="5"/>
      <c r="E63" s="5"/>
      <c r="F63" s="5"/>
      <c r="G63" s="5"/>
      <c r="H63" s="6"/>
    </row>
    <row r="64" spans="1:8" x14ac:dyDescent="0.25">
      <c r="A64" s="39">
        <v>2011</v>
      </c>
      <c r="B64" s="23">
        <v>78131.566599999976</v>
      </c>
      <c r="C64" s="5"/>
      <c r="D64" s="5"/>
      <c r="E64" s="5"/>
      <c r="F64" s="5"/>
      <c r="G64" s="5"/>
      <c r="H64" s="6"/>
    </row>
    <row r="65" spans="1:8" x14ac:dyDescent="0.25">
      <c r="A65" s="20">
        <v>2012</v>
      </c>
      <c r="B65" s="30">
        <v>130476.85979999998</v>
      </c>
      <c r="C65" s="5"/>
      <c r="D65" s="5"/>
      <c r="E65" s="5"/>
      <c r="F65" s="5"/>
      <c r="G65" s="5"/>
      <c r="H65" s="6"/>
    </row>
    <row r="66" spans="1:8" x14ac:dyDescent="0.25">
      <c r="A66" s="20">
        <v>2014</v>
      </c>
      <c r="B66" s="30">
        <v>131809.01560000007</v>
      </c>
      <c r="C66" s="5"/>
      <c r="D66" s="5"/>
      <c r="E66" s="5"/>
      <c r="F66" s="5"/>
      <c r="G66" s="5"/>
      <c r="H66" s="6"/>
    </row>
    <row r="67" spans="1:8" x14ac:dyDescent="0.25">
      <c r="A67" s="20">
        <v>2015</v>
      </c>
      <c r="B67" s="30">
        <v>130942.78019999999</v>
      </c>
      <c r="C67" s="5"/>
      <c r="D67" s="5"/>
      <c r="E67" s="5"/>
      <c r="F67" s="5"/>
      <c r="G67" s="5"/>
      <c r="H67" s="6"/>
    </row>
    <row r="68" spans="1:8" x14ac:dyDescent="0.25">
      <c r="A68" s="20">
        <v>2016</v>
      </c>
      <c r="B68" s="30">
        <v>132113.36980000007</v>
      </c>
      <c r="C68" s="5"/>
      <c r="D68" s="5"/>
      <c r="E68" s="5"/>
      <c r="F68" s="5"/>
      <c r="G68" s="5"/>
      <c r="H68" s="6"/>
    </row>
    <row r="69" spans="1:8" x14ac:dyDescent="0.25">
      <c r="A69" s="20">
        <v>2017</v>
      </c>
      <c r="B69" s="30">
        <v>133103.90699999989</v>
      </c>
      <c r="C69" s="5"/>
      <c r="D69" s="5"/>
      <c r="E69" s="5"/>
      <c r="F69" s="5"/>
      <c r="G69" s="5"/>
      <c r="H69" s="6"/>
    </row>
    <row r="70" spans="1:8" x14ac:dyDescent="0.25">
      <c r="A70" s="20">
        <v>2018</v>
      </c>
      <c r="B70" s="30">
        <v>204522.25700000025</v>
      </c>
      <c r="C70" s="5"/>
      <c r="D70" s="5"/>
      <c r="E70" s="5"/>
      <c r="F70" s="5"/>
      <c r="G70" s="5"/>
      <c r="H70" s="6"/>
    </row>
    <row r="71" spans="1:8" x14ac:dyDescent="0.25">
      <c r="A71" s="20">
        <v>2020</v>
      </c>
      <c r="B71" s="30">
        <v>129103.96039999987</v>
      </c>
      <c r="C71" s="5"/>
      <c r="D71" s="5"/>
      <c r="E71" s="5"/>
      <c r="F71" s="5"/>
      <c r="G71" s="5"/>
      <c r="H71" s="6"/>
    </row>
    <row r="72" spans="1:8" ht="16.5" thickBot="1" x14ac:dyDescent="0.3">
      <c r="A72" s="21">
        <v>2022</v>
      </c>
      <c r="B72" s="24">
        <v>131477.77639999994</v>
      </c>
      <c r="C72" s="8"/>
      <c r="D72" s="8"/>
      <c r="E72" s="8"/>
      <c r="F72" s="8"/>
      <c r="G72" s="8"/>
      <c r="H72" s="27"/>
    </row>
    <row r="79" spans="1:8" ht="16.5" thickBot="1" x14ac:dyDescent="0.3"/>
    <row r="82" spans="1:6" ht="16.5" thickBot="1" x14ac:dyDescent="0.3"/>
    <row r="83" spans="1:6" x14ac:dyDescent="0.25">
      <c r="A83" s="1"/>
      <c r="B83" s="2"/>
      <c r="C83" s="2"/>
      <c r="D83" s="2"/>
      <c r="E83" s="2"/>
      <c r="F83" s="3"/>
    </row>
    <row r="84" spans="1:6" ht="16.5" thickBot="1" x14ac:dyDescent="0.3">
      <c r="A84" s="40" t="s">
        <v>1627</v>
      </c>
      <c r="B84" s="41"/>
      <c r="C84" s="41"/>
      <c r="D84" s="41"/>
      <c r="E84" s="41"/>
      <c r="F84" s="42"/>
    </row>
    <row r="85" spans="1:6" ht="16.5" thickBot="1" x14ac:dyDescent="0.3">
      <c r="A85" s="38" t="s">
        <v>1620</v>
      </c>
      <c r="B85" s="37" t="s">
        <v>1610</v>
      </c>
      <c r="C85" s="5"/>
      <c r="D85" s="5"/>
      <c r="E85" s="5"/>
      <c r="F85" s="6"/>
    </row>
    <row r="86" spans="1:6" x14ac:dyDescent="0.25">
      <c r="A86" s="39" t="s">
        <v>30</v>
      </c>
      <c r="B86" s="23">
        <v>248991.58600000024</v>
      </c>
      <c r="C86" s="5"/>
      <c r="D86" s="5"/>
      <c r="E86" s="5"/>
      <c r="F86" s="6"/>
    </row>
    <row r="87" spans="1:6" x14ac:dyDescent="0.25">
      <c r="A87" s="20" t="s">
        <v>15</v>
      </c>
      <c r="B87" s="30">
        <v>507895.7363999993</v>
      </c>
      <c r="C87" s="5"/>
      <c r="D87" s="5"/>
      <c r="E87" s="5"/>
      <c r="F87" s="6"/>
    </row>
    <row r="88" spans="1:6" ht="16.5" thickBot="1" x14ac:dyDescent="0.3">
      <c r="A88" s="21" t="s">
        <v>26</v>
      </c>
      <c r="B88" s="24">
        <v>444794.17039999936</v>
      </c>
      <c r="C88" s="5"/>
      <c r="D88" s="5"/>
      <c r="E88" s="5"/>
      <c r="F88" s="6"/>
    </row>
    <row r="89" spans="1:6" x14ac:dyDescent="0.25">
      <c r="A89" s="4"/>
      <c r="B89" s="5"/>
      <c r="C89" s="5"/>
      <c r="D89" s="5"/>
      <c r="E89" s="5"/>
      <c r="F89" s="6"/>
    </row>
    <row r="90" spans="1:6" x14ac:dyDescent="0.25">
      <c r="A90" s="4"/>
      <c r="B90" s="5"/>
      <c r="C90" s="5"/>
      <c r="D90" s="5"/>
      <c r="E90" s="5"/>
      <c r="F90" s="6"/>
    </row>
    <row r="91" spans="1:6" x14ac:dyDescent="0.25">
      <c r="A91" s="4"/>
      <c r="B91" s="5"/>
      <c r="C91" s="5"/>
      <c r="D91" s="5"/>
      <c r="E91" s="5"/>
      <c r="F91" s="6"/>
    </row>
    <row r="92" spans="1:6" x14ac:dyDescent="0.25">
      <c r="A92" s="4"/>
      <c r="B92" s="5"/>
      <c r="C92" s="5"/>
      <c r="D92" s="5"/>
      <c r="E92" s="5"/>
      <c r="F92" s="6"/>
    </row>
    <row r="93" spans="1:6" ht="16.5" thickBot="1" x14ac:dyDescent="0.3">
      <c r="A93" s="26"/>
      <c r="B93" s="8"/>
      <c r="C93" s="8"/>
      <c r="D93" s="8"/>
      <c r="E93" s="8"/>
      <c r="F93" s="27"/>
    </row>
    <row r="96" spans="1:6" ht="16.5" thickBot="1" x14ac:dyDescent="0.3"/>
    <row r="97" spans="1:12" x14ac:dyDescent="0.25">
      <c r="A97" s="1"/>
      <c r="B97" s="2"/>
      <c r="C97" s="2"/>
      <c r="D97" s="2"/>
      <c r="E97" s="2"/>
      <c r="F97" s="2"/>
      <c r="G97" s="2"/>
      <c r="H97" s="2"/>
      <c r="I97" s="2"/>
      <c r="J97" s="2"/>
      <c r="K97" s="2"/>
      <c r="L97" s="3"/>
    </row>
    <row r="98" spans="1:12" x14ac:dyDescent="0.25">
      <c r="A98" s="4"/>
      <c r="B98" s="5"/>
      <c r="C98" s="5"/>
      <c r="D98" s="5"/>
      <c r="E98" s="5"/>
      <c r="F98" s="5"/>
      <c r="G98" s="5"/>
      <c r="H98" s="5"/>
      <c r="I98" s="5"/>
      <c r="J98" s="5"/>
      <c r="K98" s="5"/>
      <c r="L98" s="6"/>
    </row>
    <row r="99" spans="1:12" ht="16.5" thickBot="1" x14ac:dyDescent="0.3">
      <c r="A99" s="40" t="s">
        <v>1628</v>
      </c>
      <c r="B99" s="41"/>
      <c r="C99" s="41"/>
      <c r="D99" s="41"/>
      <c r="E99" s="5"/>
      <c r="F99" s="5"/>
      <c r="G99" s="5"/>
      <c r="H99" s="5"/>
      <c r="I99" s="5"/>
      <c r="J99" s="5"/>
      <c r="K99" s="5"/>
      <c r="L99" s="6"/>
    </row>
    <row r="100" spans="1:12" ht="16.5" thickBot="1" x14ac:dyDescent="0.3">
      <c r="A100" s="38" t="s">
        <v>1620</v>
      </c>
      <c r="B100" s="37" t="s">
        <v>1610</v>
      </c>
      <c r="C100" s="5"/>
      <c r="D100" s="5" t="s">
        <v>1628</v>
      </c>
      <c r="E100" s="5" t="s">
        <v>1608</v>
      </c>
      <c r="F100" s="5"/>
      <c r="G100" s="5"/>
      <c r="H100" s="5"/>
      <c r="I100" s="5"/>
      <c r="J100" s="5"/>
      <c r="K100" s="5"/>
      <c r="L100" s="6"/>
    </row>
    <row r="101" spans="1:12" x14ac:dyDescent="0.25">
      <c r="A101" s="39" t="s">
        <v>21</v>
      </c>
      <c r="B101" s="23">
        <v>472133.03319999954</v>
      </c>
      <c r="C101" s="5"/>
      <c r="D101" s="5" t="str">
        <f>A101</f>
        <v>Tier 3</v>
      </c>
      <c r="E101" s="31">
        <f>GETPIVOTDATA("Sales",$A$100,"Outlet Location Type",A101)</f>
        <v>472133.03319999954</v>
      </c>
      <c r="F101" s="5"/>
      <c r="G101" s="5"/>
      <c r="H101" s="5"/>
      <c r="I101" s="5"/>
      <c r="J101" s="5"/>
      <c r="K101" s="5"/>
      <c r="L101" s="6"/>
    </row>
    <row r="102" spans="1:12" x14ac:dyDescent="0.25">
      <c r="A102" s="20" t="s">
        <v>34</v>
      </c>
      <c r="B102" s="30">
        <v>393150.64759999956</v>
      </c>
      <c r="C102" s="5"/>
      <c r="D102" s="5" t="str">
        <f t="shared" ref="D102:D103" si="0">A102</f>
        <v>Tier 2</v>
      </c>
      <c r="E102" s="31">
        <f t="shared" ref="E102:E103" si="1">GETPIVOTDATA("Sales",$A$100,"Outlet Location Type",A102)</f>
        <v>393150.64759999956</v>
      </c>
      <c r="F102" s="5"/>
      <c r="G102" s="5"/>
      <c r="H102" s="5"/>
      <c r="I102" s="5"/>
      <c r="J102" s="5"/>
      <c r="K102" s="5"/>
      <c r="L102" s="6"/>
    </row>
    <row r="103" spans="1:12" ht="16.5" thickBot="1" x14ac:dyDescent="0.3">
      <c r="A103" s="21" t="s">
        <v>14</v>
      </c>
      <c r="B103" s="24">
        <v>336397.81199999945</v>
      </c>
      <c r="C103" s="5"/>
      <c r="D103" s="5" t="str">
        <f t="shared" si="0"/>
        <v>Tier 1</v>
      </c>
      <c r="E103" s="31">
        <f t="shared" si="1"/>
        <v>336397.81199999945</v>
      </c>
      <c r="F103" s="5"/>
      <c r="G103" s="5"/>
      <c r="H103" s="5"/>
      <c r="I103" s="5"/>
      <c r="J103" s="5"/>
      <c r="K103" s="5"/>
      <c r="L103" s="6"/>
    </row>
    <row r="104" spans="1:12" x14ac:dyDescent="0.25">
      <c r="A104" s="4"/>
      <c r="B104" s="5"/>
      <c r="C104" s="5"/>
      <c r="D104" s="5"/>
      <c r="E104" s="5"/>
      <c r="F104" s="5"/>
      <c r="G104" s="5"/>
      <c r="H104" s="5"/>
      <c r="I104" s="5"/>
      <c r="J104" s="5"/>
      <c r="K104" s="5"/>
      <c r="L104" s="6"/>
    </row>
    <row r="105" spans="1:12" x14ac:dyDescent="0.25">
      <c r="A105" s="4"/>
      <c r="B105" s="5"/>
      <c r="C105" s="5"/>
      <c r="D105" s="5"/>
      <c r="E105" s="5"/>
      <c r="F105" s="5"/>
      <c r="G105" s="5"/>
      <c r="H105" s="5"/>
      <c r="I105" s="5"/>
      <c r="J105" s="5"/>
      <c r="K105" s="5"/>
      <c r="L105" s="6"/>
    </row>
    <row r="106" spans="1:12" x14ac:dyDescent="0.25">
      <c r="A106" s="4"/>
      <c r="B106" s="5"/>
      <c r="C106" s="5"/>
      <c r="D106" s="5"/>
      <c r="E106" s="5"/>
      <c r="F106" s="5"/>
      <c r="G106" s="5"/>
      <c r="H106" s="5"/>
      <c r="I106" s="5"/>
      <c r="J106" s="5"/>
      <c r="K106" s="5"/>
      <c r="L106" s="6"/>
    </row>
    <row r="107" spans="1:12" x14ac:dyDescent="0.25">
      <c r="A107" s="4"/>
      <c r="B107" s="5"/>
      <c r="C107" s="5"/>
      <c r="D107" s="5"/>
      <c r="E107" s="5"/>
      <c r="F107" s="5"/>
      <c r="G107" s="5"/>
      <c r="H107" s="5"/>
      <c r="I107" s="5"/>
      <c r="J107" s="5"/>
      <c r="K107" s="5"/>
      <c r="L107" s="6"/>
    </row>
    <row r="108" spans="1:12" x14ac:dyDescent="0.25">
      <c r="A108" s="4"/>
      <c r="B108" s="5"/>
      <c r="C108" s="5"/>
      <c r="D108" s="5"/>
      <c r="E108" s="5"/>
      <c r="F108" s="5"/>
      <c r="G108" s="5"/>
      <c r="H108" s="5"/>
      <c r="I108" s="5"/>
      <c r="J108" s="5"/>
      <c r="K108" s="5"/>
      <c r="L108" s="6"/>
    </row>
    <row r="109" spans="1:12" x14ac:dyDescent="0.25">
      <c r="A109" s="4"/>
      <c r="B109" s="5"/>
      <c r="C109" s="5"/>
      <c r="D109" s="5"/>
      <c r="E109" s="5"/>
      <c r="F109" s="5"/>
      <c r="G109" s="5"/>
      <c r="H109" s="5"/>
      <c r="I109" s="5"/>
      <c r="J109" s="5"/>
      <c r="K109" s="5"/>
      <c r="L109" s="6"/>
    </row>
    <row r="110" spans="1:12" x14ac:dyDescent="0.25">
      <c r="A110" s="4"/>
      <c r="B110" s="5"/>
      <c r="C110" s="5"/>
      <c r="D110" s="5"/>
      <c r="E110" s="5"/>
      <c r="F110" s="5"/>
      <c r="G110" s="5"/>
      <c r="H110" s="5"/>
      <c r="I110" s="5"/>
      <c r="J110" s="5"/>
      <c r="K110" s="5"/>
      <c r="L110" s="6"/>
    </row>
    <row r="111" spans="1:12" ht="16.5" thickBot="1" x14ac:dyDescent="0.3">
      <c r="A111" s="26"/>
      <c r="B111" s="8"/>
      <c r="C111" s="8"/>
      <c r="D111" s="8"/>
      <c r="E111" s="8"/>
      <c r="F111" s="8"/>
      <c r="G111" s="8"/>
      <c r="H111" s="8"/>
      <c r="I111" s="8"/>
      <c r="J111" s="8"/>
      <c r="K111" s="8"/>
      <c r="L111" s="27"/>
    </row>
    <row r="117" spans="1:11" ht="16.5" thickBot="1" x14ac:dyDescent="0.3"/>
    <row r="118" spans="1:11" x14ac:dyDescent="0.25">
      <c r="A118" s="1"/>
      <c r="B118" s="2"/>
      <c r="C118" s="2"/>
      <c r="D118" s="2"/>
      <c r="E118" s="2"/>
      <c r="F118" s="2"/>
      <c r="G118" s="3"/>
      <c r="H118" s="2"/>
      <c r="I118" s="2"/>
      <c r="J118" s="2"/>
      <c r="K118" s="3"/>
    </row>
    <row r="119" spans="1:11" x14ac:dyDescent="0.25">
      <c r="A119" s="4"/>
      <c r="B119" s="5"/>
      <c r="C119" s="5"/>
      <c r="D119" s="5"/>
      <c r="E119" s="5"/>
      <c r="F119" s="5"/>
      <c r="G119" s="6"/>
      <c r="H119" s="5"/>
      <c r="I119" s="5"/>
      <c r="J119" s="5"/>
      <c r="K119" s="6"/>
    </row>
    <row r="120" spans="1:11" x14ac:dyDescent="0.25">
      <c r="A120" s="40" t="s">
        <v>1631</v>
      </c>
      <c r="B120" s="41"/>
      <c r="C120" s="41"/>
      <c r="D120" s="41"/>
      <c r="E120" s="5"/>
      <c r="F120" s="5"/>
      <c r="G120" s="6"/>
      <c r="H120" s="5"/>
      <c r="I120" s="5"/>
      <c r="J120" s="5"/>
      <c r="K120" s="6"/>
    </row>
    <row r="121" spans="1:11" ht="16.5" thickBot="1" x14ac:dyDescent="0.3">
      <c r="A121" s="40"/>
      <c r="B121" s="41"/>
      <c r="C121" s="41"/>
      <c r="D121" s="41"/>
      <c r="E121" s="5"/>
      <c r="F121" s="5"/>
      <c r="G121" s="6"/>
      <c r="H121" s="5"/>
      <c r="I121" s="5"/>
      <c r="J121" s="5"/>
      <c r="K121" s="6"/>
    </row>
    <row r="122" spans="1:11" ht="16.5" thickBot="1" x14ac:dyDescent="0.3">
      <c r="A122" s="38" t="s">
        <v>1620</v>
      </c>
      <c r="B122" s="37" t="s">
        <v>1610</v>
      </c>
      <c r="C122" s="5"/>
      <c r="D122" s="5"/>
      <c r="E122" s="5"/>
      <c r="F122" s="5"/>
      <c r="G122" s="6"/>
      <c r="H122" s="5"/>
      <c r="I122" s="5"/>
      <c r="J122" s="5"/>
      <c r="K122" s="6"/>
    </row>
    <row r="123" spans="1:11" x14ac:dyDescent="0.25">
      <c r="A123" s="39" t="s">
        <v>40</v>
      </c>
      <c r="B123" s="23">
        <v>151939.149</v>
      </c>
      <c r="C123" s="5"/>
      <c r="D123" s="5"/>
      <c r="E123" s="5"/>
      <c r="F123" s="5"/>
      <c r="G123" s="6"/>
      <c r="H123" s="5"/>
      <c r="I123" s="5"/>
      <c r="J123" s="5"/>
      <c r="K123" s="6"/>
    </row>
    <row r="124" spans="1:11" x14ac:dyDescent="0.25">
      <c r="A124" s="20" t="s">
        <v>46</v>
      </c>
      <c r="B124" s="30">
        <v>130714.67460000006</v>
      </c>
      <c r="C124" s="5"/>
      <c r="D124" s="5"/>
      <c r="E124" s="5"/>
      <c r="F124" s="5"/>
      <c r="G124" s="6"/>
      <c r="H124" s="5"/>
      <c r="I124" s="5"/>
      <c r="J124" s="5"/>
      <c r="K124" s="6"/>
    </row>
    <row r="125" spans="1:11" x14ac:dyDescent="0.25">
      <c r="A125" s="20" t="s">
        <v>22</v>
      </c>
      <c r="B125" s="30">
        <v>131477.77639999994</v>
      </c>
      <c r="C125" s="5"/>
      <c r="D125" s="5"/>
      <c r="E125" s="5"/>
      <c r="F125" s="5"/>
      <c r="G125" s="6"/>
      <c r="H125" s="5"/>
      <c r="I125" s="5"/>
      <c r="J125" s="5"/>
      <c r="K125" s="6"/>
    </row>
    <row r="126" spans="1:11" ht="16.5" thickBot="1" x14ac:dyDescent="0.3">
      <c r="A126" s="21" t="s">
        <v>16</v>
      </c>
      <c r="B126" s="24">
        <v>787549.89280000131</v>
      </c>
      <c r="C126" s="5"/>
      <c r="D126" s="5"/>
      <c r="E126" s="5"/>
      <c r="F126" s="5"/>
      <c r="G126" s="6"/>
      <c r="H126" s="5"/>
      <c r="I126" s="5"/>
      <c r="J126" s="5"/>
      <c r="K126" s="6"/>
    </row>
    <row r="127" spans="1:11" x14ac:dyDescent="0.25">
      <c r="A127" s="4"/>
      <c r="B127" s="5"/>
      <c r="C127" s="5"/>
      <c r="D127" s="5"/>
      <c r="E127" s="5"/>
      <c r="F127" s="5"/>
      <c r="G127" s="6"/>
      <c r="H127" s="5"/>
      <c r="I127" s="5"/>
      <c r="J127" s="5"/>
      <c r="K127" s="6"/>
    </row>
    <row r="128" spans="1:11" x14ac:dyDescent="0.25">
      <c r="A128" s="4"/>
      <c r="B128" s="5"/>
      <c r="C128" s="5"/>
      <c r="D128" s="5"/>
      <c r="E128" s="5"/>
      <c r="F128" s="5"/>
      <c r="G128" s="6"/>
      <c r="H128" s="5"/>
      <c r="I128" s="5"/>
      <c r="J128" s="5"/>
      <c r="K128" s="6"/>
    </row>
    <row r="129" spans="1:11" ht="16.5" thickBot="1" x14ac:dyDescent="0.3">
      <c r="A129" s="26"/>
      <c r="B129" s="8"/>
      <c r="C129" s="8"/>
      <c r="D129" s="8"/>
      <c r="E129" s="8"/>
      <c r="F129" s="8"/>
      <c r="G129" s="27"/>
      <c r="H129" s="5"/>
      <c r="I129" s="5"/>
      <c r="J129" s="5"/>
      <c r="K129" s="6"/>
    </row>
    <row r="130" spans="1:11" x14ac:dyDescent="0.25">
      <c r="A130" s="4"/>
      <c r="B130" s="5"/>
      <c r="C130" s="5"/>
      <c r="D130" s="5"/>
      <c r="E130" s="5"/>
      <c r="F130" s="5"/>
      <c r="G130" s="5"/>
      <c r="H130" s="5"/>
      <c r="I130" s="5"/>
      <c r="J130" s="5"/>
      <c r="K130" s="6"/>
    </row>
    <row r="131" spans="1:11" x14ac:dyDescent="0.25">
      <c r="A131" s="4"/>
      <c r="B131" s="5"/>
      <c r="C131" s="5"/>
      <c r="D131" s="5"/>
      <c r="E131" s="5"/>
      <c r="F131" s="5"/>
      <c r="G131" s="5"/>
      <c r="H131" s="5"/>
      <c r="I131" s="5"/>
      <c r="J131" s="5"/>
      <c r="K131" s="6"/>
    </row>
    <row r="132" spans="1:11" x14ac:dyDescent="0.25">
      <c r="A132" s="4"/>
      <c r="B132" s="5"/>
      <c r="C132" s="5"/>
      <c r="D132" s="5"/>
      <c r="E132" s="5"/>
      <c r="F132" s="5"/>
      <c r="G132" s="5"/>
      <c r="H132" s="5"/>
      <c r="I132" s="5"/>
      <c r="J132" s="5"/>
      <c r="K132" s="6"/>
    </row>
    <row r="133" spans="1:11" ht="16.5" thickBot="1" x14ac:dyDescent="0.3">
      <c r="A133" s="4"/>
      <c r="B133" s="5"/>
      <c r="C133" s="5"/>
      <c r="D133" s="5"/>
      <c r="E133" s="5"/>
      <c r="F133" s="5"/>
      <c r="G133" s="5"/>
      <c r="H133" s="5"/>
      <c r="I133" s="5"/>
      <c r="J133" s="5"/>
      <c r="K133" s="6"/>
    </row>
    <row r="134" spans="1:11" x14ac:dyDescent="0.25">
      <c r="A134" s="1"/>
      <c r="B134" s="2"/>
      <c r="C134" s="2"/>
      <c r="D134" s="2"/>
      <c r="E134" s="2"/>
      <c r="F134" s="2"/>
      <c r="G134" s="3"/>
      <c r="H134" s="5"/>
      <c r="I134" s="5"/>
      <c r="J134" s="5"/>
      <c r="K134" s="6"/>
    </row>
    <row r="135" spans="1:11" x14ac:dyDescent="0.25">
      <c r="A135" s="40"/>
      <c r="B135" s="41"/>
      <c r="C135" s="5"/>
      <c r="D135" s="5"/>
      <c r="E135" s="5"/>
      <c r="F135" s="5"/>
      <c r="G135" s="6"/>
      <c r="H135" s="5"/>
      <c r="I135" s="5"/>
      <c r="J135" s="5"/>
      <c r="K135" s="6"/>
    </row>
    <row r="136" spans="1:11" ht="16.5" thickBot="1" x14ac:dyDescent="0.3">
      <c r="A136" s="4"/>
      <c r="B136" s="5"/>
      <c r="C136" s="5"/>
      <c r="D136" s="5"/>
      <c r="E136" s="5"/>
      <c r="F136" s="5"/>
      <c r="G136" s="6"/>
      <c r="H136" s="5"/>
      <c r="I136" s="5"/>
      <c r="J136" s="5"/>
      <c r="K136" s="6"/>
    </row>
    <row r="137" spans="1:11" ht="16.5" thickBot="1" x14ac:dyDescent="0.3">
      <c r="A137" s="43" t="s">
        <v>1620</v>
      </c>
      <c r="B137" s="44" t="s">
        <v>1629</v>
      </c>
      <c r="C137" s="5"/>
      <c r="D137" s="5"/>
      <c r="E137" s="5"/>
      <c r="F137" s="5"/>
      <c r="G137" s="6"/>
      <c r="H137" s="5"/>
      <c r="I137" s="5"/>
      <c r="J137" s="5"/>
      <c r="K137" s="6"/>
    </row>
    <row r="138" spans="1:11" x14ac:dyDescent="0.25">
      <c r="A138" s="48" t="s">
        <v>40</v>
      </c>
      <c r="B138" s="45">
        <v>140.29468975069253</v>
      </c>
      <c r="C138" s="5"/>
      <c r="D138" s="5"/>
      <c r="E138" s="5"/>
      <c r="F138" s="5"/>
      <c r="G138" s="6"/>
      <c r="H138" s="5"/>
      <c r="I138" s="5"/>
      <c r="J138" s="5"/>
      <c r="K138" s="6"/>
    </row>
    <row r="139" spans="1:11" x14ac:dyDescent="0.25">
      <c r="A139" s="49" t="s">
        <v>46</v>
      </c>
      <c r="B139" s="46">
        <v>139.80179101604284</v>
      </c>
      <c r="C139" s="5"/>
      <c r="D139" s="5"/>
      <c r="E139" s="5"/>
      <c r="F139" s="5"/>
      <c r="G139" s="6"/>
      <c r="H139" s="5"/>
      <c r="I139" s="5"/>
      <c r="J139" s="5"/>
      <c r="K139" s="6"/>
    </row>
    <row r="140" spans="1:11" x14ac:dyDescent="0.25">
      <c r="A140" s="49" t="s">
        <v>22</v>
      </c>
      <c r="B140" s="46">
        <v>141.67863836206891</v>
      </c>
      <c r="C140" s="5"/>
      <c r="D140" s="5"/>
      <c r="E140" s="5"/>
      <c r="F140" s="5"/>
      <c r="G140" s="6"/>
      <c r="H140" s="5"/>
      <c r="I140" s="5"/>
      <c r="J140" s="5"/>
      <c r="K140" s="6"/>
    </row>
    <row r="141" spans="1:11" ht="16.5" thickBot="1" x14ac:dyDescent="0.3">
      <c r="A141" s="50" t="s">
        <v>16</v>
      </c>
      <c r="B141" s="47">
        <v>141.21389506903375</v>
      </c>
      <c r="C141" s="5"/>
      <c r="D141" s="5"/>
      <c r="E141" s="5"/>
      <c r="F141" s="5"/>
      <c r="G141" s="6"/>
      <c r="H141" s="5"/>
      <c r="I141" s="5"/>
      <c r="J141" s="5"/>
      <c r="K141" s="6"/>
    </row>
    <row r="142" spans="1:11" x14ac:dyDescent="0.25">
      <c r="A142" s="4"/>
      <c r="B142" s="5"/>
      <c r="C142" s="5"/>
      <c r="D142" s="5"/>
      <c r="E142" s="5"/>
      <c r="F142" s="5"/>
      <c r="G142" s="6"/>
      <c r="H142" s="5"/>
      <c r="I142" s="5"/>
      <c r="J142" s="5"/>
      <c r="K142" s="6"/>
    </row>
    <row r="143" spans="1:11" x14ac:dyDescent="0.25">
      <c r="A143" s="4"/>
      <c r="B143" s="5"/>
      <c r="C143" s="5"/>
      <c r="D143" s="5"/>
      <c r="E143" s="5"/>
      <c r="F143" s="5"/>
      <c r="G143" s="6"/>
      <c r="H143" s="5"/>
      <c r="I143" s="5"/>
      <c r="J143" s="5"/>
      <c r="K143" s="6"/>
    </row>
    <row r="144" spans="1:11" x14ac:dyDescent="0.25">
      <c r="A144" s="4"/>
      <c r="B144" s="5"/>
      <c r="C144" s="5"/>
      <c r="D144" s="5"/>
      <c r="E144" s="5"/>
      <c r="F144" s="5"/>
      <c r="G144" s="6"/>
      <c r="H144" s="5"/>
      <c r="I144" s="5"/>
      <c r="J144" s="5"/>
      <c r="K144" s="6"/>
    </row>
    <row r="145" spans="1:11" x14ac:dyDescent="0.25">
      <c r="A145" s="4"/>
      <c r="B145" s="5"/>
      <c r="C145" s="5"/>
      <c r="D145" s="5"/>
      <c r="E145" s="5"/>
      <c r="F145" s="5"/>
      <c r="G145" s="6"/>
      <c r="H145" s="5"/>
      <c r="I145" s="5"/>
      <c r="J145" s="5"/>
      <c r="K145" s="6"/>
    </row>
    <row r="146" spans="1:11" x14ac:dyDescent="0.25">
      <c r="A146" s="4"/>
      <c r="B146" s="5"/>
      <c r="C146" s="5"/>
      <c r="D146" s="5"/>
      <c r="E146" s="5"/>
      <c r="F146" s="5"/>
      <c r="G146" s="6"/>
      <c r="H146" s="5"/>
      <c r="I146" s="5"/>
      <c r="J146" s="5"/>
      <c r="K146" s="6"/>
    </row>
    <row r="147" spans="1:11" x14ac:dyDescent="0.25">
      <c r="A147" s="4"/>
      <c r="B147" s="5"/>
      <c r="C147" s="5"/>
      <c r="D147" s="5"/>
      <c r="E147" s="5"/>
      <c r="F147" s="5"/>
      <c r="G147" s="6"/>
      <c r="H147" s="5"/>
      <c r="I147" s="5"/>
      <c r="J147" s="5"/>
      <c r="K147" s="6"/>
    </row>
    <row r="148" spans="1:11" x14ac:dyDescent="0.25">
      <c r="A148" s="4"/>
      <c r="B148" s="5"/>
      <c r="C148" s="5"/>
      <c r="D148" s="5"/>
      <c r="E148" s="5"/>
      <c r="F148" s="5"/>
      <c r="G148" s="6"/>
      <c r="H148" s="5"/>
      <c r="I148" s="5"/>
      <c r="J148" s="5"/>
      <c r="K148" s="6"/>
    </row>
    <row r="149" spans="1:11" ht="16.5" thickBot="1" x14ac:dyDescent="0.3">
      <c r="A149" s="26"/>
      <c r="B149" s="8"/>
      <c r="C149" s="8"/>
      <c r="D149" s="8"/>
      <c r="E149" s="8"/>
      <c r="F149" s="8"/>
      <c r="G149" s="27"/>
      <c r="H149" s="5"/>
      <c r="I149" s="5"/>
      <c r="J149" s="5"/>
      <c r="K149" s="6"/>
    </row>
    <row r="150" spans="1:11" ht="39.75" customHeight="1" x14ac:dyDescent="0.25">
      <c r="A150" s="4"/>
      <c r="B150" s="5"/>
      <c r="C150" s="5"/>
      <c r="D150" s="5"/>
      <c r="E150" s="5"/>
      <c r="F150" s="5"/>
      <c r="G150" s="5"/>
      <c r="H150" s="5"/>
      <c r="I150" s="5"/>
      <c r="J150" s="5"/>
      <c r="K150" s="6"/>
    </row>
    <row r="151" spans="1:11" ht="39.75" customHeight="1" thickBot="1" x14ac:dyDescent="0.3">
      <c r="A151" s="4"/>
      <c r="B151" s="5"/>
      <c r="C151" s="5"/>
      <c r="D151" s="5"/>
      <c r="E151" s="5"/>
      <c r="F151" s="5"/>
      <c r="G151" s="5"/>
      <c r="H151" s="5"/>
      <c r="I151" s="5"/>
      <c r="J151" s="5"/>
      <c r="K151" s="6"/>
    </row>
    <row r="152" spans="1:11" x14ac:dyDescent="0.25">
      <c r="A152" s="1"/>
      <c r="B152" s="2"/>
      <c r="C152" s="2"/>
      <c r="D152" s="2"/>
      <c r="E152" s="2"/>
      <c r="F152" s="2"/>
      <c r="G152" s="2"/>
      <c r="H152" s="2"/>
      <c r="I152" s="2"/>
      <c r="J152" s="3"/>
      <c r="K152" s="6"/>
    </row>
    <row r="153" spans="1:11" ht="16.5" thickBot="1" x14ac:dyDescent="0.3">
      <c r="A153" s="4"/>
      <c r="B153" s="5"/>
      <c r="C153" s="5"/>
      <c r="D153" s="5"/>
      <c r="E153" s="5"/>
      <c r="F153" s="5"/>
      <c r="G153" s="5"/>
      <c r="H153" s="5"/>
      <c r="I153" s="5"/>
      <c r="J153" s="6"/>
      <c r="K153" s="6"/>
    </row>
    <row r="154" spans="1:11" ht="16.5" thickBot="1" x14ac:dyDescent="0.3">
      <c r="A154" s="51" t="s">
        <v>1620</v>
      </c>
      <c r="B154" s="44" t="s">
        <v>1630</v>
      </c>
      <c r="C154" s="5"/>
      <c r="D154" s="5"/>
      <c r="E154" s="5"/>
      <c r="F154" s="5"/>
      <c r="G154" s="5"/>
      <c r="H154" s="5"/>
      <c r="I154" s="5"/>
      <c r="J154" s="6"/>
      <c r="K154" s="6"/>
    </row>
    <row r="155" spans="1:11" x14ac:dyDescent="0.25">
      <c r="A155" s="48" t="s">
        <v>40</v>
      </c>
      <c r="B155" s="53">
        <v>1083</v>
      </c>
      <c r="C155" s="5"/>
      <c r="D155" s="5"/>
      <c r="E155" s="5"/>
      <c r="F155" s="5"/>
      <c r="G155" s="5"/>
      <c r="H155" s="5"/>
      <c r="I155" s="5"/>
      <c r="J155" s="6"/>
      <c r="K155" s="6"/>
    </row>
    <row r="156" spans="1:11" x14ac:dyDescent="0.25">
      <c r="A156" s="49" t="s">
        <v>46</v>
      </c>
      <c r="B156" s="52">
        <v>935</v>
      </c>
      <c r="C156" s="5"/>
      <c r="D156" s="5"/>
      <c r="E156" s="5"/>
      <c r="F156" s="5"/>
      <c r="G156" s="5"/>
      <c r="H156" s="5"/>
      <c r="I156" s="5"/>
      <c r="J156" s="6"/>
      <c r="K156" s="6"/>
    </row>
    <row r="157" spans="1:11" x14ac:dyDescent="0.25">
      <c r="A157" s="49" t="s">
        <v>22</v>
      </c>
      <c r="B157" s="52">
        <v>928</v>
      </c>
      <c r="C157" s="5"/>
      <c r="D157" s="5"/>
      <c r="E157" s="5"/>
      <c r="F157" s="5"/>
      <c r="G157" s="5"/>
      <c r="H157" s="5"/>
      <c r="I157" s="5"/>
      <c r="J157" s="6"/>
      <c r="K157" s="6"/>
    </row>
    <row r="158" spans="1:11" ht="16.5" thickBot="1" x14ac:dyDescent="0.3">
      <c r="A158" s="50" t="s">
        <v>16</v>
      </c>
      <c r="B158" s="54">
        <v>5577</v>
      </c>
      <c r="C158" s="5"/>
      <c r="D158" s="5"/>
      <c r="E158" s="5"/>
      <c r="F158" s="5"/>
      <c r="G158" s="5"/>
      <c r="H158" s="5"/>
      <c r="I158" s="5"/>
      <c r="J158" s="6"/>
      <c r="K158" s="6"/>
    </row>
    <row r="159" spans="1:11" x14ac:dyDescent="0.25">
      <c r="A159" s="4"/>
      <c r="B159" s="5"/>
      <c r="C159" s="5"/>
      <c r="D159" s="5"/>
      <c r="E159" s="5"/>
      <c r="F159" s="5"/>
      <c r="G159" s="5"/>
      <c r="H159" s="5"/>
      <c r="I159" s="5"/>
      <c r="J159" s="6"/>
      <c r="K159" s="6"/>
    </row>
    <row r="160" spans="1:11" x14ac:dyDescent="0.25">
      <c r="A160" s="4"/>
      <c r="B160" s="5"/>
      <c r="C160" s="5"/>
      <c r="D160" s="5"/>
      <c r="E160" s="5"/>
      <c r="F160" s="5"/>
      <c r="G160" s="5"/>
      <c r="H160" s="5"/>
      <c r="I160" s="5"/>
      <c r="J160" s="6"/>
      <c r="K160" s="6"/>
    </row>
    <row r="161" spans="1:11" x14ac:dyDescent="0.25">
      <c r="A161" s="4"/>
      <c r="B161" s="5"/>
      <c r="C161" s="5"/>
      <c r="D161" s="5"/>
      <c r="E161" s="5"/>
      <c r="F161" s="5"/>
      <c r="G161" s="5"/>
      <c r="H161" s="5"/>
      <c r="I161" s="5"/>
      <c r="J161" s="6"/>
      <c r="K161" s="6"/>
    </row>
    <row r="162" spans="1:11" x14ac:dyDescent="0.25">
      <c r="A162" s="4"/>
      <c r="B162" s="5"/>
      <c r="C162" s="5"/>
      <c r="D162" s="5"/>
      <c r="E162" s="5"/>
      <c r="F162" s="5"/>
      <c r="G162" s="5"/>
      <c r="H162" s="5"/>
      <c r="I162" s="5"/>
      <c r="J162" s="6"/>
      <c r="K162" s="6"/>
    </row>
    <row r="163" spans="1:11" x14ac:dyDescent="0.25">
      <c r="A163" s="4"/>
      <c r="B163" s="5"/>
      <c r="C163" s="5"/>
      <c r="D163" s="5"/>
      <c r="E163" s="5"/>
      <c r="F163" s="5"/>
      <c r="G163" s="5"/>
      <c r="H163" s="5"/>
      <c r="I163" s="5"/>
      <c r="J163" s="6"/>
      <c r="K163" s="6"/>
    </row>
    <row r="164" spans="1:11" x14ac:dyDescent="0.25">
      <c r="A164" s="4"/>
      <c r="B164" s="5"/>
      <c r="C164" s="5"/>
      <c r="D164" s="5"/>
      <c r="E164" s="5"/>
      <c r="F164" s="5"/>
      <c r="G164" s="5"/>
      <c r="H164" s="5"/>
      <c r="I164" s="5"/>
      <c r="J164" s="6"/>
      <c r="K164" s="6"/>
    </row>
    <row r="165" spans="1:11" x14ac:dyDescent="0.25">
      <c r="A165" s="4"/>
      <c r="B165" s="5"/>
      <c r="C165" s="5"/>
      <c r="D165" s="5"/>
      <c r="E165" s="5"/>
      <c r="F165" s="5"/>
      <c r="G165" s="5"/>
      <c r="H165" s="5"/>
      <c r="I165" s="5"/>
      <c r="J165" s="6"/>
      <c r="K165" s="6"/>
    </row>
    <row r="166" spans="1:11" x14ac:dyDescent="0.25">
      <c r="A166" s="4"/>
      <c r="B166" s="5"/>
      <c r="C166" s="5"/>
      <c r="D166" s="5"/>
      <c r="E166" s="5"/>
      <c r="F166" s="5"/>
      <c r="G166" s="5"/>
      <c r="H166" s="5"/>
      <c r="I166" s="5"/>
      <c r="J166" s="6"/>
      <c r="K166" s="6"/>
    </row>
    <row r="167" spans="1:11" x14ac:dyDescent="0.25">
      <c r="A167" s="4"/>
      <c r="B167" s="5"/>
      <c r="C167" s="5"/>
      <c r="D167" s="5"/>
      <c r="E167" s="5"/>
      <c r="F167" s="5"/>
      <c r="G167" s="5"/>
      <c r="H167" s="5"/>
      <c r="I167" s="5"/>
      <c r="J167" s="6"/>
      <c r="K167" s="6"/>
    </row>
    <row r="168" spans="1:11" x14ac:dyDescent="0.25">
      <c r="A168" s="4"/>
      <c r="B168" s="5"/>
      <c r="C168" s="5"/>
      <c r="D168" s="5"/>
      <c r="E168" s="5"/>
      <c r="F168" s="5"/>
      <c r="G168" s="5"/>
      <c r="H168" s="5"/>
      <c r="I168" s="5"/>
      <c r="J168" s="6"/>
      <c r="K168" s="6"/>
    </row>
    <row r="169" spans="1:11" x14ac:dyDescent="0.25">
      <c r="A169" s="4"/>
      <c r="B169" s="5"/>
      <c r="C169" s="5"/>
      <c r="D169" s="5"/>
      <c r="E169" s="5"/>
      <c r="F169" s="5"/>
      <c r="G169" s="5"/>
      <c r="H169" s="5"/>
      <c r="I169" s="5"/>
      <c r="J169" s="6"/>
      <c r="K169" s="6"/>
    </row>
    <row r="170" spans="1:11" x14ac:dyDescent="0.25">
      <c r="A170" s="4"/>
      <c r="B170" s="5"/>
      <c r="C170" s="5"/>
      <c r="D170" s="5"/>
      <c r="E170" s="5"/>
      <c r="F170" s="5"/>
      <c r="G170" s="5"/>
      <c r="H170" s="5"/>
      <c r="I170" s="5"/>
      <c r="J170" s="6"/>
      <c r="K170" s="6"/>
    </row>
    <row r="171" spans="1:11" ht="16.5" thickBot="1" x14ac:dyDescent="0.3">
      <c r="A171" s="26"/>
      <c r="B171" s="8"/>
      <c r="C171" s="8"/>
      <c r="D171" s="8"/>
      <c r="E171" s="8"/>
      <c r="F171" s="8"/>
      <c r="G171" s="8"/>
      <c r="H171" s="8"/>
      <c r="I171" s="8"/>
      <c r="J171" s="27"/>
      <c r="K171" s="6"/>
    </row>
    <row r="172" spans="1:11" x14ac:dyDescent="0.25">
      <c r="A172" s="4"/>
      <c r="B172" s="5"/>
      <c r="C172" s="5"/>
      <c r="D172" s="5"/>
      <c r="E172" s="5"/>
      <c r="F172" s="5"/>
      <c r="G172" s="5"/>
      <c r="H172" s="5"/>
      <c r="I172" s="5"/>
      <c r="J172" s="5"/>
      <c r="K172" s="6"/>
    </row>
    <row r="173" spans="1:11" ht="16.5" thickBot="1" x14ac:dyDescent="0.3">
      <c r="A173" s="26"/>
      <c r="B173" s="8"/>
      <c r="C173" s="8"/>
      <c r="D173" s="8"/>
      <c r="E173" s="8"/>
      <c r="F173" s="8"/>
      <c r="G173" s="8"/>
      <c r="H173" s="8"/>
      <c r="I173" s="8"/>
      <c r="J173" s="8"/>
      <c r="K173" s="27"/>
    </row>
    <row r="17200" ht="16.5" thickBot="1" x14ac:dyDescent="0.3"/>
  </sheetData>
  <mergeCells count="9">
    <mergeCell ref="A99:D99"/>
    <mergeCell ref="A120:D121"/>
    <mergeCell ref="A135:B135"/>
    <mergeCell ref="A2:D2"/>
    <mergeCell ref="A13:B13"/>
    <mergeCell ref="A24:C24"/>
    <mergeCell ref="A38:D38"/>
    <mergeCell ref="A62:E62"/>
    <mergeCell ref="A84:F8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0BBD-DF5A-4B72-9374-CB9AEA45D7A5}">
  <dimension ref="A1"/>
  <sheetViews>
    <sheetView showGridLines="0" tabSelected="1" zoomScale="85" zoomScaleNormal="85" workbookViewId="0">
      <selection activeCell="AD26" sqref="AD26"/>
    </sheetView>
  </sheetViews>
  <sheetFormatPr defaultRowHeight="15.75" x14ac:dyDescent="0.25"/>
  <cols>
    <col min="14" max="14" width="9.1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aniket more</cp:lastModifiedBy>
  <dcterms:created xsi:type="dcterms:W3CDTF">2024-06-23T13:11:17Z</dcterms:created>
  <dcterms:modified xsi:type="dcterms:W3CDTF">2025-08-11T04:22:04Z</dcterms:modified>
</cp:coreProperties>
</file>