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sa\"/>
    </mc:Choice>
  </mc:AlternateContent>
  <xr:revisionPtr revIDLastSave="0" documentId="13_ncr:1_{36D8DC7C-1894-4D43-91F7-2C331EB7F23D}" xr6:coauthVersionLast="47" xr6:coauthVersionMax="47" xr10:uidLastSave="{00000000-0000-0000-0000-000000000000}"/>
  <bookViews>
    <workbookView xWindow="-108" yWindow="-108" windowWidth="23256" windowHeight="12456" firstSheet="2" activeTab="5" xr2:uid="{BDD8CEAF-A04F-4801-86A9-1DFA38BEA588}"/>
  </bookViews>
  <sheets>
    <sheet name="DATA SET" sheetId="3" r:id="rId1"/>
    <sheet name="DATE Function" sheetId="1" r:id="rId2"/>
    <sheet name="DATEVALUE Function" sheetId="5" r:id="rId3"/>
    <sheet name="NOW AND TODAY Function" sheetId="4" r:id="rId4"/>
    <sheet name="DATE,MONTH,YEAR FUNCTION" sheetId="6" r:id="rId5"/>
    <sheet name="DAYS FUNC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B10" i="5"/>
  <c r="B8" i="5"/>
  <c r="B9" i="5"/>
  <c r="B7" i="5"/>
  <c r="B6" i="5"/>
  <c r="D5" i="6"/>
  <c r="C5" i="6"/>
  <c r="B5" i="6"/>
  <c r="D4" i="6"/>
  <c r="C4" i="6"/>
  <c r="B4" i="6"/>
  <c r="D3" i="6"/>
  <c r="C3" i="6"/>
  <c r="B3" i="6"/>
  <c r="D2" i="6"/>
  <c r="C2" i="6"/>
  <c r="B2" i="6"/>
  <c r="B5" i="5"/>
  <c r="B2" i="4"/>
  <c r="B3" i="4"/>
  <c r="B4" i="4"/>
  <c r="B5" i="4"/>
  <c r="B6" i="4"/>
  <c r="D2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<sst xmlns="http://schemas.openxmlformats.org/spreadsheetml/2006/main" count="424" uniqueCount="64">
  <si>
    <t>Year</t>
  </si>
  <si>
    <t>Month</t>
  </si>
  <si>
    <t>Day</t>
  </si>
  <si>
    <t>Result</t>
  </si>
  <si>
    <t>Data used in Formula</t>
  </si>
  <si>
    <t>Formula</t>
  </si>
  <si>
    <t>Description</t>
  </si>
  <si>
    <t>Returns the date serial number of the date entered as text</t>
  </si>
  <si>
    <t>DATEVALUE(C3&amp;"/"&amp;B3&amp;"/"&amp;A3)</t>
  </si>
  <si>
    <t>Academic_Year</t>
  </si>
  <si>
    <t>AY_Start</t>
  </si>
  <si>
    <t>AY_End</t>
  </si>
  <si>
    <t>Region</t>
  </si>
  <si>
    <t>Enrollees_K</t>
  </si>
  <si>
    <t>Enrollees_G1</t>
  </si>
  <si>
    <t>Enrollees_G2</t>
  </si>
  <si>
    <t>Enrollees_G3</t>
  </si>
  <si>
    <t>Enrollees_G4</t>
  </si>
  <si>
    <t>Enrollees_G5</t>
  </si>
  <si>
    <t>Enrollees_G6</t>
  </si>
  <si>
    <t>Teachers_Elementary</t>
  </si>
  <si>
    <t>SY 2010-2011</t>
  </si>
  <si>
    <t>Region I - Ilocos Region</t>
  </si>
  <si>
    <t>Region II - Cagayan Valley</t>
  </si>
  <si>
    <t>Region III - Central Luzon</t>
  </si>
  <si>
    <t>Region IV-A - CALABARZON</t>
  </si>
  <si>
    <t>Region IV-B - MIMAROPA</t>
  </si>
  <si>
    <t>Region V - Bicol Region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</si>
  <si>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</si>
  <si>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</si>
  <si>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</si>
  <si>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</si>
  <si>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</si>
  <si>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 Region</t>
  </si>
  <si>
    <t>Region XII - Soccsksargen</t>
  </si>
  <si>
    <t>CARAGA - CARAGA</t>
  </si>
  <si>
    <t>BARMM - Bangsamoro Autonomous Region in Muslim Mindanao</t>
  </si>
  <si>
    <t>CAR - Cordillera Administrative Region</t>
  </si>
  <si>
    <t>NCR - National Capital Region</t>
  </si>
  <si>
    <t>SY 2011-2012</t>
  </si>
  <si>
    <t>SY 2012-2013</t>
  </si>
  <si>
    <t>SY 2013-2014</t>
  </si>
  <si>
    <t>SY 2014-2015</t>
  </si>
  <si>
    <t>SY 2015-2016</t>
  </si>
  <si>
    <t>SY 2016-2017</t>
  </si>
  <si>
    <t>SY 2017-2018</t>
  </si>
  <si>
    <t>SY 2018-2019</t>
  </si>
  <si>
    <t>SY 2019-2020</t>
  </si>
  <si>
    <t>SY 2020-2021</t>
  </si>
  <si>
    <t>October</t>
  </si>
  <si>
    <t>DATEVALUE("10-11-2023")</t>
  </si>
  <si>
    <t>Current date</t>
  </si>
  <si>
    <t>Current date &amp; time</t>
  </si>
  <si>
    <t>Yesterday</t>
  </si>
  <si>
    <t>Tomorrow</t>
  </si>
  <si>
    <t>Nextweek</t>
  </si>
  <si>
    <t>Input data</t>
  </si>
  <si>
    <t>DATEVALUE("11-October")</t>
  </si>
  <si>
    <t>DATEVALUE("10/11/2023")</t>
  </si>
  <si>
    <t>DATEVALUE("11-October-2023")</t>
  </si>
  <si>
    <t>DATEVALUE("October-2023")</t>
  </si>
  <si>
    <t>END</t>
  </si>
  <si>
    <t>START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</si>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</sst>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2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4" xfId="0" applyNumberFormat="1" applyBorder="1" applyAlignment="1">
      <alignment horizontal="center"/>
    </xf>
    <xf numFmtId="22" fontId="0" fillId="0" borderId="4" xfId="0" applyNumberForma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67DFE-5CA7-48FB-B1C0-048ACCA49EB6}" name="Table1" displayName="Table1" ref="A1:L188" totalsRowShown="0">
  <autoFilter ref="A1:L188" xr:uid="{01867DFE-5CA7-48FB-B1C0-048ACCA49EB6}"/>
  <tableColumns count="12">
    <tableColumn id="1" xr3:uid="{6D30FEE9-93C7-4DD7-99B1-25A104BFA52F}" name="Academic_Year"/>
    <tableColumn id="2" xr3:uid="{B02B0D8C-4BFE-41A7-ABE8-71F172B6B0DB}" name="AY_Start"/>
    <tableColumn id="3" xr3:uid="{CAD80951-4867-4787-8836-3C6397379C8C}" name="AY_End"/>
    <tableColumn id="4" xr3:uid="{0F3C716F-3BB9-4DB4-A9C3-2B49F48C3874}" name="Region"/>
    <tableColumn id="5" xr3:uid="{56AAF2EC-A276-4573-BC7C-4C5B3B90B735}" name="Enrollees_K"/>
    <tableColumn id="6" xr3:uid="{6D95F887-37AF-4F32-ABF9-D2502234037C}" name="Enrollees_G1"/>
    <tableColumn id="7" xr3:uid="{1AF0B991-1746-49A4-9592-BDEC4AE80F3C}" name="Enrollees_G2"/>
    <tableColumn id="8" xr3:uid="{E4895C81-CCE0-49FA-8E36-69B754B138C0}" name="Enrollees_G3"/>
    <tableColumn id="9" xr3:uid="{C773B59E-0FA6-48AA-84BF-4FDD7CABC446}" name="Enrollees_G4"/>
    <tableColumn id="10" xr3:uid="{2A22CD40-87EE-472B-85CE-EDC019CE894A}" name="Enrollees_G5"/>
    <tableColumn id="11" xr3:uid="{74922143-D63E-4FAF-ACC2-5429353FA6FB}" name="Enrollees_G6"/>
    <tableColumn id="12" xr3:uid="{5B6DECF3-9A3B-4628-A824-8BC1B87E695E}" name="Teachers_Elementary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7406F-0C03-4AEC-8080-9F3AD6B432B4}" name="Table2" displayName="Table2" ref="A1:B6" totalsRowShown="0" headerRowDxfId="13" dataDxfId="11" headerRowBorderDxfId="12" tableBorderDxfId="10" totalsRowBorderDxfId="9">
  <autoFilter ref="A1:B6" xr:uid="{B3B7406F-0C03-4AEC-8080-9F3AD6B432B4}"/>
  <tableColumns count="2">
    <tableColumn id="1" xr3:uid="{2EE02C49-DD9D-4080-BCA4-5B00EE2FCEDF}" name="Description" dataDxfId="8"/>
    <tableColumn id="2" xr3:uid="{92DE5DAA-9FBC-4512-B0B0-B0D26D161CF5}" name="Result" dataDxfId="7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A10281-136C-40BB-AA53-035256D02078}" name="Table3" displayName="Table3" ref="A1:D5" totalsRowShown="0" headerRowDxfId="0" headerRowBorderDxfId="5" tableBorderDxfId="6" totalsRowBorderDxfId="4">
  <autoFilter ref="A1:D5" xr:uid="{D8A10281-136C-40BB-AA53-035256D02078}"/>
  <tableColumns count="4">
    <tableColumn id="1" xr3:uid="{BC48C844-B7D1-4421-AB15-148BD857CE5A}" name="Input data"/>
    <tableColumn id="2" xr3:uid="{BBECA66B-3261-4049-A292-993CADF7C1DF}" name="Day" dataDxfId="3">
      <calculatedColumnFormula>DAY(A2)</calculatedColumnFormula>
    </tableColumn>
    <tableColumn id="3" xr3:uid="{7A2CFA92-201B-479F-8704-82926814A67C}" name="Month" dataDxfId="2">
      <calculatedColumnFormula>MONTH(A2)</calculatedColumnFormula>
    </tableColumn>
    <tableColumn id="4" xr3:uid="{30031360-5E56-4A86-A62F-EAC6BFE90BAB}" name="Year" dataDxfId="1">
      <calculatedColumnFormula>YEAR(A2)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A059-F8E3-4803-8609-8552E0604780}">
  <dimension ref="A1:L188"/>
  <sheetViews>
    <sheetView topLeftCell="A4" workbookViewId="0">
      <selection activeCell="F99" sqref="F99"/>
    </sheetView>
  </sheetViews>
  <sheetFormatPr defaultRowHeight="14.4" x14ac:dyDescent="0.3"/>
  <cols>
    <col min="1" max="1" width="15.44140625" customWidth="1"/>
    <col min="2" max="2" width="9.88671875" customWidth="1"/>
    <col min="3" max="3" width="9" customWidth="1"/>
    <col min="4" max="4" width="54.44140625" bestFit="1" customWidth="1"/>
    <col min="5" max="5" width="12.33203125" customWidth="1"/>
    <col min="6" max="11" width="13.5546875" customWidth="1"/>
    <col min="12" max="12" width="20.44140625" customWidth="1"/>
  </cols>
  <sheetData>
    <row r="1" spans="1:12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3">
      <c r="A2" t="s">
        <v>21</v>
      </c>
      <c r="B2">
        <v>2010</v>
      </c>
      <c r="C2">
        <v>2011</v>
      </c>
      <c r="D2" t="s">
        <v>22</v>
      </c>
      <c r="E2">
        <v>84553</v>
      </c>
      <c r="F2">
        <v>120004</v>
      </c>
      <c r="G2">
        <v>106298</v>
      </c>
      <c r="H2">
        <v>101393</v>
      </c>
      <c r="I2">
        <v>100785</v>
      </c>
      <c r="J2">
        <v>98037</v>
      </c>
      <c r="K2">
        <v>92149</v>
      </c>
      <c r="L2">
        <v>21604</v>
      </c>
    </row>
    <row r="3" spans="1:12" x14ac:dyDescent="0.3">
      <c r="A3" t="s">
        <v>21</v>
      </c>
      <c r="B3">
        <v>2010</v>
      </c>
      <c r="C3">
        <v>2011</v>
      </c>
      <c r="D3" t="s">
        <v>23</v>
      </c>
      <c r="E3">
        <v>27079</v>
      </c>
      <c r="F3">
        <v>83959</v>
      </c>
      <c r="G3">
        <v>73674</v>
      </c>
      <c r="H3">
        <v>70180</v>
      </c>
      <c r="I3">
        <v>68135</v>
      </c>
      <c r="J3">
        <v>65510</v>
      </c>
      <c r="K3">
        <v>62318</v>
      </c>
      <c r="L3">
        <v>14728</v>
      </c>
    </row>
    <row r="4" spans="1:12" x14ac:dyDescent="0.3">
      <c r="A4" t="s">
        <v>21</v>
      </c>
      <c r="B4">
        <v>2010</v>
      </c>
      <c r="C4">
        <v>2011</v>
      </c>
      <c r="D4" t="s">
        <v>24</v>
      </c>
      <c r="E4">
        <v>141901</v>
      </c>
      <c r="F4">
        <v>258235</v>
      </c>
      <c r="G4">
        <v>221107</v>
      </c>
      <c r="H4">
        <v>210823</v>
      </c>
      <c r="I4">
        <v>208874</v>
      </c>
      <c r="J4">
        <v>200842</v>
      </c>
      <c r="K4">
        <v>187311</v>
      </c>
      <c r="L4">
        <v>34952</v>
      </c>
    </row>
    <row r="5" spans="1:12" x14ac:dyDescent="0.3">
      <c r="A5" t="s">
        <v>21</v>
      </c>
      <c r="B5">
        <v>2010</v>
      </c>
      <c r="C5">
        <v>2011</v>
      </c>
      <c r="D5" t="s">
        <v>25</v>
      </c>
      <c r="E5">
        <v>135149</v>
      </c>
      <c r="F5">
        <v>311562</v>
      </c>
      <c r="G5">
        <v>261317</v>
      </c>
      <c r="H5">
        <v>253680</v>
      </c>
      <c r="I5">
        <v>244886</v>
      </c>
      <c r="J5">
        <v>234923</v>
      </c>
      <c r="K5">
        <v>218548</v>
      </c>
      <c r="L5">
        <v>37190</v>
      </c>
    </row>
    <row r="6" spans="1:12" x14ac:dyDescent="0.3">
      <c r="A6" t="s">
        <v>21</v>
      </c>
      <c r="B6">
        <v>2010</v>
      </c>
      <c r="C6">
        <v>2011</v>
      </c>
      <c r="D6" t="s">
        <v>26</v>
      </c>
      <c r="E6">
        <v>47289</v>
      </c>
      <c r="F6">
        <v>100391</v>
      </c>
      <c r="G6">
        <v>82742</v>
      </c>
      <c r="H6">
        <v>76393</v>
      </c>
      <c r="I6">
        <v>71897</v>
      </c>
      <c r="J6">
        <v>67372</v>
      </c>
      <c r="K6">
        <v>62071</v>
      </c>
      <c r="L6">
        <v>12900</v>
      </c>
    </row>
    <row r="7" spans="1:12" x14ac:dyDescent="0.3">
      <c r="A7" t="s">
        <v>21</v>
      </c>
      <c r="B7">
        <v>2010</v>
      </c>
      <c r="C7">
        <v>2011</v>
      </c>
      <c r="D7" t="s">
        <v>27</v>
      </c>
      <c r="E7">
        <v>106282</v>
      </c>
      <c r="F7">
        <v>213159</v>
      </c>
      <c r="G7">
        <v>170617</v>
      </c>
      <c r="H7">
        <v>158442</v>
      </c>
      <c r="I7">
        <v>150241</v>
      </c>
      <c r="J7">
        <v>141879</v>
      </c>
      <c r="K7">
        <v>133409</v>
      </c>
      <c r="L7">
        <v>27056</v>
      </c>
    </row>
    <row r="8" spans="1:12" x14ac:dyDescent="0.3">
      <c r="A8" t="s">
        <v>21</v>
      </c>
      <c r="B8">
        <v>2010</v>
      </c>
      <c r="C8">
        <v>2011</v>
      </c>
      <c r="D8" t="s">
        <v>28</v>
      </c>
      <c r="E8">
        <v>88707</v>
      </c>
      <c r="F8">
        <v>218036</v>
      </c>
      <c r="G8">
        <v>177969</v>
      </c>
      <c r="H8">
        <v>161894</v>
      </c>
      <c r="I8">
        <v>156429</v>
      </c>
      <c r="J8">
        <v>148491</v>
      </c>
      <c r="K8">
        <v>140308</v>
      </c>
      <c r="L8">
        <v>32774</v>
      </c>
    </row>
    <row r="9" spans="1:12" x14ac:dyDescent="0.3">
      <c r="A9" t="s">
        <v>21</v>
      </c>
      <c r="B9">
        <v>2010</v>
      </c>
      <c r="C9">
        <v>2011</v>
      </c>
      <c r="D9" t="s">
        <v>29</v>
      </c>
      <c r="E9">
        <v>120553</v>
      </c>
      <c r="F9">
        <v>210349</v>
      </c>
      <c r="G9">
        <v>171819</v>
      </c>
      <c r="H9">
        <v>161095</v>
      </c>
      <c r="I9">
        <v>154928</v>
      </c>
      <c r="J9">
        <v>146433</v>
      </c>
      <c r="K9">
        <v>132932</v>
      </c>
      <c r="L9">
        <v>25940</v>
      </c>
    </row>
    <row r="10" spans="1:12" x14ac:dyDescent="0.3">
      <c r="A10" t="s">
        <v>21</v>
      </c>
      <c r="B10">
        <v>2010</v>
      </c>
      <c r="C10">
        <v>2011</v>
      </c>
      <c r="D10" t="s">
        <v>30</v>
      </c>
      <c r="E10">
        <v>67173</v>
      </c>
      <c r="F10">
        <v>153902</v>
      </c>
      <c r="G10">
        <v>125625</v>
      </c>
      <c r="H10">
        <v>117311</v>
      </c>
      <c r="I10">
        <v>112298</v>
      </c>
      <c r="J10">
        <v>104891</v>
      </c>
      <c r="K10">
        <v>96699</v>
      </c>
      <c r="L10">
        <v>21860</v>
      </c>
    </row>
    <row r="11" spans="1:12" x14ac:dyDescent="0.3">
      <c r="A11" t="s">
        <v>21</v>
      </c>
      <c r="B11">
        <v>2010</v>
      </c>
      <c r="C11">
        <v>2011</v>
      </c>
      <c r="D11" t="s">
        <v>31</v>
      </c>
      <c r="E11">
        <v>60672</v>
      </c>
      <c r="F11">
        <v>139010</v>
      </c>
      <c r="G11">
        <v>102402</v>
      </c>
      <c r="H11">
        <v>91135</v>
      </c>
      <c r="I11">
        <v>84217</v>
      </c>
      <c r="J11">
        <v>78271</v>
      </c>
      <c r="K11">
        <v>71410</v>
      </c>
      <c r="L11">
        <v>16604</v>
      </c>
    </row>
    <row r="12" spans="1:12" x14ac:dyDescent="0.3">
      <c r="A12" t="s">
        <v>21</v>
      </c>
      <c r="B12">
        <v>2010</v>
      </c>
      <c r="C12">
        <v>2011</v>
      </c>
      <c r="D12" t="s">
        <v>32</v>
      </c>
      <c r="E12">
        <v>57102</v>
      </c>
      <c r="F12">
        <v>148861</v>
      </c>
      <c r="G12">
        <v>114164</v>
      </c>
      <c r="H12">
        <v>104506</v>
      </c>
      <c r="I12">
        <v>98579</v>
      </c>
      <c r="J12">
        <v>92688</v>
      </c>
      <c r="K12">
        <v>83766</v>
      </c>
      <c r="L12">
        <v>17999</v>
      </c>
    </row>
    <row r="13" spans="1:12" x14ac:dyDescent="0.3">
      <c r="A13" t="s">
        <v>21</v>
      </c>
      <c r="B13">
        <v>2010</v>
      </c>
      <c r="C13">
        <v>2011</v>
      </c>
      <c r="D13" t="s">
        <v>33</v>
      </c>
      <c r="E13">
        <v>42417</v>
      </c>
      <c r="F13">
        <v>164460</v>
      </c>
      <c r="G13">
        <v>117582</v>
      </c>
      <c r="H13">
        <v>105366</v>
      </c>
      <c r="I13">
        <v>97127</v>
      </c>
      <c r="J13">
        <v>89721</v>
      </c>
      <c r="K13">
        <v>81815</v>
      </c>
      <c r="L13">
        <v>17148</v>
      </c>
    </row>
    <row r="14" spans="1:12" x14ac:dyDescent="0.3">
      <c r="A14" t="s">
        <v>21</v>
      </c>
      <c r="B14">
        <v>2010</v>
      </c>
      <c r="C14">
        <v>2011</v>
      </c>
      <c r="D14" t="s">
        <v>34</v>
      </c>
      <c r="E14">
        <v>61520</v>
      </c>
      <c r="F14">
        <v>140422</v>
      </c>
      <c r="G14">
        <v>111757</v>
      </c>
      <c r="H14">
        <v>101066</v>
      </c>
      <c r="I14">
        <v>94193</v>
      </c>
      <c r="J14">
        <v>85988</v>
      </c>
      <c r="K14">
        <v>77002</v>
      </c>
      <c r="L14">
        <v>15761</v>
      </c>
    </row>
    <row r="15" spans="1:12" x14ac:dyDescent="0.3">
      <c r="A15" t="s">
        <v>21</v>
      </c>
      <c r="B15">
        <v>2010</v>
      </c>
      <c r="C15">
        <v>2011</v>
      </c>
      <c r="D15" t="s">
        <v>35</v>
      </c>
      <c r="E15">
        <v>48737</v>
      </c>
      <c r="F15">
        <v>88740</v>
      </c>
      <c r="G15">
        <v>70766</v>
      </c>
      <c r="H15">
        <v>64690</v>
      </c>
      <c r="I15">
        <v>61740</v>
      </c>
      <c r="J15">
        <v>56816</v>
      </c>
      <c r="K15">
        <v>52018</v>
      </c>
      <c r="L15">
        <v>11569</v>
      </c>
    </row>
    <row r="16" spans="1:12" x14ac:dyDescent="0.3">
      <c r="A16" t="s">
        <v>21</v>
      </c>
      <c r="B16">
        <v>2010</v>
      </c>
      <c r="C16">
        <v>2011</v>
      </c>
      <c r="D16" t="s">
        <v>36</v>
      </c>
      <c r="E16">
        <v>55221</v>
      </c>
      <c r="F16">
        <v>199242</v>
      </c>
      <c r="G16">
        <v>152075</v>
      </c>
      <c r="H16">
        <v>122489</v>
      </c>
      <c r="I16">
        <v>95431</v>
      </c>
      <c r="J16">
        <v>76331</v>
      </c>
      <c r="K16">
        <v>65679</v>
      </c>
      <c r="L16">
        <v>14317</v>
      </c>
    </row>
    <row r="17" spans="1:12" x14ac:dyDescent="0.3">
      <c r="A17" t="s">
        <v>21</v>
      </c>
      <c r="B17">
        <v>2010</v>
      </c>
      <c r="C17">
        <v>2011</v>
      </c>
      <c r="D17" t="s">
        <v>37</v>
      </c>
      <c r="E17">
        <v>19344</v>
      </c>
      <c r="F17">
        <v>45245</v>
      </c>
      <c r="G17">
        <v>38009</v>
      </c>
      <c r="H17">
        <v>35756</v>
      </c>
      <c r="I17">
        <v>34760</v>
      </c>
      <c r="J17">
        <v>33077</v>
      </c>
      <c r="K17">
        <v>30625</v>
      </c>
      <c r="L17">
        <v>7848</v>
      </c>
    </row>
    <row r="18" spans="1:12" x14ac:dyDescent="0.3">
      <c r="A18" t="s">
        <v>21</v>
      </c>
      <c r="B18">
        <v>2010</v>
      </c>
      <c r="C18">
        <v>2011</v>
      </c>
      <c r="D18" t="s">
        <v>38</v>
      </c>
      <c r="E18">
        <v>69614</v>
      </c>
      <c r="F18">
        <v>241810</v>
      </c>
      <c r="G18">
        <v>208721</v>
      </c>
      <c r="H18">
        <v>203715</v>
      </c>
      <c r="I18">
        <v>199930</v>
      </c>
      <c r="J18">
        <v>195395</v>
      </c>
      <c r="K18">
        <v>182319</v>
      </c>
      <c r="L18">
        <v>31314</v>
      </c>
    </row>
    <row r="19" spans="1:12" x14ac:dyDescent="0.3">
      <c r="A19" t="s">
        <v>39</v>
      </c>
      <c r="B19">
        <v>2011</v>
      </c>
      <c r="C19">
        <v>2012</v>
      </c>
      <c r="D19" t="s">
        <v>22</v>
      </c>
      <c r="E19">
        <v>90902</v>
      </c>
      <c r="F19">
        <v>121170</v>
      </c>
      <c r="G19">
        <v>107962</v>
      </c>
      <c r="H19">
        <v>103069</v>
      </c>
      <c r="I19">
        <v>99749</v>
      </c>
      <c r="J19">
        <v>99382</v>
      </c>
      <c r="K19">
        <v>95519</v>
      </c>
      <c r="L19">
        <v>21790</v>
      </c>
    </row>
    <row r="20" spans="1:12" x14ac:dyDescent="0.3">
      <c r="A20" t="s">
        <v>39</v>
      </c>
      <c r="B20">
        <v>2011</v>
      </c>
      <c r="C20">
        <v>2012</v>
      </c>
      <c r="D20" t="s">
        <v>23</v>
      </c>
      <c r="E20">
        <v>58792</v>
      </c>
      <c r="F20">
        <v>86154</v>
      </c>
      <c r="G20">
        <v>73577</v>
      </c>
      <c r="H20">
        <v>70380</v>
      </c>
      <c r="I20">
        <v>68409</v>
      </c>
      <c r="J20">
        <v>66315</v>
      </c>
      <c r="K20">
        <v>62702</v>
      </c>
      <c r="L20">
        <v>14521</v>
      </c>
    </row>
    <row r="21" spans="1:12" x14ac:dyDescent="0.3">
      <c r="A21" t="s">
        <v>39</v>
      </c>
      <c r="B21">
        <v>2011</v>
      </c>
      <c r="C21">
        <v>2012</v>
      </c>
      <c r="D21" t="s">
        <v>24</v>
      </c>
      <c r="E21">
        <v>154152</v>
      </c>
      <c r="F21">
        <v>261290</v>
      </c>
      <c r="G21">
        <v>223819</v>
      </c>
      <c r="H21">
        <v>214213</v>
      </c>
      <c r="I21">
        <v>207842</v>
      </c>
      <c r="J21">
        <v>205431</v>
      </c>
      <c r="K21">
        <v>194436</v>
      </c>
      <c r="L21">
        <v>35418</v>
      </c>
    </row>
    <row r="22" spans="1:12" x14ac:dyDescent="0.3">
      <c r="A22" t="s">
        <v>39</v>
      </c>
      <c r="B22">
        <v>2011</v>
      </c>
      <c r="C22">
        <v>2012</v>
      </c>
      <c r="D22" t="s">
        <v>25</v>
      </c>
      <c r="E22">
        <v>171378</v>
      </c>
      <c r="F22">
        <v>329623</v>
      </c>
      <c r="G22">
        <v>266791</v>
      </c>
      <c r="H22">
        <v>255024</v>
      </c>
      <c r="I22">
        <v>250743</v>
      </c>
      <c r="J22">
        <v>241603</v>
      </c>
      <c r="K22">
        <v>227610</v>
      </c>
      <c r="L22">
        <v>37501</v>
      </c>
    </row>
    <row r="23" spans="1:12" x14ac:dyDescent="0.3">
      <c r="A23" t="s">
        <v>39</v>
      </c>
      <c r="B23">
        <v>2011</v>
      </c>
      <c r="C23">
        <v>2012</v>
      </c>
      <c r="D23" t="s">
        <v>26</v>
      </c>
      <c r="E23">
        <v>64259</v>
      </c>
      <c r="F23">
        <v>105042</v>
      </c>
      <c r="G23">
        <v>82789</v>
      </c>
      <c r="H23">
        <v>77602</v>
      </c>
      <c r="I23">
        <v>73766</v>
      </c>
      <c r="J23">
        <v>69633</v>
      </c>
      <c r="K23">
        <v>64018</v>
      </c>
      <c r="L23">
        <v>13215</v>
      </c>
    </row>
    <row r="24" spans="1:12" x14ac:dyDescent="0.3">
      <c r="A24" t="s">
        <v>39</v>
      </c>
      <c r="B24">
        <v>2011</v>
      </c>
      <c r="C24">
        <v>2012</v>
      </c>
      <c r="D24" t="s">
        <v>27</v>
      </c>
      <c r="E24">
        <v>131113</v>
      </c>
      <c r="F24">
        <v>221360</v>
      </c>
      <c r="G24">
        <v>174297</v>
      </c>
      <c r="H24">
        <v>159647</v>
      </c>
      <c r="I24">
        <v>152914</v>
      </c>
      <c r="J24">
        <v>144979</v>
      </c>
      <c r="K24">
        <v>134986</v>
      </c>
      <c r="L24">
        <v>27299</v>
      </c>
    </row>
    <row r="25" spans="1:12" x14ac:dyDescent="0.3">
      <c r="A25" t="s">
        <v>39</v>
      </c>
      <c r="B25">
        <v>2011</v>
      </c>
      <c r="C25">
        <v>2012</v>
      </c>
      <c r="D25" t="s">
        <v>28</v>
      </c>
      <c r="E25">
        <v>136092</v>
      </c>
      <c r="F25">
        <v>229048</v>
      </c>
      <c r="G25">
        <v>176997</v>
      </c>
      <c r="H25">
        <v>167139</v>
      </c>
      <c r="I25">
        <v>157404</v>
      </c>
      <c r="J25">
        <v>151528</v>
      </c>
      <c r="K25">
        <v>141149</v>
      </c>
      <c r="L25">
        <v>33046</v>
      </c>
    </row>
    <row r="26" spans="1:12" x14ac:dyDescent="0.3">
      <c r="A26" t="s">
        <v>39</v>
      </c>
      <c r="B26">
        <v>2011</v>
      </c>
      <c r="C26">
        <v>2012</v>
      </c>
      <c r="D26" t="s">
        <v>29</v>
      </c>
      <c r="E26">
        <v>142558</v>
      </c>
      <c r="F26">
        <v>219743</v>
      </c>
      <c r="G26">
        <v>175835</v>
      </c>
      <c r="H26">
        <v>164851</v>
      </c>
      <c r="I26">
        <v>156651</v>
      </c>
      <c r="J26">
        <v>151022</v>
      </c>
      <c r="K26">
        <v>139853</v>
      </c>
      <c r="L26">
        <v>26232</v>
      </c>
    </row>
    <row r="27" spans="1:12" x14ac:dyDescent="0.3">
      <c r="A27" t="s">
        <v>39</v>
      </c>
      <c r="B27">
        <v>2011</v>
      </c>
      <c r="C27">
        <v>2012</v>
      </c>
      <c r="D27" t="s">
        <v>30</v>
      </c>
      <c r="E27">
        <v>95618</v>
      </c>
      <c r="F27">
        <v>150198</v>
      </c>
      <c r="G27">
        <v>126109</v>
      </c>
      <c r="H27">
        <v>116821</v>
      </c>
      <c r="I27">
        <v>111513</v>
      </c>
      <c r="J27">
        <v>106591</v>
      </c>
      <c r="K27">
        <v>98603</v>
      </c>
      <c r="L27">
        <v>22003</v>
      </c>
    </row>
    <row r="28" spans="1:12" x14ac:dyDescent="0.3">
      <c r="A28" t="s">
        <v>39</v>
      </c>
      <c r="B28">
        <v>2011</v>
      </c>
      <c r="C28">
        <v>2012</v>
      </c>
      <c r="D28" t="s">
        <v>31</v>
      </c>
      <c r="E28">
        <v>75248</v>
      </c>
      <c r="F28">
        <v>144588</v>
      </c>
      <c r="G28">
        <v>105880</v>
      </c>
      <c r="H28">
        <v>93377</v>
      </c>
      <c r="I28">
        <v>87058</v>
      </c>
      <c r="J28">
        <v>80732</v>
      </c>
      <c r="K28">
        <v>72448</v>
      </c>
      <c r="L28">
        <v>16800</v>
      </c>
    </row>
    <row r="29" spans="1:12" x14ac:dyDescent="0.3">
      <c r="A29" t="s">
        <v>39</v>
      </c>
      <c r="B29">
        <v>2011</v>
      </c>
      <c r="C29">
        <v>2012</v>
      </c>
      <c r="D29" t="s">
        <v>32</v>
      </c>
      <c r="E29">
        <v>103098</v>
      </c>
      <c r="F29">
        <v>157072</v>
      </c>
      <c r="G29">
        <v>118309</v>
      </c>
      <c r="H29">
        <v>104501</v>
      </c>
      <c r="I29">
        <v>99332</v>
      </c>
      <c r="J29">
        <v>93237</v>
      </c>
      <c r="K29">
        <v>84984</v>
      </c>
      <c r="L29">
        <v>18188</v>
      </c>
    </row>
    <row r="30" spans="1:12" x14ac:dyDescent="0.3">
      <c r="A30" t="s">
        <v>39</v>
      </c>
      <c r="B30">
        <v>2011</v>
      </c>
      <c r="C30">
        <v>2012</v>
      </c>
      <c r="D30" t="s">
        <v>33</v>
      </c>
      <c r="E30">
        <v>70704</v>
      </c>
      <c r="F30">
        <v>163835</v>
      </c>
      <c r="G30">
        <v>125476</v>
      </c>
      <c r="H30">
        <v>108452</v>
      </c>
      <c r="I30">
        <v>100944</v>
      </c>
      <c r="J30">
        <v>92865</v>
      </c>
      <c r="K30">
        <v>83102</v>
      </c>
      <c r="L30">
        <v>17233</v>
      </c>
    </row>
    <row r="31" spans="1:12" x14ac:dyDescent="0.3">
      <c r="A31" t="s">
        <v>39</v>
      </c>
      <c r="B31">
        <v>2011</v>
      </c>
      <c r="C31">
        <v>2012</v>
      </c>
      <c r="D31" t="s">
        <v>34</v>
      </c>
      <c r="E31">
        <v>94075</v>
      </c>
      <c r="F31">
        <v>142167</v>
      </c>
      <c r="G31">
        <v>113624</v>
      </c>
      <c r="H31">
        <v>102719</v>
      </c>
      <c r="I31">
        <v>96526</v>
      </c>
      <c r="J31">
        <v>89284</v>
      </c>
      <c r="K31">
        <v>80063</v>
      </c>
      <c r="L31">
        <v>16019</v>
      </c>
    </row>
    <row r="32" spans="1:12" x14ac:dyDescent="0.3">
      <c r="A32" t="s">
        <v>39</v>
      </c>
      <c r="B32">
        <v>2011</v>
      </c>
      <c r="C32">
        <v>2012</v>
      </c>
      <c r="D32" t="s">
        <v>35</v>
      </c>
      <c r="E32">
        <v>55565</v>
      </c>
      <c r="F32">
        <v>88310</v>
      </c>
      <c r="G32">
        <v>71649</v>
      </c>
      <c r="H32">
        <v>65615</v>
      </c>
      <c r="I32">
        <v>62102</v>
      </c>
      <c r="J32">
        <v>59098</v>
      </c>
      <c r="K32">
        <v>53572</v>
      </c>
      <c r="L32">
        <v>11947</v>
      </c>
    </row>
    <row r="33" spans="1:12" x14ac:dyDescent="0.3">
      <c r="A33" t="s">
        <v>39</v>
      </c>
      <c r="B33">
        <v>2011</v>
      </c>
      <c r="C33">
        <v>2012</v>
      </c>
      <c r="D33" t="s">
        <v>36</v>
      </c>
      <c r="E33">
        <v>84982</v>
      </c>
      <c r="F33">
        <v>191760</v>
      </c>
      <c r="G33">
        <v>147501</v>
      </c>
      <c r="H33">
        <v>115820</v>
      </c>
      <c r="I33">
        <v>92178</v>
      </c>
      <c r="J33">
        <v>74550</v>
      </c>
      <c r="K33">
        <v>64205</v>
      </c>
      <c r="L33">
        <v>13104</v>
      </c>
    </row>
    <row r="34" spans="1:12" x14ac:dyDescent="0.3">
      <c r="A34" t="s">
        <v>39</v>
      </c>
      <c r="B34">
        <v>2011</v>
      </c>
      <c r="C34">
        <v>2012</v>
      </c>
      <c r="D34" t="s">
        <v>37</v>
      </c>
      <c r="E34">
        <v>31245</v>
      </c>
      <c r="F34">
        <v>43597</v>
      </c>
      <c r="G34">
        <v>37949</v>
      </c>
      <c r="H34">
        <v>35561</v>
      </c>
      <c r="I34">
        <v>34514</v>
      </c>
      <c r="J34">
        <v>33580</v>
      </c>
      <c r="K34">
        <v>31294</v>
      </c>
      <c r="L34">
        <v>7999</v>
      </c>
    </row>
    <row r="35" spans="1:12" x14ac:dyDescent="0.3">
      <c r="A35" t="s">
        <v>39</v>
      </c>
      <c r="B35">
        <v>2011</v>
      </c>
      <c r="C35">
        <v>2012</v>
      </c>
      <c r="D35" t="s">
        <v>38</v>
      </c>
      <c r="E35">
        <v>111473</v>
      </c>
      <c r="F35">
        <v>251274</v>
      </c>
      <c r="G35">
        <v>208814</v>
      </c>
      <c r="H35">
        <v>202674</v>
      </c>
      <c r="I35">
        <v>199600</v>
      </c>
      <c r="J35">
        <v>197112</v>
      </c>
      <c r="K35">
        <v>189083</v>
      </c>
      <c r="L35">
        <v>31640</v>
      </c>
    </row>
    <row r="36" spans="1:12" x14ac:dyDescent="0.3">
      <c r="A36" t="s">
        <v>40</v>
      </c>
      <c r="B36">
        <v>2012</v>
      </c>
      <c r="C36">
        <v>2013</v>
      </c>
      <c r="D36" t="s">
        <v>22</v>
      </c>
      <c r="E36">
        <v>96075</v>
      </c>
      <c r="F36">
        <v>117784</v>
      </c>
      <c r="G36">
        <v>110018</v>
      </c>
      <c r="H36">
        <v>105306</v>
      </c>
      <c r="I36">
        <v>101444</v>
      </c>
      <c r="J36">
        <v>98086</v>
      </c>
      <c r="K36">
        <v>96592</v>
      </c>
      <c r="L36">
        <v>22235</v>
      </c>
    </row>
    <row r="37" spans="1:12" x14ac:dyDescent="0.3">
      <c r="A37" t="s">
        <v>40</v>
      </c>
      <c r="B37">
        <v>2012</v>
      </c>
      <c r="C37">
        <v>2013</v>
      </c>
      <c r="D37" t="s">
        <v>23</v>
      </c>
      <c r="E37">
        <v>66564</v>
      </c>
      <c r="F37">
        <v>86899</v>
      </c>
      <c r="G37">
        <v>76830</v>
      </c>
      <c r="H37">
        <v>70997</v>
      </c>
      <c r="I37">
        <v>68794</v>
      </c>
      <c r="J37">
        <v>67119</v>
      </c>
      <c r="K37">
        <v>63935</v>
      </c>
      <c r="L37">
        <v>15284</v>
      </c>
    </row>
    <row r="38" spans="1:12" x14ac:dyDescent="0.3">
      <c r="A38" t="s">
        <v>40</v>
      </c>
      <c r="B38">
        <v>2012</v>
      </c>
      <c r="C38">
        <v>2013</v>
      </c>
      <c r="D38" t="s">
        <v>24</v>
      </c>
      <c r="E38">
        <v>171644</v>
      </c>
      <c r="F38">
        <v>255580</v>
      </c>
      <c r="G38">
        <v>229087</v>
      </c>
      <c r="H38">
        <v>217554</v>
      </c>
      <c r="I38">
        <v>210427</v>
      </c>
      <c r="J38">
        <v>203886</v>
      </c>
      <c r="K38">
        <v>198573</v>
      </c>
      <c r="L38">
        <v>36417</v>
      </c>
    </row>
    <row r="39" spans="1:12" x14ac:dyDescent="0.3">
      <c r="A39" t="s">
        <v>40</v>
      </c>
      <c r="B39">
        <v>2012</v>
      </c>
      <c r="C39">
        <v>2013</v>
      </c>
      <c r="D39" t="s">
        <v>25</v>
      </c>
      <c r="E39">
        <v>196791</v>
      </c>
      <c r="F39">
        <v>327515</v>
      </c>
      <c r="G39">
        <v>284048</v>
      </c>
      <c r="H39">
        <v>260911</v>
      </c>
      <c r="I39">
        <v>252089</v>
      </c>
      <c r="J39">
        <v>246582</v>
      </c>
      <c r="K39">
        <v>233896</v>
      </c>
      <c r="L39">
        <v>39513</v>
      </c>
    </row>
    <row r="40" spans="1:12" x14ac:dyDescent="0.3">
      <c r="A40" t="s">
        <v>40</v>
      </c>
      <c r="B40">
        <v>2012</v>
      </c>
      <c r="C40">
        <v>2013</v>
      </c>
      <c r="D40" t="s">
        <v>26</v>
      </c>
      <c r="E40">
        <v>68150</v>
      </c>
      <c r="F40">
        <v>95511</v>
      </c>
      <c r="G40">
        <v>88172</v>
      </c>
      <c r="H40">
        <v>78116</v>
      </c>
      <c r="I40">
        <v>74491</v>
      </c>
      <c r="J40">
        <v>70936</v>
      </c>
      <c r="K40">
        <v>65679</v>
      </c>
      <c r="L40">
        <v>13622</v>
      </c>
    </row>
    <row r="41" spans="1:12" x14ac:dyDescent="0.3">
      <c r="A41" t="s">
        <v>40</v>
      </c>
      <c r="B41">
        <v>2012</v>
      </c>
      <c r="C41">
        <v>2013</v>
      </c>
      <c r="D41" t="s">
        <v>27</v>
      </c>
      <c r="E41">
        <v>131665</v>
      </c>
      <c r="F41">
        <v>203216</v>
      </c>
      <c r="G41">
        <v>182210</v>
      </c>
      <c r="H41">
        <v>163782</v>
      </c>
      <c r="I41">
        <v>153847</v>
      </c>
      <c r="J41">
        <v>147677</v>
      </c>
      <c r="K41">
        <v>138055</v>
      </c>
      <c r="L41">
        <v>28136</v>
      </c>
    </row>
    <row r="42" spans="1:12" x14ac:dyDescent="0.3">
      <c r="A42" t="s">
        <v>40</v>
      </c>
      <c r="B42">
        <v>2012</v>
      </c>
      <c r="C42">
        <v>2013</v>
      </c>
      <c r="D42" t="s">
        <v>28</v>
      </c>
      <c r="E42">
        <v>144810</v>
      </c>
      <c r="F42">
        <v>220474</v>
      </c>
      <c r="G42">
        <v>190940</v>
      </c>
      <c r="H42">
        <v>167566</v>
      </c>
      <c r="I42">
        <v>162379</v>
      </c>
      <c r="J42">
        <v>152385</v>
      </c>
      <c r="K42">
        <v>144142</v>
      </c>
      <c r="L42">
        <v>33766</v>
      </c>
    </row>
    <row r="43" spans="1:12" x14ac:dyDescent="0.3">
      <c r="A43" t="s">
        <v>40</v>
      </c>
      <c r="B43">
        <v>2012</v>
      </c>
      <c r="C43">
        <v>2013</v>
      </c>
      <c r="D43" t="s">
        <v>29</v>
      </c>
      <c r="E43">
        <v>137539</v>
      </c>
      <c r="F43">
        <v>220197</v>
      </c>
      <c r="G43">
        <v>185010</v>
      </c>
      <c r="H43">
        <v>169104</v>
      </c>
      <c r="I43">
        <v>159992</v>
      </c>
      <c r="J43">
        <v>152249</v>
      </c>
      <c r="K43">
        <v>143805</v>
      </c>
      <c r="L43">
        <v>27307</v>
      </c>
    </row>
    <row r="44" spans="1:12" x14ac:dyDescent="0.3">
      <c r="A44" t="s">
        <v>40</v>
      </c>
      <c r="B44">
        <v>2012</v>
      </c>
      <c r="C44">
        <v>2013</v>
      </c>
      <c r="D44" t="s">
        <v>30</v>
      </c>
      <c r="E44">
        <v>96707</v>
      </c>
      <c r="F44">
        <v>138492</v>
      </c>
      <c r="G44">
        <v>128758</v>
      </c>
      <c r="H44">
        <v>119487</v>
      </c>
      <c r="I44">
        <v>112837</v>
      </c>
      <c r="J44">
        <v>106985</v>
      </c>
      <c r="K44">
        <v>100808</v>
      </c>
      <c r="L44">
        <v>22736</v>
      </c>
    </row>
    <row r="45" spans="1:12" x14ac:dyDescent="0.3">
      <c r="A45" t="s">
        <v>40</v>
      </c>
      <c r="B45">
        <v>2012</v>
      </c>
      <c r="C45">
        <v>2013</v>
      </c>
      <c r="D45" t="s">
        <v>31</v>
      </c>
      <c r="E45">
        <v>80917</v>
      </c>
      <c r="F45">
        <v>133403</v>
      </c>
      <c r="G45">
        <v>110259</v>
      </c>
      <c r="H45">
        <v>95905</v>
      </c>
      <c r="I45">
        <v>87067</v>
      </c>
      <c r="J45">
        <v>80936</v>
      </c>
      <c r="K45">
        <v>72843</v>
      </c>
      <c r="L45">
        <v>17217</v>
      </c>
    </row>
    <row r="46" spans="1:12" x14ac:dyDescent="0.3">
      <c r="A46" t="s">
        <v>40</v>
      </c>
      <c r="B46">
        <v>2012</v>
      </c>
      <c r="C46">
        <v>2013</v>
      </c>
      <c r="D46" t="s">
        <v>32</v>
      </c>
      <c r="E46">
        <v>100584</v>
      </c>
      <c r="F46">
        <v>146975</v>
      </c>
      <c r="G46">
        <v>126111</v>
      </c>
      <c r="H46">
        <v>108254</v>
      </c>
      <c r="I46">
        <v>98059</v>
      </c>
      <c r="J46">
        <v>92839</v>
      </c>
      <c r="K46">
        <v>85434</v>
      </c>
      <c r="L46">
        <v>18831</v>
      </c>
    </row>
    <row r="47" spans="1:12" x14ac:dyDescent="0.3">
      <c r="A47" t="s">
        <v>40</v>
      </c>
      <c r="B47">
        <v>2012</v>
      </c>
      <c r="C47">
        <v>2013</v>
      </c>
      <c r="D47" t="s">
        <v>33</v>
      </c>
      <c r="E47">
        <v>83750</v>
      </c>
      <c r="F47">
        <v>153567</v>
      </c>
      <c r="G47">
        <v>130579</v>
      </c>
      <c r="H47">
        <v>115234</v>
      </c>
      <c r="I47">
        <v>102419</v>
      </c>
      <c r="J47">
        <v>95553</v>
      </c>
      <c r="K47">
        <v>85737</v>
      </c>
      <c r="L47">
        <v>17832</v>
      </c>
    </row>
    <row r="48" spans="1:12" x14ac:dyDescent="0.3">
      <c r="A48" t="s">
        <v>40</v>
      </c>
      <c r="B48">
        <v>2012</v>
      </c>
      <c r="C48">
        <v>2013</v>
      </c>
      <c r="D48" t="s">
        <v>34</v>
      </c>
      <c r="E48">
        <v>96201</v>
      </c>
      <c r="F48">
        <v>133264</v>
      </c>
      <c r="G48">
        <v>119761</v>
      </c>
      <c r="H48">
        <v>105152</v>
      </c>
      <c r="I48">
        <v>96780</v>
      </c>
      <c r="J48">
        <v>90430</v>
      </c>
      <c r="K48">
        <v>82330</v>
      </c>
      <c r="L48">
        <v>16794</v>
      </c>
    </row>
    <row r="49" spans="1:12" x14ac:dyDescent="0.3">
      <c r="A49" t="s">
        <v>40</v>
      </c>
      <c r="B49">
        <v>2012</v>
      </c>
      <c r="C49">
        <v>2013</v>
      </c>
      <c r="D49" t="s">
        <v>35</v>
      </c>
      <c r="E49">
        <v>54003</v>
      </c>
      <c r="F49">
        <v>82559</v>
      </c>
      <c r="G49">
        <v>74938</v>
      </c>
      <c r="H49">
        <v>67623</v>
      </c>
      <c r="I49">
        <v>62648</v>
      </c>
      <c r="J49">
        <v>59181</v>
      </c>
      <c r="K49">
        <v>55630</v>
      </c>
      <c r="L49">
        <v>12358</v>
      </c>
    </row>
    <row r="50" spans="1:12" x14ac:dyDescent="0.3">
      <c r="A50" t="s">
        <v>40</v>
      </c>
      <c r="B50">
        <v>2012</v>
      </c>
      <c r="C50">
        <v>2013</v>
      </c>
      <c r="D50" t="s">
        <v>36</v>
      </c>
      <c r="E50">
        <v>90962</v>
      </c>
      <c r="F50">
        <v>160845</v>
      </c>
      <c r="G50">
        <v>135099</v>
      </c>
      <c r="H50">
        <v>107903</v>
      </c>
      <c r="I50">
        <v>87669</v>
      </c>
      <c r="J50">
        <v>71815</v>
      </c>
      <c r="K50">
        <v>61835</v>
      </c>
      <c r="L50">
        <v>14402</v>
      </c>
    </row>
    <row r="51" spans="1:12" x14ac:dyDescent="0.3">
      <c r="A51" t="s">
        <v>40</v>
      </c>
      <c r="B51">
        <v>2012</v>
      </c>
      <c r="C51">
        <v>2013</v>
      </c>
      <c r="D51" t="s">
        <v>37</v>
      </c>
      <c r="E51">
        <v>31395</v>
      </c>
      <c r="F51">
        <v>41888</v>
      </c>
      <c r="G51">
        <v>37953</v>
      </c>
      <c r="H51">
        <v>35930</v>
      </c>
      <c r="I51">
        <v>34600</v>
      </c>
      <c r="J51">
        <v>33258</v>
      </c>
      <c r="K51">
        <v>31851</v>
      </c>
      <c r="L51">
        <v>8278</v>
      </c>
    </row>
    <row r="52" spans="1:12" x14ac:dyDescent="0.3">
      <c r="A52" t="s">
        <v>40</v>
      </c>
      <c r="B52">
        <v>2012</v>
      </c>
      <c r="C52">
        <v>2013</v>
      </c>
      <c r="D52" t="s">
        <v>38</v>
      </c>
      <c r="E52">
        <v>125748</v>
      </c>
      <c r="F52">
        <v>244358</v>
      </c>
      <c r="G52">
        <v>216284</v>
      </c>
      <c r="H52">
        <v>202252</v>
      </c>
      <c r="I52">
        <v>197921</v>
      </c>
      <c r="J52">
        <v>195711</v>
      </c>
      <c r="K52">
        <v>189593</v>
      </c>
      <c r="L52">
        <v>33103</v>
      </c>
    </row>
    <row r="53" spans="1:12" x14ac:dyDescent="0.3">
      <c r="A53" t="s">
        <v>41</v>
      </c>
      <c r="B53">
        <v>2013</v>
      </c>
      <c r="C53">
        <v>2014</v>
      </c>
      <c r="D53" t="s">
        <v>22</v>
      </c>
      <c r="E53">
        <v>99468</v>
      </c>
      <c r="F53">
        <v>109322</v>
      </c>
      <c r="G53">
        <v>112035</v>
      </c>
      <c r="H53">
        <v>108025</v>
      </c>
      <c r="I53">
        <v>103698</v>
      </c>
      <c r="J53">
        <v>100415</v>
      </c>
      <c r="K53">
        <v>95947</v>
      </c>
      <c r="L53">
        <v>22779</v>
      </c>
    </row>
    <row r="54" spans="1:12" x14ac:dyDescent="0.3">
      <c r="A54" t="s">
        <v>41</v>
      </c>
      <c r="B54">
        <v>2013</v>
      </c>
      <c r="C54">
        <v>2014</v>
      </c>
      <c r="D54" t="s">
        <v>23</v>
      </c>
      <c r="E54">
        <v>69456</v>
      </c>
      <c r="F54">
        <v>78769</v>
      </c>
      <c r="G54">
        <v>82944</v>
      </c>
      <c r="H54">
        <v>74911</v>
      </c>
      <c r="I54">
        <v>70008</v>
      </c>
      <c r="J54">
        <v>67761</v>
      </c>
      <c r="K54">
        <v>65105</v>
      </c>
      <c r="L54">
        <v>16038</v>
      </c>
    </row>
    <row r="55" spans="1:12" x14ac:dyDescent="0.3">
      <c r="A55" t="s">
        <v>41</v>
      </c>
      <c r="B55">
        <v>2013</v>
      </c>
      <c r="C55">
        <v>2014</v>
      </c>
      <c r="D55" t="s">
        <v>24</v>
      </c>
      <c r="E55">
        <v>192426</v>
      </c>
      <c r="F55">
        <v>242625</v>
      </c>
      <c r="G55">
        <v>240498</v>
      </c>
      <c r="H55">
        <v>226160</v>
      </c>
      <c r="I55">
        <v>216320</v>
      </c>
      <c r="J55">
        <v>208592</v>
      </c>
      <c r="K55">
        <v>200016</v>
      </c>
      <c r="L55">
        <v>38774</v>
      </c>
    </row>
    <row r="56" spans="1:12" x14ac:dyDescent="0.3">
      <c r="A56" t="s">
        <v>41</v>
      </c>
      <c r="B56">
        <v>2013</v>
      </c>
      <c r="C56">
        <v>2014</v>
      </c>
      <c r="D56" t="s">
        <v>25</v>
      </c>
      <c r="E56">
        <v>220092</v>
      </c>
      <c r="F56">
        <v>289269</v>
      </c>
      <c r="G56">
        <v>300402</v>
      </c>
      <c r="H56">
        <v>273503</v>
      </c>
      <c r="I56">
        <v>254287</v>
      </c>
      <c r="J56">
        <v>244684</v>
      </c>
      <c r="K56">
        <v>236353</v>
      </c>
      <c r="L56">
        <v>43299</v>
      </c>
    </row>
    <row r="57" spans="1:12" x14ac:dyDescent="0.3">
      <c r="A57" t="s">
        <v>41</v>
      </c>
      <c r="B57">
        <v>2013</v>
      </c>
      <c r="C57">
        <v>2014</v>
      </c>
      <c r="D57" t="s">
        <v>26</v>
      </c>
      <c r="E57">
        <v>69930</v>
      </c>
      <c r="F57">
        <v>80768</v>
      </c>
      <c r="G57">
        <v>89735</v>
      </c>
      <c r="H57">
        <v>83761</v>
      </c>
      <c r="I57">
        <v>75123</v>
      </c>
      <c r="J57">
        <v>72021</v>
      </c>
      <c r="K57">
        <v>67502</v>
      </c>
      <c r="L57">
        <v>14826</v>
      </c>
    </row>
    <row r="58" spans="1:12" x14ac:dyDescent="0.3">
      <c r="A58" t="s">
        <v>41</v>
      </c>
      <c r="B58">
        <v>2013</v>
      </c>
      <c r="C58">
        <v>2014</v>
      </c>
      <c r="D58" t="s">
        <v>27</v>
      </c>
      <c r="E58">
        <v>136829</v>
      </c>
      <c r="F58">
        <v>163548</v>
      </c>
      <c r="G58">
        <v>194616</v>
      </c>
      <c r="H58">
        <v>174096</v>
      </c>
      <c r="I58">
        <v>159301</v>
      </c>
      <c r="J58">
        <v>150263</v>
      </c>
      <c r="K58">
        <v>142329</v>
      </c>
      <c r="L58">
        <v>29740</v>
      </c>
    </row>
    <row r="59" spans="1:12" x14ac:dyDescent="0.3">
      <c r="A59" t="s">
        <v>41</v>
      </c>
      <c r="B59">
        <v>2013</v>
      </c>
      <c r="C59">
        <v>2014</v>
      </c>
      <c r="D59" t="s">
        <v>28</v>
      </c>
      <c r="E59">
        <v>144748</v>
      </c>
      <c r="F59">
        <v>184704</v>
      </c>
      <c r="G59">
        <v>212274</v>
      </c>
      <c r="H59">
        <v>184110</v>
      </c>
      <c r="I59">
        <v>164103</v>
      </c>
      <c r="J59">
        <v>158766</v>
      </c>
      <c r="K59">
        <v>146978</v>
      </c>
      <c r="L59">
        <v>35340</v>
      </c>
    </row>
    <row r="60" spans="1:12" x14ac:dyDescent="0.3">
      <c r="A60" t="s">
        <v>41</v>
      </c>
      <c r="B60">
        <v>2013</v>
      </c>
      <c r="C60">
        <v>2014</v>
      </c>
      <c r="D60" t="s">
        <v>29</v>
      </c>
      <c r="E60">
        <v>144425</v>
      </c>
      <c r="F60">
        <v>179634</v>
      </c>
      <c r="G60">
        <v>208642</v>
      </c>
      <c r="H60">
        <v>179611</v>
      </c>
      <c r="I60">
        <v>165258</v>
      </c>
      <c r="J60">
        <v>156463</v>
      </c>
      <c r="K60">
        <v>146410</v>
      </c>
      <c r="L60">
        <v>30381</v>
      </c>
    </row>
    <row r="61" spans="1:12" x14ac:dyDescent="0.3">
      <c r="A61" t="s">
        <v>41</v>
      </c>
      <c r="B61">
        <v>2013</v>
      </c>
      <c r="C61">
        <v>2014</v>
      </c>
      <c r="D61" t="s">
        <v>30</v>
      </c>
      <c r="E61">
        <v>96323</v>
      </c>
      <c r="F61">
        <v>119209</v>
      </c>
      <c r="G61">
        <v>127039</v>
      </c>
      <c r="H61">
        <v>123426</v>
      </c>
      <c r="I61">
        <v>115849</v>
      </c>
      <c r="J61">
        <v>109681</v>
      </c>
      <c r="K61">
        <v>102349</v>
      </c>
      <c r="L61">
        <v>24490</v>
      </c>
    </row>
    <row r="62" spans="1:12" x14ac:dyDescent="0.3">
      <c r="A62" t="s">
        <v>41</v>
      </c>
      <c r="B62">
        <v>2013</v>
      </c>
      <c r="C62">
        <v>2014</v>
      </c>
      <c r="D62" t="s">
        <v>31</v>
      </c>
      <c r="E62">
        <v>79445</v>
      </c>
      <c r="F62">
        <v>102399</v>
      </c>
      <c r="G62">
        <v>116278</v>
      </c>
      <c r="H62">
        <v>99685</v>
      </c>
      <c r="I62">
        <v>87994</v>
      </c>
      <c r="J62">
        <v>80389</v>
      </c>
      <c r="K62">
        <v>73660</v>
      </c>
      <c r="L62">
        <v>18543</v>
      </c>
    </row>
    <row r="63" spans="1:12" x14ac:dyDescent="0.3">
      <c r="A63" t="s">
        <v>41</v>
      </c>
      <c r="B63">
        <v>2013</v>
      </c>
      <c r="C63">
        <v>2014</v>
      </c>
      <c r="D63" t="s">
        <v>32</v>
      </c>
      <c r="E63">
        <v>97571</v>
      </c>
      <c r="F63">
        <v>125445</v>
      </c>
      <c r="G63">
        <v>131362</v>
      </c>
      <c r="H63">
        <v>118751</v>
      </c>
      <c r="I63">
        <v>103218</v>
      </c>
      <c r="J63">
        <v>93467</v>
      </c>
      <c r="K63">
        <v>87422</v>
      </c>
      <c r="L63">
        <v>20681</v>
      </c>
    </row>
    <row r="64" spans="1:12" x14ac:dyDescent="0.3">
      <c r="A64" t="s">
        <v>41</v>
      </c>
      <c r="B64">
        <v>2013</v>
      </c>
      <c r="C64">
        <v>2014</v>
      </c>
      <c r="D64" t="s">
        <v>33</v>
      </c>
      <c r="E64">
        <v>92727</v>
      </c>
      <c r="F64">
        <v>128442</v>
      </c>
      <c r="G64">
        <v>139286</v>
      </c>
      <c r="H64">
        <v>122547</v>
      </c>
      <c r="I64">
        <v>110360</v>
      </c>
      <c r="J64">
        <v>98390</v>
      </c>
      <c r="K64">
        <v>90325</v>
      </c>
      <c r="L64">
        <v>19368</v>
      </c>
    </row>
    <row r="65" spans="1:12" x14ac:dyDescent="0.3">
      <c r="A65" t="s">
        <v>41</v>
      </c>
      <c r="B65">
        <v>2013</v>
      </c>
      <c r="C65">
        <v>2014</v>
      </c>
      <c r="D65" t="s">
        <v>34</v>
      </c>
      <c r="E65">
        <v>96060</v>
      </c>
      <c r="F65">
        <v>116256</v>
      </c>
      <c r="G65">
        <v>122082</v>
      </c>
      <c r="H65">
        <v>112548</v>
      </c>
      <c r="I65">
        <v>99953</v>
      </c>
      <c r="J65">
        <v>92180</v>
      </c>
      <c r="K65">
        <v>85144</v>
      </c>
      <c r="L65">
        <v>18898</v>
      </c>
    </row>
    <row r="66" spans="1:12" x14ac:dyDescent="0.3">
      <c r="A66" t="s">
        <v>41</v>
      </c>
      <c r="B66">
        <v>2013</v>
      </c>
      <c r="C66">
        <v>2014</v>
      </c>
      <c r="D66" t="s">
        <v>35</v>
      </c>
      <c r="E66">
        <v>57154</v>
      </c>
      <c r="F66">
        <v>73179</v>
      </c>
      <c r="G66">
        <v>75330</v>
      </c>
      <c r="H66">
        <v>71963</v>
      </c>
      <c r="I66">
        <v>65930</v>
      </c>
      <c r="J66">
        <v>60564</v>
      </c>
      <c r="K66">
        <v>56825</v>
      </c>
      <c r="L66">
        <v>13213</v>
      </c>
    </row>
    <row r="67" spans="1:12" x14ac:dyDescent="0.3">
      <c r="A67" t="s">
        <v>41</v>
      </c>
      <c r="B67">
        <v>2013</v>
      </c>
      <c r="C67">
        <v>2014</v>
      </c>
      <c r="D67" t="s">
        <v>36</v>
      </c>
      <c r="E67">
        <v>93491</v>
      </c>
      <c r="F67">
        <v>142477</v>
      </c>
      <c r="G67">
        <v>129277</v>
      </c>
      <c r="H67">
        <v>107150</v>
      </c>
      <c r="I67">
        <v>89173</v>
      </c>
      <c r="J67">
        <v>72263</v>
      </c>
      <c r="K67">
        <v>62148</v>
      </c>
      <c r="L67">
        <v>14590</v>
      </c>
    </row>
    <row r="68" spans="1:12" x14ac:dyDescent="0.3">
      <c r="A68" t="s">
        <v>41</v>
      </c>
      <c r="B68">
        <v>2013</v>
      </c>
      <c r="C68">
        <v>2014</v>
      </c>
      <c r="D68" t="s">
        <v>37</v>
      </c>
      <c r="E68">
        <v>32708</v>
      </c>
      <c r="F68">
        <v>37796</v>
      </c>
      <c r="G68">
        <v>39477</v>
      </c>
      <c r="H68">
        <v>36812</v>
      </c>
      <c r="I68">
        <v>35339</v>
      </c>
      <c r="J68">
        <v>33837</v>
      </c>
      <c r="K68">
        <v>32105</v>
      </c>
      <c r="L68">
        <v>8747</v>
      </c>
    </row>
    <row r="69" spans="1:12" x14ac:dyDescent="0.3">
      <c r="A69" t="s">
        <v>41</v>
      </c>
      <c r="B69">
        <v>2013</v>
      </c>
      <c r="C69">
        <v>2014</v>
      </c>
      <c r="D69" t="s">
        <v>38</v>
      </c>
      <c r="E69">
        <v>142954</v>
      </c>
      <c r="F69">
        <v>229460</v>
      </c>
      <c r="G69">
        <v>224487</v>
      </c>
      <c r="H69">
        <v>210703</v>
      </c>
      <c r="I69">
        <v>198234</v>
      </c>
      <c r="J69">
        <v>194916</v>
      </c>
      <c r="K69">
        <v>189602</v>
      </c>
      <c r="L69">
        <v>32206</v>
      </c>
    </row>
    <row r="70" spans="1:12" x14ac:dyDescent="0.3">
      <c r="A70" t="s">
        <v>42</v>
      </c>
      <c r="B70">
        <v>2014</v>
      </c>
      <c r="C70">
        <v>2015</v>
      </c>
      <c r="D70" t="s">
        <v>22</v>
      </c>
      <c r="E70">
        <v>92728</v>
      </c>
      <c r="F70">
        <v>105045</v>
      </c>
      <c r="G70">
        <v>106975</v>
      </c>
      <c r="H70">
        <v>111087</v>
      </c>
      <c r="I70">
        <v>106900</v>
      </c>
      <c r="J70">
        <v>102845</v>
      </c>
      <c r="K70">
        <v>98721</v>
      </c>
      <c r="L70">
        <v>23071</v>
      </c>
    </row>
    <row r="71" spans="1:12" x14ac:dyDescent="0.3">
      <c r="A71" t="s">
        <v>42</v>
      </c>
      <c r="B71">
        <v>2014</v>
      </c>
      <c r="C71">
        <v>2015</v>
      </c>
      <c r="D71" t="s">
        <v>23</v>
      </c>
      <c r="E71">
        <v>66683</v>
      </c>
      <c r="F71">
        <v>77715</v>
      </c>
      <c r="G71">
        <v>75340</v>
      </c>
      <c r="H71">
        <v>80893</v>
      </c>
      <c r="I71">
        <v>73448</v>
      </c>
      <c r="J71">
        <v>68465</v>
      </c>
      <c r="K71">
        <v>65903</v>
      </c>
      <c r="L71">
        <v>16435</v>
      </c>
    </row>
    <row r="72" spans="1:12" x14ac:dyDescent="0.3">
      <c r="A72" t="s">
        <v>42</v>
      </c>
      <c r="B72">
        <v>2014</v>
      </c>
      <c r="C72">
        <v>2015</v>
      </c>
      <c r="D72" t="s">
        <v>24</v>
      </c>
      <c r="E72">
        <v>188279</v>
      </c>
      <c r="F72">
        <v>233862</v>
      </c>
      <c r="G72">
        <v>228519</v>
      </c>
      <c r="H72">
        <v>236255</v>
      </c>
      <c r="I72">
        <v>223310</v>
      </c>
      <c r="J72">
        <v>213044</v>
      </c>
      <c r="K72">
        <v>204538</v>
      </c>
      <c r="L72">
        <v>39972</v>
      </c>
    </row>
    <row r="73" spans="1:12" x14ac:dyDescent="0.3">
      <c r="A73" t="s">
        <v>42</v>
      </c>
      <c r="B73">
        <v>2014</v>
      </c>
      <c r="C73">
        <v>2015</v>
      </c>
      <c r="D73" t="s">
        <v>25</v>
      </c>
      <c r="E73">
        <v>217833</v>
      </c>
      <c r="F73">
        <v>285685</v>
      </c>
      <c r="G73">
        <v>279125</v>
      </c>
      <c r="H73">
        <v>302636</v>
      </c>
      <c r="I73">
        <v>276234</v>
      </c>
      <c r="J73">
        <v>255061</v>
      </c>
      <c r="K73">
        <v>242899</v>
      </c>
      <c r="L73">
        <v>45219</v>
      </c>
    </row>
    <row r="74" spans="1:12" x14ac:dyDescent="0.3">
      <c r="A74" t="s">
        <v>42</v>
      </c>
      <c r="B74">
        <v>2014</v>
      </c>
      <c r="C74">
        <v>2015</v>
      </c>
      <c r="D74" t="s">
        <v>26</v>
      </c>
      <c r="E74">
        <v>68498</v>
      </c>
      <c r="F74">
        <v>79012</v>
      </c>
      <c r="G74">
        <v>77635</v>
      </c>
      <c r="H74">
        <v>87704</v>
      </c>
      <c r="I74">
        <v>81780</v>
      </c>
      <c r="J74">
        <v>73330</v>
      </c>
      <c r="K74">
        <v>69280</v>
      </c>
      <c r="L74">
        <v>15516</v>
      </c>
    </row>
    <row r="75" spans="1:12" x14ac:dyDescent="0.3">
      <c r="A75" t="s">
        <v>42</v>
      </c>
      <c r="B75">
        <v>2014</v>
      </c>
      <c r="C75">
        <v>2015</v>
      </c>
      <c r="D75" t="s">
        <v>27</v>
      </c>
      <c r="E75">
        <v>130790</v>
      </c>
      <c r="F75">
        <v>152120</v>
      </c>
      <c r="G75">
        <v>157211</v>
      </c>
      <c r="H75">
        <v>188736</v>
      </c>
      <c r="I75">
        <v>169212</v>
      </c>
      <c r="J75">
        <v>155151</v>
      </c>
      <c r="K75">
        <v>145094</v>
      </c>
      <c r="L75">
        <v>30781</v>
      </c>
    </row>
    <row r="76" spans="1:12" x14ac:dyDescent="0.3">
      <c r="A76" t="s">
        <v>42</v>
      </c>
      <c r="B76">
        <v>2014</v>
      </c>
      <c r="C76">
        <v>2015</v>
      </c>
      <c r="D76" t="s">
        <v>28</v>
      </c>
      <c r="E76">
        <v>136548</v>
      </c>
      <c r="F76">
        <v>172269</v>
      </c>
      <c r="G76">
        <v>178599</v>
      </c>
      <c r="H76">
        <v>209651</v>
      </c>
      <c r="I76">
        <v>181003</v>
      </c>
      <c r="J76">
        <v>161354</v>
      </c>
      <c r="K76">
        <v>154838</v>
      </c>
      <c r="L76">
        <v>35854</v>
      </c>
    </row>
    <row r="77" spans="1:12" x14ac:dyDescent="0.3">
      <c r="A77" t="s">
        <v>42</v>
      </c>
      <c r="B77">
        <v>2014</v>
      </c>
      <c r="C77">
        <v>2015</v>
      </c>
      <c r="D77" t="s">
        <v>29</v>
      </c>
      <c r="E77">
        <v>138561</v>
      </c>
      <c r="F77">
        <v>172983</v>
      </c>
      <c r="G77">
        <v>171376</v>
      </c>
      <c r="H77">
        <v>205495</v>
      </c>
      <c r="I77">
        <v>176265</v>
      </c>
      <c r="J77">
        <v>161863</v>
      </c>
      <c r="K77">
        <v>151172</v>
      </c>
      <c r="L77">
        <v>31667</v>
      </c>
    </row>
    <row r="78" spans="1:12" x14ac:dyDescent="0.3">
      <c r="A78" t="s">
        <v>42</v>
      </c>
      <c r="B78">
        <v>2014</v>
      </c>
      <c r="C78">
        <v>2015</v>
      </c>
      <c r="D78" t="s">
        <v>30</v>
      </c>
      <c r="E78">
        <v>92104</v>
      </c>
      <c r="F78">
        <v>113310</v>
      </c>
      <c r="G78">
        <v>113988</v>
      </c>
      <c r="H78">
        <v>125006</v>
      </c>
      <c r="I78">
        <v>120936</v>
      </c>
      <c r="J78">
        <v>113096</v>
      </c>
      <c r="K78">
        <v>105587</v>
      </c>
      <c r="L78">
        <v>25099</v>
      </c>
    </row>
    <row r="79" spans="1:12" x14ac:dyDescent="0.3">
      <c r="A79" t="s">
        <v>42</v>
      </c>
      <c r="B79">
        <v>2014</v>
      </c>
      <c r="C79">
        <v>2015</v>
      </c>
      <c r="D79" t="s">
        <v>31</v>
      </c>
      <c r="E79">
        <v>75556</v>
      </c>
      <c r="F79">
        <v>99151</v>
      </c>
      <c r="G79">
        <v>99705</v>
      </c>
      <c r="H79">
        <v>116871</v>
      </c>
      <c r="I79">
        <v>98717</v>
      </c>
      <c r="J79">
        <v>86921</v>
      </c>
      <c r="K79">
        <v>77863</v>
      </c>
      <c r="L79">
        <v>19077</v>
      </c>
    </row>
    <row r="80" spans="1:12" x14ac:dyDescent="0.3">
      <c r="A80" t="s">
        <v>42</v>
      </c>
      <c r="B80">
        <v>2014</v>
      </c>
      <c r="C80">
        <v>2015</v>
      </c>
      <c r="D80" t="s">
        <v>32</v>
      </c>
      <c r="E80">
        <v>96435</v>
      </c>
      <c r="F80">
        <v>115601</v>
      </c>
      <c r="G80">
        <v>117630</v>
      </c>
      <c r="H80">
        <v>126533</v>
      </c>
      <c r="I80">
        <v>114447</v>
      </c>
      <c r="J80">
        <v>99902</v>
      </c>
      <c r="K80">
        <v>89532</v>
      </c>
      <c r="L80">
        <v>21078</v>
      </c>
    </row>
    <row r="81" spans="1:12" x14ac:dyDescent="0.3">
      <c r="A81" t="s">
        <v>42</v>
      </c>
      <c r="B81">
        <v>2014</v>
      </c>
      <c r="C81">
        <v>2015</v>
      </c>
      <c r="D81" t="s">
        <v>33</v>
      </c>
      <c r="E81">
        <v>104930</v>
      </c>
      <c r="F81">
        <v>110195</v>
      </c>
      <c r="G81">
        <v>121102</v>
      </c>
      <c r="H81">
        <v>135418</v>
      </c>
      <c r="I81">
        <v>119607</v>
      </c>
      <c r="J81">
        <v>107597</v>
      </c>
      <c r="K81">
        <v>94556</v>
      </c>
      <c r="L81">
        <v>20256</v>
      </c>
    </row>
    <row r="82" spans="1:12" x14ac:dyDescent="0.3">
      <c r="A82" t="s">
        <v>42</v>
      </c>
      <c r="B82">
        <v>2014</v>
      </c>
      <c r="C82">
        <v>2015</v>
      </c>
      <c r="D82" t="s">
        <v>34</v>
      </c>
      <c r="E82">
        <v>95884</v>
      </c>
      <c r="F82">
        <v>115616</v>
      </c>
      <c r="G82">
        <v>113116</v>
      </c>
      <c r="H82">
        <v>121526</v>
      </c>
      <c r="I82">
        <v>111930</v>
      </c>
      <c r="J82">
        <v>98864</v>
      </c>
      <c r="K82">
        <v>89922</v>
      </c>
      <c r="L82">
        <v>19633</v>
      </c>
    </row>
    <row r="83" spans="1:12" x14ac:dyDescent="0.3">
      <c r="A83" t="s">
        <v>42</v>
      </c>
      <c r="B83">
        <v>2014</v>
      </c>
      <c r="C83">
        <v>2015</v>
      </c>
      <c r="D83" t="s">
        <v>35</v>
      </c>
      <c r="E83">
        <v>56654</v>
      </c>
      <c r="F83">
        <v>71620</v>
      </c>
      <c r="G83">
        <v>68758</v>
      </c>
      <c r="H83">
        <v>73105</v>
      </c>
      <c r="I83">
        <v>70630</v>
      </c>
      <c r="J83">
        <v>64294</v>
      </c>
      <c r="K83">
        <v>58760</v>
      </c>
      <c r="L83">
        <v>13813</v>
      </c>
    </row>
    <row r="84" spans="1:12" x14ac:dyDescent="0.3">
      <c r="A84" t="s">
        <v>42</v>
      </c>
      <c r="B84">
        <v>2014</v>
      </c>
      <c r="C84">
        <v>2015</v>
      </c>
      <c r="D84" t="s">
        <v>36</v>
      </c>
      <c r="E84">
        <v>78562</v>
      </c>
      <c r="F84">
        <v>122688</v>
      </c>
      <c r="G84">
        <v>111933</v>
      </c>
      <c r="H84">
        <v>101480</v>
      </c>
      <c r="I84">
        <v>87208</v>
      </c>
      <c r="J84">
        <v>71952</v>
      </c>
      <c r="K84">
        <v>62056</v>
      </c>
      <c r="L84">
        <v>15649</v>
      </c>
    </row>
    <row r="85" spans="1:12" x14ac:dyDescent="0.3">
      <c r="A85" t="s">
        <v>42</v>
      </c>
      <c r="B85">
        <v>2014</v>
      </c>
      <c r="C85">
        <v>2015</v>
      </c>
      <c r="D85" t="s">
        <v>37</v>
      </c>
      <c r="E85">
        <v>31346</v>
      </c>
      <c r="F85">
        <v>35617</v>
      </c>
      <c r="G85">
        <v>36139</v>
      </c>
      <c r="H85">
        <v>38519</v>
      </c>
      <c r="I85">
        <v>36061</v>
      </c>
      <c r="J85">
        <v>34434</v>
      </c>
      <c r="K85">
        <v>32577</v>
      </c>
      <c r="L85">
        <v>8904</v>
      </c>
    </row>
    <row r="86" spans="1:12" x14ac:dyDescent="0.3">
      <c r="A86" t="s">
        <v>42</v>
      </c>
      <c r="B86">
        <v>2014</v>
      </c>
      <c r="C86">
        <v>2015</v>
      </c>
      <c r="D86" t="s">
        <v>38</v>
      </c>
      <c r="E86">
        <v>141569</v>
      </c>
      <c r="F86">
        <v>216636</v>
      </c>
      <c r="G86">
        <v>209897</v>
      </c>
      <c r="H86">
        <v>215162</v>
      </c>
      <c r="I86">
        <v>203744</v>
      </c>
      <c r="J86">
        <v>192798</v>
      </c>
      <c r="K86">
        <v>186637</v>
      </c>
      <c r="L86">
        <v>35824</v>
      </c>
    </row>
    <row r="87" spans="1:12" x14ac:dyDescent="0.3">
      <c r="A87" t="s">
        <v>43</v>
      </c>
      <c r="B87">
        <v>2015</v>
      </c>
      <c r="C87">
        <v>2016</v>
      </c>
      <c r="D87" t="s">
        <v>22</v>
      </c>
      <c r="E87">
        <v>86331</v>
      </c>
      <c r="F87">
        <v>95919</v>
      </c>
      <c r="G87">
        <v>103423</v>
      </c>
      <c r="H87">
        <v>106109</v>
      </c>
      <c r="I87">
        <v>110053</v>
      </c>
      <c r="J87">
        <v>105755</v>
      </c>
      <c r="K87">
        <v>101262</v>
      </c>
      <c r="L87">
        <v>24138</v>
      </c>
    </row>
    <row r="88" spans="1:12" x14ac:dyDescent="0.3">
      <c r="A88" t="s">
        <v>43</v>
      </c>
      <c r="B88">
        <v>2015</v>
      </c>
      <c r="C88">
        <v>2016</v>
      </c>
      <c r="D88" t="s">
        <v>23</v>
      </c>
      <c r="E88">
        <v>63616</v>
      </c>
      <c r="F88">
        <v>74260</v>
      </c>
      <c r="G88">
        <v>75485</v>
      </c>
      <c r="H88">
        <v>74537</v>
      </c>
      <c r="I88">
        <v>79569</v>
      </c>
      <c r="J88">
        <v>72229</v>
      </c>
      <c r="K88">
        <v>67032</v>
      </c>
      <c r="L88">
        <v>17857</v>
      </c>
    </row>
    <row r="89" spans="1:12" x14ac:dyDescent="0.3">
      <c r="A89" t="s">
        <v>43</v>
      </c>
      <c r="B89">
        <v>2015</v>
      </c>
      <c r="C89">
        <v>2016</v>
      </c>
      <c r="D89" t="s">
        <v>24</v>
      </c>
      <c r="E89">
        <v>188118</v>
      </c>
      <c r="F89">
        <v>211521</v>
      </c>
      <c r="G89">
        <v>227281</v>
      </c>
      <c r="H89">
        <v>227521</v>
      </c>
      <c r="I89">
        <v>235149</v>
      </c>
      <c r="J89">
        <v>222260</v>
      </c>
      <c r="K89">
        <v>210347</v>
      </c>
      <c r="L89">
        <v>43501</v>
      </c>
    </row>
    <row r="90" spans="1:12" x14ac:dyDescent="0.3">
      <c r="A90" t="s">
        <v>43</v>
      </c>
      <c r="B90">
        <v>2015</v>
      </c>
      <c r="C90">
        <v>2016</v>
      </c>
      <c r="D90" t="s">
        <v>25</v>
      </c>
      <c r="E90">
        <v>206082</v>
      </c>
      <c r="F90">
        <v>268433</v>
      </c>
      <c r="G90">
        <v>276745</v>
      </c>
      <c r="H90">
        <v>278210</v>
      </c>
      <c r="I90">
        <v>300415</v>
      </c>
      <c r="J90">
        <v>274600</v>
      </c>
      <c r="K90">
        <v>252383</v>
      </c>
      <c r="L90">
        <v>49264</v>
      </c>
    </row>
    <row r="91" spans="1:12" x14ac:dyDescent="0.3">
      <c r="A91" t="s">
        <v>43</v>
      </c>
      <c r="B91">
        <v>2015</v>
      </c>
      <c r="C91">
        <v>2016</v>
      </c>
      <c r="D91" t="s">
        <v>26</v>
      </c>
      <c r="E91">
        <v>67015</v>
      </c>
      <c r="F91">
        <v>74252</v>
      </c>
      <c r="G91">
        <v>76797</v>
      </c>
      <c r="H91">
        <v>76620</v>
      </c>
      <c r="I91">
        <v>86033</v>
      </c>
      <c r="J91">
        <v>79560</v>
      </c>
      <c r="K91">
        <v>70992</v>
      </c>
      <c r="L91">
        <v>17279</v>
      </c>
    </row>
    <row r="92" spans="1:12" x14ac:dyDescent="0.3">
      <c r="A92" t="s">
        <v>43</v>
      </c>
      <c r="B92">
        <v>2015</v>
      </c>
      <c r="C92">
        <v>2016</v>
      </c>
      <c r="D92" t="s">
        <v>27</v>
      </c>
      <c r="E92">
        <v>131324</v>
      </c>
      <c r="F92">
        <v>139641</v>
      </c>
      <c r="G92">
        <v>146910</v>
      </c>
      <c r="H92">
        <v>154716</v>
      </c>
      <c r="I92">
        <v>182907</v>
      </c>
      <c r="J92">
        <v>165261</v>
      </c>
      <c r="K92">
        <v>150450</v>
      </c>
      <c r="L92">
        <v>33833</v>
      </c>
    </row>
    <row r="93" spans="1:12" x14ac:dyDescent="0.3">
      <c r="A93" t="s">
        <v>43</v>
      </c>
      <c r="B93">
        <v>2015</v>
      </c>
      <c r="C93">
        <v>2016</v>
      </c>
      <c r="D93" t="s">
        <v>28</v>
      </c>
      <c r="E93">
        <v>126393</v>
      </c>
      <c r="F93">
        <v>159454</v>
      </c>
      <c r="G93">
        <v>168348</v>
      </c>
      <c r="H93">
        <v>177238</v>
      </c>
      <c r="I93">
        <v>205304</v>
      </c>
      <c r="J93">
        <v>177585</v>
      </c>
      <c r="K93">
        <v>157035</v>
      </c>
      <c r="L93">
        <v>37888</v>
      </c>
    </row>
    <row r="94" spans="1:12" x14ac:dyDescent="0.3">
      <c r="A94" t="s">
        <v>43</v>
      </c>
      <c r="B94">
        <v>2015</v>
      </c>
      <c r="C94">
        <v>2016</v>
      </c>
      <c r="D94" t="s">
        <v>29</v>
      </c>
      <c r="E94">
        <v>127407</v>
      </c>
      <c r="F94">
        <v>164943</v>
      </c>
      <c r="G94">
        <v>166139</v>
      </c>
      <c r="H94">
        <v>170194</v>
      </c>
      <c r="I94">
        <v>200081</v>
      </c>
      <c r="J94">
        <v>172844</v>
      </c>
      <c r="K94">
        <v>157126</v>
      </c>
      <c r="L94">
        <v>34015</v>
      </c>
    </row>
    <row r="95" spans="1:12" x14ac:dyDescent="0.3">
      <c r="A95" t="s">
        <v>43</v>
      </c>
      <c r="B95">
        <v>2015</v>
      </c>
      <c r="C95">
        <v>2016</v>
      </c>
      <c r="D95" t="s">
        <v>30</v>
      </c>
      <c r="E95">
        <v>94032</v>
      </c>
      <c r="F95">
        <v>99146</v>
      </c>
      <c r="G95">
        <v>109916</v>
      </c>
      <c r="H95">
        <v>112013</v>
      </c>
      <c r="I95">
        <v>122918</v>
      </c>
      <c r="J95">
        <v>118698</v>
      </c>
      <c r="K95">
        <v>109733</v>
      </c>
      <c r="L95">
        <v>28030</v>
      </c>
    </row>
    <row r="96" spans="1:12" x14ac:dyDescent="0.3">
      <c r="A96" t="s">
        <v>43</v>
      </c>
      <c r="B96">
        <v>2015</v>
      </c>
      <c r="C96">
        <v>2016</v>
      </c>
      <c r="D96" t="s">
        <v>31</v>
      </c>
      <c r="E96">
        <v>71425</v>
      </c>
      <c r="F96">
        <v>86666</v>
      </c>
      <c r="G96">
        <v>93280</v>
      </c>
      <c r="H96">
        <v>97152</v>
      </c>
      <c r="I96">
        <v>112654</v>
      </c>
      <c r="J96">
        <v>94945</v>
      </c>
      <c r="K96">
        <v>82752</v>
      </c>
      <c r="L96">
        <v>20803</v>
      </c>
    </row>
    <row r="97" spans="1:12" x14ac:dyDescent="0.3">
      <c r="A97" t="s">
        <v>43</v>
      </c>
      <c r="B97">
        <v>2015</v>
      </c>
      <c r="C97">
        <v>2016</v>
      </c>
      <c r="D97" t="s">
        <v>32</v>
      </c>
      <c r="E97">
        <v>91727</v>
      </c>
      <c r="F97">
        <v>110961</v>
      </c>
      <c r="G97">
        <v>110828</v>
      </c>
      <c r="H97">
        <v>114588</v>
      </c>
      <c r="I97">
        <v>122752</v>
      </c>
      <c r="J97">
        <v>111253</v>
      </c>
      <c r="K97">
        <v>95923</v>
      </c>
      <c r="L97">
        <v>22845</v>
      </c>
    </row>
    <row r="98" spans="1:12" x14ac:dyDescent="0.3">
      <c r="A98" t="s">
        <v>43</v>
      </c>
      <c r="B98">
        <v>2015</v>
      </c>
      <c r="C98">
        <v>2016</v>
      </c>
      <c r="D98" t="s">
        <v>33</v>
      </c>
      <c r="E98">
        <v>99492</v>
      </c>
      <c r="F98">
        <v>111178</v>
      </c>
      <c r="G98">
        <v>108613</v>
      </c>
      <c r="H98">
        <v>119133</v>
      </c>
      <c r="I98">
        <v>132161</v>
      </c>
      <c r="J98">
        <v>116580</v>
      </c>
      <c r="K98">
        <v>103879</v>
      </c>
      <c r="L98">
        <v>21764</v>
      </c>
    </row>
    <row r="99" spans="1:12" x14ac:dyDescent="0.3">
      <c r="A99" t="s">
        <v>43</v>
      </c>
      <c r="B99">
        <v>2015</v>
      </c>
      <c r="C99">
        <v>2016</v>
      </c>
      <c r="D99" t="s">
        <v>34</v>
      </c>
      <c r="E99">
        <v>89045</v>
      </c>
      <c r="F99">
        <v>108985</v>
      </c>
      <c r="G99">
        <v>111066</v>
      </c>
      <c r="H99">
        <v>110556</v>
      </c>
      <c r="I99">
        <v>118447</v>
      </c>
      <c r="J99">
        <v>108247</v>
      </c>
      <c r="K99">
        <v>94587</v>
      </c>
      <c r="L99">
        <v>21475</v>
      </c>
    </row>
    <row r="100" spans="1:12" x14ac:dyDescent="0.3">
      <c r="A100" t="s">
        <v>43</v>
      </c>
      <c r="B100">
        <v>2015</v>
      </c>
      <c r="C100">
        <v>2016</v>
      </c>
      <c r="D100" t="s">
        <v>35</v>
      </c>
      <c r="E100">
        <v>57132</v>
      </c>
      <c r="F100">
        <v>66747</v>
      </c>
      <c r="G100">
        <v>68010</v>
      </c>
      <c r="H100">
        <v>67044</v>
      </c>
      <c r="I100">
        <v>71497</v>
      </c>
      <c r="J100">
        <v>68790</v>
      </c>
      <c r="K100">
        <v>62240</v>
      </c>
      <c r="L100">
        <v>15210</v>
      </c>
    </row>
    <row r="101" spans="1:12" x14ac:dyDescent="0.3">
      <c r="A101" t="s">
        <v>43</v>
      </c>
      <c r="B101">
        <v>2015</v>
      </c>
      <c r="C101">
        <v>2016</v>
      </c>
      <c r="D101" t="s">
        <v>36</v>
      </c>
      <c r="E101">
        <v>73283</v>
      </c>
      <c r="F101">
        <v>109713</v>
      </c>
      <c r="G101">
        <v>100670</v>
      </c>
      <c r="H101">
        <v>90948</v>
      </c>
      <c r="I101">
        <v>84830</v>
      </c>
      <c r="J101">
        <v>72525</v>
      </c>
      <c r="K101">
        <v>62195</v>
      </c>
      <c r="L101">
        <v>14179</v>
      </c>
    </row>
    <row r="102" spans="1:12" x14ac:dyDescent="0.3">
      <c r="A102" t="s">
        <v>43</v>
      </c>
      <c r="B102">
        <v>2015</v>
      </c>
      <c r="C102">
        <v>2016</v>
      </c>
      <c r="D102" t="s">
        <v>37</v>
      </c>
      <c r="E102">
        <v>29274</v>
      </c>
      <c r="F102">
        <v>33127</v>
      </c>
      <c r="G102">
        <v>34850</v>
      </c>
      <c r="H102">
        <v>35526</v>
      </c>
      <c r="I102">
        <v>38126</v>
      </c>
      <c r="J102">
        <v>35405</v>
      </c>
      <c r="K102">
        <v>33560</v>
      </c>
      <c r="L102">
        <v>9890</v>
      </c>
    </row>
    <row r="103" spans="1:12" x14ac:dyDescent="0.3">
      <c r="A103" t="s">
        <v>43</v>
      </c>
      <c r="B103">
        <v>2015</v>
      </c>
      <c r="C103">
        <v>2016</v>
      </c>
      <c r="D103" t="s">
        <v>38</v>
      </c>
      <c r="E103">
        <v>135617</v>
      </c>
      <c r="F103">
        <v>195621</v>
      </c>
      <c r="G103">
        <v>204311</v>
      </c>
      <c r="H103">
        <v>204050</v>
      </c>
      <c r="I103">
        <v>208624</v>
      </c>
      <c r="J103">
        <v>199568</v>
      </c>
      <c r="K103">
        <v>186930</v>
      </c>
      <c r="L103">
        <v>36995</v>
      </c>
    </row>
    <row r="104" spans="1:12" x14ac:dyDescent="0.3">
      <c r="A104" t="s">
        <v>44</v>
      </c>
      <c r="B104">
        <v>2016</v>
      </c>
      <c r="C104">
        <v>2017</v>
      </c>
      <c r="D104" t="s">
        <v>22</v>
      </c>
      <c r="E104">
        <v>74712</v>
      </c>
      <c r="F104">
        <v>89943</v>
      </c>
      <c r="G104">
        <v>95136</v>
      </c>
      <c r="H104">
        <v>103010</v>
      </c>
      <c r="I104">
        <v>105371</v>
      </c>
      <c r="J104">
        <v>108926</v>
      </c>
      <c r="K104">
        <v>104552</v>
      </c>
      <c r="L104">
        <v>24237</v>
      </c>
    </row>
    <row r="105" spans="1:12" x14ac:dyDescent="0.3">
      <c r="A105" t="s">
        <v>44</v>
      </c>
      <c r="B105">
        <v>2016</v>
      </c>
      <c r="C105">
        <v>2017</v>
      </c>
      <c r="D105" t="s">
        <v>23</v>
      </c>
      <c r="E105">
        <v>54511</v>
      </c>
      <c r="F105">
        <v>67907</v>
      </c>
      <c r="G105">
        <v>72491</v>
      </c>
      <c r="H105">
        <v>74992</v>
      </c>
      <c r="I105">
        <v>73815</v>
      </c>
      <c r="J105">
        <v>78179</v>
      </c>
      <c r="K105">
        <v>70800</v>
      </c>
      <c r="L105">
        <v>18098</v>
      </c>
    </row>
    <row r="106" spans="1:12" x14ac:dyDescent="0.3">
      <c r="A106" t="s">
        <v>44</v>
      </c>
      <c r="B106">
        <v>2016</v>
      </c>
      <c r="C106">
        <v>2017</v>
      </c>
      <c r="D106" t="s">
        <v>24</v>
      </c>
      <c r="E106">
        <v>169474</v>
      </c>
      <c r="F106">
        <v>197521</v>
      </c>
      <c r="G106">
        <v>208260</v>
      </c>
      <c r="H106">
        <v>225661</v>
      </c>
      <c r="I106">
        <v>225823</v>
      </c>
      <c r="J106">
        <v>232930</v>
      </c>
      <c r="K106">
        <v>218392</v>
      </c>
      <c r="L106">
        <v>43342</v>
      </c>
    </row>
    <row r="107" spans="1:12" x14ac:dyDescent="0.3">
      <c r="A107" t="s">
        <v>44</v>
      </c>
      <c r="B107">
        <v>2016</v>
      </c>
      <c r="C107">
        <v>2017</v>
      </c>
      <c r="D107" t="s">
        <v>25</v>
      </c>
      <c r="E107">
        <v>206206</v>
      </c>
      <c r="F107">
        <v>234958</v>
      </c>
      <c r="G107">
        <v>264780</v>
      </c>
      <c r="H107">
        <v>277324</v>
      </c>
      <c r="I107">
        <v>278625</v>
      </c>
      <c r="J107">
        <v>298349</v>
      </c>
      <c r="K107">
        <v>271298</v>
      </c>
      <c r="L107">
        <v>49530</v>
      </c>
    </row>
    <row r="108" spans="1:12" x14ac:dyDescent="0.3">
      <c r="A108" t="s">
        <v>44</v>
      </c>
      <c r="B108">
        <v>2016</v>
      </c>
      <c r="C108">
        <v>2017</v>
      </c>
      <c r="D108" t="s">
        <v>26</v>
      </c>
      <c r="E108">
        <v>58344</v>
      </c>
      <c r="F108">
        <v>72304</v>
      </c>
      <c r="G108">
        <v>72340</v>
      </c>
      <c r="H108">
        <v>75707</v>
      </c>
      <c r="I108">
        <v>74994</v>
      </c>
      <c r="J108">
        <v>83373</v>
      </c>
      <c r="K108">
        <v>76893</v>
      </c>
      <c r="L108">
        <v>16982</v>
      </c>
    </row>
    <row r="109" spans="1:12" x14ac:dyDescent="0.3">
      <c r="A109" t="s">
        <v>44</v>
      </c>
      <c r="B109">
        <v>2016</v>
      </c>
      <c r="C109">
        <v>2017</v>
      </c>
      <c r="D109" t="s">
        <v>27</v>
      </c>
      <c r="E109">
        <v>114726</v>
      </c>
      <c r="F109">
        <v>140356</v>
      </c>
      <c r="G109">
        <v>135756</v>
      </c>
      <c r="H109">
        <v>145142</v>
      </c>
      <c r="I109">
        <v>152163</v>
      </c>
      <c r="J109">
        <v>178026</v>
      </c>
      <c r="K109">
        <v>161045</v>
      </c>
      <c r="L109">
        <v>33594</v>
      </c>
    </row>
    <row r="110" spans="1:12" x14ac:dyDescent="0.3">
      <c r="A110" t="s">
        <v>44</v>
      </c>
      <c r="B110">
        <v>2016</v>
      </c>
      <c r="C110">
        <v>2017</v>
      </c>
      <c r="D110" t="s">
        <v>28</v>
      </c>
      <c r="E110">
        <v>105468</v>
      </c>
      <c r="F110">
        <v>152084</v>
      </c>
      <c r="G110">
        <v>156089</v>
      </c>
      <c r="H110">
        <v>167237</v>
      </c>
      <c r="I110">
        <v>175331</v>
      </c>
      <c r="J110">
        <v>200739</v>
      </c>
      <c r="K110">
        <v>173447</v>
      </c>
      <c r="L110">
        <v>38203</v>
      </c>
    </row>
    <row r="111" spans="1:12" x14ac:dyDescent="0.3">
      <c r="A111" t="s">
        <v>44</v>
      </c>
      <c r="B111">
        <v>2016</v>
      </c>
      <c r="C111">
        <v>2017</v>
      </c>
      <c r="D111" t="s">
        <v>29</v>
      </c>
      <c r="E111">
        <v>113273</v>
      </c>
      <c r="F111">
        <v>150873</v>
      </c>
      <c r="G111">
        <v>160115</v>
      </c>
      <c r="H111">
        <v>164627</v>
      </c>
      <c r="I111">
        <v>168110</v>
      </c>
      <c r="J111">
        <v>195235</v>
      </c>
      <c r="K111">
        <v>168649</v>
      </c>
      <c r="L111">
        <v>34372</v>
      </c>
    </row>
    <row r="112" spans="1:12" x14ac:dyDescent="0.3">
      <c r="A112" t="s">
        <v>44</v>
      </c>
      <c r="B112">
        <v>2016</v>
      </c>
      <c r="C112">
        <v>2017</v>
      </c>
      <c r="D112" t="s">
        <v>30</v>
      </c>
      <c r="E112">
        <v>85274</v>
      </c>
      <c r="F112">
        <v>97615</v>
      </c>
      <c r="G112">
        <v>97743</v>
      </c>
      <c r="H112">
        <v>108640</v>
      </c>
      <c r="I112">
        <v>110137</v>
      </c>
      <c r="J112">
        <v>120504</v>
      </c>
      <c r="K112">
        <v>115486</v>
      </c>
      <c r="L112">
        <v>27765</v>
      </c>
    </row>
    <row r="113" spans="1:12" x14ac:dyDescent="0.3">
      <c r="A113" t="s">
        <v>44</v>
      </c>
      <c r="B113">
        <v>2016</v>
      </c>
      <c r="C113">
        <v>2017</v>
      </c>
      <c r="D113" t="s">
        <v>31</v>
      </c>
      <c r="E113">
        <v>71050</v>
      </c>
      <c r="F113">
        <v>78661</v>
      </c>
      <c r="G113">
        <v>83477</v>
      </c>
      <c r="H113">
        <v>91844</v>
      </c>
      <c r="I113">
        <v>94646</v>
      </c>
      <c r="J113">
        <v>108149</v>
      </c>
      <c r="K113">
        <v>91024</v>
      </c>
      <c r="L113">
        <v>20879</v>
      </c>
    </row>
    <row r="114" spans="1:12" x14ac:dyDescent="0.3">
      <c r="A114" t="s">
        <v>44</v>
      </c>
      <c r="B114">
        <v>2016</v>
      </c>
      <c r="C114">
        <v>2017</v>
      </c>
      <c r="D114" t="s">
        <v>32</v>
      </c>
      <c r="E114">
        <v>85705</v>
      </c>
      <c r="F114">
        <v>104000</v>
      </c>
      <c r="G114">
        <v>107336</v>
      </c>
      <c r="H114">
        <v>108966</v>
      </c>
      <c r="I114">
        <v>111999</v>
      </c>
      <c r="J114">
        <v>119357</v>
      </c>
      <c r="K114">
        <v>107302</v>
      </c>
      <c r="L114">
        <v>22996</v>
      </c>
    </row>
    <row r="115" spans="1:12" x14ac:dyDescent="0.3">
      <c r="A115" t="s">
        <v>44</v>
      </c>
      <c r="B115">
        <v>2016</v>
      </c>
      <c r="C115">
        <v>2017</v>
      </c>
      <c r="D115" t="s">
        <v>33</v>
      </c>
      <c r="E115">
        <v>79307</v>
      </c>
      <c r="F115">
        <v>103357</v>
      </c>
      <c r="G115">
        <v>109065</v>
      </c>
      <c r="H115">
        <v>107473</v>
      </c>
      <c r="I115">
        <v>116684</v>
      </c>
      <c r="J115">
        <v>128512</v>
      </c>
      <c r="K115">
        <v>112550</v>
      </c>
      <c r="L115">
        <v>22184</v>
      </c>
    </row>
    <row r="116" spans="1:12" x14ac:dyDescent="0.3">
      <c r="A116" t="s">
        <v>44</v>
      </c>
      <c r="B116">
        <v>2016</v>
      </c>
      <c r="C116">
        <v>2017</v>
      </c>
      <c r="D116" t="s">
        <v>34</v>
      </c>
      <c r="E116">
        <v>81737</v>
      </c>
      <c r="F116">
        <v>98443</v>
      </c>
      <c r="G116">
        <v>105110</v>
      </c>
      <c r="H116">
        <v>108584</v>
      </c>
      <c r="I116">
        <v>107905</v>
      </c>
      <c r="J116">
        <v>114647</v>
      </c>
      <c r="K116">
        <v>103594</v>
      </c>
      <c r="L116">
        <v>21705</v>
      </c>
    </row>
    <row r="117" spans="1:12" x14ac:dyDescent="0.3">
      <c r="A117" t="s">
        <v>44</v>
      </c>
      <c r="B117">
        <v>2016</v>
      </c>
      <c r="C117">
        <v>2017</v>
      </c>
      <c r="D117" t="s">
        <v>35</v>
      </c>
      <c r="E117">
        <v>49634</v>
      </c>
      <c r="F117">
        <v>63710</v>
      </c>
      <c r="G117">
        <v>64435</v>
      </c>
      <c r="H117">
        <v>66781</v>
      </c>
      <c r="I117">
        <v>65996</v>
      </c>
      <c r="J117">
        <v>69997</v>
      </c>
      <c r="K117">
        <v>66964</v>
      </c>
      <c r="L117">
        <v>15055</v>
      </c>
    </row>
    <row r="118" spans="1:12" x14ac:dyDescent="0.3">
      <c r="A118" t="s">
        <v>44</v>
      </c>
      <c r="B118">
        <v>2016</v>
      </c>
      <c r="C118">
        <v>2017</v>
      </c>
      <c r="D118" t="s">
        <v>36</v>
      </c>
      <c r="E118">
        <v>81325</v>
      </c>
      <c r="F118">
        <v>107050</v>
      </c>
      <c r="G118">
        <v>97676</v>
      </c>
      <c r="H118">
        <v>91374</v>
      </c>
      <c r="I118">
        <v>83455</v>
      </c>
      <c r="J118">
        <v>76259</v>
      </c>
      <c r="K118">
        <v>66316</v>
      </c>
      <c r="L118">
        <v>15361</v>
      </c>
    </row>
    <row r="119" spans="1:12" x14ac:dyDescent="0.3">
      <c r="A119" t="s">
        <v>44</v>
      </c>
      <c r="B119">
        <v>2016</v>
      </c>
      <c r="C119">
        <v>2017</v>
      </c>
      <c r="D119" t="s">
        <v>37</v>
      </c>
      <c r="E119">
        <v>25759</v>
      </c>
      <c r="F119">
        <v>31130</v>
      </c>
      <c r="G119">
        <v>32637</v>
      </c>
      <c r="H119">
        <v>34422</v>
      </c>
      <c r="I119">
        <v>35307</v>
      </c>
      <c r="J119">
        <v>37479</v>
      </c>
      <c r="K119">
        <v>34704</v>
      </c>
      <c r="L119">
        <v>9838</v>
      </c>
    </row>
    <row r="120" spans="1:12" x14ac:dyDescent="0.3">
      <c r="A120" t="s">
        <v>44</v>
      </c>
      <c r="B120">
        <v>2016</v>
      </c>
      <c r="C120">
        <v>2017</v>
      </c>
      <c r="D120" t="s">
        <v>38</v>
      </c>
      <c r="E120">
        <v>140249</v>
      </c>
      <c r="F120">
        <v>174426</v>
      </c>
      <c r="G120">
        <v>189317</v>
      </c>
      <c r="H120">
        <v>201099</v>
      </c>
      <c r="I120">
        <v>200488</v>
      </c>
      <c r="J120">
        <v>205202</v>
      </c>
      <c r="K120">
        <v>194973</v>
      </c>
      <c r="L120">
        <v>35993</v>
      </c>
    </row>
    <row r="121" spans="1:12" x14ac:dyDescent="0.3">
      <c r="A121" t="s">
        <v>45</v>
      </c>
      <c r="B121">
        <v>2017</v>
      </c>
      <c r="C121">
        <v>2018</v>
      </c>
      <c r="D121" t="s">
        <v>22</v>
      </c>
      <c r="E121">
        <v>94819</v>
      </c>
      <c r="F121">
        <v>78156</v>
      </c>
      <c r="G121">
        <v>89133</v>
      </c>
      <c r="H121">
        <v>95128</v>
      </c>
      <c r="I121">
        <v>102535</v>
      </c>
      <c r="J121">
        <v>104652</v>
      </c>
      <c r="K121">
        <v>107603</v>
      </c>
      <c r="L121">
        <v>24768</v>
      </c>
    </row>
    <row r="122" spans="1:12" x14ac:dyDescent="0.3">
      <c r="A122" t="s">
        <v>45</v>
      </c>
      <c r="B122">
        <v>2017</v>
      </c>
      <c r="C122">
        <v>2018</v>
      </c>
      <c r="D122" t="s">
        <v>23</v>
      </c>
      <c r="E122">
        <v>70196</v>
      </c>
      <c r="F122">
        <v>58481</v>
      </c>
      <c r="G122">
        <v>66682</v>
      </c>
      <c r="H122">
        <v>71824</v>
      </c>
      <c r="I122">
        <v>73987</v>
      </c>
      <c r="J122">
        <v>72783</v>
      </c>
      <c r="K122">
        <v>76538</v>
      </c>
      <c r="L122">
        <v>18420</v>
      </c>
    </row>
    <row r="123" spans="1:12" x14ac:dyDescent="0.3">
      <c r="A123" t="s">
        <v>45</v>
      </c>
      <c r="B123">
        <v>2017</v>
      </c>
      <c r="C123">
        <v>2018</v>
      </c>
      <c r="D123" t="s">
        <v>24</v>
      </c>
      <c r="E123">
        <v>214554</v>
      </c>
      <c r="F123">
        <v>176765</v>
      </c>
      <c r="G123">
        <v>196173</v>
      </c>
      <c r="H123">
        <v>207955</v>
      </c>
      <c r="I123">
        <v>224085</v>
      </c>
      <c r="J123">
        <v>223864</v>
      </c>
      <c r="K123">
        <v>228720</v>
      </c>
      <c r="L123">
        <v>44493</v>
      </c>
    </row>
    <row r="124" spans="1:12" x14ac:dyDescent="0.3">
      <c r="A124" t="s">
        <v>45</v>
      </c>
      <c r="B124">
        <v>2017</v>
      </c>
      <c r="C124">
        <v>2018</v>
      </c>
      <c r="D124" t="s">
        <v>25</v>
      </c>
      <c r="E124">
        <v>271143</v>
      </c>
      <c r="F124">
        <v>220238</v>
      </c>
      <c r="G124">
        <v>236836</v>
      </c>
      <c r="H124">
        <v>264799</v>
      </c>
      <c r="I124">
        <v>276009</v>
      </c>
      <c r="J124">
        <v>276290</v>
      </c>
      <c r="K124">
        <v>293281</v>
      </c>
      <c r="L124">
        <v>51167</v>
      </c>
    </row>
    <row r="125" spans="1:12" x14ac:dyDescent="0.3">
      <c r="A125" t="s">
        <v>45</v>
      </c>
      <c r="B125">
        <v>2017</v>
      </c>
      <c r="C125">
        <v>2018</v>
      </c>
      <c r="D125" t="s">
        <v>26</v>
      </c>
      <c r="E125">
        <v>71306</v>
      </c>
      <c r="F125">
        <v>63558</v>
      </c>
      <c r="G125">
        <v>70291</v>
      </c>
      <c r="H125">
        <v>71447</v>
      </c>
      <c r="I125">
        <v>74266</v>
      </c>
      <c r="J125">
        <v>73545</v>
      </c>
      <c r="K125">
        <v>80370</v>
      </c>
      <c r="L125">
        <v>17394</v>
      </c>
    </row>
    <row r="126" spans="1:12" x14ac:dyDescent="0.3">
      <c r="A126" t="s">
        <v>45</v>
      </c>
      <c r="B126">
        <v>2017</v>
      </c>
      <c r="C126">
        <v>2018</v>
      </c>
      <c r="D126" t="s">
        <v>27</v>
      </c>
      <c r="E126">
        <v>141310</v>
      </c>
      <c r="F126">
        <v>124497</v>
      </c>
      <c r="G126">
        <v>134886</v>
      </c>
      <c r="H126">
        <v>134202</v>
      </c>
      <c r="I126">
        <v>142884</v>
      </c>
      <c r="J126">
        <v>149198</v>
      </c>
      <c r="K126">
        <v>172918</v>
      </c>
      <c r="L126">
        <v>34463</v>
      </c>
    </row>
    <row r="127" spans="1:12" x14ac:dyDescent="0.3">
      <c r="A127" t="s">
        <v>45</v>
      </c>
      <c r="B127">
        <v>2017</v>
      </c>
      <c r="C127">
        <v>2018</v>
      </c>
      <c r="D127" t="s">
        <v>28</v>
      </c>
      <c r="E127">
        <v>147785</v>
      </c>
      <c r="F127">
        <v>123705</v>
      </c>
      <c r="G127">
        <v>148739</v>
      </c>
      <c r="H127">
        <v>155077</v>
      </c>
      <c r="I127">
        <v>165942</v>
      </c>
      <c r="J127">
        <v>172899</v>
      </c>
      <c r="K127">
        <v>195366</v>
      </c>
      <c r="L127">
        <v>38947</v>
      </c>
    </row>
    <row r="128" spans="1:12" x14ac:dyDescent="0.3">
      <c r="A128" t="s">
        <v>45</v>
      </c>
      <c r="B128">
        <v>2017</v>
      </c>
      <c r="C128">
        <v>2018</v>
      </c>
      <c r="D128" t="s">
        <v>29</v>
      </c>
      <c r="E128">
        <v>155613</v>
      </c>
      <c r="F128">
        <v>124385</v>
      </c>
      <c r="G128">
        <v>146933</v>
      </c>
      <c r="H128">
        <v>158276</v>
      </c>
      <c r="I128">
        <v>162576</v>
      </c>
      <c r="J128">
        <v>164691</v>
      </c>
      <c r="K128">
        <v>189844</v>
      </c>
      <c r="L128">
        <v>35385</v>
      </c>
    </row>
    <row r="129" spans="1:12" x14ac:dyDescent="0.3">
      <c r="A129" t="s">
        <v>45</v>
      </c>
      <c r="B129">
        <v>2017</v>
      </c>
      <c r="C129">
        <v>2018</v>
      </c>
      <c r="D129" t="s">
        <v>30</v>
      </c>
      <c r="E129">
        <v>102989</v>
      </c>
      <c r="F129">
        <v>89537</v>
      </c>
      <c r="G129">
        <v>95394</v>
      </c>
      <c r="H129">
        <v>97107</v>
      </c>
      <c r="I129">
        <v>106990</v>
      </c>
      <c r="J129">
        <v>108360</v>
      </c>
      <c r="K129">
        <v>117201</v>
      </c>
      <c r="L129">
        <v>28516</v>
      </c>
    </row>
    <row r="130" spans="1:12" x14ac:dyDescent="0.3">
      <c r="A130" t="s">
        <v>45</v>
      </c>
      <c r="B130">
        <v>2017</v>
      </c>
      <c r="C130">
        <v>2018</v>
      </c>
      <c r="D130" t="s">
        <v>31</v>
      </c>
      <c r="E130">
        <v>85088</v>
      </c>
      <c r="F130">
        <v>75289</v>
      </c>
      <c r="G130">
        <v>77183</v>
      </c>
      <c r="H130">
        <v>82429</v>
      </c>
      <c r="I130">
        <v>89357</v>
      </c>
      <c r="J130">
        <v>91674</v>
      </c>
      <c r="K130">
        <v>102638</v>
      </c>
      <c r="L130">
        <v>21592</v>
      </c>
    </row>
    <row r="131" spans="1:12" x14ac:dyDescent="0.3">
      <c r="A131" t="s">
        <v>45</v>
      </c>
      <c r="B131">
        <v>2017</v>
      </c>
      <c r="C131">
        <v>2018</v>
      </c>
      <c r="D131" t="s">
        <v>32</v>
      </c>
      <c r="E131">
        <v>104814</v>
      </c>
      <c r="F131">
        <v>94178</v>
      </c>
      <c r="G131">
        <v>101522</v>
      </c>
      <c r="H131">
        <v>105966</v>
      </c>
      <c r="I131">
        <v>106944</v>
      </c>
      <c r="J131">
        <v>109384</v>
      </c>
      <c r="K131">
        <v>115446</v>
      </c>
      <c r="L131">
        <v>23857</v>
      </c>
    </row>
    <row r="132" spans="1:12" x14ac:dyDescent="0.3">
      <c r="A132" t="s">
        <v>45</v>
      </c>
      <c r="B132">
        <v>2017</v>
      </c>
      <c r="C132">
        <v>2018</v>
      </c>
      <c r="D132" t="s">
        <v>33</v>
      </c>
      <c r="E132">
        <v>106799</v>
      </c>
      <c r="F132">
        <v>85003</v>
      </c>
      <c r="G132">
        <v>102034</v>
      </c>
      <c r="H132">
        <v>108289</v>
      </c>
      <c r="I132">
        <v>106124</v>
      </c>
      <c r="J132">
        <v>114042</v>
      </c>
      <c r="K132">
        <v>123779</v>
      </c>
      <c r="L132">
        <v>23257</v>
      </c>
    </row>
    <row r="133" spans="1:12" x14ac:dyDescent="0.3">
      <c r="A133" t="s">
        <v>45</v>
      </c>
      <c r="B133">
        <v>2017</v>
      </c>
      <c r="C133">
        <v>2018</v>
      </c>
      <c r="D133" t="s">
        <v>34</v>
      </c>
      <c r="E133">
        <v>104145</v>
      </c>
      <c r="F133">
        <v>85476</v>
      </c>
      <c r="G133">
        <v>96822</v>
      </c>
      <c r="H133">
        <v>103818</v>
      </c>
      <c r="I133">
        <v>107137</v>
      </c>
      <c r="J133">
        <v>105835</v>
      </c>
      <c r="K133">
        <v>111013</v>
      </c>
      <c r="L133">
        <v>22384</v>
      </c>
    </row>
    <row r="134" spans="1:12" x14ac:dyDescent="0.3">
      <c r="A134" t="s">
        <v>45</v>
      </c>
      <c r="B134">
        <v>2017</v>
      </c>
      <c r="C134">
        <v>2018</v>
      </c>
      <c r="D134" t="s">
        <v>35</v>
      </c>
      <c r="E134">
        <v>61657</v>
      </c>
      <c r="F134">
        <v>55039</v>
      </c>
      <c r="G134">
        <v>61613</v>
      </c>
      <c r="H134">
        <v>63361</v>
      </c>
      <c r="I134">
        <v>65321</v>
      </c>
      <c r="J134">
        <v>64605</v>
      </c>
      <c r="K134">
        <v>68045</v>
      </c>
      <c r="L134">
        <v>15647</v>
      </c>
    </row>
    <row r="135" spans="1:12" x14ac:dyDescent="0.3">
      <c r="A135" t="s">
        <v>45</v>
      </c>
      <c r="B135">
        <v>2017</v>
      </c>
      <c r="C135">
        <v>2018</v>
      </c>
      <c r="D135" t="s">
        <v>36</v>
      </c>
      <c r="E135">
        <v>87049</v>
      </c>
      <c r="F135">
        <v>94048</v>
      </c>
      <c r="G135">
        <v>91459</v>
      </c>
      <c r="H135">
        <v>84700</v>
      </c>
      <c r="I135">
        <v>80751</v>
      </c>
      <c r="J135">
        <v>75289</v>
      </c>
      <c r="K135">
        <v>68964</v>
      </c>
      <c r="L135">
        <v>14811</v>
      </c>
    </row>
    <row r="136" spans="1:12" x14ac:dyDescent="0.3">
      <c r="A136" t="s">
        <v>45</v>
      </c>
      <c r="B136">
        <v>2017</v>
      </c>
      <c r="C136">
        <v>2018</v>
      </c>
      <c r="D136" t="s">
        <v>37</v>
      </c>
      <c r="E136">
        <v>30789</v>
      </c>
      <c r="F136">
        <v>27126</v>
      </c>
      <c r="G136">
        <v>30570</v>
      </c>
      <c r="H136">
        <v>32365</v>
      </c>
      <c r="I136">
        <v>33979</v>
      </c>
      <c r="J136">
        <v>34773</v>
      </c>
      <c r="K136">
        <v>36525</v>
      </c>
      <c r="L136">
        <v>10007</v>
      </c>
    </row>
    <row r="137" spans="1:12" x14ac:dyDescent="0.3">
      <c r="A137" t="s">
        <v>45</v>
      </c>
      <c r="B137">
        <v>2017</v>
      </c>
      <c r="C137">
        <v>2018</v>
      </c>
      <c r="D137" t="s">
        <v>38</v>
      </c>
      <c r="E137">
        <v>173266</v>
      </c>
      <c r="F137">
        <v>157898</v>
      </c>
      <c r="G137">
        <v>172219</v>
      </c>
      <c r="H137">
        <v>185896</v>
      </c>
      <c r="I137">
        <v>195702</v>
      </c>
      <c r="J137">
        <v>195527</v>
      </c>
      <c r="K137">
        <v>199280</v>
      </c>
      <c r="L137">
        <v>37191</v>
      </c>
    </row>
    <row r="138" spans="1:12" x14ac:dyDescent="0.3">
      <c r="A138" t="s">
        <v>46</v>
      </c>
      <c r="B138">
        <v>2018</v>
      </c>
      <c r="C138">
        <v>2019</v>
      </c>
      <c r="D138" t="s">
        <v>22</v>
      </c>
      <c r="E138">
        <v>99218</v>
      </c>
      <c r="F138">
        <v>96620</v>
      </c>
      <c r="G138">
        <v>77846</v>
      </c>
      <c r="H138">
        <v>89154</v>
      </c>
      <c r="I138">
        <v>94915</v>
      </c>
      <c r="J138">
        <v>101994</v>
      </c>
      <c r="K138">
        <v>103464</v>
      </c>
      <c r="L138">
        <v>25737</v>
      </c>
    </row>
    <row r="139" spans="1:12" x14ac:dyDescent="0.3">
      <c r="A139" t="s">
        <v>46</v>
      </c>
      <c r="B139">
        <v>2018</v>
      </c>
      <c r="C139">
        <v>2019</v>
      </c>
      <c r="D139" t="s">
        <v>23</v>
      </c>
      <c r="E139">
        <v>75808</v>
      </c>
      <c r="F139">
        <v>73176</v>
      </c>
      <c r="G139">
        <v>58626</v>
      </c>
      <c r="H139">
        <v>66445</v>
      </c>
      <c r="I139">
        <v>71350</v>
      </c>
      <c r="J139">
        <v>73336</v>
      </c>
      <c r="K139">
        <v>71815</v>
      </c>
      <c r="L139">
        <v>19289</v>
      </c>
    </row>
    <row r="140" spans="1:12" x14ac:dyDescent="0.3">
      <c r="A140" t="s">
        <v>46</v>
      </c>
      <c r="B140">
        <v>2018</v>
      </c>
      <c r="C140">
        <v>2019</v>
      </c>
      <c r="D140" t="s">
        <v>24</v>
      </c>
      <c r="E140">
        <v>229032</v>
      </c>
      <c r="F140">
        <v>220365</v>
      </c>
      <c r="G140">
        <v>176934</v>
      </c>
      <c r="H140">
        <v>197213</v>
      </c>
      <c r="I140">
        <v>208155</v>
      </c>
      <c r="J140">
        <v>223235</v>
      </c>
      <c r="K140">
        <v>221189</v>
      </c>
      <c r="L140">
        <v>48160</v>
      </c>
    </row>
    <row r="141" spans="1:12" x14ac:dyDescent="0.3">
      <c r="A141" t="s">
        <v>46</v>
      </c>
      <c r="B141">
        <v>2018</v>
      </c>
      <c r="C141">
        <v>2019</v>
      </c>
      <c r="D141" t="s">
        <v>25</v>
      </c>
      <c r="E141">
        <v>284579</v>
      </c>
      <c r="F141">
        <v>280105</v>
      </c>
      <c r="G141">
        <v>223941</v>
      </c>
      <c r="H141">
        <v>240580</v>
      </c>
      <c r="I141">
        <v>265875</v>
      </c>
      <c r="J141">
        <v>276016</v>
      </c>
      <c r="K141">
        <v>274267</v>
      </c>
      <c r="L141">
        <v>55041</v>
      </c>
    </row>
    <row r="142" spans="1:12" x14ac:dyDescent="0.3">
      <c r="A142" t="s">
        <v>46</v>
      </c>
      <c r="B142">
        <v>2018</v>
      </c>
      <c r="C142">
        <v>2019</v>
      </c>
      <c r="D142" t="s">
        <v>26</v>
      </c>
      <c r="E142">
        <v>74883</v>
      </c>
      <c r="F142">
        <v>75817</v>
      </c>
      <c r="G142">
        <v>62711</v>
      </c>
      <c r="H142">
        <v>69477</v>
      </c>
      <c r="I142">
        <v>70496</v>
      </c>
      <c r="J142">
        <v>72982</v>
      </c>
      <c r="K142">
        <v>71687</v>
      </c>
      <c r="L142">
        <v>17946</v>
      </c>
    </row>
    <row r="143" spans="1:12" x14ac:dyDescent="0.3">
      <c r="A143" t="s">
        <v>46</v>
      </c>
      <c r="B143">
        <v>2018</v>
      </c>
      <c r="C143">
        <v>2019</v>
      </c>
      <c r="D143" t="s">
        <v>27</v>
      </c>
      <c r="E143">
        <v>142250</v>
      </c>
      <c r="F143">
        <v>149116</v>
      </c>
      <c r="G143">
        <v>121203</v>
      </c>
      <c r="H143">
        <v>133046</v>
      </c>
      <c r="I143">
        <v>132589</v>
      </c>
      <c r="J143">
        <v>141094</v>
      </c>
      <c r="K143">
        <v>146670</v>
      </c>
      <c r="L143">
        <v>35681</v>
      </c>
    </row>
    <row r="144" spans="1:12" x14ac:dyDescent="0.3">
      <c r="A144" t="s">
        <v>46</v>
      </c>
      <c r="B144">
        <v>2018</v>
      </c>
      <c r="C144">
        <v>2019</v>
      </c>
      <c r="D144" t="s">
        <v>28</v>
      </c>
      <c r="E144">
        <v>148546</v>
      </c>
      <c r="F144">
        <v>160325</v>
      </c>
      <c r="G144">
        <v>129822</v>
      </c>
      <c r="H144">
        <v>148267</v>
      </c>
      <c r="I144">
        <v>154211</v>
      </c>
      <c r="J144">
        <v>164506</v>
      </c>
      <c r="K144">
        <v>169888</v>
      </c>
      <c r="L144">
        <v>40507</v>
      </c>
    </row>
    <row r="145" spans="1:12" x14ac:dyDescent="0.3">
      <c r="A145" t="s">
        <v>46</v>
      </c>
      <c r="B145">
        <v>2018</v>
      </c>
      <c r="C145">
        <v>2019</v>
      </c>
      <c r="D145" t="s">
        <v>29</v>
      </c>
      <c r="E145">
        <v>157454</v>
      </c>
      <c r="F145">
        <v>162818</v>
      </c>
      <c r="G145">
        <v>125362</v>
      </c>
      <c r="H145">
        <v>147069</v>
      </c>
      <c r="I145">
        <v>157790</v>
      </c>
      <c r="J145">
        <v>161384</v>
      </c>
      <c r="K145">
        <v>162281</v>
      </c>
      <c r="L145">
        <v>37766</v>
      </c>
    </row>
    <row r="146" spans="1:12" x14ac:dyDescent="0.3">
      <c r="A146" t="s">
        <v>46</v>
      </c>
      <c r="B146">
        <v>2018</v>
      </c>
      <c r="C146">
        <v>2019</v>
      </c>
      <c r="D146" t="s">
        <v>30</v>
      </c>
      <c r="E146">
        <v>105438</v>
      </c>
      <c r="F146">
        <v>106062</v>
      </c>
      <c r="G146">
        <v>87788</v>
      </c>
      <c r="H146">
        <v>94401</v>
      </c>
      <c r="I146">
        <v>96068</v>
      </c>
      <c r="J146">
        <v>105239</v>
      </c>
      <c r="K146">
        <v>105674</v>
      </c>
      <c r="L146">
        <v>30034</v>
      </c>
    </row>
    <row r="147" spans="1:12" x14ac:dyDescent="0.3">
      <c r="A147" t="s">
        <v>46</v>
      </c>
      <c r="B147">
        <v>2018</v>
      </c>
      <c r="C147">
        <v>2019</v>
      </c>
      <c r="D147" t="s">
        <v>31</v>
      </c>
      <c r="E147">
        <v>87087</v>
      </c>
      <c r="F147">
        <v>89910</v>
      </c>
      <c r="G147">
        <v>75151</v>
      </c>
      <c r="H147">
        <v>77388</v>
      </c>
      <c r="I147">
        <v>82130</v>
      </c>
      <c r="J147">
        <v>88480</v>
      </c>
      <c r="K147">
        <v>88802</v>
      </c>
      <c r="L147">
        <v>21505</v>
      </c>
    </row>
    <row r="148" spans="1:12" x14ac:dyDescent="0.3">
      <c r="A148" t="s">
        <v>46</v>
      </c>
      <c r="B148">
        <v>2018</v>
      </c>
      <c r="C148">
        <v>2019</v>
      </c>
      <c r="D148" t="s">
        <v>32</v>
      </c>
      <c r="E148">
        <v>113207</v>
      </c>
      <c r="F148">
        <v>108865</v>
      </c>
      <c r="G148">
        <v>94010</v>
      </c>
      <c r="H148">
        <v>100438</v>
      </c>
      <c r="I148">
        <v>104142</v>
      </c>
      <c r="J148">
        <v>105240</v>
      </c>
      <c r="K148">
        <v>106403</v>
      </c>
      <c r="L148">
        <v>24781</v>
      </c>
    </row>
    <row r="149" spans="1:12" x14ac:dyDescent="0.3">
      <c r="A149" t="s">
        <v>46</v>
      </c>
      <c r="B149">
        <v>2018</v>
      </c>
      <c r="C149">
        <v>2019</v>
      </c>
      <c r="D149" t="s">
        <v>33</v>
      </c>
      <c r="E149">
        <v>108435</v>
      </c>
      <c r="F149">
        <v>110576</v>
      </c>
      <c r="G149">
        <v>85069</v>
      </c>
      <c r="H149">
        <v>102117</v>
      </c>
      <c r="I149">
        <v>107231</v>
      </c>
      <c r="J149">
        <v>105185</v>
      </c>
      <c r="K149">
        <v>110866</v>
      </c>
      <c r="L149">
        <v>24489</v>
      </c>
    </row>
    <row r="150" spans="1:12" x14ac:dyDescent="0.3">
      <c r="A150" t="s">
        <v>46</v>
      </c>
      <c r="B150">
        <v>2018</v>
      </c>
      <c r="C150">
        <v>2019</v>
      </c>
      <c r="D150" t="s">
        <v>34</v>
      </c>
      <c r="E150">
        <v>108276</v>
      </c>
      <c r="F150">
        <v>105352</v>
      </c>
      <c r="G150">
        <v>86980</v>
      </c>
      <c r="H150">
        <v>96404</v>
      </c>
      <c r="I150">
        <v>102815</v>
      </c>
      <c r="J150">
        <v>105245</v>
      </c>
      <c r="K150">
        <v>102854</v>
      </c>
      <c r="L150">
        <v>24097</v>
      </c>
    </row>
    <row r="151" spans="1:12" x14ac:dyDescent="0.3">
      <c r="A151" t="s">
        <v>46</v>
      </c>
      <c r="B151">
        <v>2018</v>
      </c>
      <c r="C151">
        <v>2019</v>
      </c>
      <c r="D151" t="s">
        <v>35</v>
      </c>
      <c r="E151">
        <v>66344</v>
      </c>
      <c r="F151">
        <v>64549</v>
      </c>
      <c r="G151">
        <v>54548</v>
      </c>
      <c r="H151">
        <v>60971</v>
      </c>
      <c r="I151">
        <v>62485</v>
      </c>
      <c r="J151">
        <v>64166</v>
      </c>
      <c r="K151">
        <v>62912</v>
      </c>
      <c r="L151">
        <v>16529</v>
      </c>
    </row>
    <row r="152" spans="1:12" x14ac:dyDescent="0.3">
      <c r="A152" t="s">
        <v>46</v>
      </c>
      <c r="B152">
        <v>2018</v>
      </c>
      <c r="C152">
        <v>2019</v>
      </c>
      <c r="D152" t="s">
        <v>36</v>
      </c>
      <c r="E152">
        <v>96939</v>
      </c>
      <c r="F152">
        <v>93723</v>
      </c>
      <c r="G152">
        <v>88177</v>
      </c>
      <c r="H152">
        <v>83362</v>
      </c>
      <c r="I152">
        <v>77874</v>
      </c>
      <c r="J152">
        <v>74854</v>
      </c>
      <c r="K152">
        <v>70619</v>
      </c>
      <c r="L152">
        <v>15863</v>
      </c>
    </row>
    <row r="153" spans="1:12" x14ac:dyDescent="0.3">
      <c r="A153" t="s">
        <v>46</v>
      </c>
      <c r="B153">
        <v>2018</v>
      </c>
      <c r="C153">
        <v>2019</v>
      </c>
      <c r="D153" t="s">
        <v>37</v>
      </c>
      <c r="E153">
        <v>33446</v>
      </c>
      <c r="F153">
        <v>31834</v>
      </c>
      <c r="G153">
        <v>27375</v>
      </c>
      <c r="H153">
        <v>30482</v>
      </c>
      <c r="I153">
        <v>32338</v>
      </c>
      <c r="J153">
        <v>33654</v>
      </c>
      <c r="K153">
        <v>34291</v>
      </c>
      <c r="L153">
        <v>10349</v>
      </c>
    </row>
    <row r="154" spans="1:12" x14ac:dyDescent="0.3">
      <c r="A154" t="s">
        <v>46</v>
      </c>
      <c r="B154">
        <v>2018</v>
      </c>
      <c r="C154">
        <v>2019</v>
      </c>
      <c r="D154" t="s">
        <v>38</v>
      </c>
      <c r="E154">
        <v>179733</v>
      </c>
      <c r="F154">
        <v>186689</v>
      </c>
      <c r="G154">
        <v>160860</v>
      </c>
      <c r="H154">
        <v>171842</v>
      </c>
      <c r="I154">
        <v>184419</v>
      </c>
      <c r="J154">
        <v>194173</v>
      </c>
      <c r="K154">
        <v>192621</v>
      </c>
      <c r="L154">
        <v>36632</v>
      </c>
    </row>
    <row r="155" spans="1:12" x14ac:dyDescent="0.3">
      <c r="A155" t="s">
        <v>47</v>
      </c>
      <c r="B155">
        <v>2019</v>
      </c>
      <c r="C155">
        <v>2020</v>
      </c>
      <c r="D155" t="s">
        <v>22</v>
      </c>
      <c r="E155">
        <v>75959</v>
      </c>
      <c r="F155">
        <v>102181</v>
      </c>
      <c r="G155">
        <v>95979</v>
      </c>
      <c r="H155">
        <v>77993</v>
      </c>
      <c r="I155">
        <v>89200</v>
      </c>
      <c r="J155">
        <v>94792</v>
      </c>
      <c r="K155">
        <v>101234</v>
      </c>
      <c r="L155">
        <v>25955</v>
      </c>
    </row>
    <row r="156" spans="1:12" x14ac:dyDescent="0.3">
      <c r="A156" t="s">
        <v>47</v>
      </c>
      <c r="B156">
        <v>2019</v>
      </c>
      <c r="C156">
        <v>2020</v>
      </c>
      <c r="D156" t="s">
        <v>23</v>
      </c>
      <c r="E156">
        <v>57425</v>
      </c>
      <c r="F156">
        <v>78666</v>
      </c>
      <c r="G156">
        <v>72513</v>
      </c>
      <c r="H156">
        <v>58552</v>
      </c>
      <c r="I156">
        <v>66201</v>
      </c>
      <c r="J156">
        <v>70953</v>
      </c>
      <c r="K156">
        <v>72599</v>
      </c>
      <c r="L156">
        <v>19546</v>
      </c>
    </row>
    <row r="157" spans="1:12" x14ac:dyDescent="0.3">
      <c r="A157" t="s">
        <v>47</v>
      </c>
      <c r="B157">
        <v>2019</v>
      </c>
      <c r="C157">
        <v>2020</v>
      </c>
      <c r="D157" t="s">
        <v>24</v>
      </c>
      <c r="E157">
        <v>183366</v>
      </c>
      <c r="F157">
        <v>235219</v>
      </c>
      <c r="G157">
        <v>217953</v>
      </c>
      <c r="H157">
        <v>177582</v>
      </c>
      <c r="I157">
        <v>197480</v>
      </c>
      <c r="J157">
        <v>207927</v>
      </c>
      <c r="K157">
        <v>220661</v>
      </c>
      <c r="L157">
        <v>48812</v>
      </c>
    </row>
    <row r="158" spans="1:12" x14ac:dyDescent="0.3">
      <c r="A158" t="s">
        <v>47</v>
      </c>
      <c r="B158">
        <v>2019</v>
      </c>
      <c r="C158">
        <v>2020</v>
      </c>
      <c r="D158" t="s">
        <v>25</v>
      </c>
      <c r="E158">
        <v>235657</v>
      </c>
      <c r="F158">
        <v>296299</v>
      </c>
      <c r="G158">
        <v>278407</v>
      </c>
      <c r="H158">
        <v>226162</v>
      </c>
      <c r="I158">
        <v>241976</v>
      </c>
      <c r="J158">
        <v>266789</v>
      </c>
      <c r="K158">
        <v>273862</v>
      </c>
      <c r="L158">
        <v>57348</v>
      </c>
    </row>
    <row r="159" spans="1:12" x14ac:dyDescent="0.3">
      <c r="A159" t="s">
        <v>47</v>
      </c>
      <c r="B159">
        <v>2019</v>
      </c>
      <c r="C159">
        <v>2020</v>
      </c>
      <c r="D159" t="s">
        <v>26</v>
      </c>
      <c r="E159">
        <v>62580</v>
      </c>
      <c r="F159">
        <v>79994</v>
      </c>
      <c r="G159">
        <v>73661</v>
      </c>
      <c r="H159">
        <v>62221</v>
      </c>
      <c r="I159">
        <v>68531</v>
      </c>
      <c r="J159">
        <v>69908</v>
      </c>
      <c r="K159">
        <v>71409</v>
      </c>
      <c r="L159">
        <v>18509</v>
      </c>
    </row>
    <row r="160" spans="1:12" x14ac:dyDescent="0.3">
      <c r="A160" t="s">
        <v>47</v>
      </c>
      <c r="B160">
        <v>2019</v>
      </c>
      <c r="C160">
        <v>2020</v>
      </c>
      <c r="D160" t="s">
        <v>27</v>
      </c>
      <c r="E160">
        <v>126309</v>
      </c>
      <c r="F160">
        <v>150668</v>
      </c>
      <c r="G160">
        <v>143769</v>
      </c>
      <c r="H160">
        <v>120135</v>
      </c>
      <c r="I160">
        <v>131351</v>
      </c>
      <c r="J160">
        <v>131254</v>
      </c>
      <c r="K160">
        <v>138936</v>
      </c>
      <c r="L160">
        <v>36886</v>
      </c>
    </row>
    <row r="161" spans="1:12" x14ac:dyDescent="0.3">
      <c r="A161" t="s">
        <v>47</v>
      </c>
      <c r="B161">
        <v>2019</v>
      </c>
      <c r="C161">
        <v>2020</v>
      </c>
      <c r="D161" t="s">
        <v>28</v>
      </c>
      <c r="E161">
        <v>121950</v>
      </c>
      <c r="F161">
        <v>164161</v>
      </c>
      <c r="G161">
        <v>157862</v>
      </c>
      <c r="H161">
        <v>129636</v>
      </c>
      <c r="I161">
        <v>147646</v>
      </c>
      <c r="J161">
        <v>153231</v>
      </c>
      <c r="K161">
        <v>162307</v>
      </c>
      <c r="L161">
        <v>41336</v>
      </c>
    </row>
    <row r="162" spans="1:12" x14ac:dyDescent="0.3">
      <c r="A162" t="s">
        <v>47</v>
      </c>
      <c r="B162">
        <v>2019</v>
      </c>
      <c r="C162">
        <v>2020</v>
      </c>
      <c r="D162" t="s">
        <v>29</v>
      </c>
      <c r="E162">
        <v>137735</v>
      </c>
      <c r="F162">
        <v>165040</v>
      </c>
      <c r="G162">
        <v>160390</v>
      </c>
      <c r="H162">
        <v>125487</v>
      </c>
      <c r="I162">
        <v>146239</v>
      </c>
      <c r="J162">
        <v>156138</v>
      </c>
      <c r="K162">
        <v>159056</v>
      </c>
      <c r="L162">
        <v>39516</v>
      </c>
    </row>
    <row r="163" spans="1:12" x14ac:dyDescent="0.3">
      <c r="A163" t="s">
        <v>47</v>
      </c>
      <c r="B163">
        <v>2019</v>
      </c>
      <c r="C163">
        <v>2020</v>
      </c>
      <c r="D163" t="s">
        <v>30</v>
      </c>
      <c r="E163">
        <v>87663</v>
      </c>
      <c r="F163">
        <v>109065</v>
      </c>
      <c r="G163">
        <v>103654</v>
      </c>
      <c r="H163">
        <v>87123</v>
      </c>
      <c r="I163">
        <v>93671</v>
      </c>
      <c r="J163">
        <v>95146</v>
      </c>
      <c r="K163">
        <v>103324</v>
      </c>
      <c r="L163">
        <v>30273</v>
      </c>
    </row>
    <row r="164" spans="1:12" x14ac:dyDescent="0.3">
      <c r="A164" t="s">
        <v>47</v>
      </c>
      <c r="B164">
        <v>2019</v>
      </c>
      <c r="C164">
        <v>2020</v>
      </c>
      <c r="D164" t="s">
        <v>31</v>
      </c>
      <c r="E164">
        <v>79555</v>
      </c>
      <c r="F164">
        <v>92400</v>
      </c>
      <c r="G164">
        <v>88074</v>
      </c>
      <c r="H164">
        <v>74687</v>
      </c>
      <c r="I164">
        <v>76894</v>
      </c>
      <c r="J164">
        <v>81276</v>
      </c>
      <c r="K164">
        <v>85913</v>
      </c>
      <c r="L164">
        <v>22624</v>
      </c>
    </row>
    <row r="165" spans="1:12" x14ac:dyDescent="0.3">
      <c r="A165" t="s">
        <v>47</v>
      </c>
      <c r="B165">
        <v>2019</v>
      </c>
      <c r="C165">
        <v>2020</v>
      </c>
      <c r="D165" t="s">
        <v>32</v>
      </c>
      <c r="E165">
        <v>97570</v>
      </c>
      <c r="F165">
        <v>116930</v>
      </c>
      <c r="G165">
        <v>107336</v>
      </c>
      <c r="H165">
        <v>93559</v>
      </c>
      <c r="I165">
        <v>99385</v>
      </c>
      <c r="J165">
        <v>102781</v>
      </c>
      <c r="K165">
        <v>103311</v>
      </c>
      <c r="L165">
        <v>25494</v>
      </c>
    </row>
    <row r="166" spans="1:12" x14ac:dyDescent="0.3">
      <c r="A166" t="s">
        <v>47</v>
      </c>
      <c r="B166">
        <v>2019</v>
      </c>
      <c r="C166">
        <v>2020</v>
      </c>
      <c r="D166" t="s">
        <v>33</v>
      </c>
      <c r="E166">
        <v>94638</v>
      </c>
      <c r="F166">
        <v>112785</v>
      </c>
      <c r="G166">
        <v>108493</v>
      </c>
      <c r="H166">
        <v>85370</v>
      </c>
      <c r="I166">
        <v>101273</v>
      </c>
      <c r="J166">
        <v>106159</v>
      </c>
      <c r="K166">
        <v>102581</v>
      </c>
      <c r="L166">
        <v>25098</v>
      </c>
    </row>
    <row r="167" spans="1:12" x14ac:dyDescent="0.3">
      <c r="A167" t="s">
        <v>47</v>
      </c>
      <c r="B167">
        <v>2019</v>
      </c>
      <c r="C167">
        <v>2020</v>
      </c>
      <c r="D167" t="s">
        <v>34</v>
      </c>
      <c r="E167">
        <v>91535</v>
      </c>
      <c r="F167">
        <v>110945</v>
      </c>
      <c r="G167">
        <v>103847</v>
      </c>
      <c r="H167">
        <v>86519</v>
      </c>
      <c r="I167">
        <v>95336</v>
      </c>
      <c r="J167">
        <v>101614</v>
      </c>
      <c r="K167">
        <v>103016</v>
      </c>
      <c r="L167">
        <v>24475</v>
      </c>
    </row>
    <row r="168" spans="1:12" x14ac:dyDescent="0.3">
      <c r="A168" t="s">
        <v>47</v>
      </c>
      <c r="B168">
        <v>2019</v>
      </c>
      <c r="C168">
        <v>2020</v>
      </c>
      <c r="D168" t="s">
        <v>35</v>
      </c>
      <c r="E168">
        <v>54921</v>
      </c>
      <c r="F168">
        <v>69238</v>
      </c>
      <c r="G168">
        <v>63517</v>
      </c>
      <c r="H168">
        <v>54223</v>
      </c>
      <c r="I168">
        <v>60383</v>
      </c>
      <c r="J168">
        <v>61774</v>
      </c>
      <c r="K168">
        <v>63095</v>
      </c>
      <c r="L168">
        <v>16700</v>
      </c>
    </row>
    <row r="169" spans="1:12" x14ac:dyDescent="0.3">
      <c r="A169" t="s">
        <v>47</v>
      </c>
      <c r="B169">
        <v>2019</v>
      </c>
      <c r="C169">
        <v>2020</v>
      </c>
      <c r="D169" t="s">
        <v>36</v>
      </c>
      <c r="E169">
        <v>96298</v>
      </c>
      <c r="F169">
        <v>97058</v>
      </c>
      <c r="G169">
        <v>88502</v>
      </c>
      <c r="H169">
        <v>81870</v>
      </c>
      <c r="I169">
        <v>77053</v>
      </c>
      <c r="J169">
        <v>72331</v>
      </c>
      <c r="K169">
        <v>69574</v>
      </c>
      <c r="L169">
        <v>16348</v>
      </c>
    </row>
    <row r="170" spans="1:12" x14ac:dyDescent="0.3">
      <c r="A170" t="s">
        <v>47</v>
      </c>
      <c r="B170">
        <v>2019</v>
      </c>
      <c r="C170">
        <v>2020</v>
      </c>
      <c r="D170" t="s">
        <v>37</v>
      </c>
      <c r="E170">
        <v>26306</v>
      </c>
      <c r="F170">
        <v>34444</v>
      </c>
      <c r="G170">
        <v>31604</v>
      </c>
      <c r="H170">
        <v>27274</v>
      </c>
      <c r="I170">
        <v>30456</v>
      </c>
      <c r="J170">
        <v>32116</v>
      </c>
      <c r="K170">
        <v>33333</v>
      </c>
      <c r="L170">
        <v>10610</v>
      </c>
    </row>
    <row r="171" spans="1:12" x14ac:dyDescent="0.3">
      <c r="A171" t="s">
        <v>47</v>
      </c>
      <c r="B171">
        <v>2019</v>
      </c>
      <c r="C171">
        <v>2020</v>
      </c>
      <c r="D171" t="s">
        <v>38</v>
      </c>
      <c r="E171">
        <v>161609</v>
      </c>
      <c r="F171">
        <v>191673</v>
      </c>
      <c r="G171">
        <v>184661</v>
      </c>
      <c r="H171">
        <v>160721</v>
      </c>
      <c r="I171">
        <v>170436</v>
      </c>
      <c r="J171">
        <v>182789</v>
      </c>
      <c r="K171">
        <v>191790</v>
      </c>
      <c r="L171">
        <v>37670</v>
      </c>
    </row>
    <row r="172" spans="1:12" x14ac:dyDescent="0.3">
      <c r="A172" t="s">
        <v>48</v>
      </c>
      <c r="B172">
        <v>2020</v>
      </c>
      <c r="C172">
        <v>2021</v>
      </c>
      <c r="D172" t="s">
        <v>22</v>
      </c>
      <c r="E172">
        <v>94116</v>
      </c>
      <c r="F172">
        <v>81564</v>
      </c>
      <c r="G172">
        <v>103588</v>
      </c>
      <c r="H172">
        <v>97987</v>
      </c>
      <c r="I172">
        <v>79719</v>
      </c>
      <c r="J172">
        <v>90594</v>
      </c>
      <c r="K172">
        <v>95320</v>
      </c>
      <c r="L172">
        <v>26699</v>
      </c>
    </row>
    <row r="173" spans="1:12" x14ac:dyDescent="0.3">
      <c r="A173" t="s">
        <v>48</v>
      </c>
      <c r="B173">
        <v>2020</v>
      </c>
      <c r="C173">
        <v>2021</v>
      </c>
      <c r="D173" t="s">
        <v>23</v>
      </c>
      <c r="E173">
        <v>71127</v>
      </c>
      <c r="F173">
        <v>62155</v>
      </c>
      <c r="G173">
        <v>79107</v>
      </c>
      <c r="H173">
        <v>73591</v>
      </c>
      <c r="I173">
        <v>59442</v>
      </c>
      <c r="J173">
        <v>66894</v>
      </c>
      <c r="K173">
        <v>70933</v>
      </c>
      <c r="L173">
        <v>20534</v>
      </c>
    </row>
    <row r="174" spans="1:12" x14ac:dyDescent="0.3">
      <c r="A174" t="s">
        <v>48</v>
      </c>
      <c r="B174">
        <v>2020</v>
      </c>
      <c r="C174">
        <v>2021</v>
      </c>
      <c r="D174" t="s">
        <v>24</v>
      </c>
      <c r="E174">
        <v>206499</v>
      </c>
      <c r="F174">
        <v>194829</v>
      </c>
      <c r="G174">
        <v>235855</v>
      </c>
      <c r="H174">
        <v>221092</v>
      </c>
      <c r="I174">
        <v>180349</v>
      </c>
      <c r="J174">
        <v>200552</v>
      </c>
      <c r="K174">
        <v>207228</v>
      </c>
      <c r="L174">
        <v>49911</v>
      </c>
    </row>
    <row r="175" spans="1:12" x14ac:dyDescent="0.3">
      <c r="A175" t="s">
        <v>48</v>
      </c>
      <c r="B175">
        <v>2020</v>
      </c>
      <c r="C175">
        <v>2021</v>
      </c>
      <c r="D175" t="s">
        <v>25</v>
      </c>
      <c r="E175">
        <v>257811</v>
      </c>
      <c r="F175">
        <v>253351</v>
      </c>
      <c r="G175">
        <v>297550</v>
      </c>
      <c r="H175">
        <v>282112</v>
      </c>
      <c r="I175">
        <v>228360</v>
      </c>
      <c r="J175">
        <v>246049</v>
      </c>
      <c r="K175">
        <v>264399</v>
      </c>
      <c r="L175">
        <v>60421</v>
      </c>
    </row>
    <row r="176" spans="1:12" x14ac:dyDescent="0.3">
      <c r="A176" t="s">
        <v>48</v>
      </c>
      <c r="B176">
        <v>2020</v>
      </c>
      <c r="C176">
        <v>2021</v>
      </c>
      <c r="D176" t="s">
        <v>26</v>
      </c>
      <c r="E176">
        <v>71474</v>
      </c>
      <c r="F176">
        <v>69440</v>
      </c>
      <c r="G176">
        <v>77107</v>
      </c>
      <c r="H176">
        <v>72522</v>
      </c>
      <c r="I176">
        <v>61186</v>
      </c>
      <c r="J176">
        <v>67427</v>
      </c>
      <c r="K176">
        <v>68503</v>
      </c>
      <c r="L176">
        <v>19277</v>
      </c>
    </row>
    <row r="177" spans="1:12" x14ac:dyDescent="0.3">
      <c r="A177" t="s">
        <v>48</v>
      </c>
      <c r="B177">
        <v>2020</v>
      </c>
      <c r="C177">
        <v>2021</v>
      </c>
      <c r="D177" t="s">
        <v>27</v>
      </c>
      <c r="E177">
        <v>123345</v>
      </c>
      <c r="F177">
        <v>133048</v>
      </c>
      <c r="G177">
        <v>140485</v>
      </c>
      <c r="H177">
        <v>137404</v>
      </c>
      <c r="I177">
        <v>115027</v>
      </c>
      <c r="J177">
        <v>126431</v>
      </c>
      <c r="K177">
        <v>126429</v>
      </c>
      <c r="L177">
        <v>38012</v>
      </c>
    </row>
    <row r="178" spans="1:12" x14ac:dyDescent="0.3">
      <c r="A178" t="s">
        <v>48</v>
      </c>
      <c r="B178">
        <v>2020</v>
      </c>
      <c r="C178">
        <v>2021</v>
      </c>
      <c r="D178" t="s">
        <v>28</v>
      </c>
      <c r="E178">
        <v>144282</v>
      </c>
      <c r="F178">
        <v>139661</v>
      </c>
      <c r="G178">
        <v>163219</v>
      </c>
      <c r="H178">
        <v>158587</v>
      </c>
      <c r="I178">
        <v>130619</v>
      </c>
      <c r="J178">
        <v>148186</v>
      </c>
      <c r="K178">
        <v>152495</v>
      </c>
      <c r="L178">
        <v>42132</v>
      </c>
    </row>
    <row r="179" spans="1:12" x14ac:dyDescent="0.3">
      <c r="A179" t="s">
        <v>48</v>
      </c>
      <c r="B179">
        <v>2020</v>
      </c>
      <c r="C179">
        <v>2021</v>
      </c>
      <c r="D179" t="s">
        <v>29</v>
      </c>
      <c r="E179">
        <v>150235</v>
      </c>
      <c r="F179">
        <v>146880</v>
      </c>
      <c r="G179">
        <v>161649</v>
      </c>
      <c r="H179">
        <v>158383</v>
      </c>
      <c r="I179">
        <v>124660</v>
      </c>
      <c r="J179">
        <v>145008</v>
      </c>
      <c r="K179">
        <v>153947</v>
      </c>
      <c r="L179">
        <v>40653</v>
      </c>
    </row>
    <row r="180" spans="1:12" x14ac:dyDescent="0.3">
      <c r="A180" t="s">
        <v>48</v>
      </c>
      <c r="B180">
        <v>2020</v>
      </c>
      <c r="C180">
        <v>2021</v>
      </c>
      <c r="D180" t="s">
        <v>30</v>
      </c>
      <c r="E180">
        <v>99986</v>
      </c>
      <c r="F180">
        <v>93679</v>
      </c>
      <c r="G180">
        <v>107036</v>
      </c>
      <c r="H180">
        <v>103326</v>
      </c>
      <c r="I180">
        <v>86895</v>
      </c>
      <c r="J180">
        <v>93558</v>
      </c>
      <c r="K180">
        <v>94453</v>
      </c>
      <c r="L180">
        <v>30620</v>
      </c>
    </row>
    <row r="181" spans="1:12" x14ac:dyDescent="0.3">
      <c r="A181" t="s">
        <v>48</v>
      </c>
      <c r="B181">
        <v>2020</v>
      </c>
      <c r="C181">
        <v>2021</v>
      </c>
      <c r="D181" t="s">
        <v>31</v>
      </c>
      <c r="E181">
        <v>77264</v>
      </c>
      <c r="F181">
        <v>84268</v>
      </c>
      <c r="G181">
        <v>88430</v>
      </c>
      <c r="H181">
        <v>85402</v>
      </c>
      <c r="I181">
        <v>72767</v>
      </c>
      <c r="J181">
        <v>75487</v>
      </c>
      <c r="K181">
        <v>78587</v>
      </c>
      <c r="L181">
        <v>23305</v>
      </c>
    </row>
    <row r="182" spans="1:12" x14ac:dyDescent="0.3">
      <c r="A182" t="s">
        <v>48</v>
      </c>
      <c r="B182">
        <v>2020</v>
      </c>
      <c r="C182">
        <v>2021</v>
      </c>
      <c r="D182" t="s">
        <v>32</v>
      </c>
      <c r="E182">
        <v>100022</v>
      </c>
      <c r="F182">
        <v>102570</v>
      </c>
      <c r="G182">
        <v>113957</v>
      </c>
      <c r="H182">
        <v>105669</v>
      </c>
      <c r="I182">
        <v>91814</v>
      </c>
      <c r="J182">
        <v>97498</v>
      </c>
      <c r="K182">
        <v>100026</v>
      </c>
      <c r="L182">
        <v>26810</v>
      </c>
    </row>
    <row r="183" spans="1:12" x14ac:dyDescent="0.3">
      <c r="A183" t="s">
        <v>48</v>
      </c>
      <c r="B183">
        <v>2020</v>
      </c>
      <c r="C183">
        <v>2021</v>
      </c>
      <c r="D183" t="s">
        <v>33</v>
      </c>
      <c r="E183">
        <v>95418</v>
      </c>
      <c r="F183">
        <v>97569</v>
      </c>
      <c r="G183">
        <v>108125</v>
      </c>
      <c r="H183">
        <v>104702</v>
      </c>
      <c r="I183">
        <v>82347</v>
      </c>
      <c r="J183">
        <v>97975</v>
      </c>
      <c r="K183">
        <v>101232</v>
      </c>
      <c r="L183">
        <v>26010</v>
      </c>
    </row>
    <row r="184" spans="1:12" x14ac:dyDescent="0.3">
      <c r="A184" t="s">
        <v>48</v>
      </c>
      <c r="B184">
        <v>2020</v>
      </c>
      <c r="C184">
        <v>2021</v>
      </c>
      <c r="D184" t="s">
        <v>34</v>
      </c>
      <c r="E184">
        <v>95290</v>
      </c>
      <c r="F184">
        <v>96596</v>
      </c>
      <c r="G184">
        <v>110462</v>
      </c>
      <c r="H184">
        <v>103302</v>
      </c>
      <c r="I184">
        <v>86288</v>
      </c>
      <c r="J184">
        <v>94870</v>
      </c>
      <c r="K184">
        <v>99723</v>
      </c>
      <c r="L184">
        <v>25244</v>
      </c>
    </row>
    <row r="185" spans="1:12" x14ac:dyDescent="0.3">
      <c r="A185" t="s">
        <v>48</v>
      </c>
      <c r="B185">
        <v>2020</v>
      </c>
      <c r="C185">
        <v>2021</v>
      </c>
      <c r="D185" t="s">
        <v>35</v>
      </c>
      <c r="E185">
        <v>60342</v>
      </c>
      <c r="F185">
        <v>59573</v>
      </c>
      <c r="G185">
        <v>68036</v>
      </c>
      <c r="H185">
        <v>63224</v>
      </c>
      <c r="I185">
        <v>54055</v>
      </c>
      <c r="J185">
        <v>60158</v>
      </c>
      <c r="K185">
        <v>61074</v>
      </c>
      <c r="L185">
        <v>17440</v>
      </c>
    </row>
    <row r="186" spans="1:12" x14ac:dyDescent="0.3">
      <c r="A186" t="s">
        <v>48</v>
      </c>
      <c r="B186">
        <v>2020</v>
      </c>
      <c r="C186">
        <v>2021</v>
      </c>
      <c r="D186" t="s">
        <v>36</v>
      </c>
      <c r="E186">
        <v>88218</v>
      </c>
      <c r="F186">
        <v>92456</v>
      </c>
      <c r="G186">
        <v>88416</v>
      </c>
      <c r="H186">
        <v>81183</v>
      </c>
      <c r="I186">
        <v>75224</v>
      </c>
      <c r="J186">
        <v>70345</v>
      </c>
      <c r="K186">
        <v>66268</v>
      </c>
      <c r="L186">
        <v>17228</v>
      </c>
    </row>
    <row r="187" spans="1:12" x14ac:dyDescent="0.3">
      <c r="A187" t="s">
        <v>48</v>
      </c>
      <c r="B187">
        <v>2020</v>
      </c>
      <c r="C187">
        <v>2021</v>
      </c>
      <c r="D187" t="s">
        <v>37</v>
      </c>
      <c r="E187">
        <v>31801</v>
      </c>
      <c r="F187">
        <v>28883</v>
      </c>
      <c r="G187">
        <v>35074</v>
      </c>
      <c r="H187">
        <v>32086</v>
      </c>
      <c r="I187">
        <v>27743</v>
      </c>
      <c r="J187">
        <v>30921</v>
      </c>
      <c r="K187">
        <v>32259</v>
      </c>
      <c r="L187">
        <v>11007</v>
      </c>
    </row>
    <row r="188" spans="1:12" x14ac:dyDescent="0.3">
      <c r="A188" t="s">
        <v>48</v>
      </c>
      <c r="B188">
        <v>2020</v>
      </c>
      <c r="C188">
        <v>2021</v>
      </c>
      <c r="D188" t="s">
        <v>38</v>
      </c>
      <c r="E188">
        <v>160389</v>
      </c>
      <c r="F188">
        <v>174573</v>
      </c>
      <c r="G188">
        <v>190446</v>
      </c>
      <c r="H188">
        <v>184955</v>
      </c>
      <c r="I188">
        <v>160502</v>
      </c>
      <c r="J188">
        <v>171628</v>
      </c>
      <c r="K188">
        <v>180654</v>
      </c>
      <c r="L188">
        <v>38796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5F94-4181-4EDC-86D7-CCB378A5ECF9}">
  <dimension ref="A1:D13"/>
  <sheetViews>
    <sheetView zoomScale="126" zoomScaleNormal="126" workbookViewId="0">
      <selection activeCell="E10" sqref="E10"/>
    </sheetView>
  </sheetViews>
  <sheetFormatPr defaultRowHeight="14.4" x14ac:dyDescent="0.3"/>
  <cols>
    <col min="4" max="4" width="10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2010</v>
      </c>
      <c r="B2" s="2">
        <v>12</v>
      </c>
      <c r="C2" s="2">
        <v>2</v>
      </c>
      <c r="D2" s="3">
        <f>DATE(A2,B2,C2)</f>
        <v>40514</v>
      </c>
    </row>
    <row r="3" spans="1:4" x14ac:dyDescent="0.3">
      <c r="A3" s="2">
        <v>2011</v>
      </c>
      <c r="B3" s="2">
        <v>11</v>
      </c>
      <c r="C3" s="2">
        <v>16</v>
      </c>
      <c r="D3" s="3">
        <f t="shared" ref="D3:D13" si="0">DATE(A3,B3,C3)</f>
        <v>40863</v>
      </c>
    </row>
    <row r="4" spans="1:4" x14ac:dyDescent="0.3">
      <c r="A4" s="2">
        <v>2012</v>
      </c>
      <c r="B4" s="2">
        <v>8</v>
      </c>
      <c r="C4" s="2">
        <v>11</v>
      </c>
      <c r="D4" s="3">
        <f t="shared" si="0"/>
        <v>41132</v>
      </c>
    </row>
    <row r="5" spans="1:4" x14ac:dyDescent="0.3">
      <c r="A5" s="2">
        <v>2013</v>
      </c>
      <c r="B5" s="2">
        <v>1</v>
      </c>
      <c r="C5" s="2">
        <v>12</v>
      </c>
      <c r="D5" s="3">
        <f t="shared" si="0"/>
        <v>41286</v>
      </c>
    </row>
    <row r="6" spans="1:4" x14ac:dyDescent="0.3">
      <c r="A6" s="2">
        <v>2014</v>
      </c>
      <c r="B6" s="2">
        <v>5</v>
      </c>
      <c r="C6" s="2">
        <v>23</v>
      </c>
      <c r="D6" s="3">
        <f t="shared" si="0"/>
        <v>41782</v>
      </c>
    </row>
    <row r="7" spans="1:4" x14ac:dyDescent="0.3">
      <c r="A7" s="2">
        <v>2015</v>
      </c>
      <c r="B7" s="2">
        <v>6</v>
      </c>
      <c r="C7" s="2">
        <v>14</v>
      </c>
      <c r="D7" s="3">
        <f t="shared" si="0"/>
        <v>42169</v>
      </c>
    </row>
    <row r="8" spans="1:4" x14ac:dyDescent="0.3">
      <c r="A8" s="2">
        <v>2016</v>
      </c>
      <c r="B8" s="2">
        <v>9</v>
      </c>
      <c r="C8" s="2">
        <v>3</v>
      </c>
      <c r="D8" s="3">
        <f t="shared" si="0"/>
        <v>42616</v>
      </c>
    </row>
    <row r="9" spans="1:4" x14ac:dyDescent="0.3">
      <c r="A9" s="2">
        <v>2017</v>
      </c>
      <c r="B9" s="2">
        <v>7</v>
      </c>
      <c r="C9" s="2">
        <v>27</v>
      </c>
      <c r="D9" s="3">
        <f t="shared" si="0"/>
        <v>42943</v>
      </c>
    </row>
    <row r="10" spans="1:4" x14ac:dyDescent="0.3">
      <c r="A10" s="2">
        <v>2018</v>
      </c>
      <c r="B10" s="2">
        <v>12</v>
      </c>
      <c r="C10" s="2">
        <v>18</v>
      </c>
      <c r="D10" s="3">
        <f t="shared" si="0"/>
        <v>43452</v>
      </c>
    </row>
    <row r="11" spans="1:4" x14ac:dyDescent="0.3">
      <c r="A11" s="2">
        <v>2019</v>
      </c>
      <c r="B11" s="2">
        <v>11</v>
      </c>
      <c r="C11" s="2">
        <v>17</v>
      </c>
      <c r="D11" s="3">
        <f t="shared" si="0"/>
        <v>43786</v>
      </c>
    </row>
    <row r="12" spans="1:4" x14ac:dyDescent="0.3">
      <c r="A12" s="2">
        <v>2020</v>
      </c>
      <c r="B12" s="2">
        <v>8</v>
      </c>
      <c r="C12" s="2">
        <v>4</v>
      </c>
      <c r="D12" s="3">
        <f t="shared" si="0"/>
        <v>44047</v>
      </c>
    </row>
    <row r="13" spans="1:4" x14ac:dyDescent="0.3">
      <c r="A13" s="2">
        <v>2021</v>
      </c>
      <c r="B13" s="2">
        <v>2</v>
      </c>
      <c r="C13" s="2">
        <v>22</v>
      </c>
      <c r="D13" s="3">
        <f t="shared" si="0"/>
        <v>44249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9562-B24C-4D7E-897D-7FBC1F885528}">
  <dimension ref="A1:C10"/>
  <sheetViews>
    <sheetView workbookViewId="0">
      <selection activeCell="C27" sqref="C27"/>
    </sheetView>
  </sheetViews>
  <sheetFormatPr defaultRowHeight="14.4" x14ac:dyDescent="0.3"/>
  <cols>
    <col min="1" max="1" width="28.6640625" bestFit="1" customWidth="1"/>
    <col min="2" max="2" width="10" customWidth="1"/>
    <col min="3" max="3" width="31.6640625" bestFit="1" customWidth="1"/>
  </cols>
  <sheetData>
    <row r="1" spans="1:3" x14ac:dyDescent="0.3">
      <c r="A1" s="28" t="s">
        <v>4</v>
      </c>
      <c r="B1" s="29"/>
      <c r="C1" s="30"/>
    </row>
    <row r="2" spans="1:3" x14ac:dyDescent="0.3">
      <c r="A2" s="26" t="s">
        <v>0</v>
      </c>
      <c r="B2" s="26" t="s">
        <v>1</v>
      </c>
      <c r="C2" s="26" t="s">
        <v>2</v>
      </c>
    </row>
    <row r="3" spans="1:3" x14ac:dyDescent="0.3">
      <c r="A3" s="4">
        <v>2023</v>
      </c>
      <c r="B3" s="4" t="s">
        <v>49</v>
      </c>
      <c r="C3" s="4">
        <v>11</v>
      </c>
    </row>
    <row r="4" spans="1:3" x14ac:dyDescent="0.3">
      <c r="A4" s="26" t="s">
        <v>5</v>
      </c>
      <c r="B4" s="26" t="s">
        <v>3</v>
      </c>
      <c r="C4" s="26" t="s">
        <v>6</v>
      </c>
    </row>
    <row r="5" spans="1:3" ht="28.8" x14ac:dyDescent="0.3">
      <c r="A5" s="4" t="s">
        <v>50</v>
      </c>
      <c r="B5" s="27">
        <f>DATEVALUE("10-11-2023")</f>
        <v>45240</v>
      </c>
      <c r="C5" s="5" t="s">
        <v>7</v>
      </c>
    </row>
    <row r="6" spans="1:3" ht="28.8" x14ac:dyDescent="0.3">
      <c r="A6" s="4" t="s">
        <v>58</v>
      </c>
      <c r="B6" s="27">
        <f>DATEVALUE("10/11/2023")</f>
        <v>45240</v>
      </c>
      <c r="C6" s="5" t="s">
        <v>7</v>
      </c>
    </row>
    <row r="7" spans="1:3" ht="28.8" x14ac:dyDescent="0.3">
      <c r="A7" s="4" t="s">
        <v>59</v>
      </c>
      <c r="B7" s="27">
        <f>DATEVALUE("11-October-1998")</f>
        <v>36079</v>
      </c>
      <c r="C7" s="5" t="s">
        <v>7</v>
      </c>
    </row>
    <row r="8" spans="1:3" ht="28.8" x14ac:dyDescent="0.3">
      <c r="A8" s="4" t="s">
        <v>57</v>
      </c>
      <c r="B8" s="27">
        <f>DATEVALUE("11-October")</f>
        <v>45210</v>
      </c>
      <c r="C8" s="5" t="s">
        <v>7</v>
      </c>
    </row>
    <row r="9" spans="1:3" ht="28.8" x14ac:dyDescent="0.3">
      <c r="A9" s="4" t="s">
        <v>60</v>
      </c>
      <c r="B9" s="27">
        <f>DATEVALUE("October-1998")</f>
        <v>36069</v>
      </c>
      <c r="C9" s="5" t="s">
        <v>7</v>
      </c>
    </row>
    <row r="10" spans="1:3" ht="28.8" x14ac:dyDescent="0.3">
      <c r="A10" s="4" t="s">
        <v>8</v>
      </c>
      <c r="B10" s="27">
        <f>DATEVALUE(C3&amp;"/"&amp;B3&amp;"/"&amp;A3)</f>
        <v>45210</v>
      </c>
      <c r="C10" s="5" t="s">
        <v>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3620-7097-4DEE-9757-14593D1624C5}">
  <dimension ref="A1:B6"/>
  <sheetViews>
    <sheetView workbookViewId="0">
      <selection activeCell="B33" sqref="B33"/>
    </sheetView>
  </sheetViews>
  <sheetFormatPr defaultRowHeight="14.4" x14ac:dyDescent="0.3"/>
  <cols>
    <col min="1" max="1" width="17.33203125" bestFit="1" customWidth="1"/>
    <col min="2" max="2" width="16.109375" bestFit="1" customWidth="1"/>
  </cols>
  <sheetData>
    <row r="1" spans="1:2" x14ac:dyDescent="0.3">
      <c r="A1" s="6" t="s">
        <v>6</v>
      </c>
      <c r="B1" s="7" t="s">
        <v>3</v>
      </c>
    </row>
    <row r="2" spans="1:2" x14ac:dyDescent="0.3">
      <c r="A2" s="8" t="s">
        <v>51</v>
      </c>
      <c r="B2" s="9">
        <f ca="1">TODAY()</f>
        <v>45216</v>
      </c>
    </row>
    <row r="3" spans="1:2" x14ac:dyDescent="0.3">
      <c r="A3" s="8" t="s">
        <v>52</v>
      </c>
      <c r="B3" s="10">
        <f ca="1">NOW()</f>
        <v>45216.731034490738</v>
      </c>
    </row>
    <row r="4" spans="1:2" x14ac:dyDescent="0.3">
      <c r="A4" s="8" t="s">
        <v>53</v>
      </c>
      <c r="B4" s="9">
        <f ca="1">TODAY()-1</f>
        <v>45215</v>
      </c>
    </row>
    <row r="5" spans="1:2" x14ac:dyDescent="0.3">
      <c r="A5" s="8" t="s">
        <v>54</v>
      </c>
      <c r="B5" s="9">
        <f ca="1">TODAY()+1</f>
        <v>45217</v>
      </c>
    </row>
    <row r="6" spans="1:2" x14ac:dyDescent="0.3">
      <c r="A6" s="11" t="s">
        <v>55</v>
      </c>
      <c r="B6" s="12">
        <f ca="1">TODAY()+7</f>
        <v>45223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DDAC-87A7-4138-9C47-F8B7620ACF4C}">
  <dimension ref="A1:D7"/>
  <sheetViews>
    <sheetView workbookViewId="0">
      <selection activeCell="H10" sqref="H10"/>
    </sheetView>
  </sheetViews>
  <sheetFormatPr defaultRowHeight="14.4" x14ac:dyDescent="0.3"/>
  <cols>
    <col min="1" max="1" width="29.88671875" bestFit="1" customWidth="1"/>
    <col min="2" max="2" width="6.109375" customWidth="1"/>
    <col min="3" max="3" width="8.6640625" customWidth="1"/>
    <col min="4" max="4" width="6.5546875" customWidth="1"/>
  </cols>
  <sheetData>
    <row r="1" spans="1:4" x14ac:dyDescent="0.3">
      <c r="A1" s="23" t="s">
        <v>56</v>
      </c>
      <c r="B1" s="24" t="s">
        <v>2</v>
      </c>
      <c r="C1" s="24" t="s">
        <v>1</v>
      </c>
      <c r="D1" s="25" t="s">
        <v>0</v>
      </c>
    </row>
    <row r="2" spans="1:4" x14ac:dyDescent="0.3">
      <c r="A2" s="16">
        <v>45210</v>
      </c>
      <c r="B2" s="4">
        <f>DAY(A2)</f>
        <v>11</v>
      </c>
      <c r="C2" s="4">
        <f>MONTH(A2)</f>
        <v>10</v>
      </c>
      <c r="D2" s="19">
        <f>YEAR(A2)</f>
        <v>2023</v>
      </c>
    </row>
    <row r="3" spans="1:4" x14ac:dyDescent="0.3">
      <c r="A3" s="17">
        <v>45196.833333333336</v>
      </c>
      <c r="B3" s="4">
        <f t="shared" ref="B3:B5" si="0">DAY(A3)</f>
        <v>27</v>
      </c>
      <c r="C3" s="4">
        <f t="shared" ref="C3:C5" si="1">MONTH(A3)</f>
        <v>9</v>
      </c>
      <c r="D3" s="19">
        <f t="shared" ref="D3:D5" si="2">YEAR(A3)</f>
        <v>2023</v>
      </c>
    </row>
    <row r="4" spans="1:4" x14ac:dyDescent="0.3">
      <c r="A4" s="18">
        <v>45210</v>
      </c>
      <c r="B4" s="4">
        <f t="shared" si="0"/>
        <v>11</v>
      </c>
      <c r="C4" s="4">
        <f t="shared" si="1"/>
        <v>10</v>
      </c>
      <c r="D4" s="19">
        <f t="shared" si="2"/>
        <v>2023</v>
      </c>
    </row>
    <row r="5" spans="1:4" x14ac:dyDescent="0.3">
      <c r="A5" s="20">
        <v>45196</v>
      </c>
      <c r="B5" s="21">
        <f t="shared" si="0"/>
        <v>27</v>
      </c>
      <c r="C5" s="21">
        <f t="shared" si="1"/>
        <v>9</v>
      </c>
      <c r="D5" s="22">
        <f t="shared" si="2"/>
        <v>2023</v>
      </c>
    </row>
    <row r="6" spans="1:4" x14ac:dyDescent="0.3">
      <c r="A6" s="14"/>
      <c r="B6" s="15"/>
      <c r="C6" s="15"/>
      <c r="D6" s="15"/>
    </row>
    <row r="7" spans="1:4" x14ac:dyDescent="0.3">
      <c r="A7" s="14"/>
      <c r="B7" s="15"/>
      <c r="C7" s="15"/>
      <c r="D7" s="1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24FB-379A-46EF-B137-A7FE76D17484}">
  <dimension ref="A1:C2"/>
  <sheetViews>
    <sheetView tabSelected="1" workbookViewId="0">
      <selection activeCell="A2" sqref="A2"/>
    </sheetView>
  </sheetViews>
  <sheetFormatPr defaultRowHeight="14.4" x14ac:dyDescent="0.3"/>
  <cols>
    <col min="1" max="2" width="10.6640625" bestFit="1" customWidth="1"/>
    <col min="3" max="3" width="7.44140625" bestFit="1" customWidth="1"/>
  </cols>
  <sheetData>
    <row r="1" spans="1:3" x14ac:dyDescent="0.3">
      <c r="A1" s="1" t="s">
        <v>61</v>
      </c>
      <c r="B1" s="1" t="s">
        <v>62</v>
      </c>
      <c r="C1" s="1" t="s">
        <v>63</v>
      </c>
    </row>
    <row r="2" spans="1:3" x14ac:dyDescent="0.3">
      <c r="A2" s="13">
        <v>45210</v>
      </c>
      <c r="B2" s="13">
        <v>45196</v>
      </c>
      <c r="C2" s="4">
        <f>_xlfn.DAYS(A2,B2)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DATE Function</vt:lpstr>
      <vt:lpstr>DATEVALUE Function</vt:lpstr>
      <vt:lpstr>NOW AND TODAY Function</vt:lpstr>
      <vt:lpstr>DATE,MONTH,YEAR FUNCTION</vt:lpstr>
      <vt:lpstr>DAYS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jamaicasiervo12@gmail.com</dc:creator>
  <cp:lastModifiedBy>jamaicasiervo12@gmail.com</cp:lastModifiedBy>
  <dcterms:created xsi:type="dcterms:W3CDTF">2023-10-17T03:57:49Z</dcterms:created>
  <dcterms:modified xsi:type="dcterms:W3CDTF">2023-10-17T09:36:02Z</dcterms:modified>
</cp:coreProperties>
</file>