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assignment\"/>
    </mc:Choice>
  </mc:AlternateContent>
  <xr:revisionPtr revIDLastSave="0" documentId="13_ncr:1_{BA11A8BC-054C-43C1-BE98-95A8F7441794}" xr6:coauthVersionLast="47" xr6:coauthVersionMax="47" xr10:uidLastSave="{00000000-0000-0000-0000-000000000000}"/>
  <bookViews>
    <workbookView xWindow="-108" yWindow="-108" windowWidth="2325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definedNames>
    <definedName name="customer">Customers!$A$1:$C$13</definedName>
    <definedName name="PRODUCT">Product!$A$1:$B$6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A8" i="4"/>
  <c r="D13" i="4"/>
  <c r="E13" i="4" s="1"/>
  <c r="D9" i="4"/>
  <c r="E9" i="4" s="1"/>
  <c r="D10" i="4"/>
  <c r="E10" i="4" s="1"/>
  <c r="D11" i="4"/>
  <c r="E11" i="4" s="1"/>
  <c r="D12" i="4"/>
  <c r="E12" i="4" s="1"/>
  <c r="A14" i="4"/>
  <c r="A15" i="4"/>
  <c r="A16" i="4"/>
  <c r="A17" i="4"/>
  <c r="A18" i="4"/>
  <c r="A9" i="4"/>
  <c r="A10" i="4" s="1"/>
  <c r="A11" i="4" s="1"/>
  <c r="A12" i="4" s="1"/>
  <c r="A13" i="4" s="1"/>
  <c r="E14" i="4"/>
  <c r="E15" i="4"/>
  <c r="E16" i="4"/>
  <c r="E17" i="4"/>
  <c r="E18" i="4"/>
  <c r="D14" i="4"/>
  <c r="D15" i="4"/>
  <c r="D16" i="4"/>
  <c r="D17" i="4"/>
  <c r="D18" i="4"/>
  <c r="D8" i="4"/>
  <c r="E8" i="4" s="1"/>
  <c r="D4" i="4"/>
  <c r="E19" i="4" l="1"/>
  <c r="E21" i="4" l="1"/>
  <c r="E20" i="4"/>
  <c r="E22" i="4" l="1"/>
</calcChain>
</file>

<file path=xl/sharedStrings.xml><?xml version="1.0" encoding="utf-8"?>
<sst xmlns="http://schemas.openxmlformats.org/spreadsheetml/2006/main" count="74" uniqueCount="57">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</sst>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166" fontId="8" fillId="4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7C3E6A-AB68-43BD-AF68-BD689E24C0B6}"/>
  </tableStyles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9" sqref="B9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sqref="A1:C13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C10" sqref="C10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7" t="s">
        <v>10</v>
      </c>
      <c r="B1" s="47"/>
      <c r="C1" s="47"/>
      <c r="D1" s="47"/>
      <c r="E1" s="47"/>
    </row>
    <row r="2" spans="1:263" ht="20.399999999999999" x14ac:dyDescent="0.35">
      <c r="A2" s="48" t="s">
        <v>44</v>
      </c>
      <c r="B2" s="48"/>
      <c r="C2" s="48"/>
      <c r="D2" s="48"/>
      <c r="E2" s="48"/>
    </row>
    <row r="3" spans="1:263" x14ac:dyDescent="0.25">
      <c r="A3" s="49" t="s">
        <v>45</v>
      </c>
      <c r="B3" s="49"/>
      <c r="C3" s="49"/>
      <c r="D3" s="49"/>
      <c r="E3" s="49"/>
    </row>
    <row r="4" spans="1:263" x14ac:dyDescent="0.25">
      <c r="A4" s="17" t="s">
        <v>11</v>
      </c>
      <c r="B4" s="56">
        <v>1</v>
      </c>
      <c r="C4" s="14" t="s">
        <v>4</v>
      </c>
      <c r="D4" s="50" t="str">
        <f>INDEX(customer,MATCH(B6,Customers!A2:A13,0),3)</f>
        <v>Johannesburg, South Africa</v>
      </c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2" customHeight="1" x14ac:dyDescent="0.25">
      <c r="A5" s="11" t="s">
        <v>12</v>
      </c>
      <c r="B5" s="13">
        <f ca="1">TODAY()</f>
        <v>44959</v>
      </c>
      <c r="C5" s="15"/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11" t="s">
        <v>2</v>
      </c>
      <c r="B6" s="12" t="s">
        <v>7</v>
      </c>
      <c r="C6" s="16"/>
      <c r="D6" s="54"/>
      <c r="E6" s="55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f>IF(B8=" "," ",1)</f>
        <v>1</v>
      </c>
      <c r="B8" s="3" t="s">
        <v>19</v>
      </c>
      <c r="C8" s="2">
        <v>10</v>
      </c>
      <c r="D8" s="2">
        <f>IFERROR(VLOOKUP(B8,PRODUCT,2,1)," ")</f>
        <v>150</v>
      </c>
      <c r="E8" s="4">
        <f>IFERROR(C8*D8," ")</f>
        <v>1500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5">
        <f>IF(B9="","",A8+1)</f>
        <v>2</v>
      </c>
      <c r="B9" s="3" t="s">
        <v>20</v>
      </c>
      <c r="C9" s="5">
        <v>10</v>
      </c>
      <c r="D9" s="2">
        <f>IFERROR(VLOOKUP(B9,PRODUCT,2,1)," ")</f>
        <v>200</v>
      </c>
      <c r="E9" s="4">
        <f t="shared" ref="E9:E18" si="0">IFERROR(C9*D9," ")</f>
        <v>2000</v>
      </c>
      <c r="G9" s="27">
        <v>2</v>
      </c>
      <c r="H9" s="21" t="s">
        <v>53</v>
      </c>
      <c r="Q9" s="22"/>
    </row>
    <row r="10" spans="1:263" ht="13.2" customHeight="1" x14ac:dyDescent="0.25">
      <c r="A10" s="5" t="str">
        <f t="shared" ref="A10:A18" si="1">IF(B10="","",A9+1)</f>
        <v/>
      </c>
      <c r="B10" s="3"/>
      <c r="C10" s="5"/>
      <c r="D10" s="2" t="str">
        <f>IFERROR(VLOOKUP(B10,PRODUCT,2,1)," ")</f>
        <v xml:space="preserve"> </v>
      </c>
      <c r="E10" s="4" t="str">
        <f t="shared" si="0"/>
        <v xml:space="preserve"> </v>
      </c>
      <c r="G10" s="27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2" customHeight="1" x14ac:dyDescent="0.25">
      <c r="A11" s="5" t="str">
        <f t="shared" si="1"/>
        <v/>
      </c>
      <c r="B11" s="3"/>
      <c r="C11" s="5"/>
      <c r="D11" s="2" t="str">
        <f>IFERROR(VLOOKUP(B11,PRODUCT,2,1)," ")</f>
        <v xml:space="preserve"> </v>
      </c>
      <c r="E11" s="4" t="str">
        <f t="shared" si="0"/>
        <v xml:space="preserve"> </v>
      </c>
      <c r="G11" s="27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5">
      <c r="A12" s="5" t="str">
        <f t="shared" si="1"/>
        <v/>
      </c>
      <c r="B12" s="3"/>
      <c r="C12" s="5"/>
      <c r="D12" s="2" t="str">
        <f>IFERROR(VLOOKUP(B12,PRODUCT,2,1)," ")</f>
        <v xml:space="preserve"> </v>
      </c>
      <c r="E12" s="4" t="str">
        <f t="shared" si="0"/>
        <v xml:space="preserve"> </v>
      </c>
      <c r="G12" s="27">
        <v>5</v>
      </c>
      <c r="H12" s="21" t="s">
        <v>48</v>
      </c>
      <c r="Q12" s="22"/>
    </row>
    <row r="13" spans="1:263" x14ac:dyDescent="0.25">
      <c r="A13" s="5" t="str">
        <f t="shared" si="1"/>
        <v/>
      </c>
      <c r="B13" s="3"/>
      <c r="C13" s="5"/>
      <c r="D13" s="2" t="str">
        <f>IFERROR(VLOOKUP(B13,PRODUCT,2,1)," ")</f>
        <v xml:space="preserve"> </v>
      </c>
      <c r="E13" s="4" t="str">
        <f t="shared" si="0"/>
        <v xml:space="preserve"> </v>
      </c>
      <c r="G13" s="27">
        <v>6</v>
      </c>
      <c r="H13" s="21" t="s">
        <v>49</v>
      </c>
      <c r="Q13" s="22"/>
    </row>
    <row r="14" spans="1:263" x14ac:dyDescent="0.25">
      <c r="A14" s="5" t="str">
        <f t="shared" si="1"/>
        <v/>
      </c>
      <c r="B14" s="3"/>
      <c r="C14" s="5"/>
      <c r="D14" s="2" t="str">
        <f>IFERROR(VLOOKUP(B14,PRODUCT,2,1)," ")</f>
        <v xml:space="preserve"> </v>
      </c>
      <c r="E14" s="4" t="str">
        <f t="shared" si="0"/>
        <v xml:space="preserve"> </v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5" t="str">
        <f t="shared" si="1"/>
        <v/>
      </c>
      <c r="B15" s="3"/>
      <c r="C15" s="5"/>
      <c r="D15" s="2" t="str">
        <f>IFERROR(VLOOKUP(B15,PRODUCT,2,1)," ")</f>
        <v xml:space="preserve"> </v>
      </c>
      <c r="E15" s="4" t="str">
        <f t="shared" si="0"/>
        <v xml:space="preserve"> </v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5" t="str">
        <f t="shared" si="1"/>
        <v/>
      </c>
      <c r="B16" s="3"/>
      <c r="C16" s="5"/>
      <c r="D16" s="2" t="str">
        <f>IFERROR(VLOOKUP(B16,PRODUCT,2,1)," ")</f>
        <v xml:space="preserve"> </v>
      </c>
      <c r="E16" s="4" t="str">
        <f t="shared" si="0"/>
        <v xml:space="preserve"> </v>
      </c>
    </row>
    <row r="17" spans="1:17" x14ac:dyDescent="0.25">
      <c r="A17" s="5" t="str">
        <f t="shared" si="1"/>
        <v/>
      </c>
      <c r="B17" s="3"/>
      <c r="C17" s="5"/>
      <c r="D17" s="2" t="str">
        <f>IFERROR(VLOOKUP(B17,PRODUCT,2,1)," ")</f>
        <v xml:space="preserve"> </v>
      </c>
      <c r="E17" s="4" t="str">
        <f t="shared" si="0"/>
        <v xml:space="preserve"> </v>
      </c>
    </row>
    <row r="18" spans="1:17" x14ac:dyDescent="0.25">
      <c r="A18" s="5" t="str">
        <f t="shared" si="1"/>
        <v/>
      </c>
      <c r="B18" s="3"/>
      <c r="C18" s="6"/>
      <c r="D18" s="2" t="str">
        <f>IFERROR(VLOOKUP(B18,PRODUCT,2,1)," ")</f>
        <v xml:space="preserve"> </v>
      </c>
      <c r="E18" s="4" t="str">
        <f t="shared" si="0"/>
        <v xml:space="preserve"> </v>
      </c>
    </row>
    <row r="19" spans="1:17" x14ac:dyDescent="0.25">
      <c r="A19" s="1"/>
      <c r="B19" s="1"/>
      <c r="C19" s="36" t="s">
        <v>15</v>
      </c>
      <c r="D19" s="36"/>
      <c r="E19" s="7">
        <f>SUM(E8:E18)</f>
        <v>3500</v>
      </c>
    </row>
    <row r="20" spans="1:17" x14ac:dyDescent="0.25">
      <c r="A20" s="1"/>
      <c r="B20" s="1"/>
      <c r="C20" s="36" t="s">
        <v>55</v>
      </c>
      <c r="D20" s="36"/>
      <c r="E20" s="7">
        <f>E19+E19*5%</f>
        <v>3675</v>
      </c>
    </row>
    <row r="21" spans="1:17" x14ac:dyDescent="0.25">
      <c r="A21" s="1"/>
      <c r="B21" s="1"/>
      <c r="C21" s="36" t="s">
        <v>16</v>
      </c>
      <c r="D21" s="36"/>
      <c r="E21" s="7">
        <f>IF(E19&lt;2500,E19*0%,IF(E19&gt;=2500,E19*2%))</f>
        <v>70</v>
      </c>
    </row>
    <row r="22" spans="1:17" x14ac:dyDescent="0.25">
      <c r="A22" s="1"/>
      <c r="B22" s="1"/>
      <c r="C22" s="37" t="s">
        <v>17</v>
      </c>
      <c r="D22" s="37"/>
      <c r="E22" s="10">
        <f>E20-E21</f>
        <v>3605</v>
      </c>
    </row>
    <row r="23" spans="1:17" s="31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7DA1D8-EF2F-4106-A88D-A6F247AC5304}">
          <x14:formula1>
            <xm:f>Customers!$A$2:$A$13</xm:f>
          </x14:formula1>
          <xm:sqref>B6</xm:sqref>
        </x14:dataValidation>
        <x14:dataValidation type="list" allowBlank="1" showInputMessage="1" showErrorMessage="1" xr:uid="{12F5C755-6A3E-4293-ABF4-4CD5A032C4A5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</vt:lpstr>
      <vt:lpstr>Customers</vt:lpstr>
      <vt:lpstr>Tax invoice</vt:lpstr>
      <vt:lpstr>customer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Chaitanya Narhe</cp:lastModifiedBy>
  <dcterms:created xsi:type="dcterms:W3CDTF">2022-07-25T10:35:04Z</dcterms:created>
  <dcterms:modified xsi:type="dcterms:W3CDTF">2023-02-02T16:55:37Z</dcterms:modified>
</cp:coreProperties>
</file>