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hans\OneDrive\Desktop\KR REDDY\"/>
    </mc:Choice>
  </mc:AlternateContent>
  <xr:revisionPtr revIDLastSave="0" documentId="13_ncr:1_{96B53937-278B-4878-A53C-5B7FA62D081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INVOICE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2" l="1"/>
  <c r="J12" i="1"/>
  <c r="J17" i="1" s="1"/>
  <c r="J14" i="1"/>
  <c r="J11" i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D26" i="2"/>
  <c r="I25" i="2"/>
  <c r="D25" i="2"/>
  <c r="I24" i="2"/>
  <c r="D24" i="2"/>
  <c r="M23" i="2"/>
  <c r="N23" i="2" s="1"/>
  <c r="I23" i="2"/>
  <c r="D23" i="2"/>
  <c r="I22" i="2"/>
  <c r="D22" i="2"/>
  <c r="I21" i="2"/>
  <c r="D21" i="2"/>
  <c r="I20" i="2"/>
  <c r="D20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D12" i="2"/>
  <c r="I11" i="2"/>
  <c r="D11" i="2"/>
  <c r="I10" i="2"/>
  <c r="D10" i="2"/>
  <c r="I9" i="2"/>
  <c r="D9" i="2"/>
  <c r="I8" i="2"/>
  <c r="D8" i="2"/>
  <c r="I7" i="2"/>
  <c r="D7" i="2"/>
  <c r="D6" i="2"/>
  <c r="D38" i="2" l="1"/>
  <c r="J19" i="1"/>
  <c r="J18" i="1"/>
  <c r="J20" i="1" l="1"/>
</calcChain>
</file>

<file path=xl/sharedStrings.xml><?xml version="1.0" encoding="utf-8"?>
<sst xmlns="http://schemas.openxmlformats.org/spreadsheetml/2006/main" count="65" uniqueCount="64">
  <si>
    <t>SRI SRINIVASA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</si>
  <si>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</si>
  <si>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</si>
  <si>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</si>
  <si>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</si>
  <si>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</si>
  <si>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31.07.2022</t>
  </si>
  <si>
    <t>Company Name:</t>
  </si>
  <si>
    <t>Invoice</t>
  </si>
  <si>
    <t>Address:</t>
  </si>
  <si>
    <t>Work Description</t>
  </si>
  <si>
    <t>SL NO</t>
  </si>
  <si>
    <t>Price Per Day</t>
  </si>
  <si>
    <t>Total</t>
  </si>
  <si>
    <t>EXTRA KILOMETRES</t>
  </si>
  <si>
    <t>SUB TOTAL</t>
  </si>
  <si>
    <t xml:space="preserve">CGST @ 9% </t>
  </si>
  <si>
    <t>AMOUNT IN WORDS:</t>
  </si>
  <si>
    <t xml:space="preserve">SGST @ 9% </t>
  </si>
  <si>
    <t>GRAND TOTAL</t>
  </si>
  <si>
    <t>ACCOUNT DETAILS:</t>
  </si>
  <si>
    <t>Sign:</t>
  </si>
  <si>
    <t>Date:</t>
  </si>
  <si>
    <t>Thank You for the business!</t>
  </si>
  <si>
    <t xml:space="preserve"> </t>
  </si>
  <si>
    <t>COMPANY :</t>
  </si>
  <si>
    <t>DATE</t>
  </si>
  <si>
    <t xml:space="preserve">  Op.Kms</t>
  </si>
  <si>
    <t>Cl.Kms</t>
  </si>
  <si>
    <t>Total Kms</t>
  </si>
  <si>
    <t xml:space="preserve"> Start time</t>
  </si>
  <si>
    <t>Close time</t>
  </si>
  <si>
    <t>Total Hrs.</t>
  </si>
  <si>
    <t>Fixed hrs</t>
  </si>
  <si>
    <t>Extra hrs.</t>
  </si>
  <si>
    <t>REMARKS</t>
  </si>
  <si>
    <t>DIESEL</t>
  </si>
  <si>
    <t>DRIVER</t>
  </si>
  <si>
    <t>TAX</t>
  </si>
  <si>
    <t>INSURANCE</t>
  </si>
  <si>
    <t>MAINTAINANCE</t>
  </si>
  <si>
    <t>Grand Total</t>
  </si>
  <si>
    <t>PERMITTED KILOMETERS</t>
  </si>
  <si>
    <t>DONG A HWASUNG INDIA Pvt Ltd.,</t>
  </si>
  <si>
    <t>s</t>
  </si>
  <si>
    <t xml:space="preserve"> Survey No.  256,  Grand Stay,                                         Palasamudram Village,                               Gorantla  Mandal,                                Anantapur  Dist- 515241.                                 GST No: 37AAGCD7522B1ZX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</si>
  <si>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AP39 TU 3746 TT Service for the  Month of JULY 2022  from 01.07.2022 to 31.07.2022.</t>
    </r>
  </si>
  <si>
    <t>Monthly Hire:  Rs.63,000/-[26 Days]</t>
  </si>
  <si>
    <t>ap39 tu 3746 (12 Seater Tempo)</t>
  </si>
  <si>
    <t>No of Months/Kms</t>
  </si>
  <si>
    <t>6329-3000= 3329</t>
  </si>
  <si>
    <t>NO. OF SUNDAYS WORKED</t>
  </si>
  <si>
    <t>Rs.63000/26 = Rs.2423 PER DAY</t>
  </si>
  <si>
    <t>One Lakh Sixteen  Thousand One  Hundred Thirty Three Rupees Only.</t>
  </si>
  <si>
    <t>TEMPO TRAVELLER- TRIP SHEET FOR THE MONTH OF JULY - 2022</t>
  </si>
  <si>
    <t xml:space="preserve">DRIVER : </t>
  </si>
  <si>
    <t>DONG A HWASUNG</t>
  </si>
  <si>
    <t xml:space="preserve">                    TT NO: AP39 TU 3746</t>
  </si>
  <si>
    <t>SST-20</t>
  </si>
  <si>
    <t xml:space="preserve">
Account Name : Sri Srinivasa Enterprises
Bank  : HDFC Bank
Account No : 50200048764822
IFSC Code   : HDFC0001035</t>
  </si>
  <si>
    <t>SRI SRINIVASA TRANSPORT - DONG A HWASUNG INDIA Pvt Ltd.,</t>
  </si>
  <si>
    <t>EXTRA KMS</t>
  </si>
  <si>
    <t>Sri Srinivasa Enterprises</t>
  </si>
  <si>
    <t xml:space="preserve">           Proprietor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</si>
</sst>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b/>
      <i/>
      <sz val="16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C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0" xfId="0" applyBorder="1"/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6" fillId="0" borderId="0" xfId="0" applyNumberFormat="1" applyFont="1"/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0" xfId="0" applyNumberFormat="1"/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10" fillId="0" borderId="0" xfId="0" applyFont="1"/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/>
    </xf>
    <xf numFmtId="164" fontId="11" fillId="0" borderId="0" xfId="0" applyNumberFormat="1" applyFont="1"/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164" fontId="0" fillId="0" borderId="25" xfId="0" applyNumberFormat="1" applyBorder="1" applyAlignment="1">
      <alignment horizontal="right" vertical="center"/>
    </xf>
    <xf numFmtId="164" fontId="12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21" xfId="0" applyBorder="1" applyAlignment="1">
      <alignment horizontal="center" vertical="center"/>
    </xf>
    <xf numFmtId="164" fontId="13" fillId="0" borderId="21" xfId="0" applyNumberFormat="1" applyFont="1" applyBorder="1" applyAlignment="1">
      <alignment horizontal="right" vertical="center"/>
    </xf>
    <xf numFmtId="0" fontId="0" fillId="0" borderId="23" xfId="0" applyBorder="1"/>
    <xf numFmtId="0" fontId="0" fillId="0" borderId="9" xfId="0" applyBorder="1"/>
    <xf numFmtId="0" fontId="0" fillId="0" borderId="25" xfId="0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right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/>
    </xf>
    <xf numFmtId="164" fontId="13" fillId="0" borderId="25" xfId="0" applyNumberFormat="1" applyFont="1" applyBorder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/>
    <xf numFmtId="0" fontId="17" fillId="4" borderId="37" xfId="0" applyFont="1" applyFill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14" fillId="6" borderId="43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18" fillId="6" borderId="1" xfId="0" applyFont="1" applyFill="1" applyBorder="1"/>
    <xf numFmtId="0" fontId="8" fillId="6" borderId="44" xfId="0" applyFont="1" applyFill="1" applyBorder="1" applyAlignment="1">
      <alignment horizontal="center"/>
    </xf>
    <xf numFmtId="0" fontId="11" fillId="7" borderId="0" xfId="0" applyFont="1" applyFill="1"/>
    <xf numFmtId="0" fontId="19" fillId="6" borderId="2" xfId="0" applyFont="1" applyFill="1" applyBorder="1" applyAlignment="1">
      <alignment horizontal="left"/>
    </xf>
    <xf numFmtId="0" fontId="19" fillId="6" borderId="4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20" fillId="6" borderId="44" xfId="0" applyFont="1" applyFill="1" applyBorder="1" applyAlignment="1">
      <alignment horizontal="center"/>
    </xf>
    <xf numFmtId="0" fontId="21" fillId="6" borderId="43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44" xfId="0" applyFont="1" applyFill="1" applyBorder="1" applyAlignment="1">
      <alignment horizontal="center"/>
    </xf>
    <xf numFmtId="14" fontId="14" fillId="4" borderId="43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20" fontId="0" fillId="4" borderId="1" xfId="0" applyNumberFormat="1" applyFill="1" applyBorder="1"/>
    <xf numFmtId="2" fontId="14" fillId="4" borderId="1" xfId="0" applyNumberFormat="1" applyFont="1" applyFill="1" applyBorder="1" applyAlignment="1">
      <alignment horizontal="center"/>
    </xf>
    <xf numFmtId="1" fontId="14" fillId="4" borderId="44" xfId="0" applyNumberFormat="1" applyFont="1" applyFill="1" applyBorder="1" applyAlignment="1">
      <alignment horizontal="center"/>
    </xf>
    <xf numFmtId="14" fontId="14" fillId="8" borderId="4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14" fillId="8" borderId="1" xfId="0" applyNumberFormat="1" applyFont="1" applyFill="1" applyBorder="1" applyAlignment="1">
      <alignment horizontal="center"/>
    </xf>
    <xf numFmtId="20" fontId="0" fillId="8" borderId="1" xfId="0" applyNumberFormat="1" applyFill="1" applyBorder="1"/>
    <xf numFmtId="2" fontId="14" fillId="8" borderId="1" xfId="0" applyNumberFormat="1" applyFont="1" applyFill="1" applyBorder="1" applyAlignment="1">
      <alignment horizontal="center"/>
    </xf>
    <xf numFmtId="1" fontId="14" fillId="8" borderId="44" xfId="0" applyNumberFormat="1" applyFont="1" applyFill="1" applyBorder="1" applyAlignment="1">
      <alignment horizontal="center"/>
    </xf>
    <xf numFmtId="1" fontId="23" fillId="4" borderId="44" xfId="0" applyNumberFormat="1" applyFont="1" applyFill="1" applyBorder="1" applyAlignment="1">
      <alignment horizontal="center"/>
    </xf>
    <xf numFmtId="0" fontId="24" fillId="0" borderId="0" xfId="0" applyFont="1"/>
    <xf numFmtId="0" fontId="13" fillId="0" borderId="0" xfId="0" applyFont="1"/>
    <xf numFmtId="1" fontId="14" fillId="4" borderId="44" xfId="0" applyNumberFormat="1" applyFont="1" applyFill="1" applyBorder="1"/>
    <xf numFmtId="1" fontId="14" fillId="8" borderId="46" xfId="0" applyNumberFormat="1" applyFont="1" applyFill="1" applyBorder="1"/>
    <xf numFmtId="14" fontId="14" fillId="4" borderId="47" xfId="0" applyNumberFormat="1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1" fontId="14" fillId="4" borderId="6" xfId="0" applyNumberFormat="1" applyFont="1" applyFill="1" applyBorder="1" applyAlignment="1">
      <alignment horizontal="center"/>
    </xf>
    <xf numFmtId="2" fontId="14" fillId="4" borderId="6" xfId="0" applyNumberFormat="1" applyFont="1" applyFill="1" applyBorder="1" applyAlignment="1">
      <alignment horizontal="center"/>
    </xf>
    <xf numFmtId="1" fontId="14" fillId="4" borderId="46" xfId="0" applyNumberFormat="1" applyFont="1" applyFill="1" applyBorder="1"/>
    <xf numFmtId="0" fontId="20" fillId="9" borderId="47" xfId="0" applyFont="1" applyFill="1" applyBorder="1" applyAlignment="1">
      <alignment horizontal="center"/>
    </xf>
    <xf numFmtId="0" fontId="20" fillId="9" borderId="6" xfId="0" applyFont="1" applyFill="1" applyBorder="1" applyAlignment="1">
      <alignment horizontal="center"/>
    </xf>
    <xf numFmtId="1" fontId="20" fillId="9" borderId="6" xfId="0" applyNumberFormat="1" applyFont="1" applyFill="1" applyBorder="1" applyAlignment="1">
      <alignment horizontal="center"/>
    </xf>
    <xf numFmtId="2" fontId="20" fillId="9" borderId="6" xfId="0" applyNumberFormat="1" applyFont="1" applyFill="1" applyBorder="1" applyAlignment="1">
      <alignment horizontal="center"/>
    </xf>
    <xf numFmtId="1" fontId="25" fillId="9" borderId="46" xfId="0" applyNumberFormat="1" applyFont="1" applyFill="1" applyBorder="1" applyAlignment="1">
      <alignment horizontal="center"/>
    </xf>
    <xf numFmtId="0" fontId="24" fillId="9" borderId="1" xfId="0" applyFont="1" applyFill="1" applyBorder="1"/>
    <xf numFmtId="0" fontId="24" fillId="9" borderId="1" xfId="0" applyFont="1" applyFill="1" applyBorder="1" applyAlignment="1">
      <alignment horizontal="center"/>
    </xf>
    <xf numFmtId="0" fontId="0" fillId="9" borderId="1" xfId="0" applyFill="1" applyBorder="1"/>
    <xf numFmtId="0" fontId="13" fillId="9" borderId="1" xfId="0" applyFont="1" applyFill="1" applyBorder="1"/>
    <xf numFmtId="1" fontId="13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21</xdr:row>
      <xdr:rowOff>184149</xdr:rowOff>
    </xdr:from>
    <xdr:to>
      <xdr:col>10</xdr:col>
      <xdr:colOff>425450</xdr:colOff>
      <xdr:row>25</xdr:row>
      <xdr:rowOff>204330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3B56C-FD3C-4929-9C65-C701A6704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0" y="7289799"/>
          <a:ext cx="2305050" cy="1226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222251</xdr:colOff>
      <xdr:row>41</xdr:row>
      <xdr:rowOff>118050</xdr:rowOff>
    </xdr:from>
    <xdr:to>
      <xdr:col>8</xdr:col>
      <xdr:colOff>142082</xdr:colOff>
      <xdr:row>44</xdr:row>
      <xdr:rowOff>91619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7E8E3-8964-442D-A4D5-45FF7EFC4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3782" y="8488144"/>
          <a:ext cx="979488" cy="521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8"/>
  <sheetViews>
    <sheetView topLeftCell="A9" workbookViewId="0">
      <selection activeCell="K27" sqref="K27"/>
    </sheetView>
  </sheetViews>
  <sheetFormatPr defaultRowHeight="14.5" x14ac:dyDescent="0.35"/>
  <cols>
    <col min="1" max="1" width="1.453125" customWidth="1"/>
    <col min="4" max="4" width="6.54296875" customWidth="1"/>
    <col min="6" max="6" width="12.453125" customWidth="1"/>
    <col min="7" max="7" width="4.453125" customWidth="1"/>
    <col min="9" max="9" width="6.36328125" customWidth="1"/>
    <col min="10" max="10" width="15.26953125" customWidth="1"/>
  </cols>
  <sheetData>
    <row r="1" spans="2:17" ht="13.15" customHeight="1" thickBot="1" x14ac:dyDescent="0.4"/>
    <row r="2" spans="2:17" ht="42" customHeight="1" x14ac:dyDescent="0.45">
      <c r="B2" s="1" t="s">
        <v>0</v>
      </c>
      <c r="C2" s="1"/>
      <c r="D2" s="2"/>
      <c r="E2" s="3" t="s">
        <v>1</v>
      </c>
      <c r="F2" s="4"/>
      <c r="G2" s="5"/>
      <c r="H2" s="6"/>
      <c r="I2" s="7" t="s">
        <v>2</v>
      </c>
      <c r="J2" s="8"/>
    </row>
    <row r="3" spans="2:17" ht="55.15" customHeight="1" thickBot="1" x14ac:dyDescent="0.5">
      <c r="B3" s="9" t="s">
        <v>3</v>
      </c>
      <c r="C3" s="9"/>
      <c r="D3" s="10"/>
      <c r="E3" s="11"/>
      <c r="F3" s="12"/>
      <c r="G3" s="13"/>
      <c r="H3" s="14"/>
      <c r="I3" s="15"/>
      <c r="J3" s="16"/>
      <c r="N3" s="17"/>
    </row>
    <row r="4" spans="2:17" ht="20.5" customHeight="1" thickBot="1" x14ac:dyDescent="0.4">
      <c r="B4" s="18" t="s">
        <v>4</v>
      </c>
      <c r="C4" s="19"/>
      <c r="D4" s="19"/>
      <c r="E4" s="19"/>
      <c r="F4" s="20"/>
      <c r="G4" s="6"/>
      <c r="H4" s="21" t="s">
        <v>5</v>
      </c>
      <c r="I4" s="22"/>
      <c r="J4" s="23" t="s">
        <v>6</v>
      </c>
      <c r="M4" s="24"/>
      <c r="N4" s="17"/>
    </row>
    <row r="5" spans="2:17" ht="20.5" customHeight="1" thickBot="1" x14ac:dyDescent="0.4">
      <c r="B5" s="25" t="s">
        <v>7</v>
      </c>
      <c r="C5" s="26"/>
      <c r="D5" s="27" t="s">
        <v>43</v>
      </c>
      <c r="E5" s="27"/>
      <c r="F5" s="28"/>
      <c r="G5" s="14"/>
      <c r="H5" s="29" t="s">
        <v>8</v>
      </c>
      <c r="I5" s="30"/>
      <c r="J5" s="31" t="s">
        <v>58</v>
      </c>
      <c r="M5" s="24"/>
      <c r="N5" s="17"/>
    </row>
    <row r="6" spans="2:17" ht="20.5" customHeight="1" x14ac:dyDescent="0.35">
      <c r="B6" s="25" t="s">
        <v>9</v>
      </c>
      <c r="C6" s="26"/>
      <c r="D6" s="32" t="s">
        <v>45</v>
      </c>
      <c r="E6" s="32"/>
      <c r="F6" s="33"/>
      <c r="G6" s="34" t="s">
        <v>10</v>
      </c>
      <c r="H6" s="35"/>
      <c r="I6" s="36" t="s">
        <v>46</v>
      </c>
      <c r="J6" s="36"/>
      <c r="M6" s="24"/>
      <c r="N6" s="17"/>
    </row>
    <row r="7" spans="2:17" ht="20.5" customHeight="1" x14ac:dyDescent="0.35">
      <c r="B7" s="25"/>
      <c r="C7" s="26"/>
      <c r="D7" s="32"/>
      <c r="E7" s="32"/>
      <c r="F7" s="33"/>
      <c r="G7" s="37"/>
      <c r="H7" s="38"/>
      <c r="I7" s="39"/>
      <c r="J7" s="39"/>
      <c r="M7" s="24"/>
      <c r="N7" s="17"/>
      <c r="P7" s="40"/>
      <c r="Q7" s="40"/>
    </row>
    <row r="8" spans="2:17" ht="42.65" customHeight="1" thickBot="1" x14ac:dyDescent="0.4">
      <c r="B8" s="41"/>
      <c r="C8" s="42"/>
      <c r="D8" s="43"/>
      <c r="E8" s="43"/>
      <c r="F8" s="44"/>
      <c r="G8" s="45"/>
      <c r="H8" s="46"/>
      <c r="I8" s="47"/>
      <c r="J8" s="47"/>
      <c r="L8" s="24"/>
      <c r="M8" s="24"/>
      <c r="N8" s="17"/>
      <c r="P8" s="40"/>
      <c r="Q8" s="40"/>
    </row>
    <row r="9" spans="2:17" ht="26.5" customHeight="1" thickBot="1" x14ac:dyDescent="0.4">
      <c r="B9" s="48" t="s">
        <v>11</v>
      </c>
      <c r="C9" s="49" t="s">
        <v>44</v>
      </c>
      <c r="D9" s="49"/>
      <c r="E9" s="49"/>
      <c r="F9" s="50" t="s">
        <v>49</v>
      </c>
      <c r="G9" s="51"/>
      <c r="H9" s="52" t="s">
        <v>12</v>
      </c>
      <c r="I9" s="53"/>
      <c r="J9" s="54" t="s">
        <v>13</v>
      </c>
      <c r="M9" s="24"/>
      <c r="N9" s="17"/>
      <c r="P9" s="40"/>
      <c r="Q9" s="40"/>
    </row>
    <row r="10" spans="2:17" ht="26.5" customHeight="1" thickBot="1" x14ac:dyDescent="0.4">
      <c r="B10" s="55"/>
      <c r="C10" s="56" t="s">
        <v>47</v>
      </c>
      <c r="D10" s="56"/>
      <c r="E10" s="56"/>
      <c r="F10" s="57"/>
      <c r="G10" s="57"/>
      <c r="H10" s="58"/>
      <c r="I10" s="58"/>
      <c r="J10" s="59"/>
      <c r="L10" s="24"/>
      <c r="M10" s="24"/>
      <c r="N10" s="17"/>
      <c r="P10" s="40"/>
      <c r="Q10" s="40"/>
    </row>
    <row r="11" spans="2:17" ht="26.5" customHeight="1" thickBot="1" x14ac:dyDescent="0.4">
      <c r="B11" s="60">
        <v>1</v>
      </c>
      <c r="C11" s="61" t="s">
        <v>48</v>
      </c>
      <c r="D11" s="61"/>
      <c r="E11" s="61"/>
      <c r="F11" s="62">
        <v>1</v>
      </c>
      <c r="G11" s="62"/>
      <c r="H11" s="58">
        <v>63000</v>
      </c>
      <c r="I11" s="58"/>
      <c r="J11" s="59">
        <f>H11*F11</f>
        <v>63000</v>
      </c>
      <c r="M11" s="24"/>
      <c r="N11" s="17"/>
      <c r="P11" s="40"/>
      <c r="Q11" s="40"/>
    </row>
    <row r="12" spans="2:17" ht="26.5" customHeight="1" thickBot="1" x14ac:dyDescent="0.4">
      <c r="B12" s="55">
        <v>2</v>
      </c>
      <c r="C12" s="61" t="s">
        <v>14</v>
      </c>
      <c r="D12" s="61"/>
      <c r="E12" s="61"/>
      <c r="F12" s="62">
        <v>3329</v>
      </c>
      <c r="G12" s="62"/>
      <c r="H12" s="63">
        <v>7</v>
      </c>
      <c r="I12" s="63"/>
      <c r="J12" s="59">
        <f t="shared" ref="J12:J15" si="0">H12*F12</f>
        <v>23303</v>
      </c>
      <c r="M12" s="24"/>
      <c r="N12" s="64"/>
      <c r="P12" s="40"/>
      <c r="Q12" s="40"/>
    </row>
    <row r="13" spans="2:17" ht="26.5" customHeight="1" thickBot="1" x14ac:dyDescent="0.4">
      <c r="B13" s="65"/>
      <c r="C13" s="56" t="s">
        <v>50</v>
      </c>
      <c r="D13" s="56"/>
      <c r="E13" s="56"/>
      <c r="F13" s="66"/>
      <c r="G13" s="67"/>
      <c r="H13" s="68"/>
      <c r="I13" s="69"/>
      <c r="J13" s="59"/>
      <c r="M13" s="24"/>
      <c r="N13" s="64"/>
      <c r="P13" s="40"/>
      <c r="Q13" s="40"/>
    </row>
    <row r="14" spans="2:17" ht="26.5" customHeight="1" thickBot="1" x14ac:dyDescent="0.4">
      <c r="B14" s="65"/>
      <c r="C14" s="61" t="s">
        <v>51</v>
      </c>
      <c r="D14" s="61"/>
      <c r="E14" s="61"/>
      <c r="F14" s="62">
        <v>5</v>
      </c>
      <c r="G14" s="62"/>
      <c r="H14" s="58">
        <v>2423</v>
      </c>
      <c r="I14" s="58"/>
      <c r="J14" s="59">
        <f t="shared" si="0"/>
        <v>12115</v>
      </c>
      <c r="M14" s="24"/>
      <c r="N14" s="64"/>
      <c r="P14" s="40"/>
      <c r="Q14" s="40"/>
    </row>
    <row r="15" spans="2:17" ht="26.5" customHeight="1" thickBot="1" x14ac:dyDescent="0.4">
      <c r="B15" s="65"/>
      <c r="C15" s="61" t="s">
        <v>52</v>
      </c>
      <c r="D15" s="61"/>
      <c r="E15" s="61"/>
      <c r="F15" s="62"/>
      <c r="G15" s="62"/>
      <c r="H15" s="63"/>
      <c r="I15" s="63"/>
      <c r="J15" s="59"/>
      <c r="M15" s="24"/>
      <c r="N15" s="64"/>
      <c r="P15" s="40"/>
      <c r="Q15" s="40"/>
    </row>
    <row r="16" spans="2:17" ht="26.5" customHeight="1" thickBot="1" x14ac:dyDescent="0.4">
      <c r="B16" s="65"/>
      <c r="C16" s="70"/>
      <c r="D16" s="70"/>
      <c r="E16" s="70"/>
      <c r="F16" s="71"/>
      <c r="G16" s="72"/>
      <c r="H16" s="71"/>
      <c r="I16" s="72"/>
      <c r="J16" s="73"/>
      <c r="L16" s="24"/>
      <c r="M16" s="24"/>
      <c r="N16" s="74"/>
      <c r="P16" s="40"/>
      <c r="Q16" s="40"/>
    </row>
    <row r="17" spans="2:17" ht="26.5" customHeight="1" thickBot="1" x14ac:dyDescent="0.4">
      <c r="B17" s="6"/>
      <c r="C17" s="75"/>
      <c r="D17" s="75"/>
      <c r="E17" s="75"/>
      <c r="F17" s="75"/>
      <c r="G17" s="76"/>
      <c r="H17" s="77" t="s">
        <v>15</v>
      </c>
      <c r="I17" s="77"/>
      <c r="J17" s="78">
        <f>SUM(J11:J16)</f>
        <v>98418</v>
      </c>
      <c r="M17" s="24"/>
      <c r="N17" s="74"/>
      <c r="P17" s="40"/>
      <c r="Q17" s="40"/>
    </row>
    <row r="18" spans="2:17" ht="26.5" customHeight="1" thickBot="1" x14ac:dyDescent="0.4">
      <c r="B18" s="14"/>
      <c r="C18" s="79"/>
      <c r="D18" s="79"/>
      <c r="E18" s="79"/>
      <c r="F18" s="79"/>
      <c r="G18" s="80"/>
      <c r="H18" s="81" t="s">
        <v>16</v>
      </c>
      <c r="I18" s="81"/>
      <c r="J18" s="73">
        <f>J17*9%</f>
        <v>8857.619999999999</v>
      </c>
      <c r="M18" s="24"/>
      <c r="N18" s="74"/>
      <c r="O18" s="24"/>
      <c r="P18" s="40"/>
      <c r="Q18" s="40"/>
    </row>
    <row r="19" spans="2:17" ht="26.5" customHeight="1" thickBot="1" x14ac:dyDescent="0.4">
      <c r="B19" s="82" t="s">
        <v>17</v>
      </c>
      <c r="C19" s="83"/>
      <c r="D19" s="84" t="s">
        <v>53</v>
      </c>
      <c r="E19" s="84"/>
      <c r="F19" s="84"/>
      <c r="G19" s="84"/>
      <c r="H19" s="85" t="s">
        <v>18</v>
      </c>
      <c r="I19" s="85"/>
      <c r="J19" s="86">
        <f>J17*9%</f>
        <v>8857.619999999999</v>
      </c>
      <c r="L19" s="24"/>
      <c r="M19" s="24"/>
      <c r="N19" s="74"/>
      <c r="P19" s="40"/>
      <c r="Q19" s="40"/>
    </row>
    <row r="20" spans="2:17" ht="26.5" customHeight="1" thickBot="1" x14ac:dyDescent="0.4">
      <c r="B20" s="87"/>
      <c r="C20" s="88"/>
      <c r="D20" s="89"/>
      <c r="E20" s="89"/>
      <c r="F20" s="89"/>
      <c r="G20" s="89"/>
      <c r="H20" s="90" t="s">
        <v>19</v>
      </c>
      <c r="I20" s="90"/>
      <c r="J20" s="91">
        <f>J17+J18+J19</f>
        <v>116133.23999999999</v>
      </c>
      <c r="L20" s="64"/>
      <c r="M20" s="24"/>
      <c r="N20" s="74"/>
      <c r="P20" s="40"/>
      <c r="Q20" s="40"/>
    </row>
    <row r="21" spans="2:17" ht="7.15" customHeight="1" thickBot="1" x14ac:dyDescent="0.4">
      <c r="B21" s="92"/>
      <c r="C21" s="92"/>
      <c r="D21" s="93"/>
      <c r="E21" s="92"/>
      <c r="F21" s="93"/>
      <c r="G21" s="93"/>
      <c r="H21" s="93"/>
      <c r="I21" s="94"/>
      <c r="J21" s="24"/>
      <c r="M21" s="24"/>
      <c r="N21" s="74"/>
      <c r="P21" s="40"/>
      <c r="Q21" s="40"/>
    </row>
    <row r="22" spans="2:17" ht="26.5" customHeight="1" x14ac:dyDescent="0.35">
      <c r="B22" s="95" t="s">
        <v>20</v>
      </c>
      <c r="C22" s="96"/>
      <c r="D22" s="96"/>
      <c r="E22" s="96"/>
      <c r="F22" s="96"/>
      <c r="G22" s="97"/>
      <c r="H22" s="98"/>
      <c r="I22" s="94"/>
      <c r="J22" s="24"/>
      <c r="M22" s="24"/>
      <c r="N22" s="74"/>
      <c r="P22" s="40"/>
      <c r="Q22" s="40"/>
    </row>
    <row r="23" spans="2:17" ht="26.5" customHeight="1" x14ac:dyDescent="0.35">
      <c r="B23" s="99" t="s">
        <v>59</v>
      </c>
      <c r="C23" s="100"/>
      <c r="D23" s="100"/>
      <c r="E23" s="100"/>
      <c r="F23" s="100"/>
      <c r="G23" s="101"/>
      <c r="H23" s="102"/>
      <c r="I23" s="103" t="s">
        <v>21</v>
      </c>
      <c r="J23" s="104"/>
      <c r="M23" s="24"/>
      <c r="N23" s="105"/>
      <c r="P23" s="40"/>
      <c r="Q23" s="40"/>
    </row>
    <row r="24" spans="2:17" ht="26.5" customHeight="1" x14ac:dyDescent="0.35">
      <c r="B24" s="106"/>
      <c r="C24" s="107"/>
      <c r="D24" s="107"/>
      <c r="E24" s="107"/>
      <c r="F24" s="107"/>
      <c r="G24" s="108"/>
      <c r="H24" s="102"/>
      <c r="I24" s="103"/>
      <c r="J24" s="104"/>
      <c r="M24" s="24"/>
      <c r="N24" s="105"/>
      <c r="P24" s="40"/>
      <c r="Q24" s="40"/>
    </row>
    <row r="25" spans="2:17" ht="15.65" customHeight="1" x14ac:dyDescent="0.35">
      <c r="B25" s="106"/>
      <c r="C25" s="107"/>
      <c r="D25" s="107"/>
      <c r="E25" s="107"/>
      <c r="F25" s="107"/>
      <c r="G25" s="108"/>
      <c r="H25" s="102"/>
      <c r="I25" s="103"/>
      <c r="J25" s="104"/>
      <c r="M25" s="24"/>
      <c r="N25" s="64"/>
      <c r="P25" s="40"/>
      <c r="Q25" s="40"/>
    </row>
    <row r="26" spans="2:17" ht="16.899999999999999" customHeight="1" thickBot="1" x14ac:dyDescent="0.4">
      <c r="B26" s="109"/>
      <c r="C26" s="110"/>
      <c r="D26" s="110"/>
      <c r="E26" s="110"/>
      <c r="F26" s="110"/>
      <c r="G26" s="111"/>
      <c r="H26" s="102"/>
      <c r="I26" s="112" t="s">
        <v>22</v>
      </c>
      <c r="J26" s="112"/>
      <c r="M26" s="24"/>
    </row>
    <row r="27" spans="2:17" ht="19.899999999999999" customHeight="1" x14ac:dyDescent="0.35">
      <c r="B27" s="113" t="s">
        <v>23</v>
      </c>
      <c r="C27" s="113"/>
      <c r="D27" s="113"/>
      <c r="E27" s="113"/>
      <c r="F27" s="113"/>
      <c r="G27" s="113"/>
      <c r="H27" s="113"/>
      <c r="I27" s="113"/>
      <c r="J27" s="113"/>
      <c r="M27" s="24"/>
      <c r="P27" s="24"/>
    </row>
    <row r="28" spans="2:17" ht="26.5" customHeight="1" x14ac:dyDescent="0.35">
      <c r="B28" s="113"/>
      <c r="C28" s="113"/>
      <c r="D28" s="113"/>
      <c r="E28" s="113"/>
      <c r="F28" s="113"/>
      <c r="G28" s="113"/>
      <c r="H28" s="113"/>
      <c r="I28" s="113"/>
      <c r="J28" s="113"/>
      <c r="Q28" s="114"/>
    </row>
  </sheetData>
  <mergeCells count="42">
    <mergeCell ref="J23:J25"/>
    <mergeCell ref="B27:J28"/>
    <mergeCell ref="B19:C20"/>
    <mergeCell ref="D19:G20"/>
    <mergeCell ref="H19:I19"/>
    <mergeCell ref="H20:I20"/>
    <mergeCell ref="B22:G22"/>
    <mergeCell ref="B23:G26"/>
    <mergeCell ref="I23:I25"/>
    <mergeCell ref="C15:E15"/>
    <mergeCell ref="F15:G15"/>
    <mergeCell ref="H15:I15"/>
    <mergeCell ref="C16:E16"/>
    <mergeCell ref="H17:I17"/>
    <mergeCell ref="H18:I18"/>
    <mergeCell ref="C12:E12"/>
    <mergeCell ref="F12:G12"/>
    <mergeCell ref="H12:I12"/>
    <mergeCell ref="C13:E13"/>
    <mergeCell ref="C14:E14"/>
    <mergeCell ref="F14:G14"/>
    <mergeCell ref="H14:I14"/>
    <mergeCell ref="C10:E10"/>
    <mergeCell ref="F10:G10"/>
    <mergeCell ref="H10:I10"/>
    <mergeCell ref="C11:E11"/>
    <mergeCell ref="F11:G11"/>
    <mergeCell ref="H11:I11"/>
    <mergeCell ref="B6:C8"/>
    <mergeCell ref="D6:F8"/>
    <mergeCell ref="G6:H8"/>
    <mergeCell ref="I6:J8"/>
    <mergeCell ref="C9:E9"/>
    <mergeCell ref="F9:G9"/>
    <mergeCell ref="H9:I9"/>
    <mergeCell ref="E2:G3"/>
    <mergeCell ref="I2:J3"/>
    <mergeCell ref="B4:F4"/>
    <mergeCell ref="H4:I4"/>
    <mergeCell ref="B5:C5"/>
    <mergeCell ref="D5:F5"/>
    <mergeCell ref="H5:I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9E9A-B8E6-48F7-9497-825B38DCA1B7}">
  <dimension ref="A1:S45"/>
  <sheetViews>
    <sheetView tabSelected="1" topLeftCell="A31" zoomScale="160" zoomScaleNormal="160" workbookViewId="0">
      <selection activeCell="J45" sqref="J45"/>
    </sheetView>
  </sheetViews>
  <sheetFormatPr defaultRowHeight="14.5" x14ac:dyDescent="0.35"/>
  <cols>
    <col min="1" max="1" width="9.81640625" customWidth="1"/>
    <col min="2" max="2" width="7.6328125" customWidth="1"/>
    <col min="3" max="3" width="6.81640625" customWidth="1"/>
    <col min="5" max="6" width="7.54296875" customWidth="1"/>
    <col min="7" max="7" width="7.453125" customWidth="1"/>
    <col min="8" max="8" width="7.7265625" customWidth="1"/>
    <col min="9" max="9" width="8.54296875" customWidth="1"/>
  </cols>
  <sheetData>
    <row r="1" spans="1:16" ht="26.5" customHeight="1" x14ac:dyDescent="0.5">
      <c r="A1" s="115" t="s">
        <v>60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6" ht="24.65" customHeight="1" x14ac:dyDescent="0.35">
      <c r="A2" s="118" t="s">
        <v>54</v>
      </c>
      <c r="B2" s="119"/>
      <c r="C2" s="119"/>
      <c r="D2" s="119"/>
      <c r="E2" s="119"/>
      <c r="F2" s="119"/>
      <c r="G2" s="119"/>
      <c r="H2" s="119"/>
      <c r="I2" s="119"/>
      <c r="J2" s="120"/>
    </row>
    <row r="3" spans="1:16" ht="15.65" customHeight="1" x14ac:dyDescent="0.35">
      <c r="A3" s="121" t="s">
        <v>24</v>
      </c>
      <c r="B3" s="122"/>
      <c r="C3" s="122"/>
      <c r="D3" s="122"/>
      <c r="E3" s="123" t="s">
        <v>24</v>
      </c>
      <c r="F3" s="124" t="s">
        <v>55</v>
      </c>
      <c r="G3" s="123"/>
      <c r="H3" s="123"/>
      <c r="I3" s="123"/>
      <c r="J3" s="125"/>
    </row>
    <row r="4" spans="1:16" ht="15.65" customHeight="1" x14ac:dyDescent="0.35">
      <c r="A4" s="126" t="s">
        <v>25</v>
      </c>
      <c r="B4" s="126" t="s">
        <v>56</v>
      </c>
      <c r="C4" s="122"/>
      <c r="D4" s="122"/>
      <c r="E4" s="127" t="s">
        <v>57</v>
      </c>
      <c r="F4" s="128"/>
      <c r="G4" s="128"/>
      <c r="H4" s="128"/>
      <c r="I4" s="129"/>
      <c r="J4" s="130"/>
    </row>
    <row r="5" spans="1:16" ht="15.65" customHeight="1" x14ac:dyDescent="0.35">
      <c r="A5" s="131" t="s">
        <v>26</v>
      </c>
      <c r="B5" s="132" t="s">
        <v>27</v>
      </c>
      <c r="C5" s="132" t="s">
        <v>28</v>
      </c>
      <c r="D5" s="132" t="s">
        <v>29</v>
      </c>
      <c r="E5" s="133" t="s">
        <v>30</v>
      </c>
      <c r="F5" s="133" t="s">
        <v>31</v>
      </c>
      <c r="G5" s="133" t="s">
        <v>32</v>
      </c>
      <c r="H5" s="132" t="s">
        <v>33</v>
      </c>
      <c r="I5" s="132" t="s">
        <v>34</v>
      </c>
      <c r="J5" s="134" t="s">
        <v>35</v>
      </c>
    </row>
    <row r="6" spans="1:16" ht="15.65" customHeight="1" x14ac:dyDescent="0.35">
      <c r="A6" s="135">
        <v>44743</v>
      </c>
      <c r="B6" s="136">
        <v>55827</v>
      </c>
      <c r="C6" s="136">
        <v>56089</v>
      </c>
      <c r="D6" s="137">
        <f>C6-B6</f>
        <v>262</v>
      </c>
      <c r="E6" s="138">
        <v>0</v>
      </c>
      <c r="F6" s="138">
        <v>0</v>
      </c>
      <c r="G6" s="139">
        <v>0</v>
      </c>
      <c r="H6" s="139">
        <v>0</v>
      </c>
      <c r="I6" s="139">
        <v>0</v>
      </c>
      <c r="J6" s="140"/>
    </row>
    <row r="7" spans="1:16" ht="15.65" customHeight="1" x14ac:dyDescent="0.35">
      <c r="A7" s="135">
        <v>44744</v>
      </c>
      <c r="B7" s="136">
        <v>56089</v>
      </c>
      <c r="C7" s="136">
        <v>56348</v>
      </c>
      <c r="D7" s="137">
        <f t="shared" ref="D7:D36" si="0">C7-B7</f>
        <v>259</v>
      </c>
      <c r="E7" s="138">
        <v>0</v>
      </c>
      <c r="F7" s="138">
        <v>0</v>
      </c>
      <c r="G7" s="139">
        <v>0</v>
      </c>
      <c r="H7" s="139">
        <v>0</v>
      </c>
      <c r="I7" s="139">
        <f t="shared" ref="I7:I36" si="1">G7-H7</f>
        <v>0</v>
      </c>
      <c r="J7" s="140"/>
    </row>
    <row r="8" spans="1:16" ht="15.65" customHeight="1" x14ac:dyDescent="0.35">
      <c r="A8" s="141">
        <v>44745</v>
      </c>
      <c r="B8" s="142">
        <v>56348</v>
      </c>
      <c r="C8" s="142">
        <v>56426</v>
      </c>
      <c r="D8" s="143">
        <f t="shared" si="0"/>
        <v>78</v>
      </c>
      <c r="E8" s="144">
        <v>0</v>
      </c>
      <c r="F8" s="144">
        <v>0</v>
      </c>
      <c r="G8" s="145">
        <v>0</v>
      </c>
      <c r="H8" s="145">
        <v>0</v>
      </c>
      <c r="I8" s="145">
        <f t="shared" si="1"/>
        <v>0</v>
      </c>
      <c r="J8" s="146"/>
    </row>
    <row r="9" spans="1:16" ht="15.65" customHeight="1" x14ac:dyDescent="0.35">
      <c r="A9" s="135">
        <v>44746</v>
      </c>
      <c r="B9" s="136">
        <v>56426</v>
      </c>
      <c r="C9" s="136">
        <v>56692</v>
      </c>
      <c r="D9" s="137">
        <f t="shared" si="0"/>
        <v>266</v>
      </c>
      <c r="E9" s="138">
        <v>0</v>
      </c>
      <c r="F9" s="138">
        <v>0</v>
      </c>
      <c r="G9" s="139">
        <v>0</v>
      </c>
      <c r="H9" s="139">
        <v>0</v>
      </c>
      <c r="I9" s="139">
        <f t="shared" si="1"/>
        <v>0</v>
      </c>
      <c r="J9" s="140"/>
    </row>
    <row r="10" spans="1:16" ht="15.65" customHeight="1" x14ac:dyDescent="0.35">
      <c r="A10" s="135">
        <v>44747</v>
      </c>
      <c r="B10" s="136">
        <v>56692</v>
      </c>
      <c r="C10" s="136">
        <v>56887</v>
      </c>
      <c r="D10" s="137">
        <f t="shared" si="0"/>
        <v>195</v>
      </c>
      <c r="E10" s="138">
        <v>0</v>
      </c>
      <c r="F10" s="138">
        <v>0</v>
      </c>
      <c r="G10" s="139">
        <v>0</v>
      </c>
      <c r="H10" s="139">
        <v>0</v>
      </c>
      <c r="I10" s="139">
        <f>G11-H11</f>
        <v>0</v>
      </c>
      <c r="J10" s="140"/>
    </row>
    <row r="11" spans="1:16" ht="15.65" customHeight="1" x14ac:dyDescent="0.35">
      <c r="A11" s="135">
        <v>44748</v>
      </c>
      <c r="B11" s="136">
        <v>56887</v>
      </c>
      <c r="C11" s="136">
        <v>57077</v>
      </c>
      <c r="D11" s="137">
        <f t="shared" si="0"/>
        <v>190</v>
      </c>
      <c r="E11" s="138">
        <v>0</v>
      </c>
      <c r="F11" s="138">
        <v>0</v>
      </c>
      <c r="G11" s="139">
        <v>0</v>
      </c>
      <c r="H11" s="139">
        <v>0</v>
      </c>
      <c r="I11" s="139">
        <f t="shared" si="1"/>
        <v>0</v>
      </c>
      <c r="J11" s="140"/>
    </row>
    <row r="12" spans="1:16" ht="15.65" customHeight="1" x14ac:dyDescent="0.35">
      <c r="A12" s="135">
        <v>44749</v>
      </c>
      <c r="B12" s="136">
        <v>57077</v>
      </c>
      <c r="C12" s="136">
        <v>57339</v>
      </c>
      <c r="D12" s="137">
        <f t="shared" si="0"/>
        <v>262</v>
      </c>
      <c r="E12" s="138">
        <v>0</v>
      </c>
      <c r="F12" s="138">
        <v>0</v>
      </c>
      <c r="G12" s="139">
        <v>0</v>
      </c>
      <c r="H12" s="139">
        <v>0</v>
      </c>
      <c r="I12" s="139">
        <v>0</v>
      </c>
      <c r="J12" s="140"/>
    </row>
    <row r="13" spans="1:16" ht="15.65" customHeight="1" x14ac:dyDescent="0.35">
      <c r="A13" s="135">
        <v>44750</v>
      </c>
      <c r="B13" s="136">
        <v>57339</v>
      </c>
      <c r="C13" s="136">
        <v>57535</v>
      </c>
      <c r="D13" s="137">
        <f t="shared" si="0"/>
        <v>196</v>
      </c>
      <c r="E13" s="138">
        <v>0</v>
      </c>
      <c r="F13" s="138">
        <v>0</v>
      </c>
      <c r="G13" s="139">
        <v>0</v>
      </c>
      <c r="H13" s="139">
        <v>0</v>
      </c>
      <c r="I13" s="139">
        <f t="shared" si="1"/>
        <v>0</v>
      </c>
      <c r="J13" s="140"/>
    </row>
    <row r="14" spans="1:16" ht="15.65" customHeight="1" x14ac:dyDescent="0.35">
      <c r="A14" s="135">
        <v>44751</v>
      </c>
      <c r="B14" s="136">
        <v>57535</v>
      </c>
      <c r="C14" s="136">
        <v>57731</v>
      </c>
      <c r="D14" s="137">
        <f t="shared" si="0"/>
        <v>196</v>
      </c>
      <c r="E14" s="138">
        <v>0</v>
      </c>
      <c r="F14" s="138">
        <v>0</v>
      </c>
      <c r="G14" s="139">
        <v>0</v>
      </c>
      <c r="H14" s="139">
        <v>0</v>
      </c>
      <c r="I14" s="139">
        <f t="shared" si="1"/>
        <v>0</v>
      </c>
      <c r="J14" s="147"/>
    </row>
    <row r="15" spans="1:16" ht="15.65" customHeight="1" x14ac:dyDescent="0.35">
      <c r="A15" s="141">
        <v>44752</v>
      </c>
      <c r="B15" s="142">
        <v>57731</v>
      </c>
      <c r="C15" s="142">
        <v>57814</v>
      </c>
      <c r="D15" s="143">
        <f t="shared" si="0"/>
        <v>83</v>
      </c>
      <c r="E15" s="144">
        <v>0</v>
      </c>
      <c r="F15" s="144">
        <v>0</v>
      </c>
      <c r="G15" s="145">
        <v>0</v>
      </c>
      <c r="H15" s="145">
        <v>0</v>
      </c>
      <c r="I15" s="145">
        <f t="shared" si="1"/>
        <v>0</v>
      </c>
      <c r="J15" s="146"/>
      <c r="M15" s="148"/>
      <c r="N15" s="114"/>
      <c r="O15" s="148"/>
    </row>
    <row r="16" spans="1:16" ht="15.65" customHeight="1" x14ac:dyDescent="0.35">
      <c r="A16" s="135">
        <v>44753</v>
      </c>
      <c r="B16" s="136">
        <v>57814</v>
      </c>
      <c r="C16" s="136">
        <v>58001</v>
      </c>
      <c r="D16" s="137">
        <f t="shared" si="0"/>
        <v>187</v>
      </c>
      <c r="E16" s="138">
        <v>0</v>
      </c>
      <c r="F16" s="138">
        <v>0</v>
      </c>
      <c r="G16" s="139">
        <v>0</v>
      </c>
      <c r="H16" s="139">
        <v>0</v>
      </c>
      <c r="I16" s="139">
        <f t="shared" si="1"/>
        <v>0</v>
      </c>
      <c r="J16" s="140"/>
      <c r="O16" s="114"/>
      <c r="P16" s="114"/>
    </row>
    <row r="17" spans="1:19" ht="15.65" customHeight="1" x14ac:dyDescent="0.35">
      <c r="A17" s="135">
        <v>44754</v>
      </c>
      <c r="B17" s="136">
        <v>58001</v>
      </c>
      <c r="C17" s="136">
        <v>58248</v>
      </c>
      <c r="D17" s="137">
        <f t="shared" si="0"/>
        <v>247</v>
      </c>
      <c r="E17" s="138">
        <v>0</v>
      </c>
      <c r="F17" s="138">
        <v>0</v>
      </c>
      <c r="G17" s="139">
        <v>0</v>
      </c>
      <c r="H17" s="139">
        <v>0</v>
      </c>
      <c r="I17" s="139">
        <f t="shared" si="1"/>
        <v>0</v>
      </c>
      <c r="J17" s="140"/>
      <c r="M17">
        <v>27038</v>
      </c>
      <c r="N17" t="s">
        <v>36</v>
      </c>
    </row>
    <row r="18" spans="1:19" ht="15.65" customHeight="1" x14ac:dyDescent="0.35">
      <c r="A18" s="135">
        <v>44755</v>
      </c>
      <c r="B18" s="136">
        <v>58248</v>
      </c>
      <c r="C18" s="136">
        <v>58511</v>
      </c>
      <c r="D18" s="137">
        <f t="shared" si="0"/>
        <v>263</v>
      </c>
      <c r="E18" s="138">
        <v>0</v>
      </c>
      <c r="F18" s="138">
        <v>0</v>
      </c>
      <c r="G18" s="139">
        <v>0</v>
      </c>
      <c r="H18" s="139">
        <v>0</v>
      </c>
      <c r="I18" s="139">
        <f t="shared" si="1"/>
        <v>0</v>
      </c>
      <c r="J18" s="140"/>
      <c r="M18">
        <v>16000</v>
      </c>
      <c r="N18" t="s">
        <v>37</v>
      </c>
    </row>
    <row r="19" spans="1:19" ht="15.65" customHeight="1" x14ac:dyDescent="0.35">
      <c r="A19" s="135">
        <v>44756</v>
      </c>
      <c r="B19" s="136">
        <v>58511</v>
      </c>
      <c r="C19" s="136">
        <v>58768</v>
      </c>
      <c r="D19" s="137">
        <f t="shared" si="0"/>
        <v>257</v>
      </c>
      <c r="E19" s="138">
        <v>0</v>
      </c>
      <c r="F19" s="138">
        <v>0</v>
      </c>
      <c r="G19" s="139">
        <v>0</v>
      </c>
      <c r="H19" s="139">
        <v>0</v>
      </c>
      <c r="I19" s="139">
        <v>0</v>
      </c>
      <c r="J19" s="140"/>
      <c r="M19">
        <v>8500</v>
      </c>
      <c r="N19" t="s">
        <v>38</v>
      </c>
    </row>
    <row r="20" spans="1:19" ht="15.65" customHeight="1" x14ac:dyDescent="0.35">
      <c r="A20" s="135">
        <v>44757</v>
      </c>
      <c r="B20" s="136">
        <v>58768</v>
      </c>
      <c r="C20" s="136">
        <v>59020</v>
      </c>
      <c r="D20" s="137">
        <f t="shared" si="0"/>
        <v>252</v>
      </c>
      <c r="E20" s="138">
        <v>0</v>
      </c>
      <c r="F20" s="138">
        <v>0</v>
      </c>
      <c r="G20" s="139">
        <v>0</v>
      </c>
      <c r="H20" s="139">
        <v>0</v>
      </c>
      <c r="I20" s="139">
        <f t="shared" si="1"/>
        <v>0</v>
      </c>
      <c r="J20" s="140"/>
      <c r="M20">
        <v>5000</v>
      </c>
      <c r="N20" t="s">
        <v>39</v>
      </c>
    </row>
    <row r="21" spans="1:19" ht="15.65" customHeight="1" x14ac:dyDescent="0.35">
      <c r="A21" s="135">
        <v>44758</v>
      </c>
      <c r="B21" s="136">
        <v>59020</v>
      </c>
      <c r="C21" s="136">
        <v>59261</v>
      </c>
      <c r="D21" s="137">
        <f t="shared" si="0"/>
        <v>241</v>
      </c>
      <c r="E21" s="138">
        <v>0</v>
      </c>
      <c r="F21" s="138">
        <v>0</v>
      </c>
      <c r="G21" s="139">
        <v>0</v>
      </c>
      <c r="H21" s="139">
        <v>0</v>
      </c>
      <c r="I21" s="139">
        <f t="shared" si="1"/>
        <v>0</v>
      </c>
      <c r="J21" s="140"/>
      <c r="M21">
        <v>5000</v>
      </c>
      <c r="N21" t="s">
        <v>40</v>
      </c>
    </row>
    <row r="22" spans="1:19" ht="15.65" customHeight="1" x14ac:dyDescent="0.35">
      <c r="A22" s="141">
        <v>44759</v>
      </c>
      <c r="B22" s="142">
        <v>59261</v>
      </c>
      <c r="C22" s="142">
        <v>59342</v>
      </c>
      <c r="D22" s="143">
        <f t="shared" si="0"/>
        <v>81</v>
      </c>
      <c r="E22" s="144">
        <v>0</v>
      </c>
      <c r="F22" s="144">
        <v>0</v>
      </c>
      <c r="G22" s="145">
        <v>0</v>
      </c>
      <c r="H22" s="145">
        <v>0</v>
      </c>
      <c r="I22" s="145">
        <f t="shared" si="1"/>
        <v>0</v>
      </c>
      <c r="J22" s="146"/>
      <c r="K22" s="148"/>
      <c r="L22" s="148"/>
      <c r="M22" s="148"/>
      <c r="N22" s="148"/>
      <c r="O22" s="148"/>
      <c r="P22" s="148"/>
    </row>
    <row r="23" spans="1:19" ht="15.65" customHeight="1" x14ac:dyDescent="0.35">
      <c r="A23" s="135">
        <v>44760</v>
      </c>
      <c r="B23" s="136">
        <v>59342</v>
      </c>
      <c r="C23" s="136">
        <v>59584</v>
      </c>
      <c r="D23" s="137">
        <f t="shared" si="0"/>
        <v>242</v>
      </c>
      <c r="E23" s="138">
        <v>0</v>
      </c>
      <c r="F23" s="138">
        <v>0</v>
      </c>
      <c r="G23" s="139">
        <v>0</v>
      </c>
      <c r="H23" s="139">
        <v>0</v>
      </c>
      <c r="I23" s="139">
        <f t="shared" si="1"/>
        <v>0</v>
      </c>
      <c r="J23" s="140"/>
      <c r="K23" s="148"/>
      <c r="L23" s="148">
        <v>107000</v>
      </c>
      <c r="M23" s="148">
        <f>SUM(M17:M22)</f>
        <v>61538</v>
      </c>
      <c r="N23" s="148">
        <f>L23-M23</f>
        <v>45462</v>
      </c>
      <c r="O23" s="148"/>
      <c r="P23" s="148"/>
    </row>
    <row r="24" spans="1:19" ht="15.65" customHeight="1" x14ac:dyDescent="0.35">
      <c r="A24" s="135">
        <v>44761</v>
      </c>
      <c r="B24" s="136">
        <v>59584</v>
      </c>
      <c r="C24" s="136">
        <v>59848</v>
      </c>
      <c r="D24" s="137">
        <f t="shared" si="0"/>
        <v>264</v>
      </c>
      <c r="E24" s="138">
        <v>0</v>
      </c>
      <c r="F24" s="138">
        <v>0</v>
      </c>
      <c r="G24" s="139">
        <v>0</v>
      </c>
      <c r="H24" s="139">
        <v>0</v>
      </c>
      <c r="I24" s="139">
        <f t="shared" si="1"/>
        <v>0</v>
      </c>
      <c r="J24" s="140"/>
      <c r="K24" s="149"/>
      <c r="L24" s="149"/>
      <c r="M24" s="149"/>
      <c r="N24" s="149"/>
      <c r="O24" s="148"/>
      <c r="P24" s="148"/>
      <c r="Q24" s="148"/>
      <c r="R24" s="149"/>
      <c r="S24" s="149"/>
    </row>
    <row r="25" spans="1:19" ht="15.65" customHeight="1" x14ac:dyDescent="0.35">
      <c r="A25" s="135">
        <v>44762</v>
      </c>
      <c r="B25" s="136">
        <v>59848</v>
      </c>
      <c r="C25" s="136">
        <v>60174</v>
      </c>
      <c r="D25" s="137">
        <f t="shared" si="0"/>
        <v>326</v>
      </c>
      <c r="E25" s="138">
        <v>0</v>
      </c>
      <c r="F25" s="138">
        <v>0</v>
      </c>
      <c r="G25" s="139">
        <v>0</v>
      </c>
      <c r="H25" s="139">
        <v>0</v>
      </c>
      <c r="I25" s="139">
        <f t="shared" si="1"/>
        <v>0</v>
      </c>
      <c r="J25" s="140"/>
      <c r="K25" s="149"/>
      <c r="L25" s="149"/>
      <c r="M25" s="149"/>
      <c r="N25" s="149"/>
      <c r="O25" s="149"/>
      <c r="P25" s="149"/>
      <c r="Q25" s="149"/>
      <c r="R25" s="149"/>
      <c r="S25" s="149"/>
    </row>
    <row r="26" spans="1:19" ht="15.65" customHeight="1" x14ac:dyDescent="0.35">
      <c r="A26" s="135">
        <v>44763</v>
      </c>
      <c r="B26" s="136">
        <v>60174</v>
      </c>
      <c r="C26" s="136">
        <v>60365</v>
      </c>
      <c r="D26" s="137">
        <f t="shared" si="0"/>
        <v>191</v>
      </c>
      <c r="E26" s="138">
        <v>0</v>
      </c>
      <c r="F26" s="138">
        <v>0</v>
      </c>
      <c r="G26" s="139">
        <v>0</v>
      </c>
      <c r="H26" s="139">
        <v>0</v>
      </c>
      <c r="I26" s="139">
        <v>0</v>
      </c>
      <c r="J26" s="140"/>
      <c r="K26" s="149"/>
      <c r="L26" s="149"/>
      <c r="M26" s="149"/>
      <c r="N26" s="149"/>
      <c r="O26" s="149"/>
      <c r="P26" s="149"/>
      <c r="Q26" s="149"/>
      <c r="R26" s="149"/>
      <c r="S26" s="149"/>
    </row>
    <row r="27" spans="1:19" ht="15.65" customHeight="1" x14ac:dyDescent="0.35">
      <c r="A27" s="135">
        <v>44764</v>
      </c>
      <c r="B27" s="136">
        <v>60365</v>
      </c>
      <c r="C27" s="136">
        <v>60555</v>
      </c>
      <c r="D27" s="137">
        <f t="shared" si="0"/>
        <v>190</v>
      </c>
      <c r="E27" s="138">
        <v>0</v>
      </c>
      <c r="F27" s="138">
        <v>0</v>
      </c>
      <c r="G27" s="139">
        <v>0</v>
      </c>
      <c r="H27" s="139">
        <v>0</v>
      </c>
      <c r="I27" s="139">
        <f t="shared" si="1"/>
        <v>0</v>
      </c>
      <c r="J27" s="140"/>
      <c r="K27" s="149"/>
      <c r="L27" s="148"/>
      <c r="M27" s="148"/>
      <c r="N27" s="148"/>
      <c r="O27" s="149"/>
      <c r="P27" s="149"/>
      <c r="Q27" s="149"/>
      <c r="R27" s="149"/>
      <c r="S27" s="149"/>
    </row>
    <row r="28" spans="1:19" ht="15.65" customHeight="1" x14ac:dyDescent="0.35">
      <c r="A28" s="135">
        <v>44765</v>
      </c>
      <c r="B28" s="136">
        <v>60555</v>
      </c>
      <c r="C28" s="136">
        <v>60745</v>
      </c>
      <c r="D28" s="137">
        <f t="shared" si="0"/>
        <v>190</v>
      </c>
      <c r="E28" s="138">
        <v>0</v>
      </c>
      <c r="F28" s="138">
        <v>0</v>
      </c>
      <c r="G28" s="139">
        <v>0</v>
      </c>
      <c r="H28" s="139">
        <v>0</v>
      </c>
      <c r="I28" s="139">
        <f t="shared" si="1"/>
        <v>0</v>
      </c>
      <c r="J28" s="140"/>
      <c r="K28" s="149"/>
      <c r="L28" s="149"/>
      <c r="M28" s="149"/>
      <c r="N28" s="149"/>
      <c r="O28" s="148"/>
      <c r="P28" s="148"/>
      <c r="Q28" s="148"/>
      <c r="R28" s="149"/>
      <c r="S28" s="149"/>
    </row>
    <row r="29" spans="1:19" ht="15.65" customHeight="1" x14ac:dyDescent="0.35">
      <c r="A29" s="141">
        <v>44766</v>
      </c>
      <c r="B29" s="142">
        <v>60745</v>
      </c>
      <c r="C29" s="142">
        <v>60834</v>
      </c>
      <c r="D29" s="143">
        <f t="shared" si="0"/>
        <v>89</v>
      </c>
      <c r="E29" s="144">
        <v>0</v>
      </c>
      <c r="F29" s="144">
        <v>0</v>
      </c>
      <c r="G29" s="145">
        <v>0</v>
      </c>
      <c r="H29" s="145">
        <v>0</v>
      </c>
      <c r="I29" s="145">
        <f t="shared" si="1"/>
        <v>0</v>
      </c>
      <c r="J29" s="146"/>
      <c r="K29" s="149"/>
      <c r="L29" s="149"/>
      <c r="M29" s="149"/>
      <c r="N29" s="149"/>
      <c r="O29" s="149"/>
      <c r="P29" s="149"/>
      <c r="Q29" s="149"/>
      <c r="R29" s="149"/>
      <c r="S29" s="149"/>
    </row>
    <row r="30" spans="1:19" ht="15.65" customHeight="1" x14ac:dyDescent="0.35">
      <c r="A30" s="135">
        <v>44767</v>
      </c>
      <c r="B30" s="136">
        <v>60834</v>
      </c>
      <c r="C30" s="136">
        <v>61022</v>
      </c>
      <c r="D30" s="137">
        <f t="shared" si="0"/>
        <v>188</v>
      </c>
      <c r="E30" s="138">
        <v>0</v>
      </c>
      <c r="F30" s="138">
        <v>0</v>
      </c>
      <c r="G30" s="139">
        <v>0</v>
      </c>
      <c r="H30" s="139">
        <v>0</v>
      </c>
      <c r="I30" s="139">
        <f t="shared" si="1"/>
        <v>0</v>
      </c>
      <c r="J30" s="140"/>
    </row>
    <row r="31" spans="1:19" ht="15.65" customHeight="1" x14ac:dyDescent="0.35">
      <c r="A31" s="135">
        <v>44768</v>
      </c>
      <c r="B31" s="136">
        <v>61022</v>
      </c>
      <c r="C31" s="136">
        <v>61241</v>
      </c>
      <c r="D31" s="137">
        <f t="shared" si="0"/>
        <v>219</v>
      </c>
      <c r="E31" s="138">
        <v>0</v>
      </c>
      <c r="F31" s="138">
        <v>0</v>
      </c>
      <c r="G31" s="139">
        <v>0</v>
      </c>
      <c r="H31" s="139">
        <v>0</v>
      </c>
      <c r="I31" s="139">
        <f t="shared" si="1"/>
        <v>0</v>
      </c>
      <c r="J31" s="140"/>
    </row>
    <row r="32" spans="1:19" ht="15.65" customHeight="1" x14ac:dyDescent="0.35">
      <c r="A32" s="135">
        <v>44769</v>
      </c>
      <c r="B32" s="136">
        <v>61241</v>
      </c>
      <c r="C32" s="136">
        <v>61433</v>
      </c>
      <c r="D32" s="137">
        <f t="shared" si="0"/>
        <v>192</v>
      </c>
      <c r="E32" s="138">
        <v>0</v>
      </c>
      <c r="F32" s="138">
        <v>0</v>
      </c>
      <c r="G32" s="139">
        <v>0</v>
      </c>
      <c r="H32" s="139">
        <v>0</v>
      </c>
      <c r="I32" s="139">
        <f t="shared" si="1"/>
        <v>0</v>
      </c>
      <c r="J32" s="140"/>
    </row>
    <row r="33" spans="1:14" ht="15.65" customHeight="1" x14ac:dyDescent="0.35">
      <c r="A33" s="135">
        <v>44770</v>
      </c>
      <c r="B33" s="136">
        <v>61433</v>
      </c>
      <c r="C33" s="136">
        <v>61633</v>
      </c>
      <c r="D33" s="137">
        <f t="shared" si="0"/>
        <v>200</v>
      </c>
      <c r="E33" s="138">
        <v>0</v>
      </c>
      <c r="F33" s="138">
        <v>0</v>
      </c>
      <c r="G33" s="139">
        <v>0</v>
      </c>
      <c r="H33" s="139">
        <v>0</v>
      </c>
      <c r="I33" s="139">
        <f t="shared" si="1"/>
        <v>0</v>
      </c>
      <c r="J33" s="140"/>
    </row>
    <row r="34" spans="1:14" ht="15.65" customHeight="1" x14ac:dyDescent="0.35">
      <c r="A34" s="135">
        <v>44771</v>
      </c>
      <c r="B34" s="136">
        <v>61633</v>
      </c>
      <c r="C34" s="136">
        <v>61823</v>
      </c>
      <c r="D34" s="137">
        <f t="shared" si="0"/>
        <v>190</v>
      </c>
      <c r="E34" s="138">
        <v>0</v>
      </c>
      <c r="F34" s="138">
        <v>0</v>
      </c>
      <c r="G34" s="139">
        <v>0</v>
      </c>
      <c r="H34" s="139">
        <v>0</v>
      </c>
      <c r="I34" s="139">
        <f t="shared" si="1"/>
        <v>0</v>
      </c>
      <c r="J34" s="150"/>
    </row>
    <row r="35" spans="1:14" ht="15.65" customHeight="1" x14ac:dyDescent="0.35">
      <c r="A35" s="135">
        <v>44772</v>
      </c>
      <c r="B35" s="136">
        <v>61823</v>
      </c>
      <c r="C35" s="136">
        <v>62074</v>
      </c>
      <c r="D35" s="137">
        <f t="shared" si="0"/>
        <v>251</v>
      </c>
      <c r="E35" s="138">
        <v>0</v>
      </c>
      <c r="F35" s="138">
        <v>0</v>
      </c>
      <c r="G35" s="139">
        <v>0</v>
      </c>
      <c r="H35" s="139">
        <v>0</v>
      </c>
      <c r="I35" s="139">
        <f t="shared" si="1"/>
        <v>0</v>
      </c>
      <c r="J35" s="150"/>
    </row>
    <row r="36" spans="1:14" ht="15.65" customHeight="1" x14ac:dyDescent="0.35">
      <c r="A36" s="141">
        <v>44773</v>
      </c>
      <c r="B36" s="142">
        <v>62074</v>
      </c>
      <c r="C36" s="142">
        <v>62156</v>
      </c>
      <c r="D36" s="143">
        <f t="shared" si="0"/>
        <v>82</v>
      </c>
      <c r="E36" s="144">
        <v>0</v>
      </c>
      <c r="F36" s="144">
        <v>0</v>
      </c>
      <c r="G36" s="145">
        <v>0</v>
      </c>
      <c r="H36" s="145">
        <v>0</v>
      </c>
      <c r="I36" s="145">
        <f t="shared" si="1"/>
        <v>0</v>
      </c>
      <c r="J36" s="151"/>
    </row>
    <row r="37" spans="1:14" ht="15.65" customHeight="1" x14ac:dyDescent="0.35">
      <c r="A37" s="152"/>
      <c r="B37" s="153"/>
      <c r="C37" s="153"/>
      <c r="D37" s="154"/>
      <c r="E37" s="155"/>
      <c r="F37" s="155"/>
      <c r="G37" s="155"/>
      <c r="H37" s="155"/>
      <c r="I37" s="155"/>
      <c r="J37" s="156"/>
    </row>
    <row r="38" spans="1:14" ht="15.65" customHeight="1" x14ac:dyDescent="0.35">
      <c r="A38" s="157" t="s">
        <v>41</v>
      </c>
      <c r="B38" s="158"/>
      <c r="C38" s="158"/>
      <c r="D38" s="159">
        <f>SUM(D6:D37)</f>
        <v>6329</v>
      </c>
      <c r="E38" s="158"/>
      <c r="F38" s="158"/>
      <c r="G38" s="158"/>
      <c r="H38" s="158"/>
      <c r="I38" s="160"/>
      <c r="J38" s="161"/>
    </row>
    <row r="39" spans="1:14" ht="15.65" customHeight="1" x14ac:dyDescent="0.35">
      <c r="A39" s="162" t="s">
        <v>42</v>
      </c>
      <c r="B39" s="162"/>
      <c r="C39" s="162"/>
      <c r="D39" s="163">
        <v>3000</v>
      </c>
      <c r="E39" s="164"/>
      <c r="F39" s="164"/>
      <c r="G39" s="164"/>
      <c r="H39" s="164"/>
      <c r="I39" s="164"/>
      <c r="J39" s="164"/>
    </row>
    <row r="40" spans="1:14" ht="15.65" customHeight="1" x14ac:dyDescent="0.35">
      <c r="A40" s="165"/>
      <c r="B40" s="165" t="s">
        <v>61</v>
      </c>
      <c r="C40" s="165"/>
      <c r="D40" s="166">
        <f>D38-D39</f>
        <v>3329</v>
      </c>
      <c r="E40" s="164"/>
      <c r="F40" s="164"/>
      <c r="G40" s="164"/>
      <c r="H40" s="164"/>
      <c r="I40" s="164"/>
      <c r="J40" s="164"/>
      <c r="N40" s="148"/>
    </row>
    <row r="42" spans="1:14" x14ac:dyDescent="0.35">
      <c r="G42" t="s">
        <v>62</v>
      </c>
    </row>
    <row r="45" spans="1:14" x14ac:dyDescent="0.35">
      <c r="G45" t="s">
        <v>63</v>
      </c>
    </row>
  </sheetData>
  <mergeCells count="3">
    <mergeCell ref="A1:J1"/>
    <mergeCell ref="A2:J2"/>
    <mergeCell ref="E4:I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t deekshith</cp:lastModifiedBy>
  <dcterms:created xsi:type="dcterms:W3CDTF">2015-06-05T18:17:20Z</dcterms:created>
  <dcterms:modified xsi:type="dcterms:W3CDTF">2022-08-02T12:56:40Z</dcterms:modified>
</cp:coreProperties>
</file>