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4247cb1fca5cf707/Desktop/KR REDDY/"/>
    </mc:Choice>
  </mc:AlternateContent>
  <xr:revisionPtr revIDLastSave="128" documentId="11_F25DC773A252ABDACC1048A5A91B6A945BDE58E8" xr6:coauthVersionLast="47" xr6:coauthVersionMax="47" xr10:uidLastSave="{59A1228D-818E-46C4-83EF-62DA9C382CAD}"/>
  <bookViews>
    <workbookView xWindow="-110" yWindow="-110" windowWidth="25820" windowHeight="13900" activeTab="1" xr2:uid="{00000000-000D-0000-FFFF-FFFF00000000}"/>
  </bookViews>
  <sheets>
    <sheet name="SHILPA AC" sheetId="1" r:id="rId1"/>
    <sheet name="MAINTAINANCE" sheetId="3" r:id="rId2"/>
    <sheet name="JULY HI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3" l="1"/>
  <c r="D37" i="1"/>
  <c r="E37" i="1"/>
  <c r="L21" i="2"/>
  <c r="G21" i="2"/>
  <c r="I21" i="2" s="1"/>
  <c r="M21" i="2" s="1"/>
  <c r="L20" i="2"/>
  <c r="G20" i="2"/>
  <c r="I20" i="2" s="1"/>
  <c r="M20" i="2" s="1"/>
  <c r="L19" i="2"/>
  <c r="G19" i="2"/>
  <c r="I19" i="2" s="1"/>
  <c r="M19" i="2" s="1"/>
  <c r="L18" i="2"/>
  <c r="G18" i="2"/>
  <c r="I18" i="2" s="1"/>
  <c r="M18" i="2" s="1"/>
  <c r="L17" i="2"/>
  <c r="G17" i="2"/>
  <c r="I17" i="2" s="1"/>
  <c r="M17" i="2" s="1"/>
  <c r="L16" i="2"/>
  <c r="G16" i="2"/>
  <c r="I16" i="2" s="1"/>
  <c r="M16" i="2" s="1"/>
  <c r="L15" i="2"/>
  <c r="G15" i="2"/>
  <c r="I15" i="2" s="1"/>
  <c r="M15" i="2" s="1"/>
  <c r="L14" i="2"/>
  <c r="G14" i="2"/>
  <c r="I14" i="2" s="1"/>
  <c r="M14" i="2" s="1"/>
  <c r="L13" i="2"/>
  <c r="G13" i="2"/>
  <c r="I13" i="2" s="1"/>
  <c r="M13" i="2" s="1"/>
  <c r="L12" i="2"/>
  <c r="G12" i="2"/>
  <c r="I12" i="2" s="1"/>
  <c r="M12" i="2" s="1"/>
  <c r="L11" i="2"/>
  <c r="L23" i="2" s="1"/>
  <c r="G11" i="2"/>
  <c r="I11" i="2" s="1"/>
  <c r="M11" i="2" s="1"/>
  <c r="L10" i="2"/>
  <c r="G10" i="2"/>
  <c r="I10" i="2" s="1"/>
  <c r="I23" i="2" l="1"/>
  <c r="M10" i="2"/>
</calcChain>
</file>

<file path=xl/sharedStrings.xml><?xml version="1.0" encoding="utf-8"?>
<sst xmlns="http://schemas.openxmlformats.org/spreadsheetml/2006/main" count="153" uniqueCount="93">
  <si>
    <t xml:space="preserve">     SRI SRINIVASA ENTERPRISES</t>
  </si>
  <si>
    <t xml:space="preserve">                    Regd. Office: Door No: 1/626, Near Ravindra Bharathi School, Opp. D.S.P Bunglow, Penukonda Mandal, Anantapur Dist. A.P 515110.</t>
  </si>
  <si>
    <t xml:space="preserve">                                                                      SLAP Billing Summary Details of JULY -2022 from 26.06.2022 to 25.07.2022</t>
  </si>
  <si>
    <t>A</t>
  </si>
  <si>
    <t>B</t>
  </si>
  <si>
    <t>C</t>
  </si>
  <si>
    <t>D</t>
  </si>
  <si>
    <t>SL</t>
  </si>
  <si>
    <t>ROUTE NAME</t>
  </si>
  <si>
    <t>VEHICLE NO</t>
  </si>
  <si>
    <t>VEHICLE</t>
  </si>
  <si>
    <t>BUS</t>
  </si>
  <si>
    <t>MONTHLY</t>
  </si>
  <si>
    <t>HIRE</t>
  </si>
  <si>
    <t>NO</t>
  </si>
  <si>
    <t>TOTAL</t>
  </si>
  <si>
    <t xml:space="preserve">TOTAL </t>
  </si>
  <si>
    <t>MAINTAIN-</t>
  </si>
  <si>
    <t>GRAND</t>
  </si>
  <si>
    <t>TYPE</t>
  </si>
  <si>
    <t>SEAT</t>
  </si>
  <si>
    <t>PER</t>
  </si>
  <si>
    <t>OF</t>
  </si>
  <si>
    <t>KMS</t>
  </si>
  <si>
    <t>ANCE</t>
  </si>
  <si>
    <t>AMOUNT</t>
  </si>
  <si>
    <t>CAPACITY</t>
  </si>
  <si>
    <t>DAY</t>
  </si>
  <si>
    <t>WORKING</t>
  </si>
  <si>
    <t>RUN</t>
  </si>
  <si>
    <t>I + L</t>
  </si>
  <si>
    <t>DAYS</t>
  </si>
  <si>
    <t>PER KM</t>
  </si>
  <si>
    <t>PENUKONDA</t>
  </si>
  <si>
    <t>KA04AC1186</t>
  </si>
  <si>
    <t>2 REBELT TYRES</t>
  </si>
  <si>
    <t xml:space="preserve">KODURU </t>
  </si>
  <si>
    <t>KA51AB1107</t>
  </si>
  <si>
    <t>2 MRF TYRES</t>
  </si>
  <si>
    <t>KA51 AA 8028</t>
  </si>
  <si>
    <t>GORANTLA</t>
  </si>
  <si>
    <t>KA04AC1179</t>
  </si>
  <si>
    <t>CHANDRA MECHANIC</t>
  </si>
  <si>
    <t>PUTTAPARTHI</t>
  </si>
  <si>
    <t>KA04AC1177</t>
  </si>
  <si>
    <t>SOMANDEPALLI</t>
  </si>
  <si>
    <t>KA51AB3849</t>
  </si>
  <si>
    <t>AP39TN2406</t>
  </si>
  <si>
    <t>GORANTLA [KIA]</t>
  </si>
  <si>
    <t>KA51 B 6498</t>
  </si>
  <si>
    <t>TT</t>
  </si>
  <si>
    <t>KA51 AA 8037</t>
  </si>
  <si>
    <t>LEPAKSHI</t>
  </si>
  <si>
    <t>KA51 AB 4497</t>
  </si>
  <si>
    <t>PARIGI</t>
  </si>
  <si>
    <t>S.NO</t>
  </si>
  <si>
    <t>PARTICULARS</t>
  </si>
  <si>
    <t>RECEIPTS</t>
  </si>
  <si>
    <t>PAYMENTS</t>
  </si>
  <si>
    <t>JULY ALL BUSES HIRE</t>
  </si>
  <si>
    <t>JULY MAINTAINANCE AMOUNT</t>
  </si>
  <si>
    <t xml:space="preserve">4497 REBELT TYRES 2 </t>
  </si>
  <si>
    <t>4497 MRF NEW TYRES</t>
  </si>
  <si>
    <t>1510 TRUCK 2 REBELT TYRES</t>
  </si>
  <si>
    <t>MECHANIC CHANDRA PAYMENT</t>
  </si>
  <si>
    <t>22.08.22</t>
  </si>
  <si>
    <t>2673 AIR CHECKUP AND GREESING</t>
  </si>
  <si>
    <t>KA51AA 8028</t>
  </si>
  <si>
    <t>BUS NO</t>
  </si>
  <si>
    <t>puncture, tyres changing, greesing</t>
  </si>
  <si>
    <t>tyre fitting when it was blast</t>
  </si>
  <si>
    <t>greesing</t>
  </si>
  <si>
    <t>01.08.22</t>
  </si>
  <si>
    <t>wheel bolt fitting at the time of wheen greesing</t>
  </si>
  <si>
    <t xml:space="preserve">Gneral check up charge for 4 buses at DSC </t>
  </si>
  <si>
    <t>one wheen greese, off kte greess, air filter service</t>
  </si>
  <si>
    <t>02.08.22</t>
  </si>
  <si>
    <t>oil change and air filter service charge</t>
  </si>
  <si>
    <t>09.08.22</t>
  </si>
  <si>
    <t>patch puncture and fitting</t>
  </si>
  <si>
    <t>21.07.22</t>
  </si>
  <si>
    <t>air checkup, patch setting, wheel fitting, greesing</t>
  </si>
  <si>
    <t>19.07.22</t>
  </si>
  <si>
    <t>self switch and wiring</t>
  </si>
  <si>
    <t>tyre changes and blot fitting</t>
  </si>
  <si>
    <t>3/86 con l0chin kit</t>
  </si>
  <si>
    <t>mechanic labour, water and air service</t>
  </si>
  <si>
    <t>tyre open and fitting</t>
  </si>
  <si>
    <t>greesing, air check up and air filter cleaning</t>
  </si>
  <si>
    <t>head light bulbs</t>
  </si>
  <si>
    <t>13.07.22</t>
  </si>
  <si>
    <t>20.08.22</t>
  </si>
  <si>
    <t>paid to shilpa transport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</si>
</sst>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70C0"/>
      <name val="Algerian"/>
      <family val="5"/>
    </font>
    <font>
      <b/>
      <sz val="2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6" fillId="0" borderId="14" xfId="0" applyNumberFormat="1" applyFont="1" applyBorder="1"/>
    <xf numFmtId="0" fontId="6" fillId="0" borderId="14" xfId="0" applyFont="1" applyBorder="1"/>
    <xf numFmtId="0" fontId="4" fillId="2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4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7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0" fillId="0" borderId="14" xfId="0" applyBorder="1"/>
    <xf numFmtId="0" fontId="8" fillId="0" borderId="14" xfId="0" applyFont="1" applyBorder="1"/>
    <xf numFmtId="0" fontId="8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opLeftCell="A27" zoomScale="130" zoomScaleNormal="130" workbookViewId="0">
      <selection activeCell="A6" sqref="A6:XFD38"/>
    </sheetView>
  </sheetViews>
  <sheetFormatPr defaultRowHeight="14.5" x14ac:dyDescent="0.35"/>
  <cols>
    <col min="1" max="1" width="8.36328125" customWidth="1"/>
    <col min="2" max="2" width="12.08984375" customWidth="1"/>
    <col min="3" max="3" width="42.453125" customWidth="1"/>
    <col min="4" max="4" width="9.7265625" customWidth="1"/>
    <col min="5" max="5" width="10.90625" customWidth="1"/>
  </cols>
  <sheetData>
    <row r="1" spans="1:6" x14ac:dyDescent="0.35">
      <c r="A1" s="38" t="s">
        <v>55</v>
      </c>
      <c r="B1" s="38" t="s">
        <v>68</v>
      </c>
      <c r="C1" s="38" t="s">
        <v>56</v>
      </c>
      <c r="D1" s="38" t="s">
        <v>57</v>
      </c>
      <c r="E1" s="38" t="s">
        <v>58</v>
      </c>
      <c r="F1" s="38"/>
    </row>
    <row r="2" spans="1:6" x14ac:dyDescent="0.35">
      <c r="A2" s="37"/>
      <c r="B2" s="37"/>
      <c r="C2" s="37"/>
      <c r="D2" s="37"/>
      <c r="E2" s="37"/>
      <c r="F2" s="37"/>
    </row>
    <row r="3" spans="1:6" x14ac:dyDescent="0.35">
      <c r="A3" s="37"/>
      <c r="B3" s="37"/>
      <c r="C3" s="37" t="s">
        <v>59</v>
      </c>
      <c r="D3" s="37">
        <v>586667</v>
      </c>
      <c r="E3" s="37"/>
      <c r="F3" s="37"/>
    </row>
    <row r="4" spans="1:6" x14ac:dyDescent="0.35">
      <c r="A4" s="37"/>
      <c r="B4" s="37"/>
      <c r="C4" s="37"/>
      <c r="D4" s="37"/>
      <c r="E4" s="37"/>
      <c r="F4" s="37"/>
    </row>
    <row r="5" spans="1:6" x14ac:dyDescent="0.35">
      <c r="A5" s="37"/>
      <c r="B5" s="37"/>
      <c r="C5" s="37" t="s">
        <v>60</v>
      </c>
      <c r="D5" s="37">
        <v>67789</v>
      </c>
      <c r="E5" s="37"/>
      <c r="F5" s="37"/>
    </row>
    <row r="6" spans="1:6" x14ac:dyDescent="0.35">
      <c r="A6" s="37"/>
      <c r="B6" s="37">
        <v>6498</v>
      </c>
      <c r="C6" s="37" t="s">
        <v>88</v>
      </c>
      <c r="D6" s="37"/>
      <c r="E6" s="37">
        <v>150</v>
      </c>
      <c r="F6" s="37"/>
    </row>
    <row r="7" spans="1:6" x14ac:dyDescent="0.35">
      <c r="A7" s="37"/>
      <c r="B7" s="37">
        <v>6498</v>
      </c>
      <c r="C7" s="37" t="s">
        <v>89</v>
      </c>
      <c r="D7" s="37"/>
      <c r="E7" s="37">
        <v>140</v>
      </c>
      <c r="F7" s="37"/>
    </row>
    <row r="8" spans="1:6" x14ac:dyDescent="0.35">
      <c r="A8" s="37"/>
      <c r="B8" s="37"/>
      <c r="C8" s="37"/>
      <c r="D8" s="37"/>
      <c r="E8" s="37"/>
      <c r="F8" s="37"/>
    </row>
    <row r="9" spans="1:6" x14ac:dyDescent="0.35">
      <c r="A9" s="37" t="s">
        <v>90</v>
      </c>
      <c r="B9" s="37">
        <v>8037</v>
      </c>
      <c r="C9" s="37" t="s">
        <v>85</v>
      </c>
      <c r="D9" s="37"/>
      <c r="E9" s="37">
        <v>1150</v>
      </c>
      <c r="F9" s="37"/>
    </row>
    <row r="10" spans="1:6" x14ac:dyDescent="0.35">
      <c r="A10" s="37"/>
      <c r="B10" s="37">
        <v>8037</v>
      </c>
      <c r="C10" s="37" t="s">
        <v>86</v>
      </c>
      <c r="D10" s="37"/>
      <c r="E10" s="37">
        <v>1200</v>
      </c>
      <c r="F10" s="37"/>
    </row>
    <row r="11" spans="1:6" x14ac:dyDescent="0.35">
      <c r="A11" s="37"/>
      <c r="B11" s="37">
        <v>4497</v>
      </c>
      <c r="C11" s="37" t="s">
        <v>71</v>
      </c>
      <c r="D11" s="37"/>
      <c r="E11" s="37">
        <v>150</v>
      </c>
      <c r="F11" s="37"/>
    </row>
    <row r="12" spans="1:6" x14ac:dyDescent="0.35">
      <c r="A12" s="37"/>
      <c r="B12" s="37">
        <v>8028</v>
      </c>
      <c r="C12" s="37" t="s">
        <v>87</v>
      </c>
      <c r="D12" s="37"/>
      <c r="E12" s="37">
        <v>200</v>
      </c>
      <c r="F12" s="37"/>
    </row>
    <row r="13" spans="1:6" x14ac:dyDescent="0.35">
      <c r="A13" s="37" t="s">
        <v>82</v>
      </c>
      <c r="B13" s="37">
        <v>8028</v>
      </c>
      <c r="C13" s="37" t="s">
        <v>83</v>
      </c>
      <c r="D13" s="37"/>
      <c r="E13" s="37">
        <v>200</v>
      </c>
      <c r="F13" s="37"/>
    </row>
    <row r="14" spans="1:6" x14ac:dyDescent="0.35">
      <c r="A14" s="37"/>
      <c r="B14" s="37">
        <v>8037</v>
      </c>
      <c r="C14" s="37" t="s">
        <v>84</v>
      </c>
      <c r="D14" s="37"/>
      <c r="E14" s="37">
        <v>400</v>
      </c>
      <c r="F14" s="37"/>
    </row>
    <row r="15" spans="1:6" x14ac:dyDescent="0.35">
      <c r="A15" s="37"/>
      <c r="B15" s="37"/>
      <c r="C15" s="37"/>
      <c r="D15" s="37"/>
      <c r="E15" s="37"/>
      <c r="F15" s="37"/>
    </row>
    <row r="16" spans="1:6" x14ac:dyDescent="0.35">
      <c r="A16" s="37" t="s">
        <v>80</v>
      </c>
      <c r="B16" s="37">
        <v>1107</v>
      </c>
      <c r="C16" s="37" t="s">
        <v>81</v>
      </c>
      <c r="D16" s="37"/>
      <c r="E16" s="37">
        <v>560</v>
      </c>
      <c r="F16" s="37"/>
    </row>
    <row r="17" spans="1:6" x14ac:dyDescent="0.35">
      <c r="A17" s="37"/>
      <c r="B17" s="37"/>
      <c r="C17" s="37"/>
      <c r="D17" s="37"/>
      <c r="E17" s="37"/>
      <c r="F17" s="37"/>
    </row>
    <row r="18" spans="1:6" x14ac:dyDescent="0.35">
      <c r="A18" s="37"/>
      <c r="B18" s="37"/>
      <c r="C18" s="37"/>
      <c r="D18" s="37"/>
      <c r="E18" s="37"/>
      <c r="F18" s="37"/>
    </row>
    <row r="19" spans="1:6" x14ac:dyDescent="0.35">
      <c r="A19" s="37"/>
      <c r="B19" s="37"/>
      <c r="C19" s="37"/>
      <c r="D19" s="37"/>
      <c r="E19" s="37"/>
      <c r="F19" s="37"/>
    </row>
    <row r="20" spans="1:6" x14ac:dyDescent="0.35">
      <c r="A20" s="37"/>
      <c r="B20" s="37"/>
      <c r="C20" s="37" t="s">
        <v>61</v>
      </c>
      <c r="D20" s="37"/>
      <c r="E20" s="37">
        <v>10500</v>
      </c>
      <c r="F20" s="37"/>
    </row>
    <row r="21" spans="1:6" x14ac:dyDescent="0.35">
      <c r="A21" s="37"/>
      <c r="B21" s="37"/>
      <c r="C21" s="37" t="s">
        <v>62</v>
      </c>
      <c r="D21" s="37"/>
      <c r="E21" s="37"/>
      <c r="F21" s="37"/>
    </row>
    <row r="22" spans="1:6" x14ac:dyDescent="0.35">
      <c r="A22" s="37"/>
      <c r="B22" s="37"/>
      <c r="C22" s="37" t="s">
        <v>63</v>
      </c>
      <c r="D22" s="37"/>
      <c r="E22" s="37">
        <v>22000</v>
      </c>
      <c r="F22" s="37"/>
    </row>
    <row r="23" spans="1:6" x14ac:dyDescent="0.35">
      <c r="A23" s="37"/>
      <c r="B23" s="37"/>
      <c r="C23" s="37" t="s">
        <v>64</v>
      </c>
      <c r="D23" s="37"/>
      <c r="E23" s="37">
        <v>25000</v>
      </c>
      <c r="F23" s="37"/>
    </row>
    <row r="24" spans="1:6" x14ac:dyDescent="0.35">
      <c r="A24" s="37" t="s">
        <v>72</v>
      </c>
      <c r="B24" s="37">
        <v>4494</v>
      </c>
      <c r="C24" s="37" t="s">
        <v>73</v>
      </c>
      <c r="D24" s="37"/>
      <c r="E24" s="37">
        <v>200</v>
      </c>
      <c r="F24" s="37"/>
    </row>
    <row r="25" spans="1:6" x14ac:dyDescent="0.35">
      <c r="A25" s="37"/>
      <c r="B25" s="37">
        <v>4494</v>
      </c>
      <c r="C25" s="37" t="s">
        <v>75</v>
      </c>
      <c r="D25" s="37"/>
      <c r="E25" s="37">
        <v>650</v>
      </c>
      <c r="F25" s="37"/>
    </row>
    <row r="26" spans="1:6" x14ac:dyDescent="0.35">
      <c r="A26" s="37" t="s">
        <v>76</v>
      </c>
      <c r="B26" s="37">
        <v>8028</v>
      </c>
      <c r="C26" s="37" t="s">
        <v>77</v>
      </c>
      <c r="D26" s="37"/>
      <c r="E26" s="37">
        <v>650</v>
      </c>
      <c r="F26" s="37"/>
    </row>
    <row r="27" spans="1:6" x14ac:dyDescent="0.35">
      <c r="A27" s="37"/>
      <c r="B27" s="37"/>
      <c r="C27" s="37" t="s">
        <v>74</v>
      </c>
      <c r="D27" s="37"/>
      <c r="E27" s="37">
        <v>1000</v>
      </c>
      <c r="F27" s="37"/>
    </row>
    <row r="28" spans="1:6" x14ac:dyDescent="0.35">
      <c r="A28" s="37" t="s">
        <v>91</v>
      </c>
      <c r="B28" s="37"/>
      <c r="C28" s="37" t="s">
        <v>92</v>
      </c>
      <c r="D28" s="37"/>
      <c r="E28" s="37">
        <v>500000</v>
      </c>
      <c r="F28" s="37"/>
    </row>
    <row r="29" spans="1:6" x14ac:dyDescent="0.35">
      <c r="A29" s="37" t="s">
        <v>78</v>
      </c>
      <c r="B29" s="37">
        <v>1107</v>
      </c>
      <c r="C29" s="37" t="s">
        <v>79</v>
      </c>
      <c r="D29" s="37"/>
      <c r="E29" s="37">
        <v>550</v>
      </c>
      <c r="F29" s="37"/>
    </row>
    <row r="30" spans="1:6" x14ac:dyDescent="0.35">
      <c r="A30" s="37" t="s">
        <v>65</v>
      </c>
      <c r="B30" s="37">
        <v>2673</v>
      </c>
      <c r="C30" s="37" t="s">
        <v>66</v>
      </c>
      <c r="D30" s="37"/>
      <c r="E30" s="37">
        <v>210</v>
      </c>
      <c r="F30" s="37"/>
    </row>
    <row r="31" spans="1:6" x14ac:dyDescent="0.35">
      <c r="A31" s="37"/>
      <c r="B31" s="37" t="s">
        <v>67</v>
      </c>
      <c r="C31" s="37" t="s">
        <v>69</v>
      </c>
      <c r="D31" s="37"/>
      <c r="E31" s="37">
        <v>450</v>
      </c>
      <c r="F31" s="37"/>
    </row>
    <row r="32" spans="1:6" x14ac:dyDescent="0.35">
      <c r="A32" s="37"/>
      <c r="B32" s="37">
        <v>8037</v>
      </c>
      <c r="C32" s="37" t="s">
        <v>70</v>
      </c>
      <c r="D32" s="37"/>
      <c r="E32" s="37"/>
      <c r="F32" s="37"/>
    </row>
    <row r="33" spans="1:6" x14ac:dyDescent="0.35">
      <c r="A33" s="37"/>
      <c r="B33" s="37"/>
      <c r="C33" s="37" t="s">
        <v>71</v>
      </c>
      <c r="D33" s="37"/>
      <c r="E33" s="37"/>
      <c r="F33" s="37"/>
    </row>
    <row r="34" spans="1:6" x14ac:dyDescent="0.35">
      <c r="A34" s="37"/>
      <c r="B34" s="37"/>
      <c r="C34" s="37"/>
      <c r="D34" s="37"/>
      <c r="E34" s="37"/>
      <c r="F34" s="37"/>
    </row>
    <row r="35" spans="1:6" x14ac:dyDescent="0.35">
      <c r="A35" s="37"/>
      <c r="B35" s="37"/>
      <c r="C35" s="37"/>
      <c r="D35" s="37"/>
      <c r="E35" s="37"/>
      <c r="F35" s="37"/>
    </row>
    <row r="36" spans="1:6" x14ac:dyDescent="0.35">
      <c r="A36" s="37"/>
      <c r="B36" s="37"/>
      <c r="C36" s="37"/>
      <c r="D36" s="37"/>
      <c r="E36" s="37"/>
      <c r="F36" s="37"/>
    </row>
    <row r="37" spans="1:6" x14ac:dyDescent="0.35">
      <c r="A37" s="37"/>
      <c r="B37" s="37"/>
      <c r="C37" s="37" t="s">
        <v>15</v>
      </c>
      <c r="D37" s="37">
        <f>SUM(D3:D36)</f>
        <v>654456</v>
      </c>
      <c r="E37" s="37">
        <f>SUM(E3:E36)</f>
        <v>565360</v>
      </c>
      <c r="F37" s="37"/>
    </row>
    <row r="38" spans="1:6" x14ac:dyDescent="0.35">
      <c r="A38" s="37"/>
      <c r="B38" s="37"/>
      <c r="C38" s="37"/>
      <c r="D38" s="37"/>
      <c r="E38" s="37"/>
      <c r="F38" s="37"/>
    </row>
    <row r="39" spans="1:6" x14ac:dyDescent="0.35">
      <c r="A39" s="37"/>
      <c r="B39" s="37"/>
      <c r="C39" s="37"/>
      <c r="D39" s="37"/>
      <c r="E39" s="37"/>
      <c r="F39" s="37"/>
    </row>
    <row r="40" spans="1:6" x14ac:dyDescent="0.35">
      <c r="A40" s="37"/>
      <c r="B40" s="37"/>
      <c r="C40" s="37"/>
      <c r="D40" s="37"/>
      <c r="E40" s="37"/>
      <c r="F40" s="37"/>
    </row>
    <row r="41" spans="1:6" x14ac:dyDescent="0.35">
      <c r="A41" s="37"/>
      <c r="B41" s="37"/>
      <c r="C41" s="37"/>
      <c r="D41" s="37"/>
      <c r="E41" s="37"/>
      <c r="F41" s="37"/>
    </row>
    <row r="42" spans="1:6" x14ac:dyDescent="0.35">
      <c r="A42" s="37"/>
      <c r="B42" s="37"/>
      <c r="C42" s="37"/>
      <c r="D42" s="37"/>
      <c r="E42" s="37"/>
      <c r="F42" s="37"/>
    </row>
    <row r="43" spans="1:6" x14ac:dyDescent="0.35">
      <c r="A43" s="37"/>
      <c r="B43" s="37"/>
      <c r="C43" s="37"/>
      <c r="D43" s="37"/>
      <c r="E43" s="37"/>
      <c r="F43" s="37"/>
    </row>
    <row r="44" spans="1:6" x14ac:dyDescent="0.35">
      <c r="A44" s="37"/>
      <c r="B44" s="37"/>
      <c r="C44" s="37"/>
      <c r="D44" s="37"/>
      <c r="E44" s="37"/>
      <c r="F44" s="37"/>
    </row>
    <row r="45" spans="1:6" x14ac:dyDescent="0.35">
      <c r="A45" s="37"/>
      <c r="B45" s="37"/>
      <c r="C45" s="37"/>
      <c r="D45" s="37"/>
      <c r="E45" s="37"/>
      <c r="F45" s="37"/>
    </row>
    <row r="46" spans="1:6" x14ac:dyDescent="0.35">
      <c r="A46" s="37"/>
      <c r="B46" s="37"/>
      <c r="C46" s="37"/>
      <c r="D46" s="37"/>
      <c r="E46" s="37"/>
      <c r="F46" s="37"/>
    </row>
    <row r="47" spans="1:6" x14ac:dyDescent="0.35">
      <c r="A47" s="37"/>
      <c r="B47" s="37"/>
      <c r="C47" s="37"/>
      <c r="D47" s="37"/>
      <c r="E47" s="37"/>
      <c r="F47" s="37"/>
    </row>
    <row r="48" spans="1:6" x14ac:dyDescent="0.35">
      <c r="A48" s="37"/>
      <c r="B48" s="37"/>
      <c r="C48" s="37"/>
      <c r="D48" s="37"/>
      <c r="E48" s="37"/>
      <c r="F48" s="37"/>
    </row>
    <row r="49" spans="1:6" x14ac:dyDescent="0.35">
      <c r="A49" s="37"/>
      <c r="B49" s="37"/>
      <c r="C49" s="37"/>
      <c r="D49" s="37"/>
      <c r="E49" s="37"/>
      <c r="F49" s="37"/>
    </row>
    <row r="50" spans="1:6" x14ac:dyDescent="0.35">
      <c r="A50" s="37"/>
      <c r="B50" s="37"/>
      <c r="C50" s="37"/>
      <c r="D50" s="37"/>
      <c r="E50" s="37"/>
      <c r="F50" s="37"/>
    </row>
    <row r="51" spans="1:6" x14ac:dyDescent="0.35">
      <c r="A51" s="37"/>
      <c r="B51" s="37"/>
      <c r="C51" s="37"/>
      <c r="D51" s="37"/>
      <c r="E51" s="37"/>
      <c r="F51" s="37"/>
    </row>
    <row r="52" spans="1:6" x14ac:dyDescent="0.35">
      <c r="A52" s="37"/>
      <c r="B52" s="37"/>
      <c r="C52" s="37"/>
      <c r="D52" s="37"/>
      <c r="E52" s="37"/>
      <c r="F52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3D96-5B1E-4D0D-BCEF-45F3C5322C3C}">
  <dimension ref="A1:E35"/>
  <sheetViews>
    <sheetView tabSelected="1" zoomScale="160" zoomScaleNormal="160" workbookViewId="0">
      <selection activeCell="G8" sqref="G8"/>
    </sheetView>
  </sheetViews>
  <sheetFormatPr defaultRowHeight="14.5" x14ac:dyDescent="0.35"/>
  <cols>
    <col min="2" max="2" width="11.7265625" customWidth="1"/>
    <col min="3" max="3" width="43.81640625" customWidth="1"/>
  </cols>
  <sheetData>
    <row r="1" spans="1:5" x14ac:dyDescent="0.35">
      <c r="A1" s="37"/>
      <c r="B1" s="37"/>
      <c r="C1" s="37"/>
      <c r="D1" s="37"/>
      <c r="E1" s="37"/>
    </row>
    <row r="2" spans="1:5" x14ac:dyDescent="0.35">
      <c r="A2" s="39" t="s">
        <v>55</v>
      </c>
      <c r="B2" s="39" t="s">
        <v>68</v>
      </c>
      <c r="C2" s="39" t="s">
        <v>56</v>
      </c>
      <c r="D2" s="39" t="s">
        <v>25</v>
      </c>
      <c r="E2" s="37"/>
    </row>
    <row r="3" spans="1:5" x14ac:dyDescent="0.35">
      <c r="A3" s="37"/>
      <c r="B3" s="37">
        <v>6498</v>
      </c>
      <c r="C3" s="37" t="s">
        <v>88</v>
      </c>
      <c r="D3" s="37">
        <v>150</v>
      </c>
      <c r="E3" s="37"/>
    </row>
    <row r="4" spans="1:5" x14ac:dyDescent="0.35">
      <c r="A4" s="37"/>
      <c r="B4" s="37">
        <v>6498</v>
      </c>
      <c r="C4" s="37" t="s">
        <v>89</v>
      </c>
      <c r="D4" s="37">
        <v>140</v>
      </c>
      <c r="E4" s="37"/>
    </row>
    <row r="5" spans="1:5" x14ac:dyDescent="0.35">
      <c r="A5" s="37"/>
      <c r="B5" s="37"/>
      <c r="C5" s="37"/>
      <c r="D5" s="37"/>
      <c r="E5" s="37"/>
    </row>
    <row r="6" spans="1:5" x14ac:dyDescent="0.35">
      <c r="A6" s="37" t="s">
        <v>90</v>
      </c>
      <c r="B6" s="37">
        <v>8037</v>
      </c>
      <c r="C6" s="37" t="s">
        <v>85</v>
      </c>
      <c r="D6" s="37">
        <v>1150</v>
      </c>
      <c r="E6" s="37"/>
    </row>
    <row r="7" spans="1:5" x14ac:dyDescent="0.35">
      <c r="A7" s="37"/>
      <c r="B7" s="37">
        <v>8037</v>
      </c>
      <c r="C7" s="37" t="s">
        <v>86</v>
      </c>
      <c r="D7" s="37">
        <v>1200</v>
      </c>
      <c r="E7" s="37"/>
    </row>
    <row r="8" spans="1:5" x14ac:dyDescent="0.35">
      <c r="A8" s="37"/>
      <c r="B8" s="37">
        <v>4497</v>
      </c>
      <c r="C8" s="37" t="s">
        <v>71</v>
      </c>
      <c r="D8" s="37">
        <v>150</v>
      </c>
      <c r="E8" s="37"/>
    </row>
    <row r="9" spans="1:5" x14ac:dyDescent="0.35">
      <c r="A9" s="37"/>
      <c r="B9" s="37">
        <v>8028</v>
      </c>
      <c r="C9" s="37" t="s">
        <v>87</v>
      </c>
      <c r="D9" s="37">
        <v>200</v>
      </c>
      <c r="E9" s="37"/>
    </row>
    <row r="10" spans="1:5" x14ac:dyDescent="0.35">
      <c r="A10" s="37" t="s">
        <v>82</v>
      </c>
      <c r="B10" s="37">
        <v>8028</v>
      </c>
      <c r="C10" s="37" t="s">
        <v>83</v>
      </c>
      <c r="D10" s="37">
        <v>200</v>
      </c>
      <c r="E10" s="37"/>
    </row>
    <row r="11" spans="1:5" x14ac:dyDescent="0.35">
      <c r="A11" s="37"/>
      <c r="B11" s="37">
        <v>8037</v>
      </c>
      <c r="C11" s="37" t="s">
        <v>84</v>
      </c>
      <c r="D11" s="37">
        <v>400</v>
      </c>
      <c r="E11" s="37"/>
    </row>
    <row r="12" spans="1:5" x14ac:dyDescent="0.35">
      <c r="A12" s="37"/>
      <c r="B12" s="37"/>
      <c r="C12" s="37"/>
      <c r="D12" s="37"/>
      <c r="E12" s="37"/>
    </row>
    <row r="13" spans="1:5" x14ac:dyDescent="0.35">
      <c r="A13" s="37" t="s">
        <v>80</v>
      </c>
      <c r="B13" s="37">
        <v>1107</v>
      </c>
      <c r="C13" s="37" t="s">
        <v>81</v>
      </c>
      <c r="D13" s="37">
        <v>560</v>
      </c>
      <c r="E13" s="37"/>
    </row>
    <row r="14" spans="1:5" x14ac:dyDescent="0.35">
      <c r="A14" s="37"/>
      <c r="B14" s="37"/>
      <c r="C14" s="37"/>
      <c r="D14" s="37"/>
      <c r="E14" s="37"/>
    </row>
    <row r="15" spans="1:5" x14ac:dyDescent="0.35">
      <c r="A15" s="37"/>
      <c r="B15" s="37"/>
      <c r="C15" s="37"/>
      <c r="D15" s="37"/>
      <c r="E15" s="37"/>
    </row>
    <row r="16" spans="1:5" x14ac:dyDescent="0.35">
      <c r="A16" s="37"/>
      <c r="B16" s="37"/>
      <c r="C16" s="37"/>
      <c r="D16" s="37"/>
      <c r="E16" s="37"/>
    </row>
    <row r="17" spans="1:5" x14ac:dyDescent="0.35">
      <c r="A17" s="37"/>
      <c r="B17" s="37"/>
      <c r="C17" s="37" t="s">
        <v>61</v>
      </c>
      <c r="D17" s="37">
        <v>10500</v>
      </c>
      <c r="E17" s="37"/>
    </row>
    <row r="18" spans="1:5" x14ac:dyDescent="0.35">
      <c r="A18" s="37"/>
      <c r="B18" s="37"/>
      <c r="C18" s="37" t="s">
        <v>62</v>
      </c>
      <c r="D18" s="37"/>
      <c r="E18" s="37"/>
    </row>
    <row r="19" spans="1:5" x14ac:dyDescent="0.35">
      <c r="A19" s="37"/>
      <c r="B19" s="37"/>
      <c r="C19" s="37" t="s">
        <v>63</v>
      </c>
      <c r="D19" s="37">
        <v>22000</v>
      </c>
      <c r="E19" s="37"/>
    </row>
    <row r="20" spans="1:5" x14ac:dyDescent="0.35">
      <c r="A20" s="37"/>
      <c r="B20" s="37"/>
      <c r="C20" s="37" t="s">
        <v>64</v>
      </c>
      <c r="D20" s="37">
        <v>25000</v>
      </c>
      <c r="E20" s="37"/>
    </row>
    <row r="21" spans="1:5" x14ac:dyDescent="0.35">
      <c r="A21" s="37" t="s">
        <v>72</v>
      </c>
      <c r="B21" s="37">
        <v>4494</v>
      </c>
      <c r="C21" s="37" t="s">
        <v>73</v>
      </c>
      <c r="D21" s="37">
        <v>200</v>
      </c>
      <c r="E21" s="37"/>
    </row>
    <row r="22" spans="1:5" x14ac:dyDescent="0.35">
      <c r="A22" s="37"/>
      <c r="B22" s="37">
        <v>4494</v>
      </c>
      <c r="C22" s="37" t="s">
        <v>75</v>
      </c>
      <c r="D22" s="37">
        <v>650</v>
      </c>
      <c r="E22" s="37"/>
    </row>
    <row r="23" spans="1:5" x14ac:dyDescent="0.35">
      <c r="A23" s="37" t="s">
        <v>76</v>
      </c>
      <c r="B23" s="37">
        <v>8028</v>
      </c>
      <c r="C23" s="37" t="s">
        <v>77</v>
      </c>
      <c r="D23" s="37">
        <v>650</v>
      </c>
      <c r="E23" s="37"/>
    </row>
    <row r="24" spans="1:5" x14ac:dyDescent="0.35">
      <c r="A24" s="37"/>
      <c r="B24" s="37"/>
      <c r="C24" s="37" t="s">
        <v>74</v>
      </c>
      <c r="D24" s="37">
        <v>1000</v>
      </c>
      <c r="E24" s="37"/>
    </row>
    <row r="25" spans="1:5" x14ac:dyDescent="0.35">
      <c r="A25" s="37" t="s">
        <v>91</v>
      </c>
      <c r="B25" s="37"/>
      <c r="C25" s="37" t="s">
        <v>92</v>
      </c>
      <c r="D25" s="37">
        <v>500000</v>
      </c>
      <c r="E25" s="37"/>
    </row>
    <row r="26" spans="1:5" x14ac:dyDescent="0.35">
      <c r="A26" s="37" t="s">
        <v>78</v>
      </c>
      <c r="B26" s="37">
        <v>1107</v>
      </c>
      <c r="C26" s="37" t="s">
        <v>79</v>
      </c>
      <c r="D26" s="37">
        <v>550</v>
      </c>
      <c r="E26" s="37"/>
    </row>
    <row r="27" spans="1:5" x14ac:dyDescent="0.35">
      <c r="A27" s="37" t="s">
        <v>65</v>
      </c>
      <c r="B27" s="37">
        <v>2673</v>
      </c>
      <c r="C27" s="37" t="s">
        <v>66</v>
      </c>
      <c r="D27" s="37">
        <v>210</v>
      </c>
      <c r="E27" s="37"/>
    </row>
    <row r="28" spans="1:5" x14ac:dyDescent="0.35">
      <c r="A28" s="37"/>
      <c r="B28" s="37" t="s">
        <v>67</v>
      </c>
      <c r="C28" s="37" t="s">
        <v>69</v>
      </c>
      <c r="D28" s="37">
        <v>450</v>
      </c>
      <c r="E28" s="37"/>
    </row>
    <row r="29" spans="1:5" x14ac:dyDescent="0.35">
      <c r="A29" s="37"/>
      <c r="B29" s="37">
        <v>8037</v>
      </c>
      <c r="C29" s="37" t="s">
        <v>70</v>
      </c>
      <c r="D29" s="37"/>
      <c r="E29" s="37"/>
    </row>
    <row r="30" spans="1:5" x14ac:dyDescent="0.35">
      <c r="A30" s="37"/>
      <c r="B30" s="37"/>
      <c r="C30" s="37" t="s">
        <v>71</v>
      </c>
      <c r="D30" s="37"/>
      <c r="E30" s="37"/>
    </row>
    <row r="31" spans="1:5" x14ac:dyDescent="0.35">
      <c r="A31" s="37"/>
      <c r="B31" s="37"/>
      <c r="C31" s="37"/>
      <c r="D31" s="37"/>
      <c r="E31" s="37"/>
    </row>
    <row r="32" spans="1:5" x14ac:dyDescent="0.35">
      <c r="A32" s="37"/>
      <c r="B32" s="37"/>
      <c r="C32" s="37"/>
      <c r="D32" s="37"/>
      <c r="E32" s="37"/>
    </row>
    <row r="33" spans="1:5" x14ac:dyDescent="0.35">
      <c r="A33" s="37"/>
      <c r="B33" s="37"/>
      <c r="C33" s="37"/>
      <c r="D33" s="37"/>
      <c r="E33" s="37"/>
    </row>
    <row r="34" spans="1:5" x14ac:dyDescent="0.35">
      <c r="A34" s="37"/>
      <c r="B34" s="37"/>
      <c r="C34" s="37" t="s">
        <v>15</v>
      </c>
      <c r="D34" s="37" t="e">
        <f>SUM(#REF!)</f>
        <v>#REF!</v>
      </c>
      <c r="E34" s="37"/>
    </row>
    <row r="35" spans="1:5" x14ac:dyDescent="0.35">
      <c r="A35" s="37"/>
      <c r="B35" s="37"/>
      <c r="C35" s="37"/>
      <c r="D35" s="37"/>
      <c r="E35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6B8A-4B3C-4E13-9E41-707F14F73D47}">
  <dimension ref="A2:R30"/>
  <sheetViews>
    <sheetView topLeftCell="A10" zoomScale="175" zoomScaleNormal="175" workbookViewId="0">
      <selection activeCell="K23" sqref="K23"/>
    </sheetView>
  </sheetViews>
  <sheetFormatPr defaultRowHeight="14.5" x14ac:dyDescent="0.35"/>
  <sheetData>
    <row r="2" spans="1:18" ht="31.15" customHeight="1" x14ac:dyDescent="0.8">
      <c r="B2" s="1" t="s">
        <v>0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</row>
    <row r="3" spans="1:18" ht="13.15" customHeight="1" x14ac:dyDescent="0.3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8" ht="13.15" customHeight="1" thickBot="1" x14ac:dyDescent="0.4"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8" ht="15" customHeight="1" thickBot="1" x14ac:dyDescent="0.4">
      <c r="A5" s="6" t="s">
        <v>3</v>
      </c>
      <c r="B5" s="7" t="s">
        <v>4</v>
      </c>
      <c r="C5" s="8"/>
      <c r="D5" s="9" t="s">
        <v>5</v>
      </c>
      <c r="E5" s="7"/>
      <c r="F5" s="8"/>
      <c r="G5" s="8"/>
      <c r="H5" s="8"/>
      <c r="I5" s="8"/>
      <c r="J5" s="8"/>
      <c r="K5" s="8"/>
      <c r="L5" s="7"/>
      <c r="M5" s="8" t="s">
        <v>6</v>
      </c>
      <c r="N5" s="10"/>
      <c r="O5" s="10"/>
      <c r="P5" s="10"/>
      <c r="Q5" s="10"/>
      <c r="R5" s="10"/>
    </row>
    <row r="6" spans="1:18" ht="15" customHeight="1" x14ac:dyDescent="0.35">
      <c r="A6" s="11" t="s">
        <v>7</v>
      </c>
      <c r="B6" s="12" t="s">
        <v>8</v>
      </c>
      <c r="C6" s="13" t="s">
        <v>9</v>
      </c>
      <c r="D6" s="13" t="s">
        <v>10</v>
      </c>
      <c r="E6" s="12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2" t="s">
        <v>17</v>
      </c>
      <c r="L6" s="13" t="s">
        <v>15</v>
      </c>
      <c r="M6" s="14" t="s">
        <v>18</v>
      </c>
      <c r="N6" s="10"/>
      <c r="O6" s="10"/>
      <c r="P6" s="10"/>
      <c r="Q6" s="10"/>
    </row>
    <row r="7" spans="1:18" ht="15" customHeight="1" x14ac:dyDescent="0.35">
      <c r="A7" s="11" t="s">
        <v>14</v>
      </c>
      <c r="B7" s="12"/>
      <c r="C7" s="13"/>
      <c r="D7" s="13" t="s">
        <v>19</v>
      </c>
      <c r="E7" s="12" t="s">
        <v>20</v>
      </c>
      <c r="F7" s="13" t="s">
        <v>13</v>
      </c>
      <c r="G7" s="13" t="s">
        <v>21</v>
      </c>
      <c r="H7" s="13" t="s">
        <v>22</v>
      </c>
      <c r="I7" s="13" t="s">
        <v>13</v>
      </c>
      <c r="J7" s="13" t="s">
        <v>23</v>
      </c>
      <c r="K7" s="12" t="s">
        <v>24</v>
      </c>
      <c r="L7" s="13" t="s">
        <v>25</v>
      </c>
      <c r="M7" s="14" t="s">
        <v>15</v>
      </c>
      <c r="N7" s="10"/>
      <c r="O7" s="10"/>
      <c r="P7" s="10"/>
      <c r="Q7" s="10"/>
    </row>
    <row r="8" spans="1:18" ht="15" customHeight="1" x14ac:dyDescent="0.35">
      <c r="A8" s="11"/>
      <c r="B8" s="12"/>
      <c r="C8" s="13"/>
      <c r="D8" s="13"/>
      <c r="E8" s="12" t="s">
        <v>26</v>
      </c>
      <c r="F8" s="13"/>
      <c r="G8" s="13" t="s">
        <v>27</v>
      </c>
      <c r="H8" s="13" t="s">
        <v>28</v>
      </c>
      <c r="I8" s="13"/>
      <c r="J8" s="13" t="s">
        <v>29</v>
      </c>
      <c r="K8" s="12" t="s">
        <v>25</v>
      </c>
      <c r="L8" s="13"/>
      <c r="M8" s="14" t="s">
        <v>30</v>
      </c>
      <c r="N8" s="10"/>
      <c r="O8" s="10"/>
      <c r="P8" s="10"/>
      <c r="Q8" s="10"/>
    </row>
    <row r="9" spans="1:18" ht="15" customHeight="1" thickBot="1" x14ac:dyDescent="0.4">
      <c r="A9" s="15"/>
      <c r="B9" s="16"/>
      <c r="C9" s="17"/>
      <c r="D9" s="18"/>
      <c r="E9" s="16"/>
      <c r="F9" s="17"/>
      <c r="G9" s="17"/>
      <c r="H9" s="17" t="s">
        <v>31</v>
      </c>
      <c r="I9" s="17"/>
      <c r="J9" s="17"/>
      <c r="K9" s="16" t="s">
        <v>32</v>
      </c>
      <c r="L9" s="17"/>
      <c r="M9" s="19"/>
      <c r="N9" s="10"/>
      <c r="O9" s="10"/>
      <c r="P9" s="10"/>
      <c r="Q9" s="10"/>
    </row>
    <row r="10" spans="1:18" ht="19.149999999999999" customHeight="1" x14ac:dyDescent="0.35">
      <c r="A10" s="20">
        <v>1</v>
      </c>
      <c r="B10" s="21" t="s">
        <v>33</v>
      </c>
      <c r="C10" s="22" t="s">
        <v>34</v>
      </c>
      <c r="D10" s="23" t="s">
        <v>11</v>
      </c>
      <c r="E10" s="23">
        <v>50</v>
      </c>
      <c r="F10" s="23">
        <v>55000</v>
      </c>
      <c r="G10" s="23">
        <f>F10/30</f>
        <v>1833.3333333333333</v>
      </c>
      <c r="H10" s="23">
        <v>30</v>
      </c>
      <c r="I10" s="23">
        <f>G10*H10</f>
        <v>55000</v>
      </c>
      <c r="J10" s="21">
        <v>2635</v>
      </c>
      <c r="K10" s="24">
        <v>2</v>
      </c>
      <c r="L10" s="25">
        <f>J10*K10</f>
        <v>5270</v>
      </c>
      <c r="M10" s="23">
        <f>I10+L10</f>
        <v>60270</v>
      </c>
      <c r="N10" s="10"/>
      <c r="O10" s="10">
        <v>4497</v>
      </c>
      <c r="P10" s="10" t="s">
        <v>35</v>
      </c>
      <c r="Q10" s="10">
        <v>10500</v>
      </c>
    </row>
    <row r="11" spans="1:18" ht="19.149999999999999" customHeight="1" x14ac:dyDescent="0.35">
      <c r="A11" s="20">
        <v>2</v>
      </c>
      <c r="B11" s="21" t="s">
        <v>36</v>
      </c>
      <c r="C11" s="22" t="s">
        <v>37</v>
      </c>
      <c r="D11" s="23" t="s">
        <v>11</v>
      </c>
      <c r="E11" s="23">
        <v>50</v>
      </c>
      <c r="F11" s="23">
        <v>55000</v>
      </c>
      <c r="G11" s="23">
        <f t="shared" ref="G11:G21" si="0">F11/30</f>
        <v>1833.3333333333333</v>
      </c>
      <c r="H11" s="23">
        <v>30</v>
      </c>
      <c r="I11" s="23">
        <f t="shared" ref="I11:I21" si="1">G11*H11</f>
        <v>55000</v>
      </c>
      <c r="J11" s="21">
        <v>3130</v>
      </c>
      <c r="K11" s="24">
        <v>2</v>
      </c>
      <c r="L11" s="25">
        <f t="shared" ref="L11:L21" si="2">J11*K11</f>
        <v>6260</v>
      </c>
      <c r="M11" s="23">
        <f t="shared" ref="M11:M21" si="3">I11+L11</f>
        <v>61260</v>
      </c>
      <c r="N11" s="10"/>
      <c r="O11" s="10"/>
      <c r="P11" s="10" t="s">
        <v>38</v>
      </c>
      <c r="Q11" s="10"/>
    </row>
    <row r="12" spans="1:18" ht="19.149999999999999" customHeight="1" x14ac:dyDescent="0.35">
      <c r="A12" s="20">
        <v>3</v>
      </c>
      <c r="B12" s="21" t="s">
        <v>36</v>
      </c>
      <c r="C12" s="22" t="s">
        <v>39</v>
      </c>
      <c r="D12" s="23" t="s">
        <v>11</v>
      </c>
      <c r="E12" s="23">
        <v>50</v>
      </c>
      <c r="F12" s="23">
        <v>55000</v>
      </c>
      <c r="G12" s="23">
        <f t="shared" si="0"/>
        <v>1833.3333333333333</v>
      </c>
      <c r="H12" s="23">
        <v>30</v>
      </c>
      <c r="I12" s="23">
        <f t="shared" si="1"/>
        <v>55000</v>
      </c>
      <c r="J12" s="21">
        <v>2959</v>
      </c>
      <c r="K12" s="24">
        <v>2</v>
      </c>
      <c r="L12" s="25">
        <f t="shared" si="2"/>
        <v>5918</v>
      </c>
      <c r="M12" s="23">
        <f t="shared" si="3"/>
        <v>60918</v>
      </c>
      <c r="N12" s="10"/>
      <c r="O12" s="10">
        <v>1510</v>
      </c>
      <c r="P12" s="10" t="s">
        <v>35</v>
      </c>
      <c r="Q12" s="10">
        <v>22000</v>
      </c>
    </row>
    <row r="13" spans="1:18" ht="19.149999999999999" customHeight="1" x14ac:dyDescent="0.35">
      <c r="A13" s="20">
        <v>4</v>
      </c>
      <c r="B13" s="21" t="s">
        <v>40</v>
      </c>
      <c r="C13" s="26" t="s">
        <v>41</v>
      </c>
      <c r="D13" s="23" t="s">
        <v>11</v>
      </c>
      <c r="E13" s="23">
        <v>50</v>
      </c>
      <c r="F13" s="23">
        <v>55000</v>
      </c>
      <c r="G13" s="23">
        <f t="shared" si="0"/>
        <v>1833.3333333333333</v>
      </c>
      <c r="H13" s="23">
        <v>30</v>
      </c>
      <c r="I13" s="23">
        <f t="shared" si="1"/>
        <v>55000</v>
      </c>
      <c r="J13" s="21">
        <v>2296</v>
      </c>
      <c r="K13" s="24">
        <v>2</v>
      </c>
      <c r="L13" s="25">
        <f t="shared" si="2"/>
        <v>4592</v>
      </c>
      <c r="M13" s="23">
        <f t="shared" si="3"/>
        <v>59592</v>
      </c>
      <c r="N13" s="10"/>
      <c r="O13" s="10"/>
      <c r="P13" s="10" t="s">
        <v>42</v>
      </c>
      <c r="Q13" s="10">
        <v>25000</v>
      </c>
    </row>
    <row r="14" spans="1:18" ht="19.149999999999999" customHeight="1" x14ac:dyDescent="0.35">
      <c r="A14" s="20">
        <v>5</v>
      </c>
      <c r="B14" s="21" t="s">
        <v>43</v>
      </c>
      <c r="C14" s="27" t="s">
        <v>44</v>
      </c>
      <c r="D14" s="23" t="s">
        <v>11</v>
      </c>
      <c r="E14" s="23">
        <v>50</v>
      </c>
      <c r="F14" s="23">
        <v>55000</v>
      </c>
      <c r="G14" s="23">
        <f t="shared" si="0"/>
        <v>1833.3333333333333</v>
      </c>
      <c r="H14" s="23">
        <v>30</v>
      </c>
      <c r="I14" s="23">
        <f t="shared" si="1"/>
        <v>55000</v>
      </c>
      <c r="J14" s="21">
        <v>2561</v>
      </c>
      <c r="K14" s="24">
        <v>2</v>
      </c>
      <c r="L14" s="25">
        <f t="shared" si="2"/>
        <v>5122</v>
      </c>
      <c r="M14" s="23">
        <f t="shared" si="3"/>
        <v>60122</v>
      </c>
      <c r="N14" s="10"/>
      <c r="O14" s="10"/>
      <c r="P14" s="10"/>
      <c r="Q14" s="10"/>
    </row>
    <row r="15" spans="1:18" ht="19.149999999999999" customHeight="1" x14ac:dyDescent="0.35">
      <c r="A15" s="20">
        <v>6</v>
      </c>
      <c r="B15" s="21" t="s">
        <v>45</v>
      </c>
      <c r="C15" s="26" t="s">
        <v>46</v>
      </c>
      <c r="D15" s="21" t="s">
        <v>11</v>
      </c>
      <c r="E15" s="21">
        <v>45</v>
      </c>
      <c r="F15" s="23">
        <v>55000</v>
      </c>
      <c r="G15" s="23">
        <f t="shared" si="0"/>
        <v>1833.3333333333333</v>
      </c>
      <c r="H15" s="23">
        <v>30</v>
      </c>
      <c r="I15" s="23">
        <f t="shared" si="1"/>
        <v>55000</v>
      </c>
      <c r="J15" s="21">
        <v>777</v>
      </c>
      <c r="K15" s="24">
        <v>2</v>
      </c>
      <c r="L15" s="25">
        <f t="shared" si="2"/>
        <v>1554</v>
      </c>
      <c r="M15" s="23">
        <f t="shared" si="3"/>
        <v>56554</v>
      </c>
      <c r="N15" s="10"/>
      <c r="O15" s="10"/>
      <c r="P15" s="10"/>
      <c r="Q15" s="10"/>
    </row>
    <row r="16" spans="1:18" ht="19.149999999999999" customHeight="1" x14ac:dyDescent="0.35">
      <c r="A16" s="20">
        <v>7</v>
      </c>
      <c r="B16" s="21" t="s">
        <v>45</v>
      </c>
      <c r="C16" s="22" t="s">
        <v>47</v>
      </c>
      <c r="D16" s="21" t="s">
        <v>11</v>
      </c>
      <c r="E16" s="21">
        <v>50</v>
      </c>
      <c r="F16" s="23">
        <v>55000</v>
      </c>
      <c r="G16" s="23">
        <f t="shared" si="0"/>
        <v>1833.3333333333333</v>
      </c>
      <c r="H16" s="23">
        <v>30</v>
      </c>
      <c r="I16" s="23">
        <f t="shared" si="1"/>
        <v>55000</v>
      </c>
      <c r="J16" s="21">
        <v>1818</v>
      </c>
      <c r="K16" s="24">
        <v>2</v>
      </c>
      <c r="L16" s="25">
        <f t="shared" si="2"/>
        <v>3636</v>
      </c>
      <c r="M16" s="23">
        <f t="shared" si="3"/>
        <v>58636</v>
      </c>
      <c r="N16" s="10"/>
      <c r="O16" s="10"/>
      <c r="P16" s="10"/>
      <c r="Q16" s="10"/>
    </row>
    <row r="17" spans="1:17" ht="19.149999999999999" customHeight="1" x14ac:dyDescent="0.35">
      <c r="A17" s="20">
        <v>8</v>
      </c>
      <c r="B17" s="21" t="s">
        <v>48</v>
      </c>
      <c r="C17" s="26" t="s">
        <v>49</v>
      </c>
      <c r="D17" s="23" t="s">
        <v>50</v>
      </c>
      <c r="E17" s="21">
        <v>16</v>
      </c>
      <c r="F17" s="23">
        <v>22000</v>
      </c>
      <c r="G17" s="23">
        <f t="shared" si="0"/>
        <v>733.33333333333337</v>
      </c>
      <c r="H17" s="23">
        <v>30</v>
      </c>
      <c r="I17" s="23">
        <f t="shared" si="1"/>
        <v>22000</v>
      </c>
      <c r="J17" s="21">
        <v>9734</v>
      </c>
      <c r="K17" s="24">
        <v>1</v>
      </c>
      <c r="L17" s="25">
        <f t="shared" si="2"/>
        <v>9734</v>
      </c>
      <c r="M17" s="23">
        <f t="shared" si="3"/>
        <v>31734</v>
      </c>
      <c r="N17" s="10"/>
      <c r="O17" s="10"/>
      <c r="P17" s="10"/>
      <c r="Q17" s="10"/>
    </row>
    <row r="18" spans="1:17" ht="19.149999999999999" customHeight="1" x14ac:dyDescent="0.35">
      <c r="A18" s="20">
        <v>9</v>
      </c>
      <c r="B18" s="21" t="s">
        <v>40</v>
      </c>
      <c r="C18" s="22" t="s">
        <v>51</v>
      </c>
      <c r="D18" s="21" t="s">
        <v>50</v>
      </c>
      <c r="E18" s="21">
        <v>50</v>
      </c>
      <c r="F18" s="23">
        <v>55000</v>
      </c>
      <c r="G18" s="23">
        <f t="shared" si="0"/>
        <v>1833.3333333333333</v>
      </c>
      <c r="H18" s="23">
        <v>30</v>
      </c>
      <c r="I18" s="23">
        <f t="shared" si="1"/>
        <v>55000</v>
      </c>
      <c r="J18" s="21">
        <v>3588</v>
      </c>
      <c r="K18" s="24">
        <v>2</v>
      </c>
      <c r="L18" s="25">
        <f t="shared" si="2"/>
        <v>7176</v>
      </c>
      <c r="M18" s="23">
        <f t="shared" si="3"/>
        <v>62176</v>
      </c>
      <c r="N18" s="10"/>
      <c r="O18" s="10"/>
      <c r="P18" s="10"/>
      <c r="Q18" s="10"/>
    </row>
    <row r="19" spans="1:17" ht="19.149999999999999" customHeight="1" x14ac:dyDescent="0.35">
      <c r="A19" s="20">
        <v>10</v>
      </c>
      <c r="B19" s="21" t="s">
        <v>52</v>
      </c>
      <c r="C19" s="26" t="s">
        <v>53</v>
      </c>
      <c r="D19" s="21" t="s">
        <v>50</v>
      </c>
      <c r="E19" s="21">
        <v>40</v>
      </c>
      <c r="F19" s="23">
        <v>55000</v>
      </c>
      <c r="G19" s="23">
        <f t="shared" si="0"/>
        <v>1833.3333333333333</v>
      </c>
      <c r="H19" s="23">
        <v>30</v>
      </c>
      <c r="I19" s="23">
        <f t="shared" si="1"/>
        <v>55000</v>
      </c>
      <c r="J19" s="21">
        <v>5166</v>
      </c>
      <c r="K19" s="24">
        <v>1.5</v>
      </c>
      <c r="L19" s="25">
        <f t="shared" si="2"/>
        <v>7749</v>
      </c>
      <c r="M19" s="23">
        <f t="shared" si="3"/>
        <v>62749</v>
      </c>
      <c r="N19" s="10"/>
      <c r="O19" s="10"/>
      <c r="P19" s="10"/>
      <c r="Q19" s="10"/>
    </row>
    <row r="20" spans="1:17" ht="19.149999999999999" customHeight="1" x14ac:dyDescent="0.35">
      <c r="A20" s="20">
        <v>11</v>
      </c>
      <c r="B20" s="21" t="s">
        <v>54</v>
      </c>
      <c r="C20" s="26">
        <v>2673</v>
      </c>
      <c r="D20" s="21" t="s">
        <v>50</v>
      </c>
      <c r="E20" s="21">
        <v>50</v>
      </c>
      <c r="F20" s="23">
        <v>55000</v>
      </c>
      <c r="G20" s="23">
        <f t="shared" si="0"/>
        <v>1833.3333333333333</v>
      </c>
      <c r="H20" s="23">
        <v>30</v>
      </c>
      <c r="I20" s="23">
        <f t="shared" si="1"/>
        <v>55000</v>
      </c>
      <c r="J20" s="21">
        <v>4000</v>
      </c>
      <c r="K20" s="24">
        <v>2</v>
      </c>
      <c r="L20" s="25">
        <f t="shared" si="2"/>
        <v>8000</v>
      </c>
      <c r="M20" s="23">
        <f t="shared" si="3"/>
        <v>63000</v>
      </c>
      <c r="N20" s="10"/>
      <c r="O20" s="10"/>
      <c r="P20" s="10"/>
      <c r="Q20" s="10"/>
    </row>
    <row r="21" spans="1:17" ht="19.149999999999999" customHeight="1" x14ac:dyDescent="0.35">
      <c r="A21" s="20"/>
      <c r="B21" s="21"/>
      <c r="C21" s="26">
        <v>4507</v>
      </c>
      <c r="D21" s="21" t="s">
        <v>50</v>
      </c>
      <c r="E21" s="21">
        <v>16</v>
      </c>
      <c r="F21" s="21">
        <v>22000</v>
      </c>
      <c r="G21" s="21">
        <f t="shared" si="0"/>
        <v>733.33333333333337</v>
      </c>
      <c r="H21" s="23">
        <v>20</v>
      </c>
      <c r="I21" s="23">
        <f t="shared" si="1"/>
        <v>14666.666666666668</v>
      </c>
      <c r="J21" s="21">
        <v>2778</v>
      </c>
      <c r="K21" s="24">
        <v>1</v>
      </c>
      <c r="L21" s="25">
        <f t="shared" si="2"/>
        <v>2778</v>
      </c>
      <c r="M21" s="23">
        <f t="shared" si="3"/>
        <v>17444.666666666668</v>
      </c>
      <c r="N21" s="10"/>
      <c r="O21" s="10"/>
      <c r="P21" s="10"/>
      <c r="Q21" s="10"/>
    </row>
    <row r="22" spans="1:17" ht="19.149999999999999" customHeight="1" x14ac:dyDescent="0.35">
      <c r="A22" s="28"/>
      <c r="B22" s="21"/>
      <c r="C22" s="26"/>
      <c r="D22" s="21"/>
      <c r="E22" s="21"/>
      <c r="F22" s="21"/>
      <c r="G22" s="21"/>
      <c r="H22" s="21"/>
      <c r="I22" s="21"/>
      <c r="J22" s="21"/>
      <c r="K22" s="24"/>
      <c r="L22" s="25"/>
      <c r="M22" s="23"/>
      <c r="N22" s="10"/>
      <c r="O22" s="10"/>
      <c r="P22" s="10"/>
      <c r="Q22" s="10"/>
    </row>
    <row r="23" spans="1:17" ht="19.149999999999999" customHeight="1" x14ac:dyDescent="0.35">
      <c r="A23" s="25"/>
      <c r="B23" s="29"/>
      <c r="C23" s="29"/>
      <c r="D23" s="29"/>
      <c r="E23" s="29"/>
      <c r="F23" s="29"/>
      <c r="G23" s="29"/>
      <c r="H23" s="29"/>
      <c r="I23" s="29">
        <f>SUM(I10:I22)</f>
        <v>586666.66666666663</v>
      </c>
      <c r="J23" s="29"/>
      <c r="K23" s="29"/>
      <c r="L23" s="29">
        <f>SUM(L10:L22)</f>
        <v>67789</v>
      </c>
      <c r="M23" s="27"/>
      <c r="N23" s="10"/>
      <c r="O23" s="10"/>
      <c r="P23" s="10"/>
      <c r="Q23" s="10"/>
    </row>
    <row r="24" spans="1:17" ht="19.149999999999999" customHeight="1" x14ac:dyDescent="0.35">
      <c r="A24" s="30"/>
      <c r="B24" s="21"/>
      <c r="C24" s="26"/>
      <c r="D24" s="21"/>
      <c r="E24" s="21"/>
      <c r="F24" s="23"/>
      <c r="G24" s="23"/>
      <c r="H24" s="23"/>
      <c r="I24" s="23"/>
      <c r="J24" s="21"/>
      <c r="K24" s="31"/>
      <c r="L24" s="31"/>
      <c r="M24" s="32"/>
      <c r="N24" s="10"/>
      <c r="O24" s="10"/>
      <c r="P24" s="10"/>
      <c r="Q24" s="10"/>
    </row>
    <row r="25" spans="1:17" ht="19.149999999999999" customHeight="1" x14ac:dyDescent="0.35">
      <c r="A25" s="30"/>
      <c r="B25" s="33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  <c r="N25" s="10"/>
      <c r="O25" s="10"/>
      <c r="P25" s="10"/>
      <c r="Q25" s="10"/>
    </row>
    <row r="26" spans="1:17" ht="19.149999999999999" customHeight="1" x14ac:dyDescent="0.35">
      <c r="A26" s="30"/>
      <c r="B26" s="33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10"/>
      <c r="O26" s="10"/>
      <c r="P26" s="10"/>
      <c r="Q26" s="10"/>
    </row>
    <row r="27" spans="1:17" ht="15" customHeight="1" thickBot="1" x14ac:dyDescent="0.4">
      <c r="A27" s="34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10"/>
      <c r="O27" s="10"/>
      <c r="P27" s="10"/>
      <c r="Q27" s="10"/>
    </row>
    <row r="28" spans="1:17" ht="15" customHeight="1" x14ac:dyDescent="0.35">
      <c r="A28" s="34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10"/>
      <c r="O28" s="10"/>
      <c r="P28" s="10"/>
      <c r="Q28" s="10"/>
    </row>
    <row r="29" spans="1:17" ht="15" customHeight="1" x14ac:dyDescent="0.35">
      <c r="A29" s="34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10"/>
      <c r="O29" s="10"/>
      <c r="P29" s="10"/>
      <c r="Q29" s="10"/>
    </row>
    <row r="30" spans="1:17" ht="15" customHeight="1" x14ac:dyDescent="0.35">
      <c r="A30" s="34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10"/>
      <c r="O30" s="10"/>
      <c r="P30" s="10"/>
      <c r="Q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SHILPA AC</vt:lpstr>
      <vt:lpstr>MAINTAINANCE</vt:lpstr>
      <vt:lpstr>JULY 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deekshith</dc:creator>
  <cp:lastModifiedBy>deekshith reddy</cp:lastModifiedBy>
  <dcterms:created xsi:type="dcterms:W3CDTF">2015-06-05T18:17:20Z</dcterms:created>
  <dcterms:modified xsi:type="dcterms:W3CDTF">2022-08-23T08:40:01Z</dcterms:modified>
</cp:coreProperties>
</file>