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4247cb1fca5cf707/Desktop/KR REDDY/"/>
    </mc:Choice>
  </mc:AlternateContent>
  <xr:revisionPtr revIDLastSave="11" documentId="13_ncr:1_{1DF091BA-166C-4AEE-B498-0441ECCEB6A8}" xr6:coauthVersionLast="47" xr6:coauthVersionMax="47" xr10:uidLastSave="{831916CD-C848-487A-9BDC-10A3D040230A}"/>
  <bookViews>
    <workbookView xWindow="-110" yWindow="-110" windowWidth="25820" windowHeight="13900" xr2:uid="{00000000-000D-0000-FFFF-FFFF00000000}"/>
  </bookViews>
  <sheets>
    <sheet name="TRUCKS INVOICE" sheetId="1" r:id="rId1"/>
    <sheet name="SPARE DRIVER DETAILS" sheetId="4" r:id="rId2"/>
    <sheet name="SPARE DRIVERS INVOICE" sheetId="5" r:id="rId3"/>
    <sheet name="TRIPS DETAILS" sheetId="2" r:id="rId4"/>
    <sheet name="DIESEL" sheetId="3" r:id="rId5"/>
    <sheet name="SALARIE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1" i="6" l="1"/>
  <c r="J23" i="6"/>
  <c r="J26" i="6" s="1"/>
  <c r="J17" i="6"/>
  <c r="J12" i="6"/>
  <c r="I26" i="6"/>
  <c r="I23" i="6"/>
  <c r="I9" i="6"/>
  <c r="G23" i="6"/>
  <c r="C23" i="6" l="1"/>
  <c r="C434" i="2"/>
  <c r="J15" i="5"/>
  <c r="J14" i="5"/>
  <c r="J13" i="5"/>
  <c r="J12" i="5"/>
  <c r="J10" i="5"/>
  <c r="J11" i="1"/>
  <c r="J12" i="1"/>
  <c r="J13" i="1"/>
  <c r="J14" i="1"/>
  <c r="J15" i="1"/>
  <c r="J10" i="1"/>
  <c r="C26" i="4"/>
  <c r="E229" i="2"/>
  <c r="G229" i="2" s="1"/>
  <c r="G430" i="2" s="1"/>
  <c r="E12" i="4"/>
  <c r="E13" i="4"/>
  <c r="E14" i="4"/>
  <c r="E15" i="4"/>
  <c r="E16" i="4"/>
  <c r="E17" i="4"/>
  <c r="E18" i="4"/>
  <c r="E19" i="4"/>
  <c r="E20" i="4"/>
  <c r="E21" i="4"/>
  <c r="E22" i="4"/>
  <c r="E4" i="4"/>
  <c r="E5" i="4"/>
  <c r="E6" i="4"/>
  <c r="E7" i="4"/>
  <c r="E8" i="4"/>
  <c r="E9" i="4"/>
  <c r="E10" i="4"/>
  <c r="E11" i="4"/>
  <c r="E3" i="4"/>
  <c r="E428" i="2"/>
  <c r="G428" i="2" s="1"/>
  <c r="D416" i="2"/>
  <c r="D417" i="2"/>
  <c r="D412" i="2"/>
  <c r="D428" i="2" s="1"/>
  <c r="G69" i="2"/>
  <c r="G108" i="2"/>
  <c r="E308" i="2"/>
  <c r="G308" i="2" s="1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277" i="2"/>
  <c r="E348" i="2"/>
  <c r="G348" i="2" s="1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17" i="2"/>
  <c r="E388" i="2"/>
  <c r="G388" i="2" s="1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57" i="2"/>
  <c r="E268" i="2"/>
  <c r="G268" i="2" s="1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37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198" i="2"/>
  <c r="E189" i="2"/>
  <c r="G189" i="2" s="1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58" i="2"/>
  <c r="E149" i="2"/>
  <c r="G149" i="2" s="1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23" i="2"/>
  <c r="D124" i="2"/>
  <c r="D125" i="2"/>
  <c r="D126" i="2"/>
  <c r="D127" i="2"/>
  <c r="D128" i="2"/>
  <c r="D129" i="2"/>
  <c r="D121" i="2"/>
  <c r="D122" i="2"/>
  <c r="D119" i="2"/>
  <c r="D120" i="2"/>
  <c r="D118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" i="2"/>
  <c r="G34" i="2"/>
  <c r="J16" i="5" l="1"/>
  <c r="J17" i="5" s="1"/>
  <c r="E25" i="4"/>
  <c r="J17" i="1"/>
  <c r="D308" i="2"/>
  <c r="D388" i="2"/>
  <c r="D189" i="2"/>
  <c r="D348" i="2"/>
  <c r="D34" i="2"/>
  <c r="D149" i="2"/>
  <c r="J18" i="5" l="1"/>
  <c r="J19" i="5" s="1"/>
  <c r="G432" i="2"/>
  <c r="J19" i="1"/>
  <c r="J18" i="1"/>
  <c r="J20" i="1" l="1"/>
  <c r="D268" i="2"/>
  <c r="D229" i="2"/>
</calcChain>
</file>

<file path=xl/sharedStrings.xml><?xml version="1.0" encoding="utf-8"?>
<sst xmlns="http://schemas.openxmlformats.org/spreadsheetml/2006/main" count="547" uniqueCount="285">
  <si>
    <t>KA51AA1210</t>
  </si>
  <si>
    <t>DATE</t>
  </si>
  <si>
    <t xml:space="preserve">STARTING READING </t>
  </si>
  <si>
    <t xml:space="preserve">CLOSING READING </t>
  </si>
  <si>
    <t>TOTAL(KM)</t>
  </si>
  <si>
    <t>ACTUAL TRIPS /DAY</t>
  </si>
  <si>
    <t>TRIP DETAILS</t>
  </si>
  <si>
    <t>ELIYAS4</t>
  </si>
  <si>
    <t>ELIYAS2, TRANSYS</t>
  </si>
  <si>
    <t>ES, TRANSYS, ELIYAS2</t>
  </si>
  <si>
    <t>ES2, K92</t>
  </si>
  <si>
    <t>ES4</t>
  </si>
  <si>
    <t>ELIYAS3</t>
  </si>
  <si>
    <t>NVH2 ,ELIYAS3</t>
  </si>
  <si>
    <t>ES3, ELIYAS2</t>
  </si>
  <si>
    <t>TRANSYS, ELIYAS2</t>
  </si>
  <si>
    <t>ELIYAS3, NVH</t>
  </si>
  <si>
    <t>ELIYAS3, TRANSYS</t>
  </si>
  <si>
    <t xml:space="preserve"> </t>
  </si>
  <si>
    <t xml:space="preserve">TOTAL </t>
  </si>
  <si>
    <t>AP39 UC 9061</t>
  </si>
  <si>
    <t>ES6</t>
  </si>
  <si>
    <t>ES5</t>
  </si>
  <si>
    <t>ELIYAS, MOBIS</t>
  </si>
  <si>
    <t>ELIYAS2, CKD</t>
  </si>
  <si>
    <t>ES, ELIYAS5</t>
  </si>
  <si>
    <t>ES7</t>
  </si>
  <si>
    <t>AP39 UC 9062</t>
  </si>
  <si>
    <t>ES, TRANSYS2</t>
  </si>
  <si>
    <t>ES3, ELIYAS</t>
  </si>
  <si>
    <t>ELIYAS2, TRANSYS, ES</t>
  </si>
  <si>
    <t>ES, ELIYAS</t>
  </si>
  <si>
    <t>ELIYAS2, GLOVIS</t>
  </si>
  <si>
    <t>TRANSYS3, ELIYAS</t>
  </si>
  <si>
    <t>ELIYAS2, ES</t>
  </si>
  <si>
    <t>ES2, TRANSYS, ELIYAS</t>
  </si>
  <si>
    <t>ELIYAS</t>
  </si>
  <si>
    <t>TRANSYS, ELIYAS</t>
  </si>
  <si>
    <t>ES4,CKD-3</t>
  </si>
  <si>
    <t>ES4, TRANSYS</t>
  </si>
  <si>
    <t>ES2, ELIYAS, TRANSYS</t>
  </si>
  <si>
    <t>TRANSYS2, ES2, ELIYAS</t>
  </si>
  <si>
    <t>TRANSYS2, ELIYAS2</t>
  </si>
  <si>
    <t>TRANSYS, ES, GLOVIS</t>
  </si>
  <si>
    <t>TRANSYS, ES2</t>
  </si>
  <si>
    <t xml:space="preserve">ES2, TRANSYS </t>
  </si>
  <si>
    <t xml:space="preserve">ES2, ELIYAS </t>
  </si>
  <si>
    <t>ES2, ELIYAS, GLOVIS, TRANSYS</t>
  </si>
  <si>
    <t>ES3, GLOVIS, ELIYAS</t>
  </si>
  <si>
    <t>AP39 UC 9063</t>
  </si>
  <si>
    <t>ELIYAS6</t>
  </si>
  <si>
    <t>ELIYAS5</t>
  </si>
  <si>
    <t>ELIYAS5, MOBIS</t>
  </si>
  <si>
    <t>ELIYAS, MOBIS2</t>
  </si>
  <si>
    <t>ELIYAS2</t>
  </si>
  <si>
    <t>ES2, ELIYAS, GLOVIS</t>
  </si>
  <si>
    <t>ES3, GLOVIS</t>
  </si>
  <si>
    <t>GLOVIS, TRANSYS, ES, ELIYAS</t>
  </si>
  <si>
    <t>ELIYAS, ES3,TRANSYS</t>
  </si>
  <si>
    <t>ES3, ELIYAS, TRANSYS</t>
  </si>
  <si>
    <t>ES2, TRANSYS2</t>
  </si>
  <si>
    <t>ELIYAS3, TRANSYS, GLOVIS</t>
  </si>
  <si>
    <t>ELIYAS, ES, TRANSYS2</t>
  </si>
  <si>
    <t>ES3, MOBIS</t>
  </si>
  <si>
    <t>ES2</t>
  </si>
  <si>
    <t>ES, ELIYAS2</t>
  </si>
  <si>
    <t>TRANSYS, ELIYAS, GLOVIS</t>
  </si>
  <si>
    <t>ELIYAS5, ES</t>
  </si>
  <si>
    <t>ELIYAS2, ES2</t>
  </si>
  <si>
    <t>SEOYONE, ES, ELIYAS</t>
  </si>
  <si>
    <t>ES2, ELIYAS2</t>
  </si>
  <si>
    <t>MOBIS, ELIYAS2, ES3</t>
  </si>
  <si>
    <t>ES3, ELYAS</t>
  </si>
  <si>
    <t>AP 39 TD 3136 "SUPREME</t>
  </si>
  <si>
    <t>GLOVIS</t>
  </si>
  <si>
    <t>NVH, AS, ES, MOBIS</t>
  </si>
  <si>
    <t>MOBIS2, TRANSYS</t>
  </si>
  <si>
    <t>ELIYAS, NVH, AS3</t>
  </si>
  <si>
    <t>AS3, CKD-1, ES, TRANSYS</t>
  </si>
  <si>
    <t>TN 76 AB 7584 "K9"</t>
  </si>
  <si>
    <t>ELIYAS2, TRANSYS, GLOVIS</t>
  </si>
  <si>
    <t>ELIYAS2, TRANSYS, CKD3, CKD1</t>
  </si>
  <si>
    <t>MOBIS, ELIYAS2, TRANSYS</t>
  </si>
  <si>
    <t>ELIYAS, GLOVIS</t>
  </si>
  <si>
    <t>ELIYAS2, GLOVIS, TRANSYS</t>
  </si>
  <si>
    <t>ckd, eliyas3, seoyon</t>
  </si>
  <si>
    <t>ELIYAS2, TRANSYS, CKD3</t>
  </si>
  <si>
    <t>TRANSYS2, SEOYON, ELIYAS</t>
  </si>
  <si>
    <t>seoyon, transys, eliyas</t>
  </si>
  <si>
    <t>ELIYAS3, ES2</t>
  </si>
  <si>
    <t>GLOVIS2, ELIYAS</t>
  </si>
  <si>
    <t>AP 39 TD 7590 "K9"</t>
  </si>
  <si>
    <t>ES, CN CAR, K9</t>
  </si>
  <si>
    <t>HYUNDAI, TRANSYS, GLOVIS</t>
  </si>
  <si>
    <t>GLOVIS2, JKT</t>
  </si>
  <si>
    <t xml:space="preserve">JKTYRE, </t>
  </si>
  <si>
    <t>JKTYRE, GLOVIS</t>
  </si>
  <si>
    <t>ELIYAS, JK, GLOVIS</t>
  </si>
  <si>
    <t>ELIYAS, SEOYONE, TRANSYS</t>
  </si>
  <si>
    <t>GLOVIS, ELIYAS</t>
  </si>
  <si>
    <t>ES, ELIYAS2, SEOYON</t>
  </si>
  <si>
    <t>ELIYAS3, ES</t>
  </si>
  <si>
    <t>ELIYAS3, GLOVIS</t>
  </si>
  <si>
    <t>ELIYAS, GLOVIS2</t>
  </si>
  <si>
    <t>CKD, GLOVIS, ELIYAS</t>
  </si>
  <si>
    <t>ELIYAS4, ES</t>
  </si>
  <si>
    <t>ELIYAS2, ES, GLOVIS</t>
  </si>
  <si>
    <t>ELIYAS2, GLOVIS2</t>
  </si>
  <si>
    <t>ELIYAS3,</t>
  </si>
  <si>
    <t>B WAREHOUSE</t>
  </si>
  <si>
    <t>ES, ELIYAS3</t>
  </si>
  <si>
    <t>ES5,</t>
  </si>
  <si>
    <t>ES2, ELIYAS2, GLOVIS</t>
  </si>
  <si>
    <t>TRANSYS2, ELIYAS</t>
  </si>
  <si>
    <t xml:space="preserve">ES2, ELIYAS2 </t>
  </si>
  <si>
    <t>TRANSYS, ES, NVH</t>
  </si>
  <si>
    <t>ELIAS 2, GLOVIS</t>
  </si>
  <si>
    <t>ELIAS 3, TRANSYS 1</t>
  </si>
  <si>
    <t>ES 2, ELIAS 1</t>
  </si>
  <si>
    <t>NVH 1, ELIAS 2, CKD 2, TRANSYS 1</t>
  </si>
  <si>
    <t>ELIAS 4, SEOYON 1</t>
  </si>
  <si>
    <t>ES 1, GLOVIS 1, ELIAS 3</t>
  </si>
  <si>
    <t>TRANSYS, GLOVIS, ELIAS</t>
  </si>
  <si>
    <t>ELIAS 3, ES 3</t>
  </si>
  <si>
    <t>ES 2, CKD 1, ELIAS 1</t>
  </si>
  <si>
    <t>ES1, ELIAS 2</t>
  </si>
  <si>
    <t>ELIAS 4, ES 1, TRANSYS 1</t>
  </si>
  <si>
    <t>ELIYAS3,MOBIS1</t>
  </si>
  <si>
    <t>ES1,ELIYAS2</t>
  </si>
  <si>
    <t>ELIYAS3,GLOVIS1</t>
  </si>
  <si>
    <t>ES,ELIYAS2, TRANSYS2</t>
  </si>
  <si>
    <t>ELIYAS2,ASSEMBLY2</t>
  </si>
  <si>
    <t>TRANSYS1,AS2</t>
  </si>
  <si>
    <t>transys2, as3</t>
  </si>
  <si>
    <t>TRANSYS1,ES2,GLOVIS1,AS1</t>
  </si>
  <si>
    <t>ES2,AS2</t>
  </si>
  <si>
    <t>AS3,ES1</t>
  </si>
  <si>
    <t>AS1,ELIYAS2,ES1</t>
  </si>
  <si>
    <t>SEOYON1,ELIYAS2,TRANSYS</t>
  </si>
  <si>
    <t>AS3</t>
  </si>
  <si>
    <t>AS3,MOBIS1</t>
  </si>
  <si>
    <t>AS2,CKD1,ELIYAS2</t>
  </si>
  <si>
    <t>AS1,ELIYAS2,TRANSYS1</t>
  </si>
  <si>
    <t>AS3,ELIYAS2,TRANSYS1</t>
  </si>
  <si>
    <t>AS1,ELIYAS1,ES1</t>
  </si>
  <si>
    <t>AS2,ES1,GLOVIS1</t>
  </si>
  <si>
    <t>NVH2,ASSEMBLY3,TRANSYS1</t>
  </si>
  <si>
    <t>AS2,ES1,ELIYAS2</t>
  </si>
  <si>
    <t>AS3,NVH1,MOBIS1</t>
  </si>
  <si>
    <t>ELIYAS1,AS1,GLOVIS</t>
  </si>
  <si>
    <t>CKD,SEOYEN,ELIYAS2,AS2</t>
  </si>
  <si>
    <t>transys1,seoyon1,eliyas2,glovis1</t>
  </si>
  <si>
    <t>ELIYAS4,seoyen1,</t>
  </si>
  <si>
    <t>seoyen1,es2,eliysd2,nvh1</t>
  </si>
  <si>
    <t>transys,biditi</t>
  </si>
  <si>
    <t>glovis</t>
  </si>
  <si>
    <t>transys,glovis</t>
  </si>
  <si>
    <t>glovis2</t>
  </si>
  <si>
    <t>ES2, MOBIS, ELIYAS</t>
  </si>
  <si>
    <t>JK, to GLOVIS</t>
  </si>
  <si>
    <t>AP39TD4111</t>
  </si>
  <si>
    <t>ELIYAS4,GLOVIS1</t>
  </si>
  <si>
    <t>ELIYAS3, ES1</t>
  </si>
  <si>
    <t>ELIYAS3, MOBIS</t>
  </si>
  <si>
    <t xml:space="preserve">TRANSYS2 </t>
  </si>
  <si>
    <t>KA51AA9864</t>
  </si>
  <si>
    <t>JKGLOVIS2</t>
  </si>
  <si>
    <t>GLOVIS2</t>
  </si>
  <si>
    <t xml:space="preserve">AP 39 TF 3072 </t>
  </si>
  <si>
    <t>PALASAMUDRAM</t>
  </si>
  <si>
    <t>BIDIDI</t>
  </si>
  <si>
    <t>JK TYRES</t>
  </si>
  <si>
    <t>KA51 AA 1027</t>
  </si>
  <si>
    <t>ELIAS 2</t>
  </si>
  <si>
    <t>SEOYON</t>
  </si>
  <si>
    <t>TAX INVOICE</t>
  </si>
  <si>
    <t>CUSTOMER DETAILS:</t>
  </si>
  <si>
    <t>Date</t>
  </si>
  <si>
    <t>31.07.2022</t>
  </si>
  <si>
    <t>Company Name:</t>
  </si>
  <si>
    <t>Invoice</t>
  </si>
  <si>
    <t>Address:</t>
  </si>
  <si>
    <t>Work Description</t>
  </si>
  <si>
    <t>SL NO</t>
  </si>
  <si>
    <t>Description</t>
  </si>
  <si>
    <t>No of Days</t>
  </si>
  <si>
    <t>Total</t>
  </si>
  <si>
    <t>SUB TOTAL</t>
  </si>
  <si>
    <t xml:space="preserve">CGST @ 9% </t>
  </si>
  <si>
    <t>AMOUNT IN WORDS:</t>
  </si>
  <si>
    <t xml:space="preserve">SGST @ 9% </t>
  </si>
  <si>
    <t>GRAND TOTAL</t>
  </si>
  <si>
    <t>ACCOUNT DETAILS:</t>
  </si>
  <si>
    <t>Sign:</t>
  </si>
  <si>
    <t>Date:</t>
  </si>
  <si>
    <t>Thank You for the business!</t>
  </si>
  <si>
    <t>NO. OF GLOVIS TRIPS</t>
  </si>
  <si>
    <t xml:space="preserve">Price Per </t>
  </si>
  <si>
    <t>JK TYRE TRIPS</t>
  </si>
  <si>
    <t>BIDIDI TRIP 24 FEET</t>
  </si>
  <si>
    <t>BIDIDI TRIP 32 FEET</t>
  </si>
  <si>
    <t>PALASAMUDRAM TRIP</t>
  </si>
  <si>
    <t>FORKLIFTS [2]</t>
  </si>
  <si>
    <t>NAME OF THE DRIVER</t>
  </si>
  <si>
    <t>NO.OF DAYS</t>
  </si>
  <si>
    <t>SALARY PER DAY</t>
  </si>
  <si>
    <t>TOTAL AMOUNT</t>
  </si>
  <si>
    <t>VENKATESH</t>
  </si>
  <si>
    <t>FROM 30.06.22 TO 02.07.22</t>
  </si>
  <si>
    <t>30.06.2022</t>
  </si>
  <si>
    <t>JANARDHAN</t>
  </si>
  <si>
    <t>CHANDRA</t>
  </si>
  <si>
    <t>NARESH</t>
  </si>
  <si>
    <t>SURESH</t>
  </si>
  <si>
    <t>RAJESH</t>
  </si>
  <si>
    <t>15.06.2022</t>
  </si>
  <si>
    <t>08.07.2022</t>
  </si>
  <si>
    <t>09.07.2022</t>
  </si>
  <si>
    <t>11.07.2022</t>
  </si>
  <si>
    <t>12.07.2022</t>
  </si>
  <si>
    <t>SURESH 98012]</t>
  </si>
  <si>
    <t>NARESH [4007]</t>
  </si>
  <si>
    <t>CHENNA KESAVA [9603]</t>
  </si>
  <si>
    <t>KESAVA [6631]</t>
  </si>
  <si>
    <t>CHNNA KESAVA [9603]</t>
  </si>
  <si>
    <t>19.07.2022</t>
  </si>
  <si>
    <t>KESAVA [9603]</t>
  </si>
  <si>
    <t>29.07.2022</t>
  </si>
  <si>
    <t>KESAVA [4007]</t>
  </si>
  <si>
    <t>30.07.2022</t>
  </si>
  <si>
    <t>TOTAL</t>
  </si>
  <si>
    <t>AS1,ELIYAS1,MOBIS1,</t>
  </si>
  <si>
    <t xml:space="preserve"> ELIYAS5, TRANSYS,GLOVIS</t>
  </si>
  <si>
    <t>GLOVIS, ELIYAS2, TRANSYS</t>
  </si>
  <si>
    <t>K9 TRIPS</t>
  </si>
  <si>
    <t xml:space="preserve">TRANSYS, </t>
  </si>
  <si>
    <t xml:space="preserve"> from BIDIDI 24 feet</t>
  </si>
  <si>
    <t>Fifteen Lakhs Thirty  Eight Thousand Six Hundred  Two Rupees only</t>
  </si>
  <si>
    <t>01.08.2022</t>
  </si>
  <si>
    <r>
      <t xml:space="preserve">Near Ravindra Bharathi School,          Opp. DSP Bungalow,                 Penukonda, 
 Anantapur (Dist.),                            Andhra Pradesh -515110.
</t>
    </r>
    <r>
      <rPr>
        <b/>
        <sz val="8"/>
        <color theme="1"/>
        <rFont val="Times New Roman"/>
        <family val="1"/>
      </rPr>
      <t>Mail :- krishnareddygbs@gmail.com</t>
    </r>
    <r>
      <rPr>
        <b/>
        <sz val="9"/>
        <color theme="1"/>
        <rFont val="Times New Roman"/>
        <family val="1"/>
      </rPr>
      <t xml:space="preserve">
Ph No: +919398921370
GST No:37CDGPT4792P1ZF</t>
    </r>
  </si>
  <si>
    <t>SWIFT SUPPORT SERVICE</t>
  </si>
  <si>
    <t>Plot No:1 to 113,                                                      APIIC Industrial Estate,                 Thimmapuram Cross                           Penukonda  Mandal,                                Anantapur  Dist- 515164.                                 GST No: 37BVFS1419F1ZV</t>
  </si>
  <si>
    <t>SSL-01</t>
  </si>
  <si>
    <t>No of Drivers</t>
  </si>
  <si>
    <t xml:space="preserve">Amount per Day </t>
  </si>
  <si>
    <t xml:space="preserve">DRIVERS </t>
  </si>
  <si>
    <t>FROM 31.05.22 TO 02.06.22</t>
  </si>
  <si>
    <t>DRIVER RAJESH 0N 15.06.2022</t>
  </si>
  <si>
    <t>FROM 08.07.22 TO 30.07.22</t>
  </si>
  <si>
    <r>
      <rPr>
        <b/>
        <sz val="11"/>
        <color rgb="FF00B05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SPARE DRIVERS GIVEN IN THE PLACE OF COMPANY DRIVERS</t>
    </r>
  </si>
  <si>
    <t>SSL-02</t>
  </si>
  <si>
    <t xml:space="preserve"> Thirty  One Eight Thousand Hundred  Eight Hundred Sixty  Rupees only</t>
  </si>
  <si>
    <t>SWIFT  TRIPS</t>
  </si>
  <si>
    <t xml:space="preserve">
Account Name : S S LOGISTICS
Bank  : AXIS Bank
Account No : 922020001499789
IFSC Code   : UTIB0004092</t>
  </si>
  <si>
    <r>
      <rPr>
        <b/>
        <sz val="11"/>
        <color rgb="FF00B05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TRUCK Service for the  Month of JULY 2022  from 01.07.2022 to 31.07.2022.</t>
    </r>
  </si>
  <si>
    <t>S.NO</t>
  </si>
  <si>
    <t>NAME OF THE EMPLOYEE</t>
  </si>
  <si>
    <t>NO. OF WORKING</t>
  </si>
  <si>
    <t>DAYS</t>
  </si>
  <si>
    <t>SALARY</t>
  </si>
  <si>
    <t xml:space="preserve">PERDAY </t>
  </si>
  <si>
    <t>VIJAY</t>
  </si>
  <si>
    <t>ARUN KUMAR</t>
  </si>
  <si>
    <t>VENKATESH NAIIK</t>
  </si>
  <si>
    <t>SOMU</t>
  </si>
  <si>
    <t>ESWAR REDDY</t>
  </si>
  <si>
    <t>DEVENRA</t>
  </si>
  <si>
    <t>MURALI</t>
  </si>
  <si>
    <t>GURUSWAMY</t>
  </si>
  <si>
    <t>KESAVA</t>
  </si>
  <si>
    <t>HARI</t>
  </si>
  <si>
    <t xml:space="preserve">VENKATESH  </t>
  </si>
  <si>
    <t>CHANDRA  FF</t>
  </si>
  <si>
    <t>RAMANA  FIX</t>
  </si>
  <si>
    <t>CHENNAKESAVA REDDY</t>
  </si>
  <si>
    <t>PAID</t>
  </si>
  <si>
    <t>ADVANCE GIVEN TO KESAVA ABOUT DRIVERS</t>
  </si>
  <si>
    <t>adVANCE GIVEN TO KESAVA ABOUT 3 DRIVERS</t>
  </si>
  <si>
    <t>advance</t>
  </si>
  <si>
    <t>guruswamy</t>
  </si>
  <si>
    <t>paid</t>
  </si>
  <si>
    <t>chech in back will be return</t>
  </si>
  <si>
    <t>by kesava</t>
  </si>
  <si>
    <t>by mw</t>
  </si>
  <si>
    <t>to kesava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</si>
</sst>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&quot;₹&quot;\ 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20"/>
      <color theme="1"/>
      <name val="Berlin Sans FB Demi"/>
      <family val="2"/>
    </font>
    <font>
      <b/>
      <sz val="9"/>
      <color theme="1"/>
      <name val="Times New Roman"/>
      <family val="1"/>
    </font>
    <font>
      <b/>
      <sz val="8"/>
      <color theme="1"/>
      <name val="Times New Roman"/>
      <family val="1"/>
    </font>
    <font>
      <b/>
      <sz val="16"/>
      <color rgb="FFFF0000"/>
      <name val="Calibri Light"/>
      <family val="2"/>
      <scheme val="major"/>
    </font>
    <font>
      <b/>
      <sz val="11"/>
      <color rgb="FF00B0F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Bradley Hand ITC"/>
      <family val="4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CCFF"/>
        <bgColor indexed="64"/>
      </patternFill>
    </fill>
  </fills>
  <borders count="5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 style="medium">
        <color auto="1"/>
      </bottom>
      <diagonal/>
    </border>
    <border>
      <left/>
      <right/>
      <top style="thin">
        <color indexed="64"/>
      </top>
      <bottom style="medium">
        <color auto="1"/>
      </bottom>
      <diagonal/>
    </border>
    <border>
      <left/>
      <right style="medium">
        <color auto="1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 style="medium">
        <color auto="1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5">
    <xf numFmtId="0" fontId="0" fillId="0" borderId="0" xfId="0"/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5" fillId="0" borderId="0" xfId="0" applyFont="1"/>
    <xf numFmtId="0" fontId="2" fillId="2" borderId="4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/>
    </xf>
    <xf numFmtId="14" fontId="0" fillId="2" borderId="9" xfId="0" applyNumberFormat="1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left" vertical="center" wrapText="1"/>
    </xf>
    <xf numFmtId="0" fontId="0" fillId="0" borderId="10" xfId="0" applyFont="1" applyBorder="1" applyAlignment="1">
      <alignment horizontal="left" vertical="center"/>
    </xf>
    <xf numFmtId="14" fontId="0" fillId="3" borderId="9" xfId="0" applyNumberFormat="1" applyFont="1" applyFill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14" fontId="0" fillId="2" borderId="0" xfId="0" applyNumberFormat="1" applyFont="1" applyFill="1" applyAlignment="1">
      <alignment horizontal="center" vertical="center" wrapText="1"/>
    </xf>
    <xf numFmtId="0" fontId="0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4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1" fontId="0" fillId="0" borderId="10" xfId="0" applyNumberFormat="1" applyFont="1" applyBorder="1" applyAlignment="1">
      <alignment horizontal="left" vertical="center"/>
    </xf>
    <xf numFmtId="2" fontId="0" fillId="0" borderId="10" xfId="0" applyNumberFormat="1" applyFont="1" applyBorder="1" applyAlignment="1">
      <alignment horizontal="left" vertical="center" wrapText="1"/>
    </xf>
    <xf numFmtId="0" fontId="0" fillId="0" borderId="0" xfId="0" applyFont="1" applyAlignment="1">
      <alignment horizontal="left" wrapText="1"/>
    </xf>
    <xf numFmtId="1" fontId="0" fillId="0" borderId="10" xfId="0" applyNumberFormat="1" applyFont="1" applyBorder="1" applyAlignment="1">
      <alignment horizontal="left" vertical="center" wrapText="1"/>
    </xf>
    <xf numFmtId="2" fontId="0" fillId="0" borderId="10" xfId="0" applyNumberFormat="1" applyFont="1" applyBorder="1" applyAlignment="1">
      <alignment horizontal="left" vertical="center"/>
    </xf>
    <xf numFmtId="0" fontId="0" fillId="0" borderId="0" xfId="0" applyFont="1"/>
    <xf numFmtId="0" fontId="0" fillId="0" borderId="4" xfId="0" applyFont="1" applyBorder="1" applyAlignment="1">
      <alignment horizontal="left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0" xfId="0" applyFont="1" applyFill="1"/>
    <xf numFmtId="0" fontId="2" fillId="0" borderId="4" xfId="0" applyFont="1" applyBorder="1" applyAlignment="1">
      <alignment horizontal="left" vertical="center"/>
    </xf>
    <xf numFmtId="0" fontId="0" fillId="0" borderId="2" xfId="0" applyFont="1" applyBorder="1" applyAlignment="1">
      <alignment horizontal="left" wrapText="1"/>
    </xf>
    <xf numFmtId="0" fontId="0" fillId="0" borderId="4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8" fillId="2" borderId="5" xfId="0" applyFont="1" applyFill="1" applyBorder="1" applyAlignment="1">
      <alignment horizontal="left"/>
    </xf>
    <xf numFmtId="0" fontId="0" fillId="2" borderId="4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/>
    </xf>
    <xf numFmtId="0" fontId="0" fillId="0" borderId="15" xfId="0" applyFont="1" applyBorder="1" applyAlignment="1">
      <alignment horizontal="left" wrapText="1"/>
    </xf>
    <xf numFmtId="0" fontId="0" fillId="2" borderId="5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13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2" borderId="10" xfId="0" applyFont="1" applyFill="1" applyBorder="1" applyAlignment="1">
      <alignment horizontal="left" vertical="center" wrapText="1"/>
    </xf>
    <xf numFmtId="0" fontId="0" fillId="0" borderId="4" xfId="0" applyBorder="1"/>
    <xf numFmtId="0" fontId="0" fillId="0" borderId="16" xfId="0" applyBorder="1"/>
    <xf numFmtId="0" fontId="0" fillId="0" borderId="19" xfId="0" applyBorder="1"/>
    <xf numFmtId="164" fontId="13" fillId="0" borderId="0" xfId="0" applyNumberFormat="1" applyFont="1"/>
    <xf numFmtId="0" fontId="0" fillId="0" borderId="24" xfId="0" applyBorder="1" applyAlignment="1">
      <alignment horizontal="left" vertical="center"/>
    </xf>
    <xf numFmtId="164" fontId="0" fillId="0" borderId="0" xfId="0" applyNumberFormat="1"/>
    <xf numFmtId="0" fontId="0" fillId="0" borderId="26" xfId="0" applyBorder="1"/>
    <xf numFmtId="0" fontId="17" fillId="0" borderId="0" xfId="0" applyFont="1"/>
    <xf numFmtId="0" fontId="0" fillId="0" borderId="31" xfId="0" applyBorder="1" applyAlignment="1">
      <alignment horizontal="center" vertical="center"/>
    </xf>
    <xf numFmtId="164" fontId="0" fillId="0" borderId="33" xfId="0" applyNumberFormat="1" applyBorder="1" applyAlignment="1">
      <alignment horizontal="right" vertical="center"/>
    </xf>
    <xf numFmtId="164" fontId="17" fillId="0" borderId="0" xfId="0" applyNumberFormat="1" applyFont="1"/>
    <xf numFmtId="0" fontId="0" fillId="0" borderId="28" xfId="0" applyBorder="1" applyAlignment="1">
      <alignment horizontal="center" vertical="center"/>
    </xf>
    <xf numFmtId="164" fontId="18" fillId="0" borderId="0" xfId="0" applyNumberFormat="1" applyFont="1"/>
    <xf numFmtId="0" fontId="0" fillId="0" borderId="30" xfId="0" applyBorder="1" applyAlignment="1">
      <alignment horizontal="center" vertical="center"/>
    </xf>
    <xf numFmtId="0" fontId="0" fillId="0" borderId="22" xfId="0" applyBorder="1"/>
    <xf numFmtId="164" fontId="0" fillId="0" borderId="31" xfId="0" applyNumberFormat="1" applyBorder="1" applyAlignment="1">
      <alignment horizontal="right" vertical="center"/>
    </xf>
    <xf numFmtId="164" fontId="19" fillId="0" borderId="0" xfId="0" applyNumberFormat="1" applyFont="1"/>
    <xf numFmtId="0" fontId="0" fillId="0" borderId="1" xfId="0" applyBorder="1"/>
    <xf numFmtId="0" fontId="0" fillId="0" borderId="14" xfId="0" applyBorder="1"/>
    <xf numFmtId="164" fontId="20" fillId="0" borderId="27" xfId="0" applyNumberFormat="1" applyFont="1" applyBorder="1" applyAlignment="1">
      <alignment horizontal="right" vertical="center"/>
    </xf>
    <xf numFmtId="0" fontId="0" fillId="0" borderId="29" xfId="0" applyBorder="1"/>
    <xf numFmtId="0" fontId="0" fillId="0" borderId="18" xfId="0" applyBorder="1"/>
    <xf numFmtId="164" fontId="0" fillId="0" borderId="28" xfId="0" applyNumberFormat="1" applyBorder="1" applyAlignment="1">
      <alignment horizontal="right" vertical="center"/>
    </xf>
    <xf numFmtId="164" fontId="20" fillId="0" borderId="31" xfId="0" applyNumberFormat="1" applyFont="1" applyBorder="1" applyAlignment="1">
      <alignment horizontal="right" vertical="center"/>
    </xf>
    <xf numFmtId="0" fontId="21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 vertical="top"/>
    </xf>
    <xf numFmtId="0" fontId="19" fillId="0" borderId="0" xfId="0" applyFont="1"/>
    <xf numFmtId="0" fontId="0" fillId="0" borderId="0" xfId="0" applyAlignment="1">
      <alignment horizontal="center" vertical="center"/>
    </xf>
    <xf numFmtId="0" fontId="18" fillId="0" borderId="0" xfId="0" applyFont="1"/>
    <xf numFmtId="164" fontId="0" fillId="0" borderId="27" xfId="0" applyNumberFormat="1" applyBorder="1" applyAlignment="1">
      <alignment horizontal="right" vertical="center"/>
    </xf>
    <xf numFmtId="0" fontId="0" fillId="0" borderId="0" xfId="0" applyBorder="1"/>
    <xf numFmtId="0" fontId="0" fillId="0" borderId="17" xfId="0" applyBorder="1"/>
    <xf numFmtId="0" fontId="0" fillId="0" borderId="6" xfId="0" applyBorder="1"/>
    <xf numFmtId="0" fontId="0" fillId="0" borderId="20" xfId="0" applyBorder="1" applyAlignment="1">
      <alignment horizontal="center" vertical="center"/>
    </xf>
    <xf numFmtId="0" fontId="15" fillId="0" borderId="21" xfId="0" applyFont="1" applyBorder="1" applyAlignment="1">
      <alignment horizontal="left" vertical="center"/>
    </xf>
    <xf numFmtId="0" fontId="0" fillId="0" borderId="21" xfId="0" applyBorder="1"/>
    <xf numFmtId="0" fontId="15" fillId="0" borderId="20" xfId="0" applyFont="1" applyBorder="1" applyAlignment="1">
      <alignment horizontal="left" vertical="center"/>
    </xf>
    <xf numFmtId="0" fontId="15" fillId="0" borderId="22" xfId="0" applyFont="1" applyBorder="1" applyAlignment="1">
      <alignment horizontal="left" vertical="center"/>
    </xf>
    <xf numFmtId="0" fontId="13" fillId="0" borderId="4" xfId="0" applyFont="1" applyBorder="1"/>
    <xf numFmtId="0" fontId="18" fillId="0" borderId="4" xfId="0" applyFont="1" applyBorder="1"/>
    <xf numFmtId="0" fontId="0" fillId="0" borderId="0" xfId="0" applyAlignment="1">
      <alignment horizontal="center"/>
    </xf>
    <xf numFmtId="0" fontId="0" fillId="0" borderId="28" xfId="0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31" xfId="0" applyBorder="1" applyAlignment="1">
      <alignment horizontal="center" vertical="center"/>
    </xf>
    <xf numFmtId="0" fontId="0" fillId="3" borderId="10" xfId="0" applyFont="1" applyFill="1" applyBorder="1" applyAlignment="1">
      <alignment horizontal="left" vertical="center" wrapText="1"/>
    </xf>
    <xf numFmtId="0" fontId="0" fillId="3" borderId="10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left" vertical="center"/>
    </xf>
    <xf numFmtId="0" fontId="18" fillId="2" borderId="4" xfId="0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center"/>
    </xf>
    <xf numFmtId="0" fontId="18" fillId="2" borderId="0" xfId="0" applyFont="1" applyFill="1"/>
    <xf numFmtId="0" fontId="0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9" fillId="2" borderId="7" xfId="0" applyFont="1" applyFill="1" applyBorder="1"/>
    <xf numFmtId="0" fontId="9" fillId="2" borderId="8" xfId="0" applyFont="1" applyFill="1" applyBorder="1"/>
    <xf numFmtId="0" fontId="9" fillId="2" borderId="25" xfId="0" applyFont="1" applyFill="1" applyBorder="1"/>
    <xf numFmtId="0" fontId="9" fillId="2" borderId="11" xfId="0" applyFont="1" applyFill="1" applyBorder="1"/>
    <xf numFmtId="0" fontId="9" fillId="2" borderId="12" xfId="0" applyFont="1" applyFill="1" applyBorder="1"/>
    <xf numFmtId="0" fontId="0" fillId="4" borderId="19" xfId="0" applyFill="1" applyBorder="1"/>
    <xf numFmtId="0" fontId="0" fillId="4" borderId="16" xfId="0" applyFill="1" applyBorder="1"/>
    <xf numFmtId="0" fontId="2" fillId="4" borderId="20" xfId="0" applyFont="1" applyFill="1" applyBorder="1" applyAlignment="1">
      <alignment horizontal="center" vertical="center"/>
    </xf>
    <xf numFmtId="0" fontId="2" fillId="4" borderId="3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0" fontId="0" fillId="3" borderId="15" xfId="0" applyFont="1" applyFill="1" applyBorder="1" applyAlignment="1">
      <alignment horizontal="left" wrapText="1"/>
    </xf>
    <xf numFmtId="0" fontId="0" fillId="3" borderId="4" xfId="0" applyFont="1" applyFill="1" applyBorder="1" applyAlignment="1">
      <alignment horizontal="left" vertical="center" wrapText="1"/>
    </xf>
    <xf numFmtId="0" fontId="0" fillId="3" borderId="2" xfId="0" applyFont="1" applyFill="1" applyBorder="1" applyAlignment="1">
      <alignment horizontal="left" wrapText="1"/>
    </xf>
    <xf numFmtId="0" fontId="18" fillId="3" borderId="4" xfId="0" applyFont="1" applyFill="1" applyBorder="1" applyAlignment="1">
      <alignment horizontal="center" vertical="center"/>
    </xf>
    <xf numFmtId="0" fontId="23" fillId="0" borderId="4" xfId="0" applyFont="1" applyBorder="1" applyAlignment="1">
      <alignment horizontal="center"/>
    </xf>
    <xf numFmtId="0" fontId="23" fillId="0" borderId="10" xfId="0" applyFont="1" applyBorder="1" applyAlignment="1">
      <alignment horizontal="left" vertical="center" wrapText="1"/>
    </xf>
    <xf numFmtId="0" fontId="23" fillId="0" borderId="0" xfId="0" applyFont="1"/>
    <xf numFmtId="0" fontId="23" fillId="3" borderId="4" xfId="0" applyFont="1" applyFill="1" applyBorder="1" applyAlignment="1">
      <alignment horizontal="center"/>
    </xf>
    <xf numFmtId="0" fontId="23" fillId="3" borderId="4" xfId="0" applyFont="1" applyFill="1" applyBorder="1" applyAlignment="1">
      <alignment horizontal="center" vertical="center"/>
    </xf>
    <xf numFmtId="0" fontId="23" fillId="3" borderId="0" xfId="0" applyFont="1" applyFill="1"/>
    <xf numFmtId="0" fontId="23" fillId="3" borderId="10" xfId="0" applyFont="1" applyFill="1" applyBorder="1" applyAlignment="1">
      <alignment horizontal="left" vertical="center" wrapText="1"/>
    </xf>
    <xf numFmtId="0" fontId="23" fillId="0" borderId="4" xfId="0" applyFont="1" applyBorder="1" applyAlignment="1">
      <alignment horizontal="left" vertical="center" wrapText="1"/>
    </xf>
    <xf numFmtId="0" fontId="18" fillId="3" borderId="11" xfId="0" applyFont="1" applyFill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0" fillId="0" borderId="13" xfId="0" applyFill="1" applyBorder="1"/>
    <xf numFmtId="0" fontId="22" fillId="0" borderId="0" xfId="0" applyFont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1" xfId="0" applyBorder="1" applyAlignment="1">
      <alignment horizontal="center" vertical="center" wrapText="1"/>
    </xf>
    <xf numFmtId="164" fontId="0" fillId="0" borderId="31" xfId="0" applyNumberFormat="1" applyBorder="1" applyAlignment="1">
      <alignment horizontal="center" vertical="center"/>
    </xf>
    <xf numFmtId="0" fontId="5" fillId="5" borderId="34" xfId="0" applyFont="1" applyFill="1" applyBorder="1" applyAlignment="1">
      <alignment horizontal="center" vertical="center"/>
    </xf>
    <xf numFmtId="0" fontId="5" fillId="5" borderId="35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36" xfId="0" applyFont="1" applyFill="1" applyBorder="1" applyAlignment="1">
      <alignment horizontal="center" vertical="center"/>
    </xf>
    <xf numFmtId="0" fontId="2" fillId="0" borderId="44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 wrapText="1"/>
    </xf>
    <xf numFmtId="0" fontId="2" fillId="0" borderId="45" xfId="0" applyFont="1" applyBorder="1" applyAlignment="1">
      <alignment horizontal="left" vertical="center" wrapText="1"/>
    </xf>
    <xf numFmtId="0" fontId="0" fillId="0" borderId="28" xfId="0" applyBorder="1" applyAlignment="1">
      <alignment horizontal="center" vertical="center"/>
    </xf>
    <xf numFmtId="0" fontId="2" fillId="0" borderId="31" xfId="0" applyFont="1" applyBorder="1" applyAlignment="1">
      <alignment horizontal="center"/>
    </xf>
    <xf numFmtId="0" fontId="0" fillId="5" borderId="41" xfId="0" applyFill="1" applyBorder="1" applyAlignment="1">
      <alignment horizontal="left"/>
    </xf>
    <xf numFmtId="0" fontId="0" fillId="5" borderId="42" xfId="0" applyFill="1" applyBorder="1" applyAlignment="1">
      <alignment horizontal="left"/>
    </xf>
    <xf numFmtId="0" fontId="0" fillId="5" borderId="43" xfId="0" applyFill="1" applyBorder="1" applyAlignment="1">
      <alignment horizontal="left"/>
    </xf>
    <xf numFmtId="0" fontId="0" fillId="0" borderId="38" xfId="0" applyBorder="1" applyAlignment="1">
      <alignment horizontal="left" vertical="top" wrapText="1"/>
    </xf>
    <xf numFmtId="0" fontId="0" fillId="0" borderId="39" xfId="0" applyBorder="1" applyAlignment="1">
      <alignment horizontal="left" vertical="top" wrapText="1"/>
    </xf>
    <xf numFmtId="0" fontId="0" fillId="0" borderId="40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29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0" xfId="0" applyAlignment="1">
      <alignment horizontal="center" vertical="top"/>
    </xf>
    <xf numFmtId="0" fontId="0" fillId="0" borderId="3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64" fontId="0" fillId="0" borderId="33" xfId="0" applyNumberFormat="1" applyBorder="1" applyAlignment="1">
      <alignment horizontal="center" vertical="center"/>
    </xf>
    <xf numFmtId="0" fontId="15" fillId="0" borderId="46" xfId="0" applyFont="1" applyBorder="1" applyAlignment="1">
      <alignment horizontal="center" vertical="center"/>
    </xf>
    <xf numFmtId="0" fontId="15" fillId="0" borderId="47" xfId="0" applyFont="1" applyBorder="1" applyAlignment="1">
      <alignment horizontal="center" vertical="center"/>
    </xf>
    <xf numFmtId="0" fontId="15" fillId="0" borderId="48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 wrapText="1"/>
    </xf>
    <xf numFmtId="0" fontId="0" fillId="0" borderId="17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15" fillId="4" borderId="1" xfId="0" applyFont="1" applyFill="1" applyBorder="1" applyAlignment="1">
      <alignment horizontal="center" vertical="center" wrapText="1"/>
    </xf>
    <xf numFmtId="0" fontId="15" fillId="4" borderId="14" xfId="0" applyFont="1" applyFill="1" applyBorder="1" applyAlignment="1">
      <alignment horizontal="center" vertical="center" wrapText="1"/>
    </xf>
    <xf numFmtId="0" fontId="15" fillId="4" borderId="0" xfId="0" applyFont="1" applyFill="1" applyAlignment="1">
      <alignment horizontal="center" vertical="center" wrapText="1"/>
    </xf>
    <xf numFmtId="0" fontId="15" fillId="4" borderId="6" xfId="0" applyFont="1" applyFill="1" applyBorder="1" applyAlignment="1">
      <alignment horizontal="center" vertical="center" wrapText="1"/>
    </xf>
    <xf numFmtId="0" fontId="15" fillId="4" borderId="29" xfId="0" applyFont="1" applyFill="1" applyBorder="1" applyAlignment="1">
      <alignment horizontal="center" vertical="center" wrapText="1"/>
    </xf>
    <xf numFmtId="0" fontId="15" fillId="4" borderId="18" xfId="0" applyFont="1" applyFill="1" applyBorder="1" applyAlignment="1">
      <alignment horizontal="center" vertical="center" wrapText="1"/>
    </xf>
    <xf numFmtId="0" fontId="0" fillId="0" borderId="27" xfId="0" applyBorder="1" applyAlignment="1">
      <alignment horizontal="left" vertical="center" wrapText="1"/>
    </xf>
    <xf numFmtId="0" fontId="0" fillId="0" borderId="28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2" fillId="4" borderId="49" xfId="0" applyFont="1" applyFill="1" applyBorder="1" applyAlignment="1">
      <alignment horizontal="center" vertical="center"/>
    </xf>
    <xf numFmtId="0" fontId="2" fillId="4" borderId="42" xfId="0" applyFont="1" applyFill="1" applyBorder="1" applyAlignment="1">
      <alignment horizontal="center" vertical="center"/>
    </xf>
    <xf numFmtId="0" fontId="2" fillId="4" borderId="50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31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 wrapText="1"/>
    </xf>
    <xf numFmtId="0" fontId="10" fillId="0" borderId="29" xfId="0" applyFont="1" applyBorder="1" applyAlignment="1">
      <alignment horizontal="left" vertical="top" wrapText="1"/>
    </xf>
    <xf numFmtId="0" fontId="10" fillId="0" borderId="18" xfId="0" applyFont="1" applyBorder="1" applyAlignment="1">
      <alignment horizontal="left" vertical="top" wrapText="1"/>
    </xf>
    <xf numFmtId="0" fontId="12" fillId="0" borderId="16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4" fillId="4" borderId="20" xfId="0" applyFont="1" applyFill="1" applyBorder="1" applyAlignment="1">
      <alignment horizontal="left"/>
    </xf>
    <xf numFmtId="0" fontId="14" fillId="4" borderId="21" xfId="0" applyFont="1" applyFill="1" applyBorder="1" applyAlignment="1">
      <alignment horizontal="left"/>
    </xf>
    <xf numFmtId="0" fontId="14" fillId="4" borderId="22" xfId="0" applyFont="1" applyFill="1" applyBorder="1" applyAlignment="1">
      <alignment horizontal="left"/>
    </xf>
    <xf numFmtId="0" fontId="0" fillId="0" borderId="23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15" fillId="0" borderId="16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5" fillId="0" borderId="14" xfId="0" applyFont="1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2" fillId="3" borderId="1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</cellXfs>
  <cellStyles count="2">
    <cellStyle name="Currency 2" xfId="1" xr:uid="{8E49F0E2-0AEF-4142-BBE9-F00479C1D63C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543686</xdr:colOff>
      <xdr:row>22</xdr:row>
      <xdr:rowOff>0</xdr:rowOff>
    </xdr:from>
    <xdr:to>
      <xdr:col>9</xdr:col>
      <xdr:colOff>762000</xdr:colOff>
      <xdr:row>27</xdr:row>
      <xdr:rowOff>21504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48EF3D-85D7-48E6-87DC-3F9D81AB2E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6936" y="7562850"/>
          <a:ext cx="1259714" cy="1228004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</xdr:row>
      <xdr:rowOff>12700</xdr:rowOff>
    </xdr:from>
    <xdr:to>
      <xdr:col>4</xdr:col>
      <xdr:colOff>76200</xdr:colOff>
      <xdr:row>2</xdr:row>
      <xdr:rowOff>635000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DC76289-CF3D-9BBE-D350-494B8F22A2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1" y="177800"/>
          <a:ext cx="2508249" cy="1155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518286</xdr:colOff>
      <xdr:row>20</xdr:row>
      <xdr:rowOff>82550</xdr:rowOff>
    </xdr:from>
    <xdr:to>
      <xdr:col>10</xdr:col>
      <xdr:colOff>6350</xdr:colOff>
      <xdr:row>23</xdr:row>
      <xdr:rowOff>101600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3ECF9D3-57CC-4074-BF5F-17DD40D8EA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4686" y="6972300"/>
          <a:ext cx="1729614" cy="10287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</xdr:row>
      <xdr:rowOff>12700</xdr:rowOff>
    </xdr:from>
    <xdr:to>
      <xdr:col>3</xdr:col>
      <xdr:colOff>971550</xdr:colOff>
      <xdr:row>2</xdr:row>
      <xdr:rowOff>628650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88306A6-DFA8-4922-A570-7C8B6F158D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1" y="177800"/>
          <a:ext cx="2222499" cy="1149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9"/>
  <sheetViews>
    <sheetView tabSelected="1" topLeftCell="A10" workbookViewId="0">
      <selection sqref="A1:XFD30"/>
    </sheetView>
  </sheetViews>
  <sheetFormatPr defaultRowHeight="14.5" x14ac:dyDescent="0.35"/>
  <cols>
    <col min="1" max="1" width="1.6328125" customWidth="1"/>
    <col min="2" max="2" width="5.1796875" customWidth="1"/>
    <col min="3" max="3" width="13.453125" customWidth="1"/>
    <col min="4" max="4" width="16.1796875" customWidth="1"/>
    <col min="5" max="5" width="16.08984375" customWidth="1"/>
    <col min="6" max="6" width="6.08984375" customWidth="1"/>
    <col min="7" max="7" width="4.54296875" customWidth="1"/>
    <col min="8" max="8" width="8.08984375" customWidth="1"/>
    <col min="9" max="9" width="6.81640625" customWidth="1"/>
    <col min="10" max="10" width="14.26953125" customWidth="1"/>
    <col min="14" max="14" width="12.26953125" customWidth="1"/>
    <col min="17" max="17" width="20.36328125" customWidth="1"/>
  </cols>
  <sheetData>
    <row r="1" spans="2:17" s="1" customFormat="1" ht="13" customHeight="1" thickBot="1" x14ac:dyDescent="0.4"/>
    <row r="2" spans="2:17" s="1" customFormat="1" ht="42" customHeight="1" x14ac:dyDescent="0.45">
      <c r="B2" s="56"/>
      <c r="C2" s="111"/>
      <c r="D2" s="112"/>
      <c r="E2" s="199" t="s">
        <v>239</v>
      </c>
      <c r="F2" s="200"/>
      <c r="G2" s="201"/>
      <c r="H2" s="56"/>
      <c r="I2" s="205" t="s">
        <v>175</v>
      </c>
      <c r="J2" s="206"/>
    </row>
    <row r="3" spans="2:17" s="1" customFormat="1" ht="55.15" customHeight="1" thickBot="1" x14ac:dyDescent="0.5">
      <c r="B3" s="113"/>
      <c r="C3" s="114"/>
      <c r="D3" s="115"/>
      <c r="E3" s="202"/>
      <c r="F3" s="203"/>
      <c r="G3" s="204"/>
      <c r="H3" s="57"/>
      <c r="I3" s="207"/>
      <c r="J3" s="208"/>
      <c r="N3" s="58"/>
    </row>
    <row r="4" spans="2:17" s="1" customFormat="1" ht="20.5" customHeight="1" thickBot="1" x14ac:dyDescent="0.4">
      <c r="B4" s="209" t="s">
        <v>176</v>
      </c>
      <c r="C4" s="210"/>
      <c r="D4" s="210"/>
      <c r="E4" s="210"/>
      <c r="F4" s="211"/>
      <c r="G4" s="117"/>
      <c r="H4" s="212" t="s">
        <v>177</v>
      </c>
      <c r="I4" s="213"/>
      <c r="J4" s="59" t="s">
        <v>178</v>
      </c>
      <c r="M4" s="60"/>
      <c r="N4" s="58"/>
    </row>
    <row r="5" spans="2:17" s="1" customFormat="1" ht="20.5" customHeight="1" thickBot="1" x14ac:dyDescent="0.4">
      <c r="B5" s="179" t="s">
        <v>179</v>
      </c>
      <c r="C5" s="180"/>
      <c r="D5" s="214" t="s">
        <v>240</v>
      </c>
      <c r="E5" s="215"/>
      <c r="F5" s="216"/>
      <c r="G5" s="116"/>
      <c r="H5" s="217" t="s">
        <v>180</v>
      </c>
      <c r="I5" s="218"/>
      <c r="J5" s="61" t="s">
        <v>242</v>
      </c>
      <c r="M5" s="60"/>
      <c r="N5" s="58"/>
    </row>
    <row r="6" spans="2:17" s="1" customFormat="1" ht="20.5" customHeight="1" x14ac:dyDescent="0.35">
      <c r="B6" s="179" t="s">
        <v>181</v>
      </c>
      <c r="C6" s="180"/>
      <c r="D6" s="165" t="s">
        <v>241</v>
      </c>
      <c r="E6" s="166"/>
      <c r="F6" s="167"/>
      <c r="G6" s="183" t="s">
        <v>182</v>
      </c>
      <c r="H6" s="184"/>
      <c r="I6" s="189" t="s">
        <v>254</v>
      </c>
      <c r="J6" s="189"/>
      <c r="M6" s="60"/>
      <c r="N6" s="58"/>
    </row>
    <row r="7" spans="2:17" s="1" customFormat="1" ht="20.5" customHeight="1" x14ac:dyDescent="0.35">
      <c r="B7" s="179"/>
      <c r="C7" s="180"/>
      <c r="D7" s="165"/>
      <c r="E7" s="166"/>
      <c r="F7" s="167"/>
      <c r="G7" s="185"/>
      <c r="H7" s="186"/>
      <c r="I7" s="190"/>
      <c r="J7" s="190"/>
      <c r="M7" s="60"/>
      <c r="N7" s="58"/>
      <c r="P7" s="62"/>
      <c r="Q7" s="62"/>
    </row>
    <row r="8" spans="2:17" s="1" customFormat="1" ht="52" customHeight="1" thickBot="1" x14ac:dyDescent="0.4">
      <c r="B8" s="181"/>
      <c r="C8" s="182"/>
      <c r="D8" s="168"/>
      <c r="E8" s="169"/>
      <c r="F8" s="170"/>
      <c r="G8" s="187"/>
      <c r="H8" s="188"/>
      <c r="I8" s="191"/>
      <c r="J8" s="191"/>
      <c r="L8" s="60"/>
      <c r="M8" s="60"/>
      <c r="N8" s="58"/>
      <c r="P8" s="62"/>
      <c r="Q8" s="62"/>
    </row>
    <row r="9" spans="2:17" s="1" customFormat="1" ht="26.5" customHeight="1" thickBot="1" x14ac:dyDescent="0.4">
      <c r="B9" s="118" t="s">
        <v>183</v>
      </c>
      <c r="C9" s="192" t="s">
        <v>184</v>
      </c>
      <c r="D9" s="193"/>
      <c r="E9" s="194"/>
      <c r="F9" s="195" t="s">
        <v>185</v>
      </c>
      <c r="G9" s="196"/>
      <c r="H9" s="197" t="s">
        <v>197</v>
      </c>
      <c r="I9" s="198"/>
      <c r="J9" s="119" t="s">
        <v>186</v>
      </c>
      <c r="M9" s="60"/>
      <c r="N9" s="58"/>
      <c r="P9" s="62"/>
      <c r="Q9" s="62"/>
    </row>
    <row r="10" spans="2:17" s="1" customFormat="1" ht="26.5" customHeight="1" thickBot="1" x14ac:dyDescent="0.4">
      <c r="B10" s="63">
        <v>1</v>
      </c>
      <c r="C10" s="175" t="s">
        <v>196</v>
      </c>
      <c r="D10" s="176"/>
      <c r="E10" s="177"/>
      <c r="F10" s="178">
        <v>907</v>
      </c>
      <c r="G10" s="178"/>
      <c r="H10" s="174">
        <v>1200</v>
      </c>
      <c r="I10" s="174"/>
      <c r="J10" s="64">
        <f>-H10*F10</f>
        <v>-1088400</v>
      </c>
      <c r="L10" s="60"/>
      <c r="M10" s="60"/>
      <c r="N10" s="58"/>
      <c r="P10" s="65"/>
      <c r="Q10" s="65"/>
    </row>
    <row r="11" spans="2:17" s="1" customFormat="1" ht="26.5" customHeight="1" thickBot="1" x14ac:dyDescent="0.4">
      <c r="B11" s="66">
        <v>2</v>
      </c>
      <c r="C11" s="141" t="s">
        <v>198</v>
      </c>
      <c r="D11" s="142"/>
      <c r="E11" s="143"/>
      <c r="F11" s="145">
        <v>53</v>
      </c>
      <c r="G11" s="145"/>
      <c r="H11" s="174">
        <v>2000</v>
      </c>
      <c r="I11" s="174"/>
      <c r="J11" s="64">
        <f t="shared" ref="J11:J15" si="0">-H11*F11</f>
        <v>-106000</v>
      </c>
      <c r="M11" s="60"/>
      <c r="N11" s="58"/>
      <c r="P11" s="65"/>
      <c r="Q11" s="65"/>
    </row>
    <row r="12" spans="2:17" s="1" customFormat="1" ht="26.5" customHeight="1" thickBot="1" x14ac:dyDescent="0.4">
      <c r="B12" s="63">
        <v>3</v>
      </c>
      <c r="C12" s="141" t="s">
        <v>199</v>
      </c>
      <c r="D12" s="142"/>
      <c r="E12" s="143"/>
      <c r="F12" s="145">
        <v>1</v>
      </c>
      <c r="G12" s="145"/>
      <c r="H12" s="146">
        <v>12000</v>
      </c>
      <c r="I12" s="146"/>
      <c r="J12" s="64">
        <f t="shared" si="0"/>
        <v>-12000</v>
      </c>
      <c r="M12" s="60"/>
      <c r="N12" s="67"/>
      <c r="P12" s="62"/>
      <c r="Q12" s="62"/>
    </row>
    <row r="13" spans="2:17" s="1" customFormat="1" ht="26.5" customHeight="1" thickBot="1" x14ac:dyDescent="0.4">
      <c r="B13" s="68">
        <v>4</v>
      </c>
      <c r="C13" s="141" t="s">
        <v>200</v>
      </c>
      <c r="D13" s="142"/>
      <c r="E13" s="143"/>
      <c r="F13" s="145">
        <v>1</v>
      </c>
      <c r="G13" s="145"/>
      <c r="H13" s="146">
        <v>20000</v>
      </c>
      <c r="I13" s="146"/>
      <c r="J13" s="64">
        <f t="shared" si="0"/>
        <v>-20000</v>
      </c>
      <c r="M13" s="60"/>
      <c r="N13" s="67"/>
      <c r="P13" s="62"/>
      <c r="Q13" s="65"/>
    </row>
    <row r="14" spans="2:17" s="1" customFormat="1" ht="26.5" customHeight="1" thickBot="1" x14ac:dyDescent="0.4">
      <c r="B14" s="68">
        <v>5</v>
      </c>
      <c r="C14" s="141" t="s">
        <v>201</v>
      </c>
      <c r="D14" s="142"/>
      <c r="E14" s="143"/>
      <c r="F14" s="145">
        <v>1</v>
      </c>
      <c r="G14" s="145"/>
      <c r="H14" s="174">
        <v>3500</v>
      </c>
      <c r="I14" s="174"/>
      <c r="J14" s="64">
        <f t="shared" si="0"/>
        <v>-3500</v>
      </c>
      <c r="M14" s="60"/>
      <c r="N14" s="67"/>
      <c r="P14" s="62"/>
      <c r="Q14" s="62"/>
    </row>
    <row r="15" spans="2:17" s="1" customFormat="1" ht="26.5" customHeight="1" thickBot="1" x14ac:dyDescent="0.4">
      <c r="B15" s="68">
        <v>6</v>
      </c>
      <c r="C15" s="141" t="s">
        <v>202</v>
      </c>
      <c r="D15" s="142"/>
      <c r="E15" s="143"/>
      <c r="F15" s="145">
        <v>2</v>
      </c>
      <c r="G15" s="145"/>
      <c r="H15" s="146">
        <v>37000</v>
      </c>
      <c r="I15" s="146"/>
      <c r="J15" s="64">
        <f t="shared" si="0"/>
        <v>-74000</v>
      </c>
      <c r="M15" s="60"/>
      <c r="N15" s="67"/>
      <c r="P15" s="62"/>
      <c r="Q15" s="62"/>
    </row>
    <row r="16" spans="2:17" s="1" customFormat="1" ht="26.5" customHeight="1" thickBot="1" x14ac:dyDescent="0.4">
      <c r="B16" s="91"/>
      <c r="C16" s="94"/>
      <c r="D16" s="92"/>
      <c r="E16" s="95"/>
      <c r="F16" s="93"/>
      <c r="G16" s="69"/>
      <c r="H16" s="72"/>
      <c r="I16" s="73"/>
      <c r="J16" s="87"/>
      <c r="L16" s="60"/>
      <c r="M16" s="60"/>
      <c r="N16" s="71"/>
      <c r="P16" s="62"/>
      <c r="Q16" s="62"/>
    </row>
    <row r="17" spans="2:17" s="1" customFormat="1" ht="26.5" customHeight="1" thickBot="1" x14ac:dyDescent="0.4">
      <c r="B17" s="89"/>
      <c r="C17" s="88"/>
      <c r="D17" s="88"/>
      <c r="E17" s="88"/>
      <c r="F17" s="88"/>
      <c r="G17" s="90"/>
      <c r="H17" s="173" t="s">
        <v>187</v>
      </c>
      <c r="I17" s="173"/>
      <c r="J17" s="74">
        <f>SUM(J10:J15)</f>
        <v>-1303900</v>
      </c>
      <c r="M17" s="60"/>
      <c r="N17" s="71"/>
      <c r="P17" s="62"/>
      <c r="Q17" s="62"/>
    </row>
    <row r="18" spans="2:17" s="1" customFormat="1" ht="26.5" customHeight="1" thickBot="1" x14ac:dyDescent="0.4">
      <c r="B18" s="57"/>
      <c r="C18" s="75"/>
      <c r="D18" s="75"/>
      <c r="E18" s="75"/>
      <c r="F18" s="75"/>
      <c r="G18" s="76"/>
      <c r="H18" s="172" t="s">
        <v>188</v>
      </c>
      <c r="I18" s="172"/>
      <c r="J18" s="70">
        <f>J17*9%</f>
        <v>-117351</v>
      </c>
      <c r="M18" s="60"/>
      <c r="N18" s="71"/>
      <c r="O18" s="60"/>
      <c r="P18" s="62"/>
      <c r="Q18" s="65"/>
    </row>
    <row r="19" spans="2:17" s="1" customFormat="1" ht="26.5" customHeight="1" thickBot="1" x14ac:dyDescent="0.4">
      <c r="B19" s="147" t="s">
        <v>189</v>
      </c>
      <c r="C19" s="148"/>
      <c r="D19" s="151" t="s">
        <v>237</v>
      </c>
      <c r="E19" s="152"/>
      <c r="F19" s="152"/>
      <c r="G19" s="153"/>
      <c r="H19" s="157" t="s">
        <v>190</v>
      </c>
      <c r="I19" s="157"/>
      <c r="J19" s="77">
        <f>J17*9%</f>
        <v>-117351</v>
      </c>
      <c r="L19" s="60"/>
      <c r="M19" s="60"/>
      <c r="N19" s="71"/>
      <c r="P19" s="62"/>
      <c r="Q19" s="62"/>
    </row>
    <row r="20" spans="2:17" s="1" customFormat="1" ht="26.5" customHeight="1" thickBot="1" x14ac:dyDescent="0.4">
      <c r="B20" s="149"/>
      <c r="C20" s="150"/>
      <c r="D20" s="154"/>
      <c r="E20" s="155"/>
      <c r="F20" s="155"/>
      <c r="G20" s="156"/>
      <c r="H20" s="158" t="s">
        <v>191</v>
      </c>
      <c r="I20" s="158"/>
      <c r="J20" s="78">
        <f>J17+J18+J19</f>
        <v>-1538602</v>
      </c>
      <c r="L20" s="67"/>
      <c r="M20" s="60"/>
      <c r="N20" s="71"/>
      <c r="P20" s="62"/>
      <c r="Q20" s="65"/>
    </row>
    <row r="21" spans="2:17" s="1" customFormat="1" ht="7.15" customHeight="1" thickBot="1" x14ac:dyDescent="0.4">
      <c r="B21" s="79"/>
      <c r="C21" s="79"/>
      <c r="D21" s="80"/>
      <c r="E21" s="79"/>
      <c r="F21" s="80"/>
      <c r="G21" s="80"/>
      <c r="H21" s="80"/>
      <c r="I21" s="81"/>
      <c r="J21" s="60"/>
      <c r="M21" s="60"/>
      <c r="N21" s="71"/>
      <c r="P21" s="62"/>
      <c r="Q21" s="62"/>
    </row>
    <row r="22" spans="2:17" s="1" customFormat="1" ht="26.5" customHeight="1" x14ac:dyDescent="0.35">
      <c r="B22" s="159" t="s">
        <v>192</v>
      </c>
      <c r="C22" s="160"/>
      <c r="D22" s="160"/>
      <c r="E22" s="160"/>
      <c r="F22" s="160"/>
      <c r="G22" s="161"/>
      <c r="H22" s="82"/>
      <c r="I22" s="81"/>
      <c r="J22" s="60"/>
      <c r="M22" s="60"/>
      <c r="N22" s="71"/>
      <c r="P22" s="62"/>
      <c r="Q22" s="62"/>
    </row>
    <row r="23" spans="2:17" s="1" customFormat="1" ht="17" customHeight="1" x14ac:dyDescent="0.35">
      <c r="B23" s="162" t="s">
        <v>253</v>
      </c>
      <c r="C23" s="163"/>
      <c r="D23" s="163"/>
      <c r="E23" s="163"/>
      <c r="F23" s="163"/>
      <c r="G23" s="164"/>
      <c r="H23" s="83"/>
      <c r="I23" s="171" t="s">
        <v>193</v>
      </c>
      <c r="J23" s="144"/>
      <c r="M23" s="60"/>
      <c r="N23" s="84"/>
      <c r="P23" s="62"/>
      <c r="Q23" s="62"/>
    </row>
    <row r="24" spans="2:17" s="1" customFormat="1" ht="26.5" customHeight="1" x14ac:dyDescent="0.35">
      <c r="B24" s="165"/>
      <c r="C24" s="166"/>
      <c r="D24" s="166"/>
      <c r="E24" s="166"/>
      <c r="F24" s="166"/>
      <c r="G24" s="167"/>
      <c r="H24" s="83"/>
      <c r="I24" s="171"/>
      <c r="J24" s="144"/>
      <c r="M24" s="60"/>
      <c r="N24" s="84"/>
      <c r="P24" s="62"/>
      <c r="Q24" s="62"/>
    </row>
    <row r="25" spans="2:17" s="1" customFormat="1" ht="15.65" customHeight="1" x14ac:dyDescent="0.35">
      <c r="B25" s="165"/>
      <c r="C25" s="166"/>
      <c r="D25" s="166"/>
      <c r="E25" s="166"/>
      <c r="F25" s="166"/>
      <c r="G25" s="167"/>
      <c r="H25" s="83"/>
      <c r="I25" s="171"/>
      <c r="J25" s="144"/>
      <c r="M25" s="60"/>
      <c r="N25" s="67"/>
      <c r="P25" s="62"/>
      <c r="Q25" s="62"/>
    </row>
    <row r="26" spans="2:17" s="1" customFormat="1" ht="16.899999999999999" customHeight="1" thickBot="1" x14ac:dyDescent="0.4">
      <c r="B26" s="168"/>
      <c r="C26" s="169"/>
      <c r="D26" s="169"/>
      <c r="E26" s="169"/>
      <c r="F26" s="169"/>
      <c r="G26" s="170"/>
      <c r="H26" s="83"/>
      <c r="I26" s="85" t="s">
        <v>194</v>
      </c>
      <c r="J26" s="85"/>
      <c r="M26" s="60"/>
    </row>
    <row r="27" spans="2:17" s="1" customFormat="1" ht="19.899999999999999" customHeight="1" x14ac:dyDescent="0.35">
      <c r="B27" s="140" t="s">
        <v>195</v>
      </c>
      <c r="C27" s="140"/>
      <c r="D27" s="140"/>
      <c r="E27" s="140"/>
      <c r="F27" s="140"/>
      <c r="G27" s="140"/>
      <c r="H27" s="140"/>
      <c r="I27" s="140"/>
      <c r="J27" s="140"/>
      <c r="M27" s="60"/>
      <c r="P27" s="60"/>
    </row>
    <row r="28" spans="2:17" s="1" customFormat="1" ht="14.5" customHeight="1" x14ac:dyDescent="0.35">
      <c r="B28" s="140"/>
      <c r="C28" s="140"/>
      <c r="D28" s="140"/>
      <c r="E28" s="140"/>
      <c r="F28" s="140"/>
      <c r="G28" s="140"/>
      <c r="H28" s="140"/>
      <c r="I28" s="140"/>
      <c r="J28" s="140"/>
      <c r="Q28" s="86"/>
    </row>
    <row r="29" spans="2:17" s="1" customFormat="1" x14ac:dyDescent="0.35"/>
  </sheetData>
  <mergeCells count="43">
    <mergeCell ref="E2:G3"/>
    <mergeCell ref="I2:J3"/>
    <mergeCell ref="B4:F4"/>
    <mergeCell ref="H4:I4"/>
    <mergeCell ref="B5:C5"/>
    <mergeCell ref="D5:F5"/>
    <mergeCell ref="H5:I5"/>
    <mergeCell ref="B6:C8"/>
    <mergeCell ref="D6:F8"/>
    <mergeCell ref="G6:H8"/>
    <mergeCell ref="I6:J8"/>
    <mergeCell ref="C9:E9"/>
    <mergeCell ref="F9:G9"/>
    <mergeCell ref="H9:I9"/>
    <mergeCell ref="F14:G14"/>
    <mergeCell ref="H14:I14"/>
    <mergeCell ref="F15:G15"/>
    <mergeCell ref="H15:I15"/>
    <mergeCell ref="C10:E10"/>
    <mergeCell ref="F10:G10"/>
    <mergeCell ref="H10:I10"/>
    <mergeCell ref="C11:E11"/>
    <mergeCell ref="F11:G11"/>
    <mergeCell ref="H11:I11"/>
    <mergeCell ref="C12:E12"/>
    <mergeCell ref="F12:G12"/>
    <mergeCell ref="H12:I12"/>
    <mergeCell ref="B27:J28"/>
    <mergeCell ref="C15:E15"/>
    <mergeCell ref="C14:E14"/>
    <mergeCell ref="C13:E13"/>
    <mergeCell ref="J23:J25"/>
    <mergeCell ref="F13:G13"/>
    <mergeCell ref="H13:I13"/>
    <mergeCell ref="B19:C20"/>
    <mergeCell ref="D19:G20"/>
    <mergeCell ref="H19:I19"/>
    <mergeCell ref="H20:I20"/>
    <mergeCell ref="B22:G22"/>
    <mergeCell ref="B23:G26"/>
    <mergeCell ref="I23:I25"/>
    <mergeCell ref="H18:I18"/>
    <mergeCell ref="H17:I17"/>
  </mergeCells>
  <pageMargins left="0.25" right="0.25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11E71-B0A8-443C-9888-3C8776445097}">
  <dimension ref="A1:E33"/>
  <sheetViews>
    <sheetView workbookViewId="0">
      <selection activeCell="A2" sqref="A2"/>
    </sheetView>
  </sheetViews>
  <sheetFormatPr defaultRowHeight="14.5" x14ac:dyDescent="0.35"/>
  <cols>
    <col min="1" max="1" width="12.1796875" customWidth="1"/>
    <col min="2" max="2" width="26" customWidth="1"/>
    <col min="3" max="3" width="15.7265625" customWidth="1"/>
    <col min="4" max="4" width="15.08984375" customWidth="1"/>
    <col min="5" max="5" width="16" customWidth="1"/>
  </cols>
  <sheetData>
    <row r="1" spans="1:5" s="1" customFormat="1" x14ac:dyDescent="0.35"/>
    <row r="2" spans="1:5" ht="20.5" customHeight="1" x14ac:dyDescent="0.35">
      <c r="A2" s="96" t="s">
        <v>1</v>
      </c>
      <c r="B2" s="96" t="s">
        <v>203</v>
      </c>
      <c r="C2" s="96" t="s">
        <v>204</v>
      </c>
      <c r="D2" s="96" t="s">
        <v>205</v>
      </c>
      <c r="E2" s="96" t="s">
        <v>206</v>
      </c>
    </row>
    <row r="3" spans="1:5" ht="20.5" customHeight="1" x14ac:dyDescent="0.35">
      <c r="A3" s="55" t="s">
        <v>209</v>
      </c>
      <c r="B3" s="55" t="s">
        <v>207</v>
      </c>
      <c r="C3" s="55">
        <v>3</v>
      </c>
      <c r="D3" s="55">
        <v>1000</v>
      </c>
      <c r="E3" s="55">
        <f>D3*C3</f>
        <v>3000</v>
      </c>
    </row>
    <row r="4" spans="1:5" ht="20.5" customHeight="1" x14ac:dyDescent="0.35">
      <c r="A4" s="55"/>
      <c r="B4" s="55" t="s">
        <v>208</v>
      </c>
      <c r="C4" s="55"/>
      <c r="D4" s="55"/>
      <c r="E4" s="55">
        <f t="shared" ref="E4:E22" si="0">D4*C4</f>
        <v>0</v>
      </c>
    </row>
    <row r="5" spans="1:5" ht="20.5" customHeight="1" x14ac:dyDescent="0.35">
      <c r="A5" s="55"/>
      <c r="B5" s="55" t="s">
        <v>210</v>
      </c>
      <c r="C5" s="55">
        <v>3</v>
      </c>
      <c r="D5" s="55">
        <v>1000</v>
      </c>
      <c r="E5" s="55">
        <f t="shared" si="0"/>
        <v>3000</v>
      </c>
    </row>
    <row r="6" spans="1:5" ht="20.5" customHeight="1" x14ac:dyDescent="0.35">
      <c r="A6" s="55"/>
      <c r="B6" s="55" t="s">
        <v>208</v>
      </c>
      <c r="C6" s="55"/>
      <c r="D6" s="55"/>
      <c r="E6" s="55">
        <f t="shared" si="0"/>
        <v>0</v>
      </c>
    </row>
    <row r="7" spans="1:5" ht="20.5" customHeight="1" x14ac:dyDescent="0.35">
      <c r="A7" s="55"/>
      <c r="B7" s="55" t="s">
        <v>211</v>
      </c>
      <c r="C7" s="55">
        <v>3</v>
      </c>
      <c r="D7" s="55">
        <v>1000</v>
      </c>
      <c r="E7" s="55">
        <f t="shared" si="0"/>
        <v>3000</v>
      </c>
    </row>
    <row r="8" spans="1:5" ht="20.5" customHeight="1" x14ac:dyDescent="0.35">
      <c r="A8" s="55"/>
      <c r="B8" s="55" t="s">
        <v>208</v>
      </c>
      <c r="C8" s="55"/>
      <c r="D8" s="55"/>
      <c r="E8" s="55">
        <f t="shared" si="0"/>
        <v>0</v>
      </c>
    </row>
    <row r="9" spans="1:5" ht="20.5" customHeight="1" x14ac:dyDescent="0.35">
      <c r="A9" s="55"/>
      <c r="B9" s="55" t="s">
        <v>212</v>
      </c>
      <c r="C9" s="55">
        <v>3</v>
      </c>
      <c r="D9" s="55">
        <v>1000</v>
      </c>
      <c r="E9" s="55">
        <f t="shared" si="0"/>
        <v>3000</v>
      </c>
    </row>
    <row r="10" spans="1:5" ht="20.5" customHeight="1" x14ac:dyDescent="0.35">
      <c r="A10" s="55"/>
      <c r="B10" s="55" t="s">
        <v>208</v>
      </c>
      <c r="C10" s="55"/>
      <c r="D10" s="55"/>
      <c r="E10" s="55">
        <f t="shared" si="0"/>
        <v>0</v>
      </c>
    </row>
    <row r="11" spans="1:5" ht="20.5" customHeight="1" x14ac:dyDescent="0.35">
      <c r="A11" s="55"/>
      <c r="B11" s="55" t="s">
        <v>213</v>
      </c>
      <c r="C11" s="55">
        <v>3</v>
      </c>
      <c r="D11" s="55">
        <v>1000</v>
      </c>
      <c r="E11" s="55">
        <f t="shared" si="0"/>
        <v>3000</v>
      </c>
    </row>
    <row r="12" spans="1:5" ht="20.5" customHeight="1" x14ac:dyDescent="0.35">
      <c r="A12" s="55"/>
      <c r="B12" s="55" t="s">
        <v>208</v>
      </c>
      <c r="C12" s="55"/>
      <c r="D12" s="55"/>
      <c r="E12" s="55">
        <f t="shared" si="0"/>
        <v>0</v>
      </c>
    </row>
    <row r="13" spans="1:5" ht="20.5" customHeight="1" x14ac:dyDescent="0.35">
      <c r="A13" s="55" t="s">
        <v>215</v>
      </c>
      <c r="B13" s="55" t="s">
        <v>214</v>
      </c>
      <c r="C13" s="55">
        <v>1</v>
      </c>
      <c r="D13" s="55">
        <v>1200</v>
      </c>
      <c r="E13" s="55">
        <f t="shared" si="0"/>
        <v>1200</v>
      </c>
    </row>
    <row r="14" spans="1:5" ht="20.5" customHeight="1" x14ac:dyDescent="0.35">
      <c r="A14" s="55" t="s">
        <v>216</v>
      </c>
      <c r="B14" s="55" t="s">
        <v>222</v>
      </c>
      <c r="C14" s="55">
        <v>1</v>
      </c>
      <c r="D14" s="55">
        <v>1200</v>
      </c>
      <c r="E14" s="55">
        <f t="shared" si="0"/>
        <v>1200</v>
      </c>
    </row>
    <row r="15" spans="1:5" ht="20.5" customHeight="1" x14ac:dyDescent="0.35">
      <c r="A15" s="55" t="s">
        <v>216</v>
      </c>
      <c r="B15" s="55" t="s">
        <v>223</v>
      </c>
      <c r="C15" s="55">
        <v>1</v>
      </c>
      <c r="D15" s="55">
        <v>1200</v>
      </c>
      <c r="E15" s="55">
        <f t="shared" si="0"/>
        <v>1200</v>
      </c>
    </row>
    <row r="16" spans="1:5" ht="20.5" customHeight="1" x14ac:dyDescent="0.35">
      <c r="A16" s="55" t="s">
        <v>217</v>
      </c>
      <c r="B16" s="55" t="s">
        <v>224</v>
      </c>
      <c r="C16" s="55">
        <v>1</v>
      </c>
      <c r="D16" s="55">
        <v>1200</v>
      </c>
      <c r="E16" s="55">
        <f t="shared" si="0"/>
        <v>1200</v>
      </c>
    </row>
    <row r="17" spans="1:5" ht="20.5" customHeight="1" x14ac:dyDescent="0.35">
      <c r="A17" s="55" t="s">
        <v>217</v>
      </c>
      <c r="B17" s="55" t="s">
        <v>223</v>
      </c>
      <c r="C17" s="55">
        <v>1</v>
      </c>
      <c r="D17" s="55">
        <v>1200</v>
      </c>
      <c r="E17" s="55">
        <f t="shared" si="0"/>
        <v>1200</v>
      </c>
    </row>
    <row r="18" spans="1:5" ht="20.5" customHeight="1" x14ac:dyDescent="0.35">
      <c r="A18" s="55" t="s">
        <v>218</v>
      </c>
      <c r="B18" s="55" t="s">
        <v>221</v>
      </c>
      <c r="C18" s="55">
        <v>1</v>
      </c>
      <c r="D18" s="55">
        <v>1200</v>
      </c>
      <c r="E18" s="55">
        <f t="shared" si="0"/>
        <v>1200</v>
      </c>
    </row>
    <row r="19" spans="1:5" ht="20.5" customHeight="1" x14ac:dyDescent="0.35">
      <c r="A19" s="55" t="s">
        <v>219</v>
      </c>
      <c r="B19" s="55" t="s">
        <v>220</v>
      </c>
      <c r="C19" s="55">
        <v>1</v>
      </c>
      <c r="D19" s="55">
        <v>1200</v>
      </c>
      <c r="E19" s="55">
        <f t="shared" si="0"/>
        <v>1200</v>
      </c>
    </row>
    <row r="20" spans="1:5" ht="20.5" customHeight="1" x14ac:dyDescent="0.35">
      <c r="A20" s="55" t="s">
        <v>225</v>
      </c>
      <c r="B20" s="55" t="s">
        <v>226</v>
      </c>
      <c r="C20" s="55">
        <v>1</v>
      </c>
      <c r="D20" s="55">
        <v>1200</v>
      </c>
      <c r="E20" s="55">
        <f t="shared" si="0"/>
        <v>1200</v>
      </c>
    </row>
    <row r="21" spans="1:5" ht="20.5" customHeight="1" x14ac:dyDescent="0.35">
      <c r="A21" s="55" t="s">
        <v>227</v>
      </c>
      <c r="B21" s="55" t="s">
        <v>228</v>
      </c>
      <c r="C21" s="55">
        <v>1</v>
      </c>
      <c r="D21" s="55">
        <v>1200</v>
      </c>
      <c r="E21" s="55">
        <f t="shared" si="0"/>
        <v>1200</v>
      </c>
    </row>
    <row r="22" spans="1:5" ht="20.5" customHeight="1" x14ac:dyDescent="0.35">
      <c r="A22" s="55" t="s">
        <v>229</v>
      </c>
      <c r="B22" s="55" t="s">
        <v>213</v>
      </c>
      <c r="C22" s="55">
        <v>1</v>
      </c>
      <c r="D22" s="55">
        <v>1200</v>
      </c>
      <c r="E22" s="55">
        <f t="shared" si="0"/>
        <v>1200</v>
      </c>
    </row>
    <row r="23" spans="1:5" ht="20.5" customHeight="1" x14ac:dyDescent="0.35">
      <c r="A23" s="55"/>
      <c r="B23" s="55"/>
      <c r="C23" s="55"/>
      <c r="D23" s="55"/>
      <c r="E23" s="55"/>
    </row>
    <row r="24" spans="1:5" ht="20.5" customHeight="1" x14ac:dyDescent="0.35">
      <c r="A24" s="55"/>
      <c r="B24" s="55"/>
      <c r="C24" s="55"/>
      <c r="D24" s="55"/>
      <c r="E24" s="55"/>
    </row>
    <row r="25" spans="1:5" ht="20.5" customHeight="1" x14ac:dyDescent="0.35">
      <c r="A25" s="55"/>
      <c r="B25" s="55"/>
      <c r="C25" s="55"/>
      <c r="D25" s="97" t="s">
        <v>230</v>
      </c>
      <c r="E25" s="97">
        <f>SUM(E3:E24)</f>
        <v>27000</v>
      </c>
    </row>
    <row r="26" spans="1:5" ht="20.5" customHeight="1" x14ac:dyDescent="0.35">
      <c r="A26" s="55"/>
      <c r="B26" s="55"/>
      <c r="C26" s="55">
        <f>SUM(C3:C25)</f>
        <v>25</v>
      </c>
      <c r="D26" s="55"/>
      <c r="E26" s="55"/>
    </row>
    <row r="27" spans="1:5" x14ac:dyDescent="0.35">
      <c r="A27" s="55"/>
      <c r="B27" s="55"/>
      <c r="C27" s="55"/>
      <c r="D27" s="55"/>
      <c r="E27" s="55"/>
    </row>
    <row r="28" spans="1:5" x14ac:dyDescent="0.35">
      <c r="A28" s="55"/>
      <c r="B28" s="55"/>
      <c r="C28" s="55"/>
      <c r="D28" s="55"/>
      <c r="E28" s="55"/>
    </row>
    <row r="29" spans="1:5" x14ac:dyDescent="0.35">
      <c r="A29" s="55"/>
      <c r="B29" s="55"/>
      <c r="C29" s="55"/>
      <c r="D29" s="55"/>
      <c r="E29" s="55"/>
    </row>
    <row r="30" spans="1:5" x14ac:dyDescent="0.35">
      <c r="A30" s="55"/>
      <c r="B30" s="55"/>
      <c r="C30" s="55"/>
      <c r="D30" s="55"/>
      <c r="E30" s="55"/>
    </row>
    <row r="31" spans="1:5" x14ac:dyDescent="0.35">
      <c r="A31" s="55"/>
      <c r="B31" s="55"/>
      <c r="C31" s="55"/>
      <c r="D31" s="55"/>
      <c r="E31" s="55"/>
    </row>
    <row r="32" spans="1:5" x14ac:dyDescent="0.35">
      <c r="A32" s="55"/>
      <c r="B32" s="55"/>
      <c r="C32" s="55"/>
      <c r="D32" s="55"/>
      <c r="E32" s="55"/>
    </row>
    <row r="33" spans="1:5" x14ac:dyDescent="0.35">
      <c r="A33" s="55"/>
      <c r="B33" s="55"/>
      <c r="C33" s="55"/>
      <c r="D33" s="55"/>
      <c r="E33" s="55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5AD0A-11B4-4BED-98A8-44C71BA2CC26}">
  <dimension ref="B1:Q28"/>
  <sheetViews>
    <sheetView topLeftCell="A10" workbookViewId="0">
      <selection activeCell="L6" sqref="L6"/>
    </sheetView>
  </sheetViews>
  <sheetFormatPr defaultRowHeight="14.5" x14ac:dyDescent="0.35"/>
  <cols>
    <col min="1" max="1" width="2.7265625" customWidth="1"/>
    <col min="3" max="3" width="9.1796875" customWidth="1"/>
    <col min="4" max="4" width="14.453125" customWidth="1"/>
    <col min="7" max="7" width="7.81640625" customWidth="1"/>
    <col min="9" max="9" width="7.26953125" customWidth="1"/>
    <col min="10" max="10" width="16.08984375" customWidth="1"/>
  </cols>
  <sheetData>
    <row r="1" spans="2:17" s="1" customFormat="1" ht="13" customHeight="1" thickBot="1" x14ac:dyDescent="0.4"/>
    <row r="2" spans="2:17" s="1" customFormat="1" ht="42" customHeight="1" x14ac:dyDescent="0.45">
      <c r="B2" s="56"/>
      <c r="C2" s="111"/>
      <c r="D2" s="112"/>
      <c r="E2" s="199" t="s">
        <v>239</v>
      </c>
      <c r="F2" s="200"/>
      <c r="G2" s="201"/>
      <c r="H2" s="56"/>
      <c r="I2" s="205" t="s">
        <v>175</v>
      </c>
      <c r="J2" s="206"/>
    </row>
    <row r="3" spans="2:17" s="1" customFormat="1" ht="55.15" customHeight="1" thickBot="1" x14ac:dyDescent="0.5">
      <c r="B3" s="113"/>
      <c r="C3" s="114"/>
      <c r="D3" s="115"/>
      <c r="E3" s="202"/>
      <c r="F3" s="203"/>
      <c r="G3" s="204"/>
      <c r="H3" s="57"/>
      <c r="I3" s="207"/>
      <c r="J3" s="208"/>
      <c r="N3" s="58"/>
    </row>
    <row r="4" spans="2:17" s="1" customFormat="1" ht="20.5" customHeight="1" thickBot="1" x14ac:dyDescent="0.4">
      <c r="B4" s="209" t="s">
        <v>176</v>
      </c>
      <c r="C4" s="210"/>
      <c r="D4" s="210"/>
      <c r="E4" s="210"/>
      <c r="F4" s="211"/>
      <c r="G4" s="117"/>
      <c r="H4" s="212" t="s">
        <v>177</v>
      </c>
      <c r="I4" s="213"/>
      <c r="J4" s="59" t="s">
        <v>238</v>
      </c>
      <c r="M4" s="60"/>
      <c r="N4" s="58"/>
    </row>
    <row r="5" spans="2:17" s="1" customFormat="1" ht="20.5" customHeight="1" thickBot="1" x14ac:dyDescent="0.4">
      <c r="B5" s="179" t="s">
        <v>179</v>
      </c>
      <c r="C5" s="180"/>
      <c r="D5" s="214" t="s">
        <v>240</v>
      </c>
      <c r="E5" s="215"/>
      <c r="F5" s="216"/>
      <c r="G5" s="116"/>
      <c r="H5" s="217" t="s">
        <v>180</v>
      </c>
      <c r="I5" s="218"/>
      <c r="J5" s="61" t="s">
        <v>250</v>
      </c>
      <c r="M5" s="60"/>
      <c r="N5" s="58"/>
    </row>
    <row r="6" spans="2:17" s="1" customFormat="1" ht="20.5" customHeight="1" x14ac:dyDescent="0.35">
      <c r="B6" s="179" t="s">
        <v>181</v>
      </c>
      <c r="C6" s="180"/>
      <c r="D6" s="165" t="s">
        <v>241</v>
      </c>
      <c r="E6" s="166"/>
      <c r="F6" s="167"/>
      <c r="G6" s="183" t="s">
        <v>182</v>
      </c>
      <c r="H6" s="184"/>
      <c r="I6" s="189" t="s">
        <v>249</v>
      </c>
      <c r="J6" s="189"/>
      <c r="M6" s="60"/>
      <c r="N6" s="58"/>
    </row>
    <row r="7" spans="2:17" s="1" customFormat="1" ht="20.5" customHeight="1" x14ac:dyDescent="0.35">
      <c r="B7" s="179"/>
      <c r="C7" s="180"/>
      <c r="D7" s="165"/>
      <c r="E7" s="166"/>
      <c r="F7" s="167"/>
      <c r="G7" s="185"/>
      <c r="H7" s="186"/>
      <c r="I7" s="190"/>
      <c r="J7" s="190"/>
      <c r="M7" s="60"/>
      <c r="N7" s="58"/>
      <c r="P7" s="62"/>
      <c r="Q7" s="62"/>
    </row>
    <row r="8" spans="2:17" s="1" customFormat="1" ht="52" customHeight="1" thickBot="1" x14ac:dyDescent="0.4">
      <c r="B8" s="181"/>
      <c r="C8" s="182"/>
      <c r="D8" s="168"/>
      <c r="E8" s="169"/>
      <c r="F8" s="170"/>
      <c r="G8" s="187"/>
      <c r="H8" s="188"/>
      <c r="I8" s="191"/>
      <c r="J8" s="191"/>
      <c r="L8" s="60"/>
      <c r="M8" s="60"/>
      <c r="N8" s="58"/>
      <c r="P8" s="62"/>
      <c r="Q8" s="62"/>
    </row>
    <row r="9" spans="2:17" s="1" customFormat="1" ht="26.5" customHeight="1" thickBot="1" x14ac:dyDescent="0.4">
      <c r="B9" s="118" t="s">
        <v>183</v>
      </c>
      <c r="C9" s="192" t="s">
        <v>184</v>
      </c>
      <c r="D9" s="193"/>
      <c r="E9" s="194"/>
      <c r="F9" s="195" t="s">
        <v>243</v>
      </c>
      <c r="G9" s="196"/>
      <c r="H9" s="197" t="s">
        <v>244</v>
      </c>
      <c r="I9" s="198"/>
      <c r="J9" s="119" t="s">
        <v>186</v>
      </c>
      <c r="M9" s="60"/>
      <c r="N9" s="58"/>
      <c r="P9" s="62"/>
      <c r="Q9" s="62"/>
    </row>
    <row r="10" spans="2:17" s="1" customFormat="1" ht="26.5" customHeight="1" thickBot="1" x14ac:dyDescent="0.4">
      <c r="B10" s="101">
        <v>1</v>
      </c>
      <c r="C10" s="175" t="s">
        <v>245</v>
      </c>
      <c r="D10" s="176"/>
      <c r="E10" s="177"/>
      <c r="F10" s="178">
        <v>15</v>
      </c>
      <c r="G10" s="178"/>
      <c r="H10" s="174">
        <v>1000</v>
      </c>
      <c r="I10" s="174"/>
      <c r="J10" s="64">
        <f>-H10*F10</f>
        <v>-15000</v>
      </c>
      <c r="L10" s="60"/>
      <c r="M10" s="60"/>
      <c r="N10" s="58"/>
      <c r="P10" s="65"/>
      <c r="Q10" s="65"/>
    </row>
    <row r="11" spans="2:17" s="1" customFormat="1" ht="26.5" customHeight="1" thickBot="1" x14ac:dyDescent="0.4">
      <c r="B11" s="99"/>
      <c r="C11" s="141" t="s">
        <v>246</v>
      </c>
      <c r="D11" s="142"/>
      <c r="E11" s="143"/>
      <c r="F11" s="145"/>
      <c r="G11" s="145"/>
      <c r="H11" s="174"/>
      <c r="I11" s="174"/>
      <c r="J11" s="64"/>
      <c r="M11" s="60"/>
      <c r="N11" s="58"/>
      <c r="P11" s="65"/>
      <c r="Q11" s="65"/>
    </row>
    <row r="12" spans="2:17" s="1" customFormat="1" ht="26.5" customHeight="1" thickBot="1" x14ac:dyDescent="0.4">
      <c r="B12" s="101">
        <v>3</v>
      </c>
      <c r="C12" s="141" t="s">
        <v>247</v>
      </c>
      <c r="D12" s="142"/>
      <c r="E12" s="143"/>
      <c r="F12" s="145">
        <v>1</v>
      </c>
      <c r="G12" s="145"/>
      <c r="H12" s="146">
        <v>1200</v>
      </c>
      <c r="I12" s="146"/>
      <c r="J12" s="64">
        <f t="shared" ref="J12:J15" si="0">-H12*F12</f>
        <v>-1200</v>
      </c>
      <c r="M12" s="60"/>
      <c r="N12" s="67"/>
      <c r="P12" s="62"/>
      <c r="Q12" s="62"/>
    </row>
    <row r="13" spans="2:17" s="1" customFormat="1" ht="26.5" customHeight="1" thickBot="1" x14ac:dyDescent="0.4">
      <c r="B13" s="68">
        <v>4</v>
      </c>
      <c r="C13" s="141" t="s">
        <v>245</v>
      </c>
      <c r="D13" s="142"/>
      <c r="E13" s="143"/>
      <c r="F13" s="145">
        <v>9</v>
      </c>
      <c r="G13" s="145"/>
      <c r="H13" s="146">
        <v>1200</v>
      </c>
      <c r="I13" s="146"/>
      <c r="J13" s="64">
        <f t="shared" si="0"/>
        <v>-10800</v>
      </c>
      <c r="M13" s="60"/>
      <c r="N13" s="67"/>
      <c r="P13" s="62"/>
      <c r="Q13" s="65"/>
    </row>
    <row r="14" spans="2:17" s="1" customFormat="1" ht="26.5" customHeight="1" thickBot="1" x14ac:dyDescent="0.4">
      <c r="B14" s="68">
        <v>5</v>
      </c>
      <c r="C14" s="141" t="s">
        <v>248</v>
      </c>
      <c r="D14" s="142"/>
      <c r="E14" s="143"/>
      <c r="F14" s="145"/>
      <c r="G14" s="145"/>
      <c r="H14" s="174">
        <v>3500</v>
      </c>
      <c r="I14" s="174"/>
      <c r="J14" s="64">
        <f t="shared" si="0"/>
        <v>0</v>
      </c>
      <c r="M14" s="60"/>
      <c r="N14" s="67"/>
      <c r="P14" s="62"/>
      <c r="Q14" s="62"/>
    </row>
    <row r="15" spans="2:17" s="1" customFormat="1" ht="26.5" customHeight="1" thickBot="1" x14ac:dyDescent="0.4">
      <c r="B15" s="68">
        <v>6</v>
      </c>
      <c r="C15" s="141" t="s">
        <v>202</v>
      </c>
      <c r="D15" s="142"/>
      <c r="E15" s="143"/>
      <c r="F15" s="145"/>
      <c r="G15" s="145"/>
      <c r="H15" s="146">
        <v>37000</v>
      </c>
      <c r="I15" s="146"/>
      <c r="J15" s="64">
        <f t="shared" si="0"/>
        <v>0</v>
      </c>
      <c r="M15" s="60"/>
      <c r="N15" s="67"/>
      <c r="P15" s="62"/>
      <c r="Q15" s="62"/>
    </row>
    <row r="16" spans="2:17" s="1" customFormat="1" ht="26.5" customHeight="1" thickBot="1" x14ac:dyDescent="0.4">
      <c r="B16" s="89"/>
      <c r="C16" s="88"/>
      <c r="D16" s="88"/>
      <c r="E16" s="88"/>
      <c r="F16" s="88"/>
      <c r="G16" s="90"/>
      <c r="H16" s="173" t="s">
        <v>187</v>
      </c>
      <c r="I16" s="173"/>
      <c r="J16" s="74">
        <f>SUM(J10:J15)</f>
        <v>-27000</v>
      </c>
      <c r="M16" s="60"/>
      <c r="N16" s="71"/>
      <c r="P16" s="62"/>
      <c r="Q16" s="62"/>
    </row>
    <row r="17" spans="2:17" s="1" customFormat="1" ht="26.5" customHeight="1" thickBot="1" x14ac:dyDescent="0.4">
      <c r="B17" s="57"/>
      <c r="C17" s="75"/>
      <c r="D17" s="75"/>
      <c r="E17" s="75"/>
      <c r="F17" s="75"/>
      <c r="G17" s="76"/>
      <c r="H17" s="172" t="s">
        <v>188</v>
      </c>
      <c r="I17" s="172"/>
      <c r="J17" s="70">
        <f>J16*9%</f>
        <v>-2430</v>
      </c>
      <c r="M17" s="60"/>
      <c r="N17" s="71"/>
      <c r="O17" s="60"/>
      <c r="P17" s="62"/>
      <c r="Q17" s="65"/>
    </row>
    <row r="18" spans="2:17" s="1" customFormat="1" ht="26.5" customHeight="1" thickBot="1" x14ac:dyDescent="0.4">
      <c r="B18" s="147" t="s">
        <v>189</v>
      </c>
      <c r="C18" s="148"/>
      <c r="D18" s="151" t="s">
        <v>251</v>
      </c>
      <c r="E18" s="152"/>
      <c r="F18" s="152"/>
      <c r="G18" s="153"/>
      <c r="H18" s="157" t="s">
        <v>190</v>
      </c>
      <c r="I18" s="157"/>
      <c r="J18" s="77">
        <f>J16*9%</f>
        <v>-2430</v>
      </c>
      <c r="L18" s="60"/>
      <c r="M18" s="60"/>
      <c r="N18" s="71"/>
      <c r="P18" s="62"/>
      <c r="Q18" s="62"/>
    </row>
    <row r="19" spans="2:17" s="1" customFormat="1" ht="26.5" customHeight="1" thickBot="1" x14ac:dyDescent="0.4">
      <c r="B19" s="149"/>
      <c r="C19" s="150"/>
      <c r="D19" s="154"/>
      <c r="E19" s="155"/>
      <c r="F19" s="155"/>
      <c r="G19" s="156"/>
      <c r="H19" s="158" t="s">
        <v>191</v>
      </c>
      <c r="I19" s="158"/>
      <c r="J19" s="78">
        <f>J16+J17+J18</f>
        <v>-31860</v>
      </c>
      <c r="L19" s="67"/>
      <c r="M19" s="60"/>
      <c r="N19" s="71"/>
      <c r="P19" s="62"/>
      <c r="Q19" s="65"/>
    </row>
    <row r="20" spans="2:17" s="1" customFormat="1" ht="7.15" customHeight="1" thickBot="1" x14ac:dyDescent="0.4">
      <c r="B20" s="79"/>
      <c r="C20" s="79"/>
      <c r="D20" s="80"/>
      <c r="E20" s="79"/>
      <c r="F20" s="80"/>
      <c r="G20" s="80"/>
      <c r="H20" s="80"/>
      <c r="I20" s="98"/>
      <c r="J20" s="60"/>
      <c r="M20" s="60"/>
      <c r="N20" s="71"/>
      <c r="P20" s="62"/>
      <c r="Q20" s="62"/>
    </row>
    <row r="21" spans="2:17" s="1" customFormat="1" ht="26.5" customHeight="1" x14ac:dyDescent="0.35">
      <c r="B21" s="159" t="s">
        <v>192</v>
      </c>
      <c r="C21" s="160"/>
      <c r="D21" s="160"/>
      <c r="E21" s="160"/>
      <c r="F21" s="160"/>
      <c r="G21" s="161"/>
      <c r="H21" s="82"/>
      <c r="I21" s="98"/>
      <c r="J21" s="60"/>
      <c r="M21" s="60"/>
      <c r="N21" s="71"/>
      <c r="P21" s="62"/>
      <c r="Q21" s="62"/>
    </row>
    <row r="22" spans="2:17" s="1" customFormat="1" ht="26.5" customHeight="1" x14ac:dyDescent="0.35">
      <c r="B22" s="162" t="s">
        <v>253</v>
      </c>
      <c r="C22" s="163"/>
      <c r="D22" s="163"/>
      <c r="E22" s="163"/>
      <c r="F22" s="163"/>
      <c r="G22" s="164"/>
      <c r="H22" s="100"/>
      <c r="I22" s="171" t="s">
        <v>193</v>
      </c>
      <c r="J22" s="144"/>
      <c r="M22" s="60"/>
      <c r="N22" s="84"/>
      <c r="P22" s="62"/>
      <c r="Q22" s="62"/>
    </row>
    <row r="23" spans="2:17" s="1" customFormat="1" ht="26.5" customHeight="1" x14ac:dyDescent="0.35">
      <c r="B23" s="165"/>
      <c r="C23" s="166"/>
      <c r="D23" s="166"/>
      <c r="E23" s="166"/>
      <c r="F23" s="166"/>
      <c r="G23" s="167"/>
      <c r="H23" s="100"/>
      <c r="I23" s="171"/>
      <c r="J23" s="144"/>
      <c r="M23" s="60"/>
      <c r="N23" s="84"/>
      <c r="P23" s="62"/>
      <c r="Q23" s="62"/>
    </row>
    <row r="24" spans="2:17" s="1" customFormat="1" ht="15.65" customHeight="1" x14ac:dyDescent="0.35">
      <c r="B24" s="165"/>
      <c r="C24" s="166"/>
      <c r="D24" s="166"/>
      <c r="E24" s="166"/>
      <c r="F24" s="166"/>
      <c r="G24" s="167"/>
      <c r="H24" s="100"/>
      <c r="I24" s="171"/>
      <c r="J24" s="144"/>
      <c r="M24" s="60"/>
      <c r="N24" s="67"/>
      <c r="P24" s="62"/>
      <c r="Q24" s="62"/>
    </row>
    <row r="25" spans="2:17" s="1" customFormat="1" ht="16.899999999999999" customHeight="1" thickBot="1" x14ac:dyDescent="0.4">
      <c r="B25" s="168"/>
      <c r="C25" s="169"/>
      <c r="D25" s="169"/>
      <c r="E25" s="169"/>
      <c r="F25" s="169"/>
      <c r="G25" s="170"/>
      <c r="H25" s="100"/>
      <c r="I25" s="85" t="s">
        <v>194</v>
      </c>
      <c r="J25" s="85"/>
      <c r="M25" s="60"/>
    </row>
    <row r="26" spans="2:17" s="1" customFormat="1" ht="19.899999999999999" customHeight="1" x14ac:dyDescent="0.35">
      <c r="B26" s="140" t="s">
        <v>195</v>
      </c>
      <c r="C26" s="140"/>
      <c r="D26" s="140"/>
      <c r="E26" s="140"/>
      <c r="F26" s="140"/>
      <c r="G26" s="140"/>
      <c r="H26" s="140"/>
      <c r="I26" s="140"/>
      <c r="J26" s="140"/>
      <c r="M26" s="60"/>
      <c r="P26" s="60"/>
    </row>
    <row r="27" spans="2:17" s="1" customFormat="1" ht="26.5" customHeight="1" x14ac:dyDescent="0.35">
      <c r="B27" s="140"/>
      <c r="C27" s="140"/>
      <c r="D27" s="140"/>
      <c r="E27" s="140"/>
      <c r="F27" s="140"/>
      <c r="G27" s="140"/>
      <c r="H27" s="140"/>
      <c r="I27" s="140"/>
      <c r="J27" s="140"/>
      <c r="Q27" s="86"/>
    </row>
    <row r="28" spans="2:17" s="1" customFormat="1" x14ac:dyDescent="0.35"/>
  </sheetData>
  <mergeCells count="43">
    <mergeCell ref="E2:G3"/>
    <mergeCell ref="I2:J3"/>
    <mergeCell ref="B4:F4"/>
    <mergeCell ref="H4:I4"/>
    <mergeCell ref="B5:C5"/>
    <mergeCell ref="D5:F5"/>
    <mergeCell ref="H5:I5"/>
    <mergeCell ref="B6:C8"/>
    <mergeCell ref="D6:F8"/>
    <mergeCell ref="G6:H8"/>
    <mergeCell ref="I6:J8"/>
    <mergeCell ref="C9:E9"/>
    <mergeCell ref="F9:G9"/>
    <mergeCell ref="H9:I9"/>
    <mergeCell ref="C10:E10"/>
    <mergeCell ref="F10:G10"/>
    <mergeCell ref="H10:I10"/>
    <mergeCell ref="C11:E11"/>
    <mergeCell ref="F11:G11"/>
    <mergeCell ref="H11:I11"/>
    <mergeCell ref="C12:E12"/>
    <mergeCell ref="F12:G12"/>
    <mergeCell ref="H12:I12"/>
    <mergeCell ref="C13:E13"/>
    <mergeCell ref="F13:G13"/>
    <mergeCell ref="H13:I13"/>
    <mergeCell ref="C14:E14"/>
    <mergeCell ref="F14:G14"/>
    <mergeCell ref="H14:I14"/>
    <mergeCell ref="C15:E15"/>
    <mergeCell ref="F15:G15"/>
    <mergeCell ref="H15:I15"/>
    <mergeCell ref="H16:I16"/>
    <mergeCell ref="H17:I17"/>
    <mergeCell ref="B18:C19"/>
    <mergeCell ref="D18:G19"/>
    <mergeCell ref="H18:I18"/>
    <mergeCell ref="H19:I19"/>
    <mergeCell ref="B21:G21"/>
    <mergeCell ref="B22:G25"/>
    <mergeCell ref="I22:I24"/>
    <mergeCell ref="J22:J24"/>
    <mergeCell ref="B26:J27"/>
  </mergeCells>
  <pageMargins left="0.25" right="0.25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A5039-A380-48C8-AE4C-8F3F957A5F67}">
  <dimension ref="A1:V435"/>
  <sheetViews>
    <sheetView topLeftCell="A430" zoomScale="127" zoomScaleNormal="145" workbookViewId="0">
      <selection activeCell="K445" sqref="K445"/>
    </sheetView>
  </sheetViews>
  <sheetFormatPr defaultRowHeight="14.5" x14ac:dyDescent="0.35"/>
  <cols>
    <col min="1" max="1" width="10" customWidth="1"/>
    <col min="2" max="2" width="9.1796875" customWidth="1"/>
    <col min="3" max="3" width="10.26953125" customWidth="1"/>
    <col min="4" max="4" width="10.453125" customWidth="1"/>
    <col min="5" max="5" width="12" customWidth="1"/>
    <col min="6" max="6" width="31.1796875" customWidth="1"/>
  </cols>
  <sheetData>
    <row r="1" spans="1:14" x14ac:dyDescent="0.35">
      <c r="A1" s="104"/>
      <c r="B1" s="223" t="s">
        <v>0</v>
      </c>
      <c r="C1" s="223"/>
      <c r="D1" s="223"/>
      <c r="E1" s="223"/>
      <c r="F1" s="224"/>
      <c r="G1" s="1"/>
      <c r="H1" s="1"/>
      <c r="I1" s="1"/>
      <c r="J1" s="1"/>
      <c r="K1" s="1"/>
      <c r="L1" s="1"/>
      <c r="M1" s="1"/>
      <c r="N1" s="1"/>
    </row>
    <row r="2" spans="1:14" ht="63" customHeight="1" x14ac:dyDescent="0.5">
      <c r="A2" s="9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10" t="s">
        <v>6</v>
      </c>
      <c r="G2" s="7"/>
      <c r="H2" s="4"/>
      <c r="I2" s="7"/>
      <c r="J2" s="7"/>
      <c r="K2" s="7"/>
      <c r="L2" s="7"/>
      <c r="M2" s="6"/>
      <c r="N2" s="6"/>
    </row>
    <row r="3" spans="1:14" ht="20" customHeight="1" x14ac:dyDescent="0.35">
      <c r="A3" s="11">
        <v>44743</v>
      </c>
      <c r="B3" s="12">
        <v>274830</v>
      </c>
      <c r="C3" s="12">
        <v>274877</v>
      </c>
      <c r="D3" s="12">
        <f>C3-B3</f>
        <v>47</v>
      </c>
      <c r="E3" s="12">
        <v>3</v>
      </c>
      <c r="F3" s="13" t="s">
        <v>116</v>
      </c>
      <c r="G3" s="1"/>
      <c r="H3" s="1"/>
      <c r="I3" s="1"/>
      <c r="J3" s="1"/>
    </row>
    <row r="4" spans="1:14" ht="20" customHeight="1" x14ac:dyDescent="0.35">
      <c r="A4" s="11">
        <v>44744</v>
      </c>
      <c r="B4" s="12">
        <v>275080</v>
      </c>
      <c r="C4" s="12">
        <v>275144</v>
      </c>
      <c r="D4" s="12">
        <f>C4-B4</f>
        <v>64</v>
      </c>
      <c r="E4" s="12">
        <v>4</v>
      </c>
      <c r="F4" s="14" t="s">
        <v>117</v>
      </c>
      <c r="G4" s="1"/>
      <c r="H4" s="1"/>
      <c r="I4" s="1"/>
      <c r="J4" s="1"/>
    </row>
    <row r="5" spans="1:14" ht="20" customHeight="1" x14ac:dyDescent="0.35">
      <c r="A5" s="15">
        <v>44745</v>
      </c>
      <c r="B5" s="34">
        <v>0</v>
      </c>
      <c r="C5" s="34">
        <v>0</v>
      </c>
      <c r="D5" s="34">
        <f t="shared" ref="D5:D33" si="0">C5-B5</f>
        <v>0</v>
      </c>
      <c r="E5" s="34">
        <v>0</v>
      </c>
      <c r="F5" s="102"/>
      <c r="G5" s="1"/>
      <c r="H5" s="1"/>
      <c r="I5" s="1"/>
      <c r="J5" s="1"/>
    </row>
    <row r="6" spans="1:14" ht="20" customHeight="1" x14ac:dyDescent="0.35">
      <c r="A6" s="11">
        <v>44746</v>
      </c>
      <c r="B6" s="12">
        <v>275144</v>
      </c>
      <c r="C6" s="12">
        <v>275209</v>
      </c>
      <c r="D6" s="12">
        <f t="shared" si="0"/>
        <v>65</v>
      </c>
      <c r="E6" s="12">
        <v>4</v>
      </c>
      <c r="F6" s="13" t="s">
        <v>7</v>
      </c>
      <c r="G6" s="8"/>
      <c r="H6" s="8"/>
      <c r="I6" s="1"/>
      <c r="J6" s="1"/>
      <c r="K6" s="1"/>
      <c r="L6" s="1"/>
      <c r="M6" s="1"/>
      <c r="N6" s="1"/>
    </row>
    <row r="7" spans="1:14" ht="20" customHeight="1" x14ac:dyDescent="0.35">
      <c r="A7" s="11">
        <v>44747</v>
      </c>
      <c r="B7" s="12">
        <v>275209</v>
      </c>
      <c r="C7" s="12">
        <v>275257</v>
      </c>
      <c r="D7" s="12">
        <f t="shared" si="0"/>
        <v>48</v>
      </c>
      <c r="E7" s="12">
        <v>3</v>
      </c>
      <c r="F7" s="13" t="s">
        <v>8</v>
      </c>
      <c r="G7" s="8"/>
      <c r="H7" s="8"/>
      <c r="I7" s="1"/>
      <c r="J7" s="1"/>
      <c r="K7" s="1"/>
      <c r="L7" s="1"/>
      <c r="M7" s="1"/>
      <c r="N7" s="1"/>
    </row>
    <row r="8" spans="1:14" ht="20" customHeight="1" x14ac:dyDescent="0.35">
      <c r="A8" s="11">
        <v>44748</v>
      </c>
      <c r="B8" s="12">
        <v>275257</v>
      </c>
      <c r="C8" s="12">
        <v>275319</v>
      </c>
      <c r="D8" s="12">
        <f t="shared" si="0"/>
        <v>62</v>
      </c>
      <c r="E8" s="12">
        <v>4</v>
      </c>
      <c r="F8" s="16" t="s">
        <v>9</v>
      </c>
      <c r="G8" s="8"/>
      <c r="H8" s="8"/>
      <c r="I8" s="1"/>
      <c r="J8" s="1"/>
      <c r="K8" s="1"/>
      <c r="L8" s="1"/>
      <c r="M8" s="1"/>
      <c r="N8" s="1"/>
    </row>
    <row r="9" spans="1:14" ht="20" customHeight="1" x14ac:dyDescent="0.35">
      <c r="A9" s="11">
        <v>44749</v>
      </c>
      <c r="B9" s="12">
        <v>275319</v>
      </c>
      <c r="C9" s="12">
        <v>275378</v>
      </c>
      <c r="D9" s="12">
        <f t="shared" si="0"/>
        <v>59</v>
      </c>
      <c r="E9" s="12">
        <v>4</v>
      </c>
      <c r="F9" s="16" t="s">
        <v>233</v>
      </c>
      <c r="G9" s="8"/>
      <c r="H9" s="8"/>
      <c r="I9" s="1"/>
      <c r="J9" s="1"/>
      <c r="K9" s="1"/>
      <c r="L9" s="1"/>
      <c r="M9" s="1"/>
      <c r="N9" s="1"/>
    </row>
    <row r="10" spans="1:14" ht="20" customHeight="1" x14ac:dyDescent="0.35">
      <c r="A10" s="11">
        <v>44750</v>
      </c>
      <c r="B10" s="12">
        <v>275378</v>
      </c>
      <c r="C10" s="12">
        <v>275482</v>
      </c>
      <c r="D10" s="12">
        <f t="shared" si="0"/>
        <v>104</v>
      </c>
      <c r="E10" s="12">
        <v>4</v>
      </c>
      <c r="F10" s="13" t="s">
        <v>10</v>
      </c>
      <c r="G10" s="8"/>
      <c r="H10" s="8"/>
      <c r="I10" s="1"/>
      <c r="J10" s="1"/>
      <c r="K10" s="1"/>
      <c r="L10" s="1"/>
      <c r="M10" s="1"/>
      <c r="N10" s="1"/>
    </row>
    <row r="11" spans="1:14" ht="20" customHeight="1" x14ac:dyDescent="0.35">
      <c r="A11" s="11">
        <v>44751</v>
      </c>
      <c r="B11" s="12">
        <v>275482</v>
      </c>
      <c r="C11" s="12">
        <v>275542</v>
      </c>
      <c r="D11" s="12">
        <f t="shared" si="0"/>
        <v>60</v>
      </c>
      <c r="E11" s="12">
        <v>4</v>
      </c>
      <c r="F11" s="13" t="s">
        <v>11</v>
      </c>
      <c r="G11" s="8"/>
      <c r="H11" s="8"/>
      <c r="I11" s="1"/>
      <c r="J11" s="1"/>
      <c r="K11" s="1"/>
      <c r="L11" s="1"/>
      <c r="M11" s="1"/>
      <c r="N11" s="1"/>
    </row>
    <row r="12" spans="1:14" ht="20" customHeight="1" x14ac:dyDescent="0.35">
      <c r="A12" s="15">
        <v>44752</v>
      </c>
      <c r="B12" s="34">
        <v>0</v>
      </c>
      <c r="C12" s="34">
        <v>0</v>
      </c>
      <c r="D12" s="34">
        <f t="shared" si="0"/>
        <v>0</v>
      </c>
      <c r="E12" s="34">
        <v>0</v>
      </c>
      <c r="F12" s="102"/>
      <c r="G12" s="8"/>
      <c r="H12" s="8"/>
      <c r="I12" s="1"/>
      <c r="J12" s="1"/>
      <c r="K12" s="1"/>
      <c r="L12" s="1"/>
      <c r="M12" s="1"/>
      <c r="N12" s="1"/>
    </row>
    <row r="13" spans="1:14" ht="20" customHeight="1" x14ac:dyDescent="0.35">
      <c r="A13" s="11">
        <v>44753</v>
      </c>
      <c r="B13" s="12">
        <v>275542</v>
      </c>
      <c r="C13" s="12">
        <v>275589</v>
      </c>
      <c r="D13" s="12">
        <f t="shared" si="0"/>
        <v>47</v>
      </c>
      <c r="E13" s="12">
        <v>3</v>
      </c>
      <c r="F13" s="13" t="s">
        <v>12</v>
      </c>
      <c r="G13" s="8"/>
      <c r="H13" s="8"/>
      <c r="I13" s="1"/>
      <c r="J13" s="1"/>
      <c r="K13" s="1"/>
      <c r="L13" s="1"/>
      <c r="M13" s="1"/>
      <c r="N13" s="1"/>
    </row>
    <row r="14" spans="1:14" ht="20" customHeight="1" x14ac:dyDescent="0.35">
      <c r="A14" s="11">
        <v>44754</v>
      </c>
      <c r="B14" s="12">
        <v>275589</v>
      </c>
      <c r="C14" s="12">
        <v>275671</v>
      </c>
      <c r="D14" s="12">
        <f t="shared" si="0"/>
        <v>82</v>
      </c>
      <c r="E14" s="12">
        <v>5</v>
      </c>
      <c r="F14" s="13" t="s">
        <v>13</v>
      </c>
      <c r="G14" s="8"/>
      <c r="H14" s="8"/>
      <c r="I14" s="1"/>
      <c r="J14" s="1"/>
      <c r="K14" s="1"/>
      <c r="L14" s="1"/>
      <c r="M14" s="1"/>
      <c r="N14" s="1"/>
    </row>
    <row r="15" spans="1:14" ht="20" customHeight="1" x14ac:dyDescent="0.35">
      <c r="A15" s="11">
        <v>44755</v>
      </c>
      <c r="B15" s="12">
        <v>275671</v>
      </c>
      <c r="C15" s="12">
        <v>275746</v>
      </c>
      <c r="D15" s="12">
        <f t="shared" si="0"/>
        <v>75</v>
      </c>
      <c r="E15" s="12">
        <v>5</v>
      </c>
      <c r="F15" s="13" t="s">
        <v>14</v>
      </c>
      <c r="G15" s="8"/>
      <c r="H15" s="8"/>
      <c r="I15" s="1"/>
      <c r="J15" s="1"/>
      <c r="K15" s="1"/>
      <c r="L15" s="1"/>
      <c r="M15" s="1"/>
      <c r="N15" s="1"/>
    </row>
    <row r="16" spans="1:14" ht="20" customHeight="1" x14ac:dyDescent="0.35">
      <c r="A16" s="11">
        <v>44756</v>
      </c>
      <c r="B16" s="12">
        <v>275746</v>
      </c>
      <c r="C16" s="12">
        <v>275792</v>
      </c>
      <c r="D16" s="12">
        <f t="shared" si="0"/>
        <v>46</v>
      </c>
      <c r="E16" s="12">
        <v>3</v>
      </c>
      <c r="F16" s="17" t="s">
        <v>15</v>
      </c>
      <c r="G16" s="8"/>
      <c r="H16" s="8"/>
      <c r="I16" s="1"/>
      <c r="J16" s="1"/>
      <c r="K16" s="1"/>
      <c r="L16" s="1"/>
      <c r="M16" s="1"/>
      <c r="N16" s="1"/>
    </row>
    <row r="17" spans="1:9" ht="20" customHeight="1" x14ac:dyDescent="0.35">
      <c r="A17" s="11">
        <v>44757</v>
      </c>
      <c r="B17" s="12">
        <v>275792</v>
      </c>
      <c r="C17" s="12">
        <v>275856</v>
      </c>
      <c r="D17" s="12">
        <f t="shared" si="0"/>
        <v>64</v>
      </c>
      <c r="E17" s="12">
        <v>4</v>
      </c>
      <c r="F17" s="13" t="s">
        <v>16</v>
      </c>
      <c r="G17" s="8"/>
      <c r="H17" s="8"/>
      <c r="I17" s="1"/>
    </row>
    <row r="18" spans="1:9" ht="20" customHeight="1" x14ac:dyDescent="0.35">
      <c r="A18" s="11">
        <v>44758</v>
      </c>
      <c r="B18" s="12">
        <v>275856</v>
      </c>
      <c r="C18" s="12">
        <v>275919</v>
      </c>
      <c r="D18" s="12">
        <f t="shared" si="0"/>
        <v>63</v>
      </c>
      <c r="E18" s="12">
        <v>4</v>
      </c>
      <c r="F18" s="13" t="s">
        <v>17</v>
      </c>
      <c r="G18" s="8"/>
      <c r="H18" s="8"/>
      <c r="I18" s="2" t="s">
        <v>18</v>
      </c>
    </row>
    <row r="19" spans="1:9" ht="20" customHeight="1" x14ac:dyDescent="0.35">
      <c r="A19" s="15">
        <v>44759</v>
      </c>
      <c r="B19" s="34">
        <v>0</v>
      </c>
      <c r="C19" s="34">
        <v>0</v>
      </c>
      <c r="D19" s="34">
        <f t="shared" si="0"/>
        <v>0</v>
      </c>
      <c r="E19" s="34">
        <v>0</v>
      </c>
      <c r="F19" s="103"/>
      <c r="G19" s="8"/>
      <c r="H19" s="8"/>
      <c r="I19" s="1"/>
    </row>
    <row r="20" spans="1:9" ht="20" customHeight="1" x14ac:dyDescent="0.35">
      <c r="A20" s="11">
        <v>44760</v>
      </c>
      <c r="B20" s="12">
        <v>275919</v>
      </c>
      <c r="C20" s="12">
        <v>275966</v>
      </c>
      <c r="D20" s="12">
        <f t="shared" si="0"/>
        <v>47</v>
      </c>
      <c r="E20" s="12">
        <v>3</v>
      </c>
      <c r="F20" s="13" t="s">
        <v>8</v>
      </c>
      <c r="G20" s="8"/>
      <c r="H20" s="8"/>
      <c r="I20" s="1"/>
    </row>
    <row r="21" spans="1:9" ht="20" customHeight="1" x14ac:dyDescent="0.35">
      <c r="A21" s="11">
        <v>44761</v>
      </c>
      <c r="B21" s="12">
        <v>275966</v>
      </c>
      <c r="C21" s="12">
        <v>276007</v>
      </c>
      <c r="D21" s="12">
        <f t="shared" si="0"/>
        <v>41</v>
      </c>
      <c r="E21" s="12">
        <v>3</v>
      </c>
      <c r="F21" s="13" t="s">
        <v>118</v>
      </c>
      <c r="G21" s="8"/>
      <c r="H21" s="8"/>
      <c r="I21" s="1"/>
    </row>
    <row r="22" spans="1:9" ht="20" customHeight="1" x14ac:dyDescent="0.35">
      <c r="A22" s="11">
        <v>44762</v>
      </c>
      <c r="B22" s="12">
        <v>276007</v>
      </c>
      <c r="C22" s="12">
        <v>276052</v>
      </c>
      <c r="D22" s="12">
        <f t="shared" si="0"/>
        <v>45</v>
      </c>
      <c r="E22" s="12">
        <v>3</v>
      </c>
      <c r="F22" s="13" t="s">
        <v>116</v>
      </c>
      <c r="G22" s="8"/>
      <c r="H22" s="8"/>
      <c r="I22" s="1"/>
    </row>
    <row r="23" spans="1:9" ht="20" customHeight="1" x14ac:dyDescent="0.35">
      <c r="A23" s="11">
        <v>44763</v>
      </c>
      <c r="B23" s="12">
        <v>276052</v>
      </c>
      <c r="C23" s="12">
        <v>276099</v>
      </c>
      <c r="D23" s="12">
        <f t="shared" si="0"/>
        <v>47</v>
      </c>
      <c r="E23" s="12">
        <v>3</v>
      </c>
      <c r="F23" s="13" t="s">
        <v>115</v>
      </c>
      <c r="G23" s="8"/>
      <c r="H23" s="8"/>
      <c r="I23" s="1"/>
    </row>
    <row r="24" spans="1:9" ht="20" customHeight="1" x14ac:dyDescent="0.35">
      <c r="A24" s="11">
        <v>44764</v>
      </c>
      <c r="B24" s="12">
        <v>276099</v>
      </c>
      <c r="C24" s="12">
        <v>276168</v>
      </c>
      <c r="D24" s="12">
        <f t="shared" si="0"/>
        <v>69</v>
      </c>
      <c r="E24" s="12">
        <v>6</v>
      </c>
      <c r="F24" s="13" t="s">
        <v>119</v>
      </c>
      <c r="G24" s="8"/>
      <c r="H24" s="8"/>
      <c r="I24" s="1"/>
    </row>
    <row r="25" spans="1:9" ht="20" customHeight="1" x14ac:dyDescent="0.35">
      <c r="A25" s="11">
        <v>44765</v>
      </c>
      <c r="B25" s="12">
        <v>276168</v>
      </c>
      <c r="C25" s="12">
        <v>276252</v>
      </c>
      <c r="D25" s="12">
        <f t="shared" si="0"/>
        <v>84</v>
      </c>
      <c r="E25" s="12">
        <v>5</v>
      </c>
      <c r="F25" s="13" t="s">
        <v>120</v>
      </c>
      <c r="G25" s="8"/>
      <c r="H25" s="8"/>
      <c r="I25" s="1"/>
    </row>
    <row r="26" spans="1:9" ht="20" customHeight="1" x14ac:dyDescent="0.35">
      <c r="A26" s="15">
        <v>44766</v>
      </c>
      <c r="B26" s="34">
        <v>0</v>
      </c>
      <c r="C26" s="34">
        <v>0</v>
      </c>
      <c r="D26" s="34">
        <f t="shared" si="0"/>
        <v>0</v>
      </c>
      <c r="E26" s="34">
        <v>0</v>
      </c>
      <c r="F26" s="102"/>
      <c r="G26" s="8"/>
      <c r="H26" s="8"/>
      <c r="I26" s="1"/>
    </row>
    <row r="27" spans="1:9" ht="20" customHeight="1" x14ac:dyDescent="0.35">
      <c r="A27" s="11">
        <v>44767</v>
      </c>
      <c r="B27" s="12">
        <v>276252</v>
      </c>
      <c r="C27" s="12">
        <v>276331</v>
      </c>
      <c r="D27" s="12">
        <f t="shared" si="0"/>
        <v>79</v>
      </c>
      <c r="E27" s="12">
        <v>5</v>
      </c>
      <c r="F27" s="13" t="s">
        <v>121</v>
      </c>
      <c r="G27" s="8"/>
      <c r="H27" s="8"/>
      <c r="I27" s="1"/>
    </row>
    <row r="28" spans="1:9" ht="20" customHeight="1" x14ac:dyDescent="0.35">
      <c r="A28" s="11">
        <v>44768</v>
      </c>
      <c r="B28" s="12">
        <v>276331</v>
      </c>
      <c r="C28" s="12">
        <v>276376</v>
      </c>
      <c r="D28" s="12">
        <f t="shared" si="0"/>
        <v>45</v>
      </c>
      <c r="E28" s="12">
        <v>3</v>
      </c>
      <c r="F28" s="13" t="s">
        <v>122</v>
      </c>
      <c r="G28" s="8"/>
      <c r="H28" s="8"/>
      <c r="I28" s="1"/>
    </row>
    <row r="29" spans="1:9" ht="20" customHeight="1" x14ac:dyDescent="0.35">
      <c r="A29" s="11">
        <v>44769</v>
      </c>
      <c r="B29" s="12">
        <v>276376</v>
      </c>
      <c r="C29" s="12">
        <v>276467</v>
      </c>
      <c r="D29" s="12">
        <f t="shared" si="0"/>
        <v>91</v>
      </c>
      <c r="E29" s="12">
        <v>6</v>
      </c>
      <c r="F29" s="13" t="s">
        <v>123</v>
      </c>
      <c r="G29" s="8"/>
      <c r="H29" s="8"/>
      <c r="I29" s="1"/>
    </row>
    <row r="30" spans="1:9" ht="20" customHeight="1" x14ac:dyDescent="0.35">
      <c r="A30" s="11">
        <v>44770</v>
      </c>
      <c r="B30" s="12">
        <v>276467</v>
      </c>
      <c r="C30" s="12">
        <v>276513</v>
      </c>
      <c r="D30" s="12">
        <f t="shared" si="0"/>
        <v>46</v>
      </c>
      <c r="E30" s="12">
        <v>4</v>
      </c>
      <c r="F30" s="13" t="s">
        <v>124</v>
      </c>
      <c r="G30" s="8"/>
      <c r="H30" s="8"/>
      <c r="I30" s="1"/>
    </row>
    <row r="31" spans="1:9" ht="20" customHeight="1" x14ac:dyDescent="0.35">
      <c r="A31" s="11">
        <v>44771</v>
      </c>
      <c r="B31" s="12">
        <v>276513</v>
      </c>
      <c r="C31" s="12">
        <v>276561</v>
      </c>
      <c r="D31" s="12">
        <f t="shared" si="0"/>
        <v>48</v>
      </c>
      <c r="E31" s="12">
        <v>3</v>
      </c>
      <c r="F31" s="13" t="s">
        <v>125</v>
      </c>
      <c r="G31" s="8"/>
      <c r="H31" s="8"/>
      <c r="I31" s="1"/>
    </row>
    <row r="32" spans="1:9" ht="20" customHeight="1" x14ac:dyDescent="0.35">
      <c r="A32" s="11">
        <v>44772</v>
      </c>
      <c r="B32" s="12">
        <v>276561</v>
      </c>
      <c r="C32" s="12">
        <v>276653</v>
      </c>
      <c r="D32" s="12">
        <f t="shared" si="0"/>
        <v>92</v>
      </c>
      <c r="E32" s="12">
        <v>5</v>
      </c>
      <c r="F32" s="13" t="s">
        <v>126</v>
      </c>
      <c r="G32" s="8"/>
      <c r="H32" s="8"/>
      <c r="I32" s="1"/>
    </row>
    <row r="33" spans="1:14" ht="20" customHeight="1" x14ac:dyDescent="0.35">
      <c r="A33" s="15">
        <v>44773</v>
      </c>
      <c r="B33" s="34">
        <v>0</v>
      </c>
      <c r="C33" s="34">
        <v>0</v>
      </c>
      <c r="D33" s="34">
        <f t="shared" si="0"/>
        <v>0</v>
      </c>
      <c r="E33" s="34">
        <v>0</v>
      </c>
      <c r="F33" s="102"/>
      <c r="G33" s="8"/>
      <c r="H33" s="8"/>
      <c r="I33" s="1"/>
      <c r="J33" s="1"/>
      <c r="K33" s="1"/>
      <c r="L33" s="1"/>
      <c r="M33" s="1"/>
      <c r="N33" s="1"/>
    </row>
    <row r="34" spans="1:14" ht="20" customHeight="1" x14ac:dyDescent="0.35">
      <c r="A34" s="128" t="s">
        <v>19</v>
      </c>
      <c r="B34" s="129" t="s">
        <v>18</v>
      </c>
      <c r="C34" s="129"/>
      <c r="D34" s="128">
        <f>SUM(D3:D33)</f>
        <v>1620</v>
      </c>
      <c r="E34" s="128">
        <v>106</v>
      </c>
      <c r="F34" s="130"/>
      <c r="G34" s="8">
        <f>E34</f>
        <v>106</v>
      </c>
      <c r="H34" s="8"/>
      <c r="I34" s="1"/>
      <c r="J34" s="1"/>
      <c r="K34" s="1"/>
      <c r="L34" s="1"/>
      <c r="M34" s="1"/>
      <c r="N34" s="1"/>
    </row>
    <row r="35" spans="1:14" ht="21.5" thickBot="1" x14ac:dyDescent="0.55000000000000004">
      <c r="A35" s="18"/>
      <c r="B35" s="19"/>
      <c r="C35" s="19"/>
      <c r="D35" s="20"/>
      <c r="E35" s="19"/>
      <c r="F35" s="21"/>
      <c r="G35" s="7"/>
      <c r="H35" s="4"/>
      <c r="I35" s="7"/>
      <c r="J35" s="7"/>
      <c r="K35" s="7"/>
      <c r="L35" s="7"/>
      <c r="M35" s="6"/>
      <c r="N35" s="6"/>
    </row>
    <row r="36" spans="1:14" ht="18.5" customHeight="1" x14ac:dyDescent="0.35">
      <c r="A36" s="104"/>
      <c r="B36" s="223" t="s">
        <v>20</v>
      </c>
      <c r="C36" s="223"/>
      <c r="D36" s="223"/>
      <c r="E36" s="223"/>
      <c r="F36" s="224"/>
      <c r="G36" s="1"/>
      <c r="H36" s="1"/>
      <c r="I36" s="1"/>
      <c r="J36" s="1"/>
      <c r="K36" s="1"/>
      <c r="L36" s="1"/>
      <c r="M36" s="1"/>
      <c r="N36" s="1"/>
    </row>
    <row r="37" spans="1:14" ht="30.5" customHeight="1" x14ac:dyDescent="0.35">
      <c r="A37" s="9" t="s">
        <v>1</v>
      </c>
      <c r="B37" s="9" t="s">
        <v>2</v>
      </c>
      <c r="C37" s="9" t="s">
        <v>3</v>
      </c>
      <c r="D37" s="9" t="s">
        <v>4</v>
      </c>
      <c r="E37" s="9" t="s">
        <v>5</v>
      </c>
      <c r="F37" s="10" t="s">
        <v>6</v>
      </c>
      <c r="G37" s="1"/>
      <c r="H37" s="1"/>
      <c r="I37" s="1"/>
      <c r="J37" s="1"/>
      <c r="K37" s="1"/>
      <c r="L37" s="1"/>
      <c r="M37" s="1"/>
      <c r="N37" s="1"/>
    </row>
    <row r="38" spans="1:14" ht="18.5" customHeight="1" x14ac:dyDescent="0.35">
      <c r="A38" s="11">
        <v>44743</v>
      </c>
      <c r="B38" s="12">
        <v>4467</v>
      </c>
      <c r="C38" s="12">
        <v>4539</v>
      </c>
      <c r="D38" s="12">
        <v>72</v>
      </c>
      <c r="E38" s="12">
        <v>6</v>
      </c>
      <c r="F38" s="13" t="s">
        <v>21</v>
      </c>
      <c r="G38" s="1"/>
      <c r="H38" s="1"/>
      <c r="I38" s="1"/>
      <c r="J38" s="1"/>
      <c r="K38" s="1"/>
      <c r="L38" s="1"/>
      <c r="M38" s="1"/>
      <c r="N38" s="1"/>
    </row>
    <row r="39" spans="1:14" ht="18.5" customHeight="1" x14ac:dyDescent="0.35">
      <c r="A39" s="11">
        <v>44744</v>
      </c>
      <c r="B39" s="12">
        <v>0</v>
      </c>
      <c r="C39" s="12">
        <v>0</v>
      </c>
      <c r="D39" s="12">
        <v>0</v>
      </c>
      <c r="E39" s="12">
        <v>0</v>
      </c>
      <c r="F39" s="14"/>
      <c r="G39" s="1"/>
      <c r="H39" s="1"/>
      <c r="I39" s="1"/>
      <c r="J39" s="1"/>
      <c r="K39" s="1"/>
      <c r="L39" s="1"/>
      <c r="M39" s="1"/>
      <c r="N39" s="1"/>
    </row>
    <row r="40" spans="1:14" ht="18.5" customHeight="1" x14ac:dyDescent="0.35">
      <c r="A40" s="15">
        <v>44745</v>
      </c>
      <c r="B40" s="34">
        <v>0</v>
      </c>
      <c r="C40" s="34">
        <v>0</v>
      </c>
      <c r="D40" s="34">
        <v>0</v>
      </c>
      <c r="E40" s="34">
        <v>0</v>
      </c>
      <c r="F40" s="102"/>
      <c r="G40" s="1"/>
      <c r="H40" s="1"/>
      <c r="I40" s="1"/>
      <c r="J40" s="1"/>
      <c r="K40" s="1"/>
      <c r="L40" s="1"/>
      <c r="M40" s="1"/>
      <c r="N40" s="1"/>
    </row>
    <row r="41" spans="1:14" ht="18.5" customHeight="1" x14ac:dyDescent="0.35">
      <c r="A41" s="11">
        <v>44746</v>
      </c>
      <c r="B41" s="12">
        <v>4550</v>
      </c>
      <c r="C41" s="12">
        <v>4614</v>
      </c>
      <c r="D41" s="12">
        <v>64</v>
      </c>
      <c r="E41" s="12">
        <v>5</v>
      </c>
      <c r="F41" s="13" t="s">
        <v>22</v>
      </c>
      <c r="G41" s="1"/>
      <c r="H41" s="1"/>
      <c r="I41" s="1"/>
      <c r="J41" s="1"/>
      <c r="K41" s="1"/>
      <c r="L41" s="1"/>
      <c r="M41" s="1"/>
      <c r="N41" s="1"/>
    </row>
    <row r="42" spans="1:14" ht="18.5" customHeight="1" x14ac:dyDescent="0.35">
      <c r="A42" s="11">
        <v>44747</v>
      </c>
      <c r="B42" s="12">
        <v>4614</v>
      </c>
      <c r="C42" s="12">
        <v>4692</v>
      </c>
      <c r="D42" s="12">
        <v>78</v>
      </c>
      <c r="E42" s="12">
        <v>6</v>
      </c>
      <c r="F42" s="13" t="s">
        <v>21</v>
      </c>
      <c r="G42" s="1"/>
      <c r="H42" s="1"/>
      <c r="I42" s="1"/>
      <c r="J42" s="1"/>
      <c r="K42" s="1"/>
      <c r="L42" s="1"/>
      <c r="M42" s="1"/>
      <c r="N42" s="1"/>
    </row>
    <row r="43" spans="1:14" ht="18.5" customHeight="1" x14ac:dyDescent="0.35">
      <c r="A43" s="11">
        <v>44748</v>
      </c>
      <c r="B43" s="12">
        <v>4692</v>
      </c>
      <c r="C43" s="12">
        <v>4741</v>
      </c>
      <c r="D43" s="12">
        <v>49</v>
      </c>
      <c r="E43" s="12">
        <v>4</v>
      </c>
      <c r="F43" s="16" t="s">
        <v>11</v>
      </c>
      <c r="G43" s="1"/>
      <c r="H43" s="1"/>
      <c r="I43" s="1"/>
      <c r="J43" s="1"/>
      <c r="K43" s="1"/>
      <c r="L43" s="1"/>
      <c r="M43" s="1"/>
      <c r="N43" s="1"/>
    </row>
    <row r="44" spans="1:14" ht="18.5" customHeight="1" x14ac:dyDescent="0.35">
      <c r="A44" s="11">
        <v>44749</v>
      </c>
      <c r="B44" s="12">
        <v>4741</v>
      </c>
      <c r="C44" s="12">
        <v>4802</v>
      </c>
      <c r="D44" s="12">
        <v>61</v>
      </c>
      <c r="E44" s="12">
        <v>5</v>
      </c>
      <c r="F44" s="16" t="s">
        <v>22</v>
      </c>
      <c r="G44" s="1"/>
      <c r="H44" s="1"/>
      <c r="I44" s="1"/>
      <c r="J44" s="1"/>
      <c r="K44" s="1"/>
      <c r="L44" s="1"/>
      <c r="M44" s="1"/>
      <c r="N44" s="1"/>
    </row>
    <row r="45" spans="1:14" ht="18.5" customHeight="1" x14ac:dyDescent="0.35">
      <c r="A45" s="11">
        <v>44750</v>
      </c>
      <c r="B45" s="12">
        <v>4802</v>
      </c>
      <c r="C45" s="12">
        <v>4874</v>
      </c>
      <c r="D45" s="12">
        <v>72</v>
      </c>
      <c r="E45" s="12">
        <v>6</v>
      </c>
      <c r="F45" s="13" t="s">
        <v>21</v>
      </c>
      <c r="G45" s="1"/>
      <c r="H45" s="1"/>
      <c r="I45" s="1"/>
      <c r="J45" s="1"/>
      <c r="K45" s="1"/>
      <c r="L45" s="1"/>
      <c r="M45" s="1"/>
      <c r="N45" s="1"/>
    </row>
    <row r="46" spans="1:14" ht="18.5" customHeight="1" x14ac:dyDescent="0.35">
      <c r="A46" s="11">
        <v>44751</v>
      </c>
      <c r="B46" s="12">
        <v>4874</v>
      </c>
      <c r="C46" s="12">
        <v>4898</v>
      </c>
      <c r="D46" s="12">
        <v>24</v>
      </c>
      <c r="E46" s="12">
        <v>2</v>
      </c>
      <c r="F46" s="13" t="s">
        <v>23</v>
      </c>
      <c r="G46" s="1"/>
      <c r="H46" s="1"/>
      <c r="I46" s="1"/>
      <c r="J46" s="1"/>
      <c r="K46" s="1"/>
      <c r="L46" s="1"/>
      <c r="M46" s="1"/>
      <c r="N46" s="1"/>
    </row>
    <row r="47" spans="1:14" ht="18.5" customHeight="1" x14ac:dyDescent="0.35">
      <c r="A47" s="15">
        <v>44752</v>
      </c>
      <c r="B47" s="34">
        <v>0</v>
      </c>
      <c r="C47" s="34">
        <v>0</v>
      </c>
      <c r="D47" s="34">
        <v>0</v>
      </c>
      <c r="E47" s="34">
        <v>0</v>
      </c>
      <c r="F47" s="102"/>
    </row>
    <row r="48" spans="1:14" ht="18.5" customHeight="1" x14ac:dyDescent="0.35">
      <c r="A48" s="11">
        <v>44753</v>
      </c>
      <c r="B48" s="12">
        <v>4898</v>
      </c>
      <c r="C48" s="12">
        <v>4962</v>
      </c>
      <c r="D48" s="12">
        <v>64</v>
      </c>
      <c r="E48" s="12">
        <v>5</v>
      </c>
      <c r="F48" s="13" t="s">
        <v>22</v>
      </c>
    </row>
    <row r="49" spans="1:6" ht="18.5" customHeight="1" x14ac:dyDescent="0.35">
      <c r="A49" s="11">
        <v>44754</v>
      </c>
      <c r="B49" s="12">
        <v>4962</v>
      </c>
      <c r="C49" s="12">
        <v>5036</v>
      </c>
      <c r="D49" s="12">
        <v>74</v>
      </c>
      <c r="E49" s="12">
        <v>6</v>
      </c>
      <c r="F49" s="13" t="s">
        <v>21</v>
      </c>
    </row>
    <row r="50" spans="1:6" ht="18.5" customHeight="1" x14ac:dyDescent="0.35">
      <c r="A50" s="11">
        <v>44755</v>
      </c>
      <c r="B50" s="12">
        <v>5036</v>
      </c>
      <c r="C50" s="12">
        <v>5111</v>
      </c>
      <c r="D50" s="12">
        <v>75</v>
      </c>
      <c r="E50" s="12">
        <v>6</v>
      </c>
      <c r="F50" s="13" t="s">
        <v>21</v>
      </c>
    </row>
    <row r="51" spans="1:6" ht="18.5" customHeight="1" x14ac:dyDescent="0.35">
      <c r="A51" s="11">
        <v>44756</v>
      </c>
      <c r="B51" s="12">
        <v>5111</v>
      </c>
      <c r="C51" s="12">
        <v>5172</v>
      </c>
      <c r="D51" s="12">
        <v>61</v>
      </c>
      <c r="E51" s="12">
        <v>5</v>
      </c>
      <c r="F51" s="17" t="s">
        <v>22</v>
      </c>
    </row>
    <row r="52" spans="1:6" ht="18.5" customHeight="1" x14ac:dyDescent="0.35">
      <c r="A52" s="11">
        <v>44757</v>
      </c>
      <c r="B52" s="12">
        <v>5172</v>
      </c>
      <c r="C52" s="12">
        <v>5246</v>
      </c>
      <c r="D52" s="12">
        <v>74</v>
      </c>
      <c r="E52" s="12">
        <v>6</v>
      </c>
      <c r="F52" s="13" t="s">
        <v>21</v>
      </c>
    </row>
    <row r="53" spans="1:6" ht="18.5" customHeight="1" x14ac:dyDescent="0.35">
      <c r="A53" s="11">
        <v>44758</v>
      </c>
      <c r="B53" s="12">
        <v>5246</v>
      </c>
      <c r="C53" s="12">
        <v>5274</v>
      </c>
      <c r="D53" s="12">
        <v>28</v>
      </c>
      <c r="E53" s="12">
        <v>3</v>
      </c>
      <c r="F53" s="13" t="s">
        <v>24</v>
      </c>
    </row>
    <row r="54" spans="1:6" ht="18.5" customHeight="1" x14ac:dyDescent="0.35">
      <c r="A54" s="15">
        <v>44759</v>
      </c>
      <c r="B54" s="34">
        <v>0</v>
      </c>
      <c r="C54" s="34">
        <v>0</v>
      </c>
      <c r="D54" s="34">
        <v>0</v>
      </c>
      <c r="E54" s="34">
        <v>0</v>
      </c>
      <c r="F54" s="103"/>
    </row>
    <row r="55" spans="1:6" ht="18.5" customHeight="1" x14ac:dyDescent="0.35">
      <c r="A55" s="11">
        <v>44760</v>
      </c>
      <c r="B55" s="12">
        <v>5274</v>
      </c>
      <c r="C55" s="12">
        <v>5349</v>
      </c>
      <c r="D55" s="12">
        <v>75</v>
      </c>
      <c r="E55" s="12">
        <v>6</v>
      </c>
      <c r="F55" s="13" t="s">
        <v>21</v>
      </c>
    </row>
    <row r="56" spans="1:6" ht="18.5" customHeight="1" x14ac:dyDescent="0.35">
      <c r="A56" s="11">
        <v>44761</v>
      </c>
      <c r="B56" s="12">
        <v>5349</v>
      </c>
      <c r="C56" s="12">
        <v>5414</v>
      </c>
      <c r="D56" s="12">
        <v>65</v>
      </c>
      <c r="E56" s="12">
        <v>5</v>
      </c>
      <c r="F56" s="13" t="s">
        <v>22</v>
      </c>
    </row>
    <row r="57" spans="1:6" ht="18.5" customHeight="1" x14ac:dyDescent="0.35">
      <c r="A57" s="11">
        <v>44762</v>
      </c>
      <c r="B57" s="12">
        <v>5414</v>
      </c>
      <c r="C57" s="12">
        <v>5490</v>
      </c>
      <c r="D57" s="12">
        <v>76</v>
      </c>
      <c r="E57" s="12">
        <v>6</v>
      </c>
      <c r="F57" s="13" t="s">
        <v>21</v>
      </c>
    </row>
    <row r="58" spans="1:6" ht="18.5" customHeight="1" x14ac:dyDescent="0.35">
      <c r="A58" s="11">
        <v>44763</v>
      </c>
      <c r="B58" s="12">
        <v>5490</v>
      </c>
      <c r="C58" s="12">
        <v>5550</v>
      </c>
      <c r="D58" s="12">
        <v>60</v>
      </c>
      <c r="E58" s="12">
        <v>5</v>
      </c>
      <c r="F58" s="13" t="s">
        <v>22</v>
      </c>
    </row>
    <row r="59" spans="1:6" ht="18.5" customHeight="1" x14ac:dyDescent="0.35">
      <c r="A59" s="11">
        <v>44764</v>
      </c>
      <c r="B59" s="12">
        <v>5550</v>
      </c>
      <c r="C59" s="12">
        <v>5598</v>
      </c>
      <c r="D59" s="12">
        <v>48</v>
      </c>
      <c r="E59" s="12">
        <v>4</v>
      </c>
      <c r="F59" s="13" t="s">
        <v>11</v>
      </c>
    </row>
    <row r="60" spans="1:6" ht="18.5" customHeight="1" x14ac:dyDescent="0.35">
      <c r="A60" s="11">
        <v>44765</v>
      </c>
      <c r="B60" s="12">
        <v>5598</v>
      </c>
      <c r="C60" s="12">
        <v>5679</v>
      </c>
      <c r="D60" s="12">
        <v>81</v>
      </c>
      <c r="E60" s="12">
        <v>6</v>
      </c>
      <c r="F60" s="13" t="s">
        <v>25</v>
      </c>
    </row>
    <row r="61" spans="1:6" ht="18.5" customHeight="1" x14ac:dyDescent="0.35">
      <c r="A61" s="15">
        <v>44766</v>
      </c>
      <c r="B61" s="34">
        <v>0</v>
      </c>
      <c r="C61" s="34">
        <v>0</v>
      </c>
      <c r="D61" s="34">
        <v>0</v>
      </c>
      <c r="E61" s="34">
        <v>0</v>
      </c>
      <c r="F61" s="102"/>
    </row>
    <row r="62" spans="1:6" ht="18.5" customHeight="1" x14ac:dyDescent="0.35">
      <c r="A62" s="11">
        <v>44767</v>
      </c>
      <c r="B62" s="12">
        <v>5679</v>
      </c>
      <c r="C62" s="12">
        <v>5743</v>
      </c>
      <c r="D62" s="12">
        <v>64</v>
      </c>
      <c r="E62" s="12">
        <v>5</v>
      </c>
      <c r="F62" s="13" t="s">
        <v>22</v>
      </c>
    </row>
    <row r="63" spans="1:6" ht="18.5" customHeight="1" x14ac:dyDescent="0.35">
      <c r="A63" s="11">
        <v>44768</v>
      </c>
      <c r="B63" s="12">
        <v>5743</v>
      </c>
      <c r="C63" s="12">
        <v>5817</v>
      </c>
      <c r="D63" s="12">
        <v>74</v>
      </c>
      <c r="E63" s="12">
        <v>6</v>
      </c>
      <c r="F63" s="13" t="s">
        <v>21</v>
      </c>
    </row>
    <row r="64" spans="1:6" ht="18.5" customHeight="1" x14ac:dyDescent="0.35">
      <c r="A64" s="11">
        <v>44769</v>
      </c>
      <c r="B64" s="12">
        <v>5817</v>
      </c>
      <c r="C64" s="12">
        <v>5878</v>
      </c>
      <c r="D64" s="12">
        <v>61</v>
      </c>
      <c r="E64" s="12">
        <v>5</v>
      </c>
      <c r="F64" s="13" t="s">
        <v>22</v>
      </c>
    </row>
    <row r="65" spans="1:10" ht="18.5" customHeight="1" x14ac:dyDescent="0.35">
      <c r="A65" s="11">
        <v>44770</v>
      </c>
      <c r="B65" s="12">
        <v>5878</v>
      </c>
      <c r="C65" s="12">
        <v>5939</v>
      </c>
      <c r="D65" s="12">
        <v>61</v>
      </c>
      <c r="E65" s="12">
        <v>5</v>
      </c>
      <c r="F65" s="13" t="s">
        <v>22</v>
      </c>
    </row>
    <row r="66" spans="1:10" ht="18.5" customHeight="1" x14ac:dyDescent="0.35">
      <c r="A66" s="11">
        <v>44771</v>
      </c>
      <c r="B66" s="12">
        <v>5939</v>
      </c>
      <c r="C66" s="12">
        <v>6011</v>
      </c>
      <c r="D66" s="12">
        <v>72</v>
      </c>
      <c r="E66" s="12">
        <v>6</v>
      </c>
      <c r="F66" s="13" t="s">
        <v>21</v>
      </c>
    </row>
    <row r="67" spans="1:10" ht="18.5" customHeight="1" x14ac:dyDescent="0.35">
      <c r="A67" s="11">
        <v>44772</v>
      </c>
      <c r="B67" s="12">
        <v>6011</v>
      </c>
      <c r="C67" s="12">
        <v>6097</v>
      </c>
      <c r="D67" s="12">
        <v>86</v>
      </c>
      <c r="E67" s="12">
        <v>7</v>
      </c>
      <c r="F67" s="13" t="s">
        <v>26</v>
      </c>
    </row>
    <row r="68" spans="1:10" ht="18.5" customHeight="1" x14ac:dyDescent="0.35">
      <c r="A68" s="15">
        <v>44773</v>
      </c>
      <c r="B68" s="34">
        <v>0</v>
      </c>
      <c r="C68" s="34">
        <v>0</v>
      </c>
      <c r="D68" s="34">
        <v>0</v>
      </c>
      <c r="E68" s="34">
        <v>0</v>
      </c>
      <c r="F68" s="102"/>
    </row>
    <row r="69" spans="1:10" ht="18.5" customHeight="1" x14ac:dyDescent="0.35">
      <c r="A69" s="128" t="s">
        <v>19</v>
      </c>
      <c r="B69" s="129" t="s">
        <v>18</v>
      </c>
      <c r="C69" s="129"/>
      <c r="D69" s="128">
        <v>1619</v>
      </c>
      <c r="E69" s="128">
        <v>131</v>
      </c>
      <c r="F69" s="130" t="s">
        <v>18</v>
      </c>
      <c r="G69" s="131">
        <f>E69</f>
        <v>131</v>
      </c>
    </row>
    <row r="70" spans="1:10" ht="18.5" customHeight="1" x14ac:dyDescent="0.35">
      <c r="A70" s="22"/>
      <c r="B70" s="22"/>
      <c r="C70" s="22"/>
      <c r="D70" s="22"/>
      <c r="E70" s="22" t="s">
        <v>18</v>
      </c>
      <c r="F70" s="14"/>
    </row>
    <row r="71" spans="1:10" ht="18.5" customHeight="1" thickBot="1" x14ac:dyDescent="0.4">
      <c r="A71" s="23"/>
      <c r="B71" s="23"/>
      <c r="C71" s="23"/>
      <c r="D71" s="23" t="s">
        <v>18</v>
      </c>
      <c r="E71" s="23" t="s">
        <v>18</v>
      </c>
      <c r="F71" s="24"/>
    </row>
    <row r="72" spans="1:10" ht="18.5" customHeight="1" x14ac:dyDescent="0.35">
      <c r="A72" s="25"/>
      <c r="B72" s="221"/>
      <c r="C72" s="221"/>
      <c r="D72" s="221"/>
      <c r="E72" s="221"/>
      <c r="F72" s="221"/>
    </row>
    <row r="73" spans="1:10" s="1" customFormat="1" ht="18.5" customHeight="1" x14ac:dyDescent="0.35">
      <c r="A73" s="25"/>
      <c r="B73" s="51"/>
      <c r="C73" s="51"/>
      <c r="D73" s="51"/>
      <c r="E73" s="51"/>
      <c r="F73" s="51"/>
    </row>
    <row r="74" spans="1:10" ht="18.5" customHeight="1" thickBot="1" x14ac:dyDescent="0.4">
      <c r="A74" s="18"/>
      <c r="B74" s="20"/>
      <c r="C74" s="20"/>
      <c r="D74" s="20"/>
      <c r="E74" s="20"/>
      <c r="F74" s="26"/>
    </row>
    <row r="75" spans="1:10" ht="18" customHeight="1" x14ac:dyDescent="0.35">
      <c r="A75" s="104"/>
      <c r="B75" s="223" t="s">
        <v>27</v>
      </c>
      <c r="C75" s="223"/>
      <c r="D75" s="223"/>
      <c r="E75" s="223"/>
      <c r="F75" s="224"/>
    </row>
    <row r="76" spans="1:10" ht="37.5" customHeight="1" x14ac:dyDescent="0.35">
      <c r="A76" s="9"/>
      <c r="B76" s="9" t="s">
        <v>2</v>
      </c>
      <c r="C76" s="9" t="s">
        <v>3</v>
      </c>
      <c r="D76" s="9" t="s">
        <v>4</v>
      </c>
      <c r="E76" s="9" t="s">
        <v>5</v>
      </c>
      <c r="F76" s="10" t="s">
        <v>6</v>
      </c>
    </row>
    <row r="77" spans="1:10" ht="18" customHeight="1" x14ac:dyDescent="0.35">
      <c r="A77" s="11">
        <v>44743</v>
      </c>
      <c r="B77" s="12">
        <v>5633</v>
      </c>
      <c r="C77" s="12">
        <v>5701</v>
      </c>
      <c r="D77" s="12">
        <v>68</v>
      </c>
      <c r="E77" s="12">
        <v>5</v>
      </c>
      <c r="F77" s="13" t="s">
        <v>22</v>
      </c>
    </row>
    <row r="78" spans="1:10" ht="18" customHeight="1" x14ac:dyDescent="0.35">
      <c r="A78" s="11">
        <v>44744</v>
      </c>
      <c r="B78" s="12">
        <v>5701</v>
      </c>
      <c r="C78" s="12">
        <v>5758</v>
      </c>
      <c r="D78" s="12">
        <v>57</v>
      </c>
      <c r="E78" s="12">
        <v>3</v>
      </c>
      <c r="F78" s="27" t="s">
        <v>28</v>
      </c>
    </row>
    <row r="79" spans="1:10" ht="18" customHeight="1" x14ac:dyDescent="0.35">
      <c r="A79" s="15">
        <v>44745</v>
      </c>
      <c r="B79" s="12">
        <v>0</v>
      </c>
      <c r="C79" s="12">
        <v>0</v>
      </c>
      <c r="D79" s="12">
        <v>0</v>
      </c>
      <c r="E79" s="12">
        <v>0</v>
      </c>
      <c r="F79" s="28"/>
    </row>
    <row r="80" spans="1:10" ht="18" customHeight="1" x14ac:dyDescent="0.35">
      <c r="A80" s="11">
        <v>44746</v>
      </c>
      <c r="B80" s="12">
        <v>5758</v>
      </c>
      <c r="C80" s="12">
        <v>5810</v>
      </c>
      <c r="D80" s="12">
        <v>52</v>
      </c>
      <c r="E80" s="12">
        <v>4</v>
      </c>
      <c r="F80" s="13" t="s">
        <v>29</v>
      </c>
      <c r="G80" s="1"/>
      <c r="H80" s="1"/>
      <c r="I80" s="1"/>
      <c r="J80" s="1"/>
    </row>
    <row r="81" spans="1:10" ht="18" customHeight="1" x14ac:dyDescent="0.35">
      <c r="A81" s="11">
        <v>44747</v>
      </c>
      <c r="B81" s="12">
        <v>5810</v>
      </c>
      <c r="C81" s="12">
        <v>5867</v>
      </c>
      <c r="D81" s="12">
        <v>57</v>
      </c>
      <c r="E81" s="12">
        <v>4</v>
      </c>
      <c r="F81" s="13" t="s">
        <v>30</v>
      </c>
      <c r="G81" s="1"/>
      <c r="H81" s="1"/>
      <c r="I81" s="1"/>
      <c r="J81" s="1"/>
    </row>
    <row r="82" spans="1:10" ht="18" customHeight="1" x14ac:dyDescent="0.35">
      <c r="A82" s="11">
        <v>44748</v>
      </c>
      <c r="B82" s="12">
        <v>5867</v>
      </c>
      <c r="C82" s="12">
        <v>5896</v>
      </c>
      <c r="D82" s="12">
        <v>29</v>
      </c>
      <c r="E82" s="12">
        <v>2</v>
      </c>
      <c r="F82" s="16" t="s">
        <v>31</v>
      </c>
      <c r="G82" s="1"/>
      <c r="H82" s="1"/>
      <c r="I82" s="1"/>
      <c r="J82" s="1"/>
    </row>
    <row r="83" spans="1:10" ht="18" customHeight="1" x14ac:dyDescent="0.35">
      <c r="A83" s="11">
        <v>44749</v>
      </c>
      <c r="B83" s="12">
        <v>5896</v>
      </c>
      <c r="C83" s="12">
        <v>5943</v>
      </c>
      <c r="D83" s="12">
        <v>47</v>
      </c>
      <c r="E83" s="12">
        <v>3</v>
      </c>
      <c r="F83" s="16" t="s">
        <v>15</v>
      </c>
      <c r="G83" s="1"/>
      <c r="H83" s="1"/>
      <c r="I83" s="1"/>
      <c r="J83" s="1"/>
    </row>
    <row r="84" spans="1:10" ht="18" customHeight="1" x14ac:dyDescent="0.35">
      <c r="A84" s="11">
        <v>44750</v>
      </c>
      <c r="B84" s="12">
        <v>5943</v>
      </c>
      <c r="C84" s="12">
        <v>5986</v>
      </c>
      <c r="D84" s="12">
        <v>43</v>
      </c>
      <c r="E84" s="12">
        <v>3</v>
      </c>
      <c r="F84" s="13" t="s">
        <v>12</v>
      </c>
      <c r="G84" s="1"/>
      <c r="H84" s="1"/>
      <c r="I84" s="1"/>
      <c r="J84" s="1"/>
    </row>
    <row r="85" spans="1:10" ht="18" customHeight="1" x14ac:dyDescent="0.35">
      <c r="A85" s="11">
        <v>44751</v>
      </c>
      <c r="B85" s="12">
        <v>5986</v>
      </c>
      <c r="C85" s="12">
        <v>6027</v>
      </c>
      <c r="D85" s="12">
        <v>41</v>
      </c>
      <c r="E85" s="12">
        <v>3</v>
      </c>
      <c r="F85" s="13" t="s">
        <v>32</v>
      </c>
      <c r="G85" s="1"/>
      <c r="H85" s="1"/>
      <c r="I85" s="1"/>
      <c r="J85" s="1"/>
    </row>
    <row r="86" spans="1:10" ht="18" customHeight="1" x14ac:dyDescent="0.35">
      <c r="A86" s="15">
        <v>44752</v>
      </c>
      <c r="B86" s="34">
        <v>0</v>
      </c>
      <c r="C86" s="34">
        <v>0</v>
      </c>
      <c r="D86" s="34">
        <v>0</v>
      </c>
      <c r="E86" s="34">
        <v>0</v>
      </c>
      <c r="F86" s="102"/>
      <c r="G86" s="1"/>
      <c r="H86" s="1"/>
      <c r="I86" s="1"/>
      <c r="J86" s="1"/>
    </row>
    <row r="87" spans="1:10" ht="18" customHeight="1" x14ac:dyDescent="0.35">
      <c r="A87" s="11">
        <v>44753</v>
      </c>
      <c r="B87" s="12">
        <v>6027</v>
      </c>
      <c r="C87" s="12">
        <v>6085</v>
      </c>
      <c r="D87" s="12">
        <v>58</v>
      </c>
      <c r="E87" s="12">
        <v>4</v>
      </c>
      <c r="F87" s="13" t="s">
        <v>33</v>
      </c>
      <c r="G87" s="1"/>
      <c r="H87" s="1"/>
      <c r="I87" s="1"/>
      <c r="J87" s="1"/>
    </row>
    <row r="88" spans="1:10" ht="18" customHeight="1" x14ac:dyDescent="0.35">
      <c r="A88" s="11">
        <v>44754</v>
      </c>
      <c r="B88" s="12">
        <v>6085</v>
      </c>
      <c r="C88" s="12">
        <v>6128</v>
      </c>
      <c r="D88" s="12">
        <v>43</v>
      </c>
      <c r="E88" s="12">
        <v>3</v>
      </c>
      <c r="F88" s="13" t="s">
        <v>34</v>
      </c>
      <c r="G88" s="1"/>
      <c r="H88" s="1"/>
      <c r="I88" s="1"/>
      <c r="J88" s="2" t="s">
        <v>18</v>
      </c>
    </row>
    <row r="89" spans="1:10" ht="18" customHeight="1" x14ac:dyDescent="0.35">
      <c r="A89" s="11">
        <v>44755</v>
      </c>
      <c r="B89" s="12">
        <v>6128</v>
      </c>
      <c r="C89" s="12">
        <v>6171</v>
      </c>
      <c r="D89" s="12">
        <v>43</v>
      </c>
      <c r="E89" s="12">
        <v>3</v>
      </c>
      <c r="F89" s="13" t="s">
        <v>34</v>
      </c>
      <c r="G89" s="1"/>
      <c r="H89" s="1"/>
      <c r="I89" s="2" t="s">
        <v>18</v>
      </c>
      <c r="J89" s="1"/>
    </row>
    <row r="90" spans="1:10" ht="18" customHeight="1" x14ac:dyDescent="0.35">
      <c r="A90" s="11">
        <v>44756</v>
      </c>
      <c r="B90" s="12">
        <v>6171</v>
      </c>
      <c r="C90" s="12">
        <v>6229</v>
      </c>
      <c r="D90" s="12">
        <v>58</v>
      </c>
      <c r="E90" s="12">
        <v>4</v>
      </c>
      <c r="F90" s="13" t="s">
        <v>35</v>
      </c>
      <c r="G90" s="1"/>
      <c r="H90" s="1"/>
      <c r="I90" s="2" t="s">
        <v>18</v>
      </c>
      <c r="J90" s="1"/>
    </row>
    <row r="91" spans="1:10" ht="18" customHeight="1" x14ac:dyDescent="0.35">
      <c r="A91" s="11">
        <v>44757</v>
      </c>
      <c r="B91" s="12">
        <v>6229</v>
      </c>
      <c r="C91" s="12">
        <v>6242</v>
      </c>
      <c r="D91" s="12">
        <v>13</v>
      </c>
      <c r="E91" s="12">
        <v>1</v>
      </c>
      <c r="F91" s="13" t="s">
        <v>36</v>
      </c>
      <c r="G91" s="1"/>
      <c r="H91" s="1"/>
      <c r="I91" s="1"/>
      <c r="J91" s="1"/>
    </row>
    <row r="92" spans="1:10" ht="18" customHeight="1" x14ac:dyDescent="0.35">
      <c r="A92" s="11">
        <v>44758</v>
      </c>
      <c r="B92" s="12">
        <v>6242</v>
      </c>
      <c r="C92" s="12">
        <v>6272</v>
      </c>
      <c r="D92" s="12">
        <v>30</v>
      </c>
      <c r="E92" s="12">
        <v>2</v>
      </c>
      <c r="F92" s="13" t="s">
        <v>37</v>
      </c>
      <c r="G92" s="1"/>
      <c r="H92" s="1"/>
      <c r="I92" s="1"/>
      <c r="J92" s="1"/>
    </row>
    <row r="93" spans="1:10" ht="18" customHeight="1" x14ac:dyDescent="0.35">
      <c r="A93" s="15">
        <v>44759</v>
      </c>
      <c r="B93" s="34">
        <v>0</v>
      </c>
      <c r="C93" s="34">
        <v>0</v>
      </c>
      <c r="D93" s="34">
        <v>0</v>
      </c>
      <c r="E93" s="34">
        <v>0</v>
      </c>
      <c r="F93" s="103"/>
      <c r="G93" s="1"/>
      <c r="H93" s="1"/>
      <c r="I93" s="1"/>
      <c r="J93" s="1"/>
    </row>
    <row r="94" spans="1:10" ht="18" customHeight="1" x14ac:dyDescent="0.35">
      <c r="A94" s="11">
        <v>44760</v>
      </c>
      <c r="B94" s="12">
        <v>6272</v>
      </c>
      <c r="C94" s="12">
        <v>6322</v>
      </c>
      <c r="D94" s="12">
        <v>50</v>
      </c>
      <c r="E94" s="12">
        <v>4</v>
      </c>
      <c r="F94" s="13" t="s">
        <v>11</v>
      </c>
      <c r="G94" s="1"/>
      <c r="H94" s="1"/>
      <c r="I94" s="1"/>
      <c r="J94" s="1"/>
    </row>
    <row r="95" spans="1:10" ht="18" customHeight="1" x14ac:dyDescent="0.35">
      <c r="A95" s="11">
        <v>44761</v>
      </c>
      <c r="B95" s="12">
        <v>6322</v>
      </c>
      <c r="C95" s="12">
        <v>6378</v>
      </c>
      <c r="D95" s="12">
        <v>56</v>
      </c>
      <c r="E95" s="12">
        <v>5</v>
      </c>
      <c r="F95" s="13" t="s">
        <v>38</v>
      </c>
      <c r="G95" s="1"/>
      <c r="H95" s="1"/>
      <c r="I95" s="1"/>
      <c r="J95" s="1"/>
    </row>
    <row r="96" spans="1:10" ht="18" customHeight="1" x14ac:dyDescent="0.35">
      <c r="A96" s="11">
        <v>44762</v>
      </c>
      <c r="B96" s="12">
        <v>6378</v>
      </c>
      <c r="C96" s="12">
        <v>6444</v>
      </c>
      <c r="D96" s="12">
        <v>66</v>
      </c>
      <c r="E96" s="12">
        <v>5</v>
      </c>
      <c r="F96" s="13" t="s">
        <v>39</v>
      </c>
      <c r="G96" s="1"/>
      <c r="H96" s="1"/>
      <c r="I96" s="2" t="s">
        <v>18</v>
      </c>
    </row>
    <row r="97" spans="1:9" ht="18" customHeight="1" x14ac:dyDescent="0.35">
      <c r="A97" s="11">
        <v>44763</v>
      </c>
      <c r="B97" s="12">
        <v>6444</v>
      </c>
      <c r="C97" s="12">
        <v>6499</v>
      </c>
      <c r="D97" s="12">
        <v>55</v>
      </c>
      <c r="E97" s="12">
        <v>4</v>
      </c>
      <c r="F97" s="13" t="s">
        <v>40</v>
      </c>
      <c r="G97" s="1"/>
      <c r="H97" s="1"/>
      <c r="I97" s="2" t="s">
        <v>18</v>
      </c>
    </row>
    <row r="98" spans="1:9" ht="18" customHeight="1" x14ac:dyDescent="0.35">
      <c r="A98" s="11">
        <v>44764</v>
      </c>
      <c r="B98" s="12">
        <v>6499</v>
      </c>
      <c r="C98" s="12">
        <v>6571</v>
      </c>
      <c r="D98" s="12">
        <v>72</v>
      </c>
      <c r="E98" s="12">
        <v>5</v>
      </c>
      <c r="F98" s="13" t="s">
        <v>41</v>
      </c>
      <c r="G98" s="1"/>
      <c r="H98" s="1"/>
      <c r="I98" s="1"/>
    </row>
    <row r="99" spans="1:9" ht="18" customHeight="1" x14ac:dyDescent="0.35">
      <c r="A99" s="11">
        <v>44765</v>
      </c>
      <c r="B99" s="12">
        <v>6571</v>
      </c>
      <c r="C99" s="12">
        <v>6629</v>
      </c>
      <c r="D99" s="12">
        <v>58</v>
      </c>
      <c r="E99" s="12">
        <v>4</v>
      </c>
      <c r="F99" s="13" t="s">
        <v>42</v>
      </c>
      <c r="G99" s="1"/>
      <c r="H99" s="1"/>
      <c r="I99" s="1"/>
    </row>
    <row r="100" spans="1:9" ht="18" customHeight="1" x14ac:dyDescent="0.35">
      <c r="A100" s="15">
        <v>44766</v>
      </c>
      <c r="B100" s="34">
        <v>0</v>
      </c>
      <c r="C100" s="34">
        <v>0</v>
      </c>
      <c r="D100" s="34">
        <v>0</v>
      </c>
      <c r="E100" s="34">
        <v>0</v>
      </c>
      <c r="F100" s="102" t="s">
        <v>18</v>
      </c>
      <c r="G100" s="1"/>
      <c r="H100" s="1"/>
      <c r="I100" s="1"/>
    </row>
    <row r="101" spans="1:9" ht="18" customHeight="1" x14ac:dyDescent="0.35">
      <c r="A101" s="11">
        <v>44767</v>
      </c>
      <c r="B101" s="12">
        <v>6629</v>
      </c>
      <c r="C101" s="12">
        <v>6684</v>
      </c>
      <c r="D101" s="12">
        <v>55</v>
      </c>
      <c r="E101" s="12">
        <v>4</v>
      </c>
      <c r="F101" s="13" t="s">
        <v>43</v>
      </c>
      <c r="G101" s="1"/>
      <c r="H101" s="1"/>
      <c r="I101" s="1"/>
    </row>
    <row r="102" spans="1:9" ht="18" customHeight="1" x14ac:dyDescent="0.35">
      <c r="A102" s="11">
        <v>44768</v>
      </c>
      <c r="B102" s="12">
        <v>6684</v>
      </c>
      <c r="C102" s="12">
        <v>6724</v>
      </c>
      <c r="D102" s="12">
        <v>40</v>
      </c>
      <c r="E102" s="12">
        <v>3</v>
      </c>
      <c r="F102" s="13" t="s">
        <v>44</v>
      </c>
      <c r="G102" s="1"/>
      <c r="H102" s="1"/>
      <c r="I102" s="1"/>
    </row>
    <row r="103" spans="1:9" ht="18" customHeight="1" x14ac:dyDescent="0.35">
      <c r="A103" s="11">
        <v>44769</v>
      </c>
      <c r="B103" s="12">
        <v>6724</v>
      </c>
      <c r="C103" s="12">
        <v>6765</v>
      </c>
      <c r="D103" s="12">
        <v>41</v>
      </c>
      <c r="E103" s="12">
        <v>3</v>
      </c>
      <c r="F103" s="13" t="s">
        <v>45</v>
      </c>
      <c r="G103" s="1"/>
      <c r="H103" s="1"/>
      <c r="I103" s="1"/>
    </row>
    <row r="104" spans="1:9" ht="18" customHeight="1" x14ac:dyDescent="0.35">
      <c r="A104" s="11">
        <v>44770</v>
      </c>
      <c r="B104" s="12">
        <v>6765</v>
      </c>
      <c r="C104" s="12">
        <v>6805</v>
      </c>
      <c r="D104" s="12">
        <v>40</v>
      </c>
      <c r="E104" s="12">
        <v>3</v>
      </c>
      <c r="F104" s="13" t="s">
        <v>46</v>
      </c>
      <c r="G104" s="1"/>
      <c r="H104" s="1"/>
      <c r="I104" s="1"/>
    </row>
    <row r="105" spans="1:9" ht="18" customHeight="1" x14ac:dyDescent="0.35">
      <c r="A105" s="11">
        <v>44771</v>
      </c>
      <c r="B105" s="12">
        <v>6805</v>
      </c>
      <c r="C105" s="12">
        <v>6848</v>
      </c>
      <c r="D105" s="12">
        <v>43</v>
      </c>
      <c r="E105" s="12">
        <v>5</v>
      </c>
      <c r="F105" s="13" t="s">
        <v>47</v>
      </c>
      <c r="G105" s="1"/>
      <c r="H105" s="1"/>
      <c r="I105" s="1"/>
    </row>
    <row r="106" spans="1:9" ht="18" customHeight="1" x14ac:dyDescent="0.35">
      <c r="A106" s="11">
        <v>44772</v>
      </c>
      <c r="B106" s="12">
        <v>6848</v>
      </c>
      <c r="C106" s="12">
        <v>6914</v>
      </c>
      <c r="D106" s="12">
        <v>66</v>
      </c>
      <c r="E106" s="12">
        <v>5</v>
      </c>
      <c r="F106" s="13" t="s">
        <v>48</v>
      </c>
      <c r="G106" s="1"/>
      <c r="H106" s="1"/>
      <c r="I106" s="1"/>
    </row>
    <row r="107" spans="1:9" ht="18" customHeight="1" x14ac:dyDescent="0.35">
      <c r="A107" s="15">
        <v>44773</v>
      </c>
      <c r="B107" s="34">
        <v>0</v>
      </c>
      <c r="C107" s="34">
        <v>0</v>
      </c>
      <c r="D107" s="34">
        <v>0</v>
      </c>
      <c r="E107" s="34">
        <v>0</v>
      </c>
      <c r="F107" s="102"/>
      <c r="G107" s="1"/>
      <c r="H107" s="1"/>
      <c r="I107" s="1"/>
    </row>
    <row r="108" spans="1:9" ht="18" customHeight="1" x14ac:dyDescent="0.35">
      <c r="A108" s="128" t="s">
        <v>19</v>
      </c>
      <c r="B108" s="129" t="s">
        <v>18</v>
      </c>
      <c r="C108" s="129"/>
      <c r="D108" s="128">
        <v>1281</v>
      </c>
      <c r="E108" s="128">
        <v>94</v>
      </c>
      <c r="F108" s="130"/>
      <c r="G108" s="131">
        <f>E108</f>
        <v>94</v>
      </c>
      <c r="H108" s="1"/>
      <c r="I108" s="1"/>
    </row>
    <row r="109" spans="1:9" ht="18" customHeight="1" x14ac:dyDescent="0.35">
      <c r="A109" s="22"/>
      <c r="B109" s="22"/>
      <c r="C109" s="22"/>
      <c r="D109" s="22"/>
      <c r="E109" s="22" t="s">
        <v>18</v>
      </c>
      <c r="F109" s="14"/>
      <c r="G109" s="1"/>
      <c r="H109" s="1"/>
      <c r="I109" s="1"/>
    </row>
    <row r="110" spans="1:9" ht="18" customHeight="1" thickBot="1" x14ac:dyDescent="0.4">
      <c r="A110" s="23"/>
      <c r="B110" s="23"/>
      <c r="C110" s="23"/>
      <c r="D110" s="23" t="s">
        <v>18</v>
      </c>
      <c r="E110" s="23" t="s">
        <v>18</v>
      </c>
      <c r="F110" s="24"/>
      <c r="G110" s="1"/>
      <c r="H110" s="1"/>
      <c r="I110" s="1"/>
    </row>
    <row r="111" spans="1:9" s="1" customFormat="1" ht="18" customHeight="1" x14ac:dyDescent="0.35">
      <c r="A111" s="52"/>
      <c r="B111" s="52"/>
      <c r="C111" s="52"/>
      <c r="D111" s="52"/>
      <c r="E111" s="52"/>
      <c r="F111" s="53"/>
    </row>
    <row r="112" spans="1:9" s="1" customFormat="1" ht="18" customHeight="1" x14ac:dyDescent="0.35">
      <c r="A112" s="52"/>
      <c r="B112" s="52"/>
      <c r="C112" s="52"/>
      <c r="D112" s="52"/>
      <c r="E112" s="52"/>
      <c r="F112" s="53"/>
    </row>
    <row r="113" spans="1:22" s="1" customFormat="1" ht="18" customHeight="1" x14ac:dyDescent="0.35">
      <c r="A113" s="52"/>
      <c r="B113" s="52"/>
      <c r="C113" s="52"/>
      <c r="D113" s="52"/>
      <c r="E113" s="52"/>
      <c r="F113" s="53"/>
    </row>
    <row r="114" spans="1:22" s="1" customFormat="1" ht="18" customHeight="1" x14ac:dyDescent="0.35">
      <c r="A114" s="52"/>
      <c r="B114" s="52"/>
      <c r="C114" s="52"/>
      <c r="D114" s="52"/>
      <c r="E114" s="52"/>
      <c r="F114" s="53"/>
    </row>
    <row r="115" spans="1:22" ht="18" customHeight="1" thickBot="1" x14ac:dyDescent="0.4">
      <c r="A115" s="18"/>
      <c r="B115" s="20"/>
      <c r="C115" s="19"/>
      <c r="D115" s="20"/>
      <c r="E115" s="19"/>
      <c r="F115" s="29"/>
      <c r="G115" s="1"/>
      <c r="H115" s="1"/>
      <c r="I115" s="1"/>
    </row>
    <row r="116" spans="1:22" ht="17.5" customHeight="1" x14ac:dyDescent="0.35">
      <c r="A116" s="104"/>
      <c r="B116" s="223" t="s">
        <v>49</v>
      </c>
      <c r="C116" s="223"/>
      <c r="D116" s="223"/>
      <c r="E116" s="223"/>
      <c r="F116" s="224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33.5" customHeight="1" x14ac:dyDescent="0.35">
      <c r="A117" s="9" t="s">
        <v>1</v>
      </c>
      <c r="B117" s="9" t="s">
        <v>2</v>
      </c>
      <c r="C117" s="9" t="s">
        <v>3</v>
      </c>
      <c r="D117" s="9" t="s">
        <v>4</v>
      </c>
      <c r="E117" s="9" t="s">
        <v>5</v>
      </c>
      <c r="F117" s="10" t="s">
        <v>6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8" customHeight="1" x14ac:dyDescent="0.35">
      <c r="A118" s="11">
        <v>44743</v>
      </c>
      <c r="B118" s="12">
        <v>4703</v>
      </c>
      <c r="C118" s="12">
        <v>4760</v>
      </c>
      <c r="D118" s="12">
        <f>C118-B118</f>
        <v>57</v>
      </c>
      <c r="E118" s="12">
        <v>4</v>
      </c>
      <c r="F118" s="30" t="s">
        <v>7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8" customHeight="1" x14ac:dyDescent="0.35">
      <c r="A119" s="11">
        <v>44744</v>
      </c>
      <c r="B119" s="12">
        <v>4760</v>
      </c>
      <c r="C119" s="12">
        <v>4843</v>
      </c>
      <c r="D119" s="12">
        <f t="shared" ref="D119:D148" si="1">C119-B119</f>
        <v>83</v>
      </c>
      <c r="E119" s="12">
        <v>6</v>
      </c>
      <c r="F119" s="31" t="s">
        <v>50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8" customHeight="1" x14ac:dyDescent="0.35">
      <c r="A120" s="15">
        <v>44745</v>
      </c>
      <c r="B120" s="34">
        <v>0</v>
      </c>
      <c r="C120" s="34">
        <v>0</v>
      </c>
      <c r="D120" s="34">
        <f t="shared" si="1"/>
        <v>0</v>
      </c>
      <c r="E120" s="34">
        <v>0</v>
      </c>
      <c r="F120" s="10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8" customHeight="1" x14ac:dyDescent="0.35">
      <c r="A121" s="11">
        <v>44746</v>
      </c>
      <c r="B121" s="12">
        <v>4865</v>
      </c>
      <c r="C121" s="12">
        <v>4925</v>
      </c>
      <c r="D121" s="12">
        <f>C121-B121</f>
        <v>60</v>
      </c>
      <c r="E121" s="12">
        <v>4</v>
      </c>
      <c r="F121" s="13" t="s">
        <v>7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18" customHeight="1" x14ac:dyDescent="0.35">
      <c r="A122" s="11">
        <v>44747</v>
      </c>
      <c r="B122" s="12">
        <v>4925</v>
      </c>
      <c r="C122" s="12">
        <v>4983</v>
      </c>
      <c r="D122" s="12">
        <f t="shared" si="1"/>
        <v>58</v>
      </c>
      <c r="E122" s="12">
        <v>4</v>
      </c>
      <c r="F122" s="13" t="s">
        <v>7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8" customHeight="1" x14ac:dyDescent="0.35">
      <c r="A123" s="11">
        <v>44748</v>
      </c>
      <c r="B123" s="12">
        <v>4983</v>
      </c>
      <c r="C123" s="12">
        <v>5054</v>
      </c>
      <c r="D123" s="12">
        <f t="shared" si="1"/>
        <v>71</v>
      </c>
      <c r="E123" s="12">
        <v>5</v>
      </c>
      <c r="F123" s="16" t="s">
        <v>51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8" customHeight="1" x14ac:dyDescent="0.35">
      <c r="A124" s="11">
        <v>44749</v>
      </c>
      <c r="B124" s="12">
        <v>5054</v>
      </c>
      <c r="C124" s="12">
        <v>5124</v>
      </c>
      <c r="D124" s="12">
        <f t="shared" si="1"/>
        <v>70</v>
      </c>
      <c r="E124" s="12">
        <v>5</v>
      </c>
      <c r="F124" s="16" t="s">
        <v>51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8" customHeight="1" x14ac:dyDescent="0.35">
      <c r="A125" s="11">
        <v>44750</v>
      </c>
      <c r="B125" s="12">
        <v>5124</v>
      </c>
      <c r="C125" s="12">
        <v>5181</v>
      </c>
      <c r="D125" s="12">
        <f t="shared" si="1"/>
        <v>57</v>
      </c>
      <c r="E125" s="12">
        <v>4</v>
      </c>
      <c r="F125" s="13" t="s">
        <v>7</v>
      </c>
      <c r="G125" s="1"/>
      <c r="H125" s="3" t="s">
        <v>18</v>
      </c>
      <c r="I125" s="2" t="s">
        <v>18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8" customHeight="1" x14ac:dyDescent="0.35">
      <c r="A126" s="11">
        <v>44751</v>
      </c>
      <c r="B126" s="12">
        <v>5181</v>
      </c>
      <c r="C126" s="12">
        <v>5267</v>
      </c>
      <c r="D126" s="12">
        <f t="shared" si="1"/>
        <v>86</v>
      </c>
      <c r="E126" s="12">
        <v>6</v>
      </c>
      <c r="F126" s="13" t="s">
        <v>52</v>
      </c>
      <c r="G126" s="1"/>
      <c r="H126" s="1"/>
      <c r="I126" s="2" t="s">
        <v>18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8" customHeight="1" x14ac:dyDescent="0.35">
      <c r="A127" s="15">
        <v>44752</v>
      </c>
      <c r="B127" s="34">
        <v>0</v>
      </c>
      <c r="C127" s="34">
        <v>0</v>
      </c>
      <c r="D127" s="34">
        <f t="shared" si="1"/>
        <v>0</v>
      </c>
      <c r="E127" s="34">
        <v>0</v>
      </c>
      <c r="F127" s="10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8" customHeight="1" x14ac:dyDescent="0.35">
      <c r="A128" s="11">
        <v>44753</v>
      </c>
      <c r="B128" s="12">
        <v>5267</v>
      </c>
      <c r="C128" s="12">
        <v>5328</v>
      </c>
      <c r="D128" s="12">
        <f t="shared" si="1"/>
        <v>61</v>
      </c>
      <c r="E128" s="12">
        <v>4</v>
      </c>
      <c r="F128" s="13" t="s">
        <v>7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8" customHeight="1" x14ac:dyDescent="0.35">
      <c r="A129" s="11">
        <v>44754</v>
      </c>
      <c r="B129" s="12">
        <v>5328</v>
      </c>
      <c r="C129" s="12">
        <v>5384</v>
      </c>
      <c r="D129" s="12">
        <f t="shared" si="1"/>
        <v>56</v>
      </c>
      <c r="E129" s="12">
        <v>4</v>
      </c>
      <c r="F129" s="13" t="s">
        <v>127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8" customHeight="1" x14ac:dyDescent="0.35">
      <c r="A130" s="11">
        <v>44755</v>
      </c>
      <c r="B130" s="12">
        <v>5384</v>
      </c>
      <c r="C130" s="12">
        <v>5458</v>
      </c>
      <c r="D130" s="12">
        <f t="shared" si="1"/>
        <v>74</v>
      </c>
      <c r="E130" s="12">
        <v>5</v>
      </c>
      <c r="F130" s="13" t="s">
        <v>51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2" t="s">
        <v>18</v>
      </c>
    </row>
    <row r="131" spans="1:22" ht="18" customHeight="1" x14ac:dyDescent="0.35">
      <c r="A131" s="11">
        <v>44756</v>
      </c>
      <c r="B131" s="12">
        <v>5458</v>
      </c>
      <c r="C131" s="12">
        <v>5516</v>
      </c>
      <c r="D131" s="12">
        <f t="shared" si="1"/>
        <v>58</v>
      </c>
      <c r="E131" s="12">
        <v>4</v>
      </c>
      <c r="F131" s="17" t="s">
        <v>7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2" t="s">
        <v>18</v>
      </c>
    </row>
    <row r="132" spans="1:22" ht="18" customHeight="1" x14ac:dyDescent="0.35">
      <c r="A132" s="11">
        <v>44757</v>
      </c>
      <c r="B132" s="12">
        <v>5516</v>
      </c>
      <c r="C132" s="12">
        <v>5584</v>
      </c>
      <c r="D132" s="12">
        <f t="shared" si="1"/>
        <v>68</v>
      </c>
      <c r="E132" s="12">
        <v>5</v>
      </c>
      <c r="F132" s="13" t="s">
        <v>51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2" t="s">
        <v>18</v>
      </c>
    </row>
    <row r="133" spans="1:22" ht="18" customHeight="1" x14ac:dyDescent="0.35">
      <c r="A133" s="11">
        <v>44758</v>
      </c>
      <c r="B133" s="12">
        <v>5584</v>
      </c>
      <c r="C133" s="12">
        <v>5626</v>
      </c>
      <c r="D133" s="12">
        <f t="shared" si="1"/>
        <v>42</v>
      </c>
      <c r="E133" s="12">
        <v>3</v>
      </c>
      <c r="F133" s="13" t="s">
        <v>12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2" t="s">
        <v>18</v>
      </c>
    </row>
    <row r="134" spans="1:22" ht="18" customHeight="1" x14ac:dyDescent="0.35">
      <c r="A134" s="15">
        <v>44759</v>
      </c>
      <c r="B134" s="34">
        <v>0</v>
      </c>
      <c r="C134" s="34">
        <v>0</v>
      </c>
      <c r="D134" s="34">
        <f t="shared" si="1"/>
        <v>0</v>
      </c>
      <c r="E134" s="34">
        <v>0</v>
      </c>
      <c r="F134" s="10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2" t="s">
        <v>18</v>
      </c>
      <c r="T134" s="1"/>
      <c r="U134" s="1"/>
      <c r="V134" s="1"/>
    </row>
    <row r="135" spans="1:22" ht="18" customHeight="1" x14ac:dyDescent="0.35">
      <c r="A135" s="11">
        <v>44760</v>
      </c>
      <c r="B135" s="12">
        <v>5626</v>
      </c>
      <c r="C135" s="12">
        <v>5684</v>
      </c>
      <c r="D135" s="12">
        <f t="shared" si="1"/>
        <v>58</v>
      </c>
      <c r="E135" s="12">
        <v>4</v>
      </c>
      <c r="F135" s="13" t="s">
        <v>7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8" customHeight="1" x14ac:dyDescent="0.35">
      <c r="A136" s="11">
        <v>44761</v>
      </c>
      <c r="B136" s="12">
        <v>5684</v>
      </c>
      <c r="C136" s="12">
        <v>5743</v>
      </c>
      <c r="D136" s="12">
        <f t="shared" si="1"/>
        <v>59</v>
      </c>
      <c r="E136" s="12">
        <v>4</v>
      </c>
      <c r="F136" s="13" t="s">
        <v>7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8" customHeight="1" x14ac:dyDescent="0.35">
      <c r="A137" s="11">
        <v>44762</v>
      </c>
      <c r="B137" s="12">
        <v>5743</v>
      </c>
      <c r="C137" s="12">
        <v>5800</v>
      </c>
      <c r="D137" s="12">
        <f t="shared" si="1"/>
        <v>57</v>
      </c>
      <c r="E137" s="12">
        <v>4</v>
      </c>
      <c r="F137" s="13" t="s">
        <v>7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8" customHeight="1" x14ac:dyDescent="0.35">
      <c r="A138" s="11">
        <v>44763</v>
      </c>
      <c r="B138" s="12">
        <v>5800</v>
      </c>
      <c r="C138" s="12">
        <v>5872</v>
      </c>
      <c r="D138" s="12">
        <f t="shared" si="1"/>
        <v>72</v>
      </c>
      <c r="E138" s="12">
        <v>5</v>
      </c>
      <c r="F138" s="13" t="s">
        <v>51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8" customHeight="1" x14ac:dyDescent="0.35">
      <c r="A139" s="11">
        <v>44764</v>
      </c>
      <c r="B139" s="12">
        <v>5872</v>
      </c>
      <c r="C139" s="12">
        <v>5929</v>
      </c>
      <c r="D139" s="12">
        <f t="shared" si="1"/>
        <v>57</v>
      </c>
      <c r="E139" s="12">
        <v>4</v>
      </c>
      <c r="F139" s="13" t="s">
        <v>7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8" customHeight="1" x14ac:dyDescent="0.35">
      <c r="A140" s="11">
        <v>44765</v>
      </c>
      <c r="B140" s="12">
        <v>5929</v>
      </c>
      <c r="C140" s="12">
        <v>5966</v>
      </c>
      <c r="D140" s="12">
        <f t="shared" si="1"/>
        <v>37</v>
      </c>
      <c r="E140" s="12">
        <v>3</v>
      </c>
      <c r="F140" s="13" t="s">
        <v>53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8" customHeight="1" x14ac:dyDescent="0.35">
      <c r="A141" s="15">
        <v>44766</v>
      </c>
      <c r="B141" s="34">
        <v>0</v>
      </c>
      <c r="C141" s="34">
        <v>0</v>
      </c>
      <c r="D141" s="34">
        <f t="shared" si="1"/>
        <v>0</v>
      </c>
      <c r="E141" s="34">
        <v>0</v>
      </c>
      <c r="F141" s="10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8" customHeight="1" x14ac:dyDescent="0.35">
      <c r="A142" s="11">
        <v>44767</v>
      </c>
      <c r="B142" s="12">
        <v>5966</v>
      </c>
      <c r="C142" s="12">
        <v>6022</v>
      </c>
      <c r="D142" s="12">
        <f t="shared" si="1"/>
        <v>56</v>
      </c>
      <c r="E142" s="12">
        <v>4</v>
      </c>
      <c r="F142" s="13" t="s">
        <v>7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8" customHeight="1" x14ac:dyDescent="0.35">
      <c r="A143" s="11">
        <v>44768</v>
      </c>
      <c r="B143" s="12">
        <v>6022</v>
      </c>
      <c r="C143" s="12">
        <v>6089</v>
      </c>
      <c r="D143" s="12">
        <f t="shared" si="1"/>
        <v>67</v>
      </c>
      <c r="E143" s="12">
        <v>5</v>
      </c>
      <c r="F143" s="13" t="s">
        <v>51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8" customHeight="1" x14ac:dyDescent="0.35">
      <c r="A144" s="11">
        <v>44769</v>
      </c>
      <c r="B144" s="12">
        <v>6089</v>
      </c>
      <c r="C144" s="12">
        <v>6132</v>
      </c>
      <c r="D144" s="12">
        <f t="shared" si="1"/>
        <v>43</v>
      </c>
      <c r="E144" s="12">
        <v>3</v>
      </c>
      <c r="F144" s="13" t="s">
        <v>12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8" customHeight="1" x14ac:dyDescent="0.35">
      <c r="A145" s="11">
        <v>44770</v>
      </c>
      <c r="B145" s="12">
        <v>6132</v>
      </c>
      <c r="C145" s="12">
        <v>6202</v>
      </c>
      <c r="D145" s="12">
        <f t="shared" si="1"/>
        <v>70</v>
      </c>
      <c r="E145" s="12">
        <v>5</v>
      </c>
      <c r="F145" s="13" t="s">
        <v>51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8" customHeight="1" x14ac:dyDescent="0.35">
      <c r="A146" s="11">
        <v>44771</v>
      </c>
      <c r="B146" s="12">
        <v>6202</v>
      </c>
      <c r="C146" s="12">
        <v>6273</v>
      </c>
      <c r="D146" s="12">
        <f t="shared" si="1"/>
        <v>71</v>
      </c>
      <c r="E146" s="12">
        <v>5</v>
      </c>
      <c r="F146" s="13" t="s">
        <v>51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8" customHeight="1" x14ac:dyDescent="0.35">
      <c r="A147" s="11">
        <v>44772</v>
      </c>
      <c r="B147" s="12">
        <v>6273</v>
      </c>
      <c r="C147" s="12">
        <v>6300</v>
      </c>
      <c r="D147" s="12">
        <f t="shared" si="1"/>
        <v>27</v>
      </c>
      <c r="E147" s="12">
        <v>2</v>
      </c>
      <c r="F147" s="13" t="s">
        <v>54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8" customHeight="1" x14ac:dyDescent="0.35">
      <c r="A148" s="15">
        <v>44773</v>
      </c>
      <c r="B148" s="34">
        <v>0</v>
      </c>
      <c r="C148" s="34">
        <v>0</v>
      </c>
      <c r="D148" s="34">
        <f t="shared" si="1"/>
        <v>0</v>
      </c>
      <c r="E148" s="34">
        <v>0</v>
      </c>
      <c r="F148" s="102"/>
      <c r="G148" s="1"/>
      <c r="H148" s="1"/>
      <c r="I148" s="1"/>
      <c r="J148" s="1"/>
      <c r="K148" s="1"/>
    </row>
    <row r="149" spans="1:22" ht="18" customHeight="1" x14ac:dyDescent="0.35">
      <c r="A149" s="128" t="s">
        <v>19</v>
      </c>
      <c r="B149" s="129" t="s">
        <v>18</v>
      </c>
      <c r="C149" s="129"/>
      <c r="D149" s="128">
        <f>SUM(D118:D148)</f>
        <v>1575</v>
      </c>
      <c r="E149" s="128">
        <f>SUM(E118:E148)</f>
        <v>111</v>
      </c>
      <c r="F149" s="130"/>
      <c r="G149" s="131">
        <f>E149</f>
        <v>111</v>
      </c>
      <c r="H149" s="1"/>
      <c r="I149" s="1"/>
      <c r="J149" s="1"/>
      <c r="K149" s="1"/>
    </row>
    <row r="150" spans="1:22" ht="18" customHeight="1" x14ac:dyDescent="0.35">
      <c r="A150" s="22"/>
      <c r="B150" s="22"/>
      <c r="C150" s="22"/>
      <c r="D150" s="22"/>
      <c r="E150" s="22" t="s">
        <v>18</v>
      </c>
      <c r="F150" s="14"/>
      <c r="G150" s="1"/>
      <c r="H150" s="1"/>
      <c r="I150" s="1"/>
      <c r="J150" s="1"/>
      <c r="K150" s="1"/>
    </row>
    <row r="151" spans="1:22" ht="18" customHeight="1" thickBot="1" x14ac:dyDescent="0.4">
      <c r="A151" s="23"/>
      <c r="B151" s="23"/>
      <c r="C151" s="23"/>
      <c r="D151" s="23" t="s">
        <v>18</v>
      </c>
      <c r="E151" s="23" t="s">
        <v>18</v>
      </c>
      <c r="F151" s="24"/>
      <c r="G151" s="1"/>
      <c r="H151" s="1"/>
      <c r="I151" s="1"/>
      <c r="J151" s="1"/>
      <c r="K151" s="1"/>
    </row>
    <row r="152" spans="1:22" s="1" customFormat="1" ht="18" customHeight="1" x14ac:dyDescent="0.35">
      <c r="A152" s="52"/>
      <c r="B152" s="52"/>
      <c r="C152" s="52"/>
      <c r="D152" s="52"/>
      <c r="E152" s="52"/>
      <c r="F152" s="53"/>
    </row>
    <row r="153" spans="1:22" s="1" customFormat="1" ht="18" customHeight="1" x14ac:dyDescent="0.35">
      <c r="A153" s="52"/>
      <c r="B153" s="52"/>
      <c r="C153" s="52"/>
      <c r="D153" s="52"/>
      <c r="E153" s="52"/>
      <c r="F153" s="53"/>
    </row>
    <row r="154" spans="1:22" s="1" customFormat="1" ht="18" customHeight="1" x14ac:dyDescent="0.35">
      <c r="A154" s="52"/>
      <c r="B154" s="52"/>
      <c r="C154" s="52"/>
      <c r="D154" s="52"/>
      <c r="E154" s="52"/>
      <c r="F154" s="53"/>
    </row>
    <row r="155" spans="1:22" ht="18" customHeight="1" thickBot="1" x14ac:dyDescent="0.4">
      <c r="A155" s="18"/>
      <c r="B155" s="19"/>
      <c r="C155" s="19"/>
      <c r="D155" s="20"/>
      <c r="E155" s="19"/>
      <c r="F155" s="29"/>
      <c r="G155" s="1"/>
      <c r="H155" s="1"/>
      <c r="I155" s="1"/>
      <c r="J155" s="1"/>
      <c r="K155" s="1"/>
    </row>
    <row r="156" spans="1:22" ht="18" customHeight="1" x14ac:dyDescent="0.35">
      <c r="A156" s="104"/>
      <c r="B156" s="223" t="s">
        <v>168</v>
      </c>
      <c r="C156" s="223"/>
      <c r="D156" s="223"/>
      <c r="E156" s="223"/>
      <c r="F156" s="224"/>
      <c r="G156" s="1"/>
      <c r="H156" s="1"/>
      <c r="I156" s="1"/>
      <c r="J156" s="1"/>
      <c r="K156" s="1"/>
    </row>
    <row r="157" spans="1:22" ht="33.5" customHeight="1" x14ac:dyDescent="0.35">
      <c r="A157" s="9"/>
      <c r="B157" s="9" t="s">
        <v>2</v>
      </c>
      <c r="C157" s="9" t="s">
        <v>3</v>
      </c>
      <c r="D157" s="9" t="s">
        <v>4</v>
      </c>
      <c r="E157" s="9" t="s">
        <v>5</v>
      </c>
      <c r="F157" s="10" t="s">
        <v>6</v>
      </c>
      <c r="G157" s="1"/>
      <c r="H157" s="1"/>
      <c r="I157" s="1"/>
      <c r="J157" s="5"/>
      <c r="K157" s="5"/>
    </row>
    <row r="158" spans="1:22" ht="18" customHeight="1" x14ac:dyDescent="0.35">
      <c r="A158" s="11">
        <v>44743</v>
      </c>
      <c r="B158" s="12">
        <v>319282</v>
      </c>
      <c r="C158" s="12">
        <v>319326</v>
      </c>
      <c r="D158" s="12">
        <f>C158-B158</f>
        <v>44</v>
      </c>
      <c r="E158" s="12">
        <v>3</v>
      </c>
      <c r="F158" s="13" t="s">
        <v>128</v>
      </c>
      <c r="G158" s="1"/>
      <c r="H158" s="1"/>
      <c r="I158" s="1"/>
      <c r="J158" s="5"/>
      <c r="K158" s="5"/>
    </row>
    <row r="159" spans="1:22" ht="18" customHeight="1" x14ac:dyDescent="0.35">
      <c r="A159" s="11">
        <v>44744</v>
      </c>
      <c r="B159" s="12">
        <v>319326</v>
      </c>
      <c r="C159" s="12">
        <v>319356</v>
      </c>
      <c r="D159" s="12">
        <f t="shared" ref="D159:D188" si="2">C159-B159</f>
        <v>30</v>
      </c>
      <c r="E159" s="12">
        <v>2</v>
      </c>
      <c r="F159" s="14" t="s">
        <v>54</v>
      </c>
      <c r="G159" s="1"/>
      <c r="H159" s="1"/>
      <c r="I159" s="1"/>
      <c r="J159" s="5"/>
      <c r="K159" s="5"/>
    </row>
    <row r="160" spans="1:22" ht="18" customHeight="1" x14ac:dyDescent="0.35">
      <c r="A160" s="15">
        <v>44745</v>
      </c>
      <c r="B160" s="34">
        <v>0</v>
      </c>
      <c r="C160" s="34">
        <v>0</v>
      </c>
      <c r="D160" s="34">
        <f t="shared" si="2"/>
        <v>0</v>
      </c>
      <c r="E160" s="34">
        <v>0</v>
      </c>
      <c r="F160" s="102"/>
      <c r="G160" s="1"/>
      <c r="H160" s="1"/>
      <c r="I160" s="1"/>
      <c r="J160" s="5"/>
      <c r="K160" s="5"/>
    </row>
    <row r="161" spans="1:11" ht="18" customHeight="1" x14ac:dyDescent="0.35">
      <c r="A161" s="11">
        <v>44746</v>
      </c>
      <c r="B161" s="12">
        <v>319356</v>
      </c>
      <c r="C161" s="12">
        <v>319422</v>
      </c>
      <c r="D161" s="12">
        <f t="shared" si="2"/>
        <v>66</v>
      </c>
      <c r="E161" s="12">
        <v>4</v>
      </c>
      <c r="F161" s="54" t="s">
        <v>129</v>
      </c>
      <c r="G161" s="1"/>
      <c r="H161" s="1"/>
      <c r="I161" s="1"/>
      <c r="J161" s="5"/>
      <c r="K161" s="5"/>
    </row>
    <row r="162" spans="1:11" ht="18" customHeight="1" x14ac:dyDescent="0.35">
      <c r="A162" s="11">
        <v>44747</v>
      </c>
      <c r="B162" s="12">
        <v>319422</v>
      </c>
      <c r="C162" s="12">
        <v>319470</v>
      </c>
      <c r="D162" s="12">
        <f t="shared" si="2"/>
        <v>48</v>
      </c>
      <c r="E162" s="12">
        <v>4</v>
      </c>
      <c r="F162" s="13" t="s">
        <v>55</v>
      </c>
      <c r="G162" s="1"/>
      <c r="H162" s="1"/>
      <c r="I162" s="1"/>
      <c r="J162" s="1"/>
      <c r="K162" s="1"/>
    </row>
    <row r="163" spans="1:11" ht="18" customHeight="1" x14ac:dyDescent="0.35">
      <c r="A163" s="11">
        <v>44748</v>
      </c>
      <c r="B163" s="12">
        <v>319470</v>
      </c>
      <c r="C163" s="12">
        <v>319513</v>
      </c>
      <c r="D163" s="12">
        <f t="shared" si="2"/>
        <v>43</v>
      </c>
      <c r="E163" s="12">
        <v>4</v>
      </c>
      <c r="F163" s="16" t="s">
        <v>56</v>
      </c>
      <c r="G163" s="1"/>
      <c r="H163" s="1"/>
      <c r="I163" s="1"/>
      <c r="J163" s="1"/>
      <c r="K163" s="1"/>
    </row>
    <row r="164" spans="1:11" ht="18" customHeight="1" x14ac:dyDescent="0.35">
      <c r="A164" s="11">
        <v>44749</v>
      </c>
      <c r="B164" s="12">
        <v>319513</v>
      </c>
      <c r="C164" s="12">
        <v>319564</v>
      </c>
      <c r="D164" s="12">
        <f t="shared" si="2"/>
        <v>51</v>
      </c>
      <c r="E164" s="12">
        <v>4</v>
      </c>
      <c r="F164" s="16" t="s">
        <v>57</v>
      </c>
      <c r="G164" s="1"/>
      <c r="H164" s="1"/>
      <c r="I164" s="1"/>
      <c r="J164" s="1"/>
      <c r="K164" s="1"/>
    </row>
    <row r="165" spans="1:11" ht="18" customHeight="1" x14ac:dyDescent="0.35">
      <c r="A165" s="11">
        <v>44750</v>
      </c>
      <c r="B165" s="12">
        <v>319564</v>
      </c>
      <c r="C165" s="12">
        <v>319626</v>
      </c>
      <c r="D165" s="12">
        <f t="shared" si="2"/>
        <v>62</v>
      </c>
      <c r="E165" s="12">
        <v>5</v>
      </c>
      <c r="F165" s="13" t="s">
        <v>58</v>
      </c>
      <c r="G165" s="1"/>
      <c r="H165" s="1"/>
      <c r="I165" s="1"/>
      <c r="J165" s="1"/>
      <c r="K165" s="1"/>
    </row>
    <row r="166" spans="1:11" ht="18" customHeight="1" x14ac:dyDescent="0.35">
      <c r="A166" s="11">
        <v>44751</v>
      </c>
      <c r="B166" s="12">
        <v>319626</v>
      </c>
      <c r="C166" s="12">
        <v>319737</v>
      </c>
      <c r="D166" s="12">
        <f t="shared" si="2"/>
        <v>111</v>
      </c>
      <c r="E166" s="12">
        <v>7</v>
      </c>
      <c r="F166" s="13" t="s">
        <v>232</v>
      </c>
      <c r="G166" s="1"/>
      <c r="H166" s="1"/>
      <c r="I166" s="1"/>
      <c r="J166" s="1"/>
      <c r="K166" s="1"/>
    </row>
    <row r="167" spans="1:11" ht="18" customHeight="1" x14ac:dyDescent="0.35">
      <c r="A167" s="15">
        <v>44752</v>
      </c>
      <c r="B167" s="34">
        <v>0</v>
      </c>
      <c r="C167" s="34">
        <v>0</v>
      </c>
      <c r="D167" s="34">
        <f t="shared" si="2"/>
        <v>0</v>
      </c>
      <c r="E167" s="34">
        <v>0</v>
      </c>
      <c r="F167" s="102"/>
    </row>
    <row r="168" spans="1:11" ht="18" customHeight="1" x14ac:dyDescent="0.35">
      <c r="A168" s="11">
        <v>44753</v>
      </c>
      <c r="B168" s="12">
        <v>319737</v>
      </c>
      <c r="C168" s="12">
        <v>319793</v>
      </c>
      <c r="D168" s="12">
        <f t="shared" si="2"/>
        <v>56</v>
      </c>
      <c r="E168" s="12">
        <v>4</v>
      </c>
      <c r="F168" s="13" t="s">
        <v>60</v>
      </c>
    </row>
    <row r="169" spans="1:11" ht="18" customHeight="1" x14ac:dyDescent="0.35">
      <c r="A169" s="11">
        <v>44754</v>
      </c>
      <c r="B169" s="12">
        <v>319793</v>
      </c>
      <c r="C169" s="12">
        <v>319867</v>
      </c>
      <c r="D169" s="12">
        <f t="shared" si="2"/>
        <v>74</v>
      </c>
      <c r="E169" s="12">
        <v>5</v>
      </c>
      <c r="F169" s="13" t="s">
        <v>61</v>
      </c>
    </row>
    <row r="170" spans="1:11" ht="18" customHeight="1" x14ac:dyDescent="0.35">
      <c r="A170" s="11">
        <v>44755</v>
      </c>
      <c r="B170" s="12">
        <v>319867</v>
      </c>
      <c r="C170" s="12">
        <v>319925</v>
      </c>
      <c r="D170" s="12">
        <f t="shared" si="2"/>
        <v>58</v>
      </c>
      <c r="E170" s="12">
        <v>4</v>
      </c>
      <c r="F170" s="13" t="s">
        <v>62</v>
      </c>
    </row>
    <row r="171" spans="1:11" ht="18" customHeight="1" x14ac:dyDescent="0.35">
      <c r="A171" s="11">
        <v>44756</v>
      </c>
      <c r="B171" s="12">
        <v>319925</v>
      </c>
      <c r="C171" s="12">
        <v>319982</v>
      </c>
      <c r="D171" s="12">
        <f t="shared" si="2"/>
        <v>57</v>
      </c>
      <c r="E171" s="12">
        <v>4</v>
      </c>
      <c r="F171" s="17" t="s">
        <v>63</v>
      </c>
    </row>
    <row r="172" spans="1:11" ht="18" customHeight="1" x14ac:dyDescent="0.35">
      <c r="A172" s="11">
        <v>44757</v>
      </c>
      <c r="B172" s="12">
        <v>319982</v>
      </c>
      <c r="C172" s="12">
        <v>320008</v>
      </c>
      <c r="D172" s="12">
        <f t="shared" si="2"/>
        <v>26</v>
      </c>
      <c r="E172" s="12">
        <v>2</v>
      </c>
      <c r="F172" s="13" t="s">
        <v>64</v>
      </c>
    </row>
    <row r="173" spans="1:11" ht="18" customHeight="1" x14ac:dyDescent="0.35">
      <c r="A173" s="11">
        <v>44758</v>
      </c>
      <c r="B173" s="12">
        <v>320008</v>
      </c>
      <c r="C173" s="12">
        <v>320087</v>
      </c>
      <c r="D173" s="12">
        <f t="shared" si="2"/>
        <v>79</v>
      </c>
      <c r="E173" s="12">
        <v>5</v>
      </c>
      <c r="F173" s="13" t="s">
        <v>130</v>
      </c>
    </row>
    <row r="174" spans="1:11" ht="18" customHeight="1" x14ac:dyDescent="0.35">
      <c r="A174" s="15">
        <v>44759</v>
      </c>
      <c r="B174" s="34">
        <v>0</v>
      </c>
      <c r="C174" s="34">
        <v>0</v>
      </c>
      <c r="D174" s="34">
        <f t="shared" si="2"/>
        <v>0</v>
      </c>
      <c r="E174" s="34">
        <v>0</v>
      </c>
      <c r="F174" s="103"/>
    </row>
    <row r="175" spans="1:11" ht="18" customHeight="1" x14ac:dyDescent="0.35">
      <c r="A175" s="11">
        <v>44760</v>
      </c>
      <c r="B175" s="12">
        <v>320087</v>
      </c>
      <c r="C175" s="12">
        <v>320133</v>
      </c>
      <c r="D175" s="12">
        <f t="shared" si="2"/>
        <v>46</v>
      </c>
      <c r="E175" s="12">
        <v>3</v>
      </c>
      <c r="F175" s="13" t="s">
        <v>65</v>
      </c>
    </row>
    <row r="176" spans="1:11" ht="18" customHeight="1" x14ac:dyDescent="0.35">
      <c r="A176" s="11">
        <v>44761</v>
      </c>
      <c r="B176" s="12">
        <v>320133</v>
      </c>
      <c r="C176" s="12">
        <v>320175</v>
      </c>
      <c r="D176" s="12">
        <f t="shared" si="2"/>
        <v>42</v>
      </c>
      <c r="E176" s="12">
        <v>3</v>
      </c>
      <c r="F176" s="13" t="s">
        <v>66</v>
      </c>
    </row>
    <row r="177" spans="1:11" ht="18" customHeight="1" x14ac:dyDescent="0.35">
      <c r="A177" s="11">
        <v>44762</v>
      </c>
      <c r="B177" s="12">
        <v>320175</v>
      </c>
      <c r="C177" s="12">
        <v>320264</v>
      </c>
      <c r="D177" s="12">
        <f t="shared" si="2"/>
        <v>89</v>
      </c>
      <c r="E177" s="12">
        <v>6</v>
      </c>
      <c r="F177" s="13" t="s">
        <v>67</v>
      </c>
    </row>
    <row r="178" spans="1:11" ht="18" customHeight="1" x14ac:dyDescent="0.35">
      <c r="A178" s="11">
        <v>44763</v>
      </c>
      <c r="B178" s="12">
        <v>320264</v>
      </c>
      <c r="C178" s="12">
        <v>320324</v>
      </c>
      <c r="D178" s="12">
        <f t="shared" si="2"/>
        <v>60</v>
      </c>
      <c r="E178" s="12">
        <v>4</v>
      </c>
      <c r="F178" s="13" t="s">
        <v>68</v>
      </c>
    </row>
    <row r="179" spans="1:11" ht="18" customHeight="1" x14ac:dyDescent="0.35">
      <c r="A179" s="11">
        <v>44764</v>
      </c>
      <c r="B179" s="12">
        <v>320324</v>
      </c>
      <c r="C179" s="12">
        <v>320372</v>
      </c>
      <c r="D179" s="12">
        <f t="shared" si="2"/>
        <v>48</v>
      </c>
      <c r="E179" s="12">
        <v>3</v>
      </c>
      <c r="F179" s="13" t="s">
        <v>69</v>
      </c>
    </row>
    <row r="180" spans="1:11" ht="18" customHeight="1" x14ac:dyDescent="0.35">
      <c r="A180" s="11">
        <v>44765</v>
      </c>
      <c r="B180" s="12">
        <v>320372</v>
      </c>
      <c r="C180" s="12">
        <v>320429</v>
      </c>
      <c r="D180" s="12">
        <f t="shared" si="2"/>
        <v>57</v>
      </c>
      <c r="E180" s="12">
        <v>4</v>
      </c>
      <c r="F180" s="13" t="s">
        <v>70</v>
      </c>
    </row>
    <row r="181" spans="1:11" ht="18" customHeight="1" x14ac:dyDescent="0.35">
      <c r="A181" s="15">
        <v>44766</v>
      </c>
      <c r="B181" s="34">
        <v>0</v>
      </c>
      <c r="C181" s="34">
        <v>0</v>
      </c>
      <c r="D181" s="34">
        <f t="shared" si="2"/>
        <v>0</v>
      </c>
      <c r="E181" s="34">
        <v>0</v>
      </c>
      <c r="F181" s="102"/>
    </row>
    <row r="182" spans="1:11" ht="18" customHeight="1" x14ac:dyDescent="0.35">
      <c r="A182" s="11">
        <v>44767</v>
      </c>
      <c r="B182" s="12">
        <v>320429</v>
      </c>
      <c r="C182" s="12">
        <v>320500</v>
      </c>
      <c r="D182" s="12">
        <f t="shared" si="2"/>
        <v>71</v>
      </c>
      <c r="E182" s="12">
        <v>5</v>
      </c>
      <c r="F182" s="13" t="s">
        <v>59</v>
      </c>
    </row>
    <row r="183" spans="1:11" ht="18" customHeight="1" x14ac:dyDescent="0.35">
      <c r="A183" s="11">
        <v>44768</v>
      </c>
      <c r="B183" s="12">
        <v>320500</v>
      </c>
      <c r="C183" s="12">
        <v>320558</v>
      </c>
      <c r="D183" s="12">
        <f t="shared" si="2"/>
        <v>58</v>
      </c>
      <c r="E183" s="12">
        <v>4</v>
      </c>
      <c r="F183" s="13" t="s">
        <v>29</v>
      </c>
      <c r="G183" s="1"/>
      <c r="H183" s="1"/>
      <c r="I183" s="1"/>
      <c r="J183" s="1"/>
      <c r="K183" s="1"/>
    </row>
    <row r="184" spans="1:11" ht="18" customHeight="1" x14ac:dyDescent="0.35">
      <c r="A184" s="11">
        <v>44769</v>
      </c>
      <c r="B184" s="12">
        <v>320558</v>
      </c>
      <c r="C184" s="12">
        <v>320601</v>
      </c>
      <c r="D184" s="12">
        <f t="shared" si="2"/>
        <v>43</v>
      </c>
      <c r="E184" s="12">
        <v>3</v>
      </c>
      <c r="F184" s="13" t="s">
        <v>32</v>
      </c>
      <c r="G184" s="1"/>
      <c r="H184" s="1"/>
      <c r="I184" s="1"/>
      <c r="J184" s="1"/>
      <c r="K184" s="1"/>
    </row>
    <row r="185" spans="1:11" ht="18" customHeight="1" x14ac:dyDescent="0.35">
      <c r="A185" s="11">
        <v>44770</v>
      </c>
      <c r="B185" s="12">
        <v>320601</v>
      </c>
      <c r="C185" s="12">
        <v>320683</v>
      </c>
      <c r="D185" s="12">
        <f t="shared" si="2"/>
        <v>82</v>
      </c>
      <c r="E185" s="12">
        <v>6</v>
      </c>
      <c r="F185" s="13" t="s">
        <v>71</v>
      </c>
      <c r="G185" s="1"/>
      <c r="H185" s="1"/>
      <c r="I185" s="1"/>
      <c r="J185" s="1"/>
      <c r="K185" s="1"/>
    </row>
    <row r="186" spans="1:11" ht="18" customHeight="1" x14ac:dyDescent="0.35">
      <c r="A186" s="11">
        <v>44771</v>
      </c>
      <c r="B186" s="12">
        <v>320683</v>
      </c>
      <c r="C186" s="12">
        <v>320738</v>
      </c>
      <c r="D186" s="12">
        <f t="shared" si="2"/>
        <v>55</v>
      </c>
      <c r="E186" s="12">
        <v>4</v>
      </c>
      <c r="F186" s="13" t="s">
        <v>72</v>
      </c>
      <c r="G186" s="1"/>
      <c r="H186" s="1"/>
      <c r="I186" s="1"/>
      <c r="J186" s="1"/>
      <c r="K186" s="1"/>
    </row>
    <row r="187" spans="1:11" ht="18" customHeight="1" x14ac:dyDescent="0.35">
      <c r="A187" s="11">
        <v>44772</v>
      </c>
      <c r="B187" s="12">
        <v>320738</v>
      </c>
      <c r="C187" s="12">
        <v>320801</v>
      </c>
      <c r="D187" s="12">
        <f t="shared" si="2"/>
        <v>63</v>
      </c>
      <c r="E187" s="12">
        <v>4</v>
      </c>
      <c r="F187" s="13" t="s">
        <v>17</v>
      </c>
      <c r="G187" s="1"/>
      <c r="H187" s="1"/>
      <c r="I187" s="1"/>
      <c r="J187" s="1"/>
      <c r="K187" s="1"/>
    </row>
    <row r="188" spans="1:11" ht="18" customHeight="1" x14ac:dyDescent="0.35">
      <c r="A188" s="15">
        <v>44773</v>
      </c>
      <c r="B188" s="34">
        <v>0</v>
      </c>
      <c r="C188" s="34">
        <v>0</v>
      </c>
      <c r="D188" s="34">
        <f t="shared" si="2"/>
        <v>0</v>
      </c>
      <c r="E188" s="34">
        <v>0</v>
      </c>
      <c r="F188" s="102"/>
      <c r="G188" s="1"/>
      <c r="H188" s="1"/>
      <c r="I188" s="1"/>
      <c r="J188" s="1"/>
      <c r="K188" s="1"/>
    </row>
    <row r="189" spans="1:11" ht="18" customHeight="1" x14ac:dyDescent="0.35">
      <c r="A189" s="128" t="s">
        <v>19</v>
      </c>
      <c r="B189" s="129" t="s">
        <v>18</v>
      </c>
      <c r="C189" s="129"/>
      <c r="D189" s="128">
        <f>SUM(D158:D188)</f>
        <v>1519</v>
      </c>
      <c r="E189" s="128">
        <f>SUM(E158:E188)</f>
        <v>106</v>
      </c>
      <c r="F189" s="130" t="s">
        <v>18</v>
      </c>
      <c r="G189" s="131">
        <f>E189</f>
        <v>106</v>
      </c>
      <c r="H189" s="1"/>
      <c r="I189" s="1"/>
      <c r="J189" s="1"/>
      <c r="K189" s="1"/>
    </row>
    <row r="190" spans="1:11" ht="18" customHeight="1" x14ac:dyDescent="0.35">
      <c r="A190" s="22"/>
      <c r="B190" s="22"/>
      <c r="C190" s="22"/>
      <c r="D190" s="22"/>
      <c r="E190" s="22" t="s">
        <v>18</v>
      </c>
      <c r="F190" s="14"/>
      <c r="G190" s="1"/>
      <c r="H190" s="1"/>
      <c r="I190" s="1"/>
      <c r="J190" s="1"/>
      <c r="K190" s="1"/>
    </row>
    <row r="191" spans="1:11" ht="18" customHeight="1" thickBot="1" x14ac:dyDescent="0.4">
      <c r="A191" s="23"/>
      <c r="B191" s="23"/>
      <c r="C191" s="23"/>
      <c r="D191" s="23" t="s">
        <v>18</v>
      </c>
      <c r="E191" s="23" t="s">
        <v>18</v>
      </c>
      <c r="F191" s="24"/>
      <c r="G191" s="1"/>
      <c r="H191" s="1"/>
      <c r="I191" s="1"/>
      <c r="J191" s="1"/>
      <c r="K191" s="1"/>
    </row>
    <row r="192" spans="1:11" s="1" customFormat="1" ht="18" customHeight="1" x14ac:dyDescent="0.35">
      <c r="A192" s="52"/>
      <c r="B192" s="52"/>
      <c r="C192" s="52"/>
      <c r="D192" s="52"/>
      <c r="E192" s="52"/>
      <c r="F192" s="53"/>
    </row>
    <row r="193" spans="1:11" s="1" customFormat="1" ht="18" customHeight="1" x14ac:dyDescent="0.35">
      <c r="A193" s="52"/>
      <c r="B193" s="52"/>
      <c r="C193" s="52"/>
      <c r="D193" s="52"/>
      <c r="E193" s="52"/>
      <c r="F193" s="53"/>
    </row>
    <row r="194" spans="1:11" s="1" customFormat="1" ht="18" customHeight="1" x14ac:dyDescent="0.35">
      <c r="A194" s="52"/>
      <c r="B194" s="52"/>
      <c r="C194" s="52"/>
      <c r="D194" s="52"/>
      <c r="E194" s="52"/>
      <c r="F194" s="53"/>
    </row>
    <row r="195" spans="1:11" ht="18" customHeight="1" thickBot="1" x14ac:dyDescent="0.4">
      <c r="A195" s="32"/>
      <c r="B195" s="32"/>
      <c r="C195" s="32"/>
      <c r="D195" s="32"/>
      <c r="E195" s="32"/>
      <c r="F195" s="32"/>
      <c r="G195" s="1"/>
      <c r="H195" s="1"/>
      <c r="I195" s="1"/>
      <c r="J195" s="1"/>
      <c r="K195" s="1"/>
    </row>
    <row r="196" spans="1:11" ht="18" customHeight="1" x14ac:dyDescent="0.35">
      <c r="A196" s="104"/>
      <c r="B196" s="223" t="s">
        <v>73</v>
      </c>
      <c r="C196" s="223"/>
      <c r="D196" s="223"/>
      <c r="E196" s="223"/>
      <c r="F196" s="224"/>
      <c r="G196" s="1"/>
      <c r="H196" s="1"/>
      <c r="I196" s="1"/>
      <c r="J196" s="1"/>
      <c r="K196" s="1"/>
    </row>
    <row r="197" spans="1:11" ht="31" customHeight="1" x14ac:dyDescent="0.35">
      <c r="A197" s="9" t="s">
        <v>1</v>
      </c>
      <c r="B197" s="9" t="s">
        <v>2</v>
      </c>
      <c r="C197" s="9" t="s">
        <v>3</v>
      </c>
      <c r="D197" s="9" t="s">
        <v>4</v>
      </c>
      <c r="E197" s="9" t="s">
        <v>5</v>
      </c>
      <c r="F197" s="10" t="s">
        <v>6</v>
      </c>
      <c r="G197" s="1"/>
      <c r="H197" s="1"/>
      <c r="I197" s="1"/>
      <c r="J197" s="1"/>
      <c r="K197" s="1"/>
    </row>
    <row r="198" spans="1:11" ht="18" customHeight="1" x14ac:dyDescent="0.35">
      <c r="A198" s="11">
        <v>44743</v>
      </c>
      <c r="B198" s="12">
        <v>262158</v>
      </c>
      <c r="C198" s="12">
        <v>262215</v>
      </c>
      <c r="D198" s="12">
        <f>C198-B198</f>
        <v>57</v>
      </c>
      <c r="E198" s="12">
        <v>4</v>
      </c>
      <c r="F198" s="14" t="s">
        <v>131</v>
      </c>
      <c r="G198" s="1"/>
      <c r="H198" s="1"/>
      <c r="I198" s="1"/>
      <c r="J198" s="1"/>
      <c r="K198" s="1"/>
    </row>
    <row r="199" spans="1:11" ht="18" customHeight="1" x14ac:dyDescent="0.35">
      <c r="A199" s="11">
        <v>44744</v>
      </c>
      <c r="B199" s="12">
        <v>262215</v>
      </c>
      <c r="C199" s="12">
        <v>262257</v>
      </c>
      <c r="D199" s="12">
        <f t="shared" ref="D199:D228" si="3">C199-B199</f>
        <v>42</v>
      </c>
      <c r="E199" s="12">
        <v>3</v>
      </c>
      <c r="F199" s="14" t="s">
        <v>132</v>
      </c>
      <c r="G199" s="1"/>
      <c r="H199" s="1"/>
      <c r="I199" s="1"/>
      <c r="J199" s="1"/>
      <c r="K199" s="1"/>
    </row>
    <row r="200" spans="1:11" ht="18" customHeight="1" x14ac:dyDescent="0.35">
      <c r="A200" s="15">
        <v>44745</v>
      </c>
      <c r="B200" s="34">
        <v>0</v>
      </c>
      <c r="C200" s="34">
        <v>0</v>
      </c>
      <c r="D200" s="34">
        <f t="shared" si="3"/>
        <v>0</v>
      </c>
      <c r="E200" s="34">
        <v>0</v>
      </c>
      <c r="F200" s="105"/>
      <c r="G200" s="1"/>
      <c r="H200" s="1"/>
      <c r="I200" s="1"/>
      <c r="J200" s="5"/>
      <c r="K200" s="5"/>
    </row>
    <row r="201" spans="1:11" ht="18" customHeight="1" x14ac:dyDescent="0.35">
      <c r="A201" s="11">
        <v>44746</v>
      </c>
      <c r="B201" s="12">
        <v>262257</v>
      </c>
      <c r="C201" s="12">
        <v>262377</v>
      </c>
      <c r="D201" s="12">
        <f t="shared" si="3"/>
        <v>120</v>
      </c>
      <c r="E201" s="12">
        <v>5</v>
      </c>
      <c r="F201" s="33" t="s">
        <v>133</v>
      </c>
      <c r="G201" s="1"/>
      <c r="H201" s="1"/>
      <c r="I201" s="1"/>
      <c r="J201" s="5"/>
      <c r="K201" s="5"/>
    </row>
    <row r="202" spans="1:11" ht="18" customHeight="1" x14ac:dyDescent="0.35">
      <c r="A202" s="11">
        <v>44747</v>
      </c>
      <c r="B202" s="12">
        <v>262377</v>
      </c>
      <c r="C202" s="12">
        <v>262401</v>
      </c>
      <c r="D202" s="12">
        <f t="shared" si="3"/>
        <v>24</v>
      </c>
      <c r="E202" s="12">
        <v>5</v>
      </c>
      <c r="F202" s="13" t="s">
        <v>134</v>
      </c>
      <c r="G202" s="1"/>
      <c r="H202" s="1"/>
      <c r="I202" s="1"/>
      <c r="J202" s="5"/>
      <c r="K202" s="5"/>
    </row>
    <row r="203" spans="1:11" ht="18" customHeight="1" x14ac:dyDescent="0.35">
      <c r="A203" s="11">
        <v>44748</v>
      </c>
      <c r="B203" s="12">
        <v>262401</v>
      </c>
      <c r="C203" s="12">
        <v>262461</v>
      </c>
      <c r="D203" s="12">
        <f t="shared" si="3"/>
        <v>60</v>
      </c>
      <c r="E203" s="12">
        <v>4</v>
      </c>
      <c r="F203" s="16" t="s">
        <v>75</v>
      </c>
      <c r="G203" s="1"/>
      <c r="H203" s="1"/>
      <c r="I203" s="1"/>
      <c r="J203" s="1"/>
      <c r="K203" s="1"/>
    </row>
    <row r="204" spans="1:11" ht="18" customHeight="1" x14ac:dyDescent="0.35">
      <c r="A204" s="11">
        <v>44749</v>
      </c>
      <c r="B204" s="12">
        <v>262461</v>
      </c>
      <c r="C204" s="12">
        <v>262505</v>
      </c>
      <c r="D204" s="12">
        <f t="shared" si="3"/>
        <v>44</v>
      </c>
      <c r="E204" s="12">
        <v>3</v>
      </c>
      <c r="F204" s="16" t="s">
        <v>76</v>
      </c>
      <c r="G204" s="1"/>
      <c r="H204" s="1"/>
      <c r="I204" s="1"/>
      <c r="J204" s="1"/>
      <c r="K204" s="1"/>
    </row>
    <row r="205" spans="1:11" ht="18" customHeight="1" x14ac:dyDescent="0.35">
      <c r="A205" s="11">
        <v>44750</v>
      </c>
      <c r="B205" s="12">
        <v>262505</v>
      </c>
      <c r="C205" s="12">
        <v>262584</v>
      </c>
      <c r="D205" s="12">
        <f t="shared" si="3"/>
        <v>79</v>
      </c>
      <c r="E205" s="12">
        <v>5</v>
      </c>
      <c r="F205" s="13" t="s">
        <v>77</v>
      </c>
      <c r="G205" s="1"/>
      <c r="H205" s="1"/>
      <c r="I205" s="1"/>
      <c r="J205" s="1"/>
      <c r="K205" s="1"/>
    </row>
    <row r="206" spans="1:11" ht="18" customHeight="1" x14ac:dyDescent="0.35">
      <c r="A206" s="11">
        <v>44751</v>
      </c>
      <c r="B206" s="12">
        <v>262584</v>
      </c>
      <c r="C206" s="12">
        <v>262654</v>
      </c>
      <c r="D206" s="12">
        <f t="shared" si="3"/>
        <v>70</v>
      </c>
      <c r="E206" s="12">
        <v>6</v>
      </c>
      <c r="F206" s="13" t="s">
        <v>78</v>
      </c>
      <c r="G206" s="1"/>
      <c r="H206" s="1"/>
      <c r="I206" s="1"/>
      <c r="J206" s="1"/>
      <c r="K206" s="1"/>
    </row>
    <row r="207" spans="1:11" ht="18" customHeight="1" x14ac:dyDescent="0.35">
      <c r="A207" s="15">
        <v>44752</v>
      </c>
      <c r="B207" s="34">
        <v>0</v>
      </c>
      <c r="C207" s="34">
        <v>0</v>
      </c>
      <c r="D207" s="34">
        <f t="shared" si="3"/>
        <v>0</v>
      </c>
      <c r="E207" s="34">
        <v>0</v>
      </c>
      <c r="F207" s="102"/>
      <c r="G207" s="1"/>
      <c r="H207" s="1"/>
      <c r="I207" s="1"/>
      <c r="J207" s="1"/>
      <c r="K207" s="1"/>
    </row>
    <row r="208" spans="1:11" ht="18" customHeight="1" x14ac:dyDescent="0.35">
      <c r="A208" s="11">
        <v>44753</v>
      </c>
      <c r="B208" s="12">
        <v>262654</v>
      </c>
      <c r="C208" s="12">
        <v>262711</v>
      </c>
      <c r="D208" s="12">
        <f t="shared" si="3"/>
        <v>57</v>
      </c>
      <c r="E208" s="12">
        <v>4</v>
      </c>
      <c r="F208" s="13" t="s">
        <v>135</v>
      </c>
      <c r="G208" s="1"/>
      <c r="H208" s="1"/>
      <c r="I208" s="1"/>
      <c r="J208" s="1"/>
      <c r="K208" s="1"/>
    </row>
    <row r="209" spans="1:11" ht="18" customHeight="1" x14ac:dyDescent="0.35">
      <c r="A209" s="11">
        <v>44754</v>
      </c>
      <c r="B209" s="12">
        <v>262711</v>
      </c>
      <c r="C209" s="12">
        <v>262771</v>
      </c>
      <c r="D209" s="12">
        <f t="shared" si="3"/>
        <v>60</v>
      </c>
      <c r="E209" s="12">
        <v>4</v>
      </c>
      <c r="F209" s="13" t="s">
        <v>136</v>
      </c>
      <c r="G209" s="1"/>
      <c r="H209" s="1"/>
      <c r="I209" s="1"/>
      <c r="J209" s="1"/>
      <c r="K209" s="1"/>
    </row>
    <row r="210" spans="1:11" ht="18" customHeight="1" x14ac:dyDescent="0.35">
      <c r="A210" s="11">
        <v>44755</v>
      </c>
      <c r="B210" s="12">
        <v>262771</v>
      </c>
      <c r="C210" s="12">
        <v>262822</v>
      </c>
      <c r="D210" s="12">
        <f t="shared" si="3"/>
        <v>51</v>
      </c>
      <c r="E210" s="12">
        <v>4</v>
      </c>
      <c r="F210" s="13" t="s">
        <v>231</v>
      </c>
      <c r="G210" s="1"/>
      <c r="H210" s="1"/>
      <c r="I210" s="1"/>
      <c r="J210" s="1"/>
      <c r="K210" s="1"/>
    </row>
    <row r="211" spans="1:11" ht="18" customHeight="1" x14ac:dyDescent="0.35">
      <c r="A211" s="11">
        <v>44756</v>
      </c>
      <c r="B211" s="12">
        <v>262822</v>
      </c>
      <c r="C211" s="12">
        <v>262872</v>
      </c>
      <c r="D211" s="12">
        <f t="shared" si="3"/>
        <v>50</v>
      </c>
      <c r="E211" s="12">
        <v>3</v>
      </c>
      <c r="F211" s="17" t="s">
        <v>137</v>
      </c>
      <c r="G211" s="1"/>
      <c r="H211" s="1"/>
      <c r="I211" s="1"/>
      <c r="J211" s="1"/>
      <c r="K211" s="1"/>
    </row>
    <row r="212" spans="1:11" ht="18" customHeight="1" x14ac:dyDescent="0.35">
      <c r="A212" s="11">
        <v>44757</v>
      </c>
      <c r="B212" s="12">
        <v>262872</v>
      </c>
      <c r="C212" s="12">
        <v>262923</v>
      </c>
      <c r="D212" s="12">
        <f t="shared" si="3"/>
        <v>51</v>
      </c>
      <c r="E212" s="12">
        <v>4</v>
      </c>
      <c r="F212" s="13" t="s">
        <v>138</v>
      </c>
      <c r="G212" s="1"/>
      <c r="H212" s="1"/>
      <c r="I212" s="1"/>
      <c r="J212" s="1"/>
      <c r="K212" s="1"/>
    </row>
    <row r="213" spans="1:11" ht="18" customHeight="1" x14ac:dyDescent="0.35">
      <c r="A213" s="11">
        <v>44758</v>
      </c>
      <c r="B213" s="12">
        <v>262923</v>
      </c>
      <c r="C213" s="12">
        <v>262962</v>
      </c>
      <c r="D213" s="12">
        <f t="shared" si="3"/>
        <v>39</v>
      </c>
      <c r="E213" s="12">
        <v>3</v>
      </c>
      <c r="F213" s="13" t="s">
        <v>139</v>
      </c>
      <c r="G213" s="1"/>
      <c r="H213" s="1"/>
      <c r="I213" s="1"/>
      <c r="J213" s="1"/>
      <c r="K213" s="1"/>
    </row>
    <row r="214" spans="1:11" ht="18" customHeight="1" x14ac:dyDescent="0.35">
      <c r="A214" s="15">
        <v>44759</v>
      </c>
      <c r="B214" s="34">
        <v>0</v>
      </c>
      <c r="C214" s="34">
        <v>0</v>
      </c>
      <c r="D214" s="34">
        <f t="shared" si="3"/>
        <v>0</v>
      </c>
      <c r="E214" s="34">
        <v>0</v>
      </c>
      <c r="F214" s="103"/>
      <c r="G214" s="1"/>
      <c r="H214" s="1"/>
      <c r="I214" s="1"/>
      <c r="J214" s="1"/>
      <c r="K214" s="1"/>
    </row>
    <row r="215" spans="1:11" ht="18" customHeight="1" x14ac:dyDescent="0.35">
      <c r="A215" s="11">
        <v>44760</v>
      </c>
      <c r="B215" s="12">
        <v>262962</v>
      </c>
      <c r="C215" s="12">
        <v>263014</v>
      </c>
      <c r="D215" s="12">
        <f t="shared" si="3"/>
        <v>52</v>
      </c>
      <c r="E215" s="12">
        <v>4</v>
      </c>
      <c r="F215" s="13" t="s">
        <v>140</v>
      </c>
      <c r="G215" s="1"/>
      <c r="H215" s="1"/>
      <c r="I215" s="1"/>
      <c r="J215" s="1"/>
      <c r="K215" s="1"/>
    </row>
    <row r="216" spans="1:11" ht="18" customHeight="1" x14ac:dyDescent="0.35">
      <c r="A216" s="11">
        <v>44761</v>
      </c>
      <c r="B216" s="12">
        <v>263014</v>
      </c>
      <c r="C216" s="12">
        <v>263071</v>
      </c>
      <c r="D216" s="12">
        <f t="shared" si="3"/>
        <v>57</v>
      </c>
      <c r="E216" s="12">
        <v>5</v>
      </c>
      <c r="F216" s="13" t="s">
        <v>141</v>
      </c>
      <c r="G216" s="1"/>
      <c r="H216" s="1"/>
      <c r="I216" s="1"/>
      <c r="J216" s="1"/>
      <c r="K216" s="1"/>
    </row>
    <row r="217" spans="1:11" ht="18" customHeight="1" x14ac:dyDescent="0.35">
      <c r="A217" s="11">
        <v>44762</v>
      </c>
      <c r="B217" s="12">
        <v>263071</v>
      </c>
      <c r="C217" s="12">
        <v>263134</v>
      </c>
      <c r="D217" s="12">
        <f t="shared" si="3"/>
        <v>63</v>
      </c>
      <c r="E217" s="12">
        <v>4</v>
      </c>
      <c r="F217" s="13" t="s">
        <v>142</v>
      </c>
      <c r="G217" s="1"/>
      <c r="H217" s="1"/>
      <c r="I217" s="1"/>
      <c r="J217" s="1"/>
      <c r="K217" s="1"/>
    </row>
    <row r="218" spans="1:11" ht="18" customHeight="1" x14ac:dyDescent="0.35">
      <c r="A218" s="11">
        <v>44763</v>
      </c>
      <c r="B218" s="12">
        <v>263134</v>
      </c>
      <c r="C218" s="12">
        <v>263226</v>
      </c>
      <c r="D218" s="12">
        <f t="shared" si="3"/>
        <v>92</v>
      </c>
      <c r="E218" s="12">
        <v>6</v>
      </c>
      <c r="F218" s="13" t="s">
        <v>143</v>
      </c>
    </row>
    <row r="219" spans="1:11" ht="18" customHeight="1" x14ac:dyDescent="0.35">
      <c r="A219" s="11">
        <v>44764</v>
      </c>
      <c r="B219" s="12">
        <v>263226</v>
      </c>
      <c r="C219" s="12">
        <v>263271</v>
      </c>
      <c r="D219" s="12">
        <f t="shared" si="3"/>
        <v>45</v>
      </c>
      <c r="E219" s="12">
        <v>3</v>
      </c>
      <c r="F219" s="13" t="s">
        <v>144</v>
      </c>
    </row>
    <row r="220" spans="1:11" ht="18" customHeight="1" x14ac:dyDescent="0.35">
      <c r="A220" s="11">
        <v>44765</v>
      </c>
      <c r="B220" s="12">
        <v>263271</v>
      </c>
      <c r="C220" s="12">
        <v>263329</v>
      </c>
      <c r="D220" s="12">
        <f t="shared" si="3"/>
        <v>58</v>
      </c>
      <c r="E220" s="12">
        <v>4</v>
      </c>
      <c r="F220" s="13" t="s">
        <v>145</v>
      </c>
    </row>
    <row r="221" spans="1:11" ht="18" customHeight="1" x14ac:dyDescent="0.35">
      <c r="A221" s="15">
        <v>44766</v>
      </c>
      <c r="B221" s="34">
        <v>0</v>
      </c>
      <c r="C221" s="34">
        <v>0</v>
      </c>
      <c r="D221" s="34">
        <f t="shared" si="3"/>
        <v>0</v>
      </c>
      <c r="E221" s="34">
        <v>0</v>
      </c>
      <c r="F221" s="102"/>
    </row>
    <row r="222" spans="1:11" ht="18" customHeight="1" x14ac:dyDescent="0.35">
      <c r="A222" s="11">
        <v>44767</v>
      </c>
      <c r="B222" s="12">
        <v>263329</v>
      </c>
      <c r="C222" s="12">
        <v>263407</v>
      </c>
      <c r="D222" s="12">
        <f t="shared" si="3"/>
        <v>78</v>
      </c>
      <c r="E222" s="12">
        <v>6</v>
      </c>
      <c r="F222" s="13" t="s">
        <v>146</v>
      </c>
    </row>
    <row r="223" spans="1:11" ht="18" customHeight="1" x14ac:dyDescent="0.35">
      <c r="A223" s="11">
        <v>44768</v>
      </c>
      <c r="B223" s="12">
        <v>263407</v>
      </c>
      <c r="C223" s="12">
        <v>263476</v>
      </c>
      <c r="D223" s="12">
        <f t="shared" si="3"/>
        <v>69</v>
      </c>
      <c r="E223" s="12">
        <v>5</v>
      </c>
      <c r="F223" s="13" t="s">
        <v>147</v>
      </c>
    </row>
    <row r="224" spans="1:11" ht="18" customHeight="1" x14ac:dyDescent="0.35">
      <c r="A224" s="11">
        <v>44769</v>
      </c>
      <c r="B224" s="12">
        <v>263476</v>
      </c>
      <c r="C224" s="12">
        <v>263533</v>
      </c>
      <c r="D224" s="12">
        <f t="shared" si="3"/>
        <v>57</v>
      </c>
      <c r="E224" s="12">
        <v>4</v>
      </c>
      <c r="F224" s="13" t="s">
        <v>7</v>
      </c>
    </row>
    <row r="225" spans="1:13" ht="18" customHeight="1" x14ac:dyDescent="0.35">
      <c r="A225" s="11">
        <v>44770</v>
      </c>
      <c r="B225" s="12">
        <v>263533</v>
      </c>
      <c r="C225" s="12">
        <v>263609</v>
      </c>
      <c r="D225" s="12">
        <f t="shared" si="3"/>
        <v>76</v>
      </c>
      <c r="E225" s="12">
        <v>5</v>
      </c>
      <c r="F225" s="13" t="s">
        <v>148</v>
      </c>
    </row>
    <row r="226" spans="1:13" ht="18" customHeight="1" x14ac:dyDescent="0.35">
      <c r="A226" s="11">
        <v>44771</v>
      </c>
      <c r="B226" s="12">
        <v>263609</v>
      </c>
      <c r="C226" s="12">
        <v>263650</v>
      </c>
      <c r="D226" s="12">
        <f t="shared" si="3"/>
        <v>41</v>
      </c>
      <c r="E226" s="12">
        <v>3</v>
      </c>
      <c r="F226" s="30" t="s">
        <v>149</v>
      </c>
    </row>
    <row r="227" spans="1:13" ht="18" customHeight="1" x14ac:dyDescent="0.35">
      <c r="A227" s="11">
        <v>44772</v>
      </c>
      <c r="B227" s="12">
        <v>263650</v>
      </c>
      <c r="C227" s="12">
        <v>263729</v>
      </c>
      <c r="D227" s="12">
        <f t="shared" si="3"/>
        <v>79</v>
      </c>
      <c r="E227" s="12">
        <v>6</v>
      </c>
      <c r="F227" s="13" t="s">
        <v>150</v>
      </c>
    </row>
    <row r="228" spans="1:13" ht="18" customHeight="1" x14ac:dyDescent="0.35">
      <c r="A228" s="15">
        <v>44773</v>
      </c>
      <c r="B228" s="34">
        <v>0</v>
      </c>
      <c r="C228" s="34">
        <v>0</v>
      </c>
      <c r="D228" s="34">
        <f t="shared" si="3"/>
        <v>0</v>
      </c>
      <c r="E228" s="34">
        <v>0</v>
      </c>
      <c r="F228" s="102"/>
    </row>
    <row r="229" spans="1:13" ht="18" customHeight="1" x14ac:dyDescent="0.35">
      <c r="A229" s="106" t="s">
        <v>19</v>
      </c>
      <c r="B229" s="107" t="s">
        <v>18</v>
      </c>
      <c r="C229" s="107"/>
      <c r="D229" s="106">
        <f ca="1">SUM(D198:D229)</f>
        <v>1571</v>
      </c>
      <c r="E229" s="108">
        <f>SUM(E198:E228)</f>
        <v>112</v>
      </c>
      <c r="F229" s="13" t="s">
        <v>18</v>
      </c>
      <c r="G229" s="131">
        <f>E229</f>
        <v>112</v>
      </c>
    </row>
    <row r="230" spans="1:13" ht="18" customHeight="1" x14ac:dyDescent="0.35">
      <c r="A230" s="22"/>
      <c r="B230" s="22"/>
      <c r="C230" s="22"/>
      <c r="D230" s="32"/>
      <c r="E230" s="22" t="s">
        <v>18</v>
      </c>
      <c r="F230" s="14"/>
    </row>
    <row r="231" spans="1:13" ht="18" customHeight="1" thickBot="1" x14ac:dyDescent="0.4">
      <c r="A231" s="23"/>
      <c r="B231" s="23"/>
      <c r="C231" s="23"/>
      <c r="D231" s="23" t="s">
        <v>18</v>
      </c>
      <c r="E231" s="23" t="s">
        <v>18</v>
      </c>
      <c r="F231" s="24"/>
    </row>
    <row r="232" spans="1:13" ht="18" customHeight="1" x14ac:dyDescent="0.35">
      <c r="A232" s="32"/>
      <c r="B232" s="32"/>
      <c r="C232" s="32"/>
      <c r="D232" s="32"/>
      <c r="E232" s="32"/>
      <c r="F232" s="32"/>
    </row>
    <row r="233" spans="1:13" s="1" customFormat="1" ht="18" customHeight="1" x14ac:dyDescent="0.35">
      <c r="A233" s="32"/>
      <c r="B233" s="32"/>
      <c r="C233" s="32"/>
      <c r="D233" s="32"/>
      <c r="E233" s="32"/>
      <c r="F233" s="32"/>
    </row>
    <row r="234" spans="1:13" s="1" customFormat="1" ht="18" customHeight="1" thickBot="1" x14ac:dyDescent="0.4">
      <c r="A234" s="32"/>
      <c r="B234" s="32"/>
      <c r="C234" s="32"/>
      <c r="D234" s="32"/>
      <c r="E234" s="32"/>
      <c r="F234" s="32"/>
    </row>
    <row r="235" spans="1:13" ht="18" customHeight="1" x14ac:dyDescent="0.35">
      <c r="A235" s="109"/>
      <c r="B235" s="223" t="s">
        <v>79</v>
      </c>
      <c r="C235" s="223"/>
      <c r="D235" s="223"/>
      <c r="E235" s="223"/>
      <c r="F235" s="224"/>
    </row>
    <row r="236" spans="1:13" ht="30.5" customHeight="1" x14ac:dyDescent="0.35">
      <c r="A236" s="9"/>
      <c r="B236" s="9" t="s">
        <v>2</v>
      </c>
      <c r="C236" s="9" t="s">
        <v>3</v>
      </c>
      <c r="D236" s="9" t="s">
        <v>4</v>
      </c>
      <c r="E236" s="9" t="s">
        <v>5</v>
      </c>
      <c r="F236" s="10" t="s">
        <v>6</v>
      </c>
      <c r="G236" s="1"/>
      <c r="H236" s="1"/>
      <c r="I236" s="1"/>
      <c r="J236" s="1"/>
      <c r="K236" s="1"/>
      <c r="L236" s="1"/>
      <c r="M236" s="1"/>
    </row>
    <row r="237" spans="1:13" ht="18" customHeight="1" x14ac:dyDescent="0.35">
      <c r="A237" s="11">
        <v>44743</v>
      </c>
      <c r="B237" s="12">
        <v>292633</v>
      </c>
      <c r="C237" s="12">
        <v>292678</v>
      </c>
      <c r="D237" s="12">
        <f>C237-B237</f>
        <v>45</v>
      </c>
      <c r="E237" s="12">
        <v>3</v>
      </c>
      <c r="F237" s="16" t="s">
        <v>8</v>
      </c>
      <c r="G237" s="1"/>
      <c r="H237" s="1"/>
      <c r="I237" s="1"/>
      <c r="J237" s="1"/>
      <c r="K237" s="1"/>
      <c r="L237" s="1"/>
      <c r="M237" s="1"/>
    </row>
    <row r="238" spans="1:13" ht="18" customHeight="1" x14ac:dyDescent="0.35">
      <c r="A238" s="11">
        <v>44744</v>
      </c>
      <c r="B238" s="12">
        <v>292678</v>
      </c>
      <c r="C238" s="12">
        <v>292738</v>
      </c>
      <c r="D238" s="12">
        <f t="shared" ref="D238:D267" si="4">C238-B238</f>
        <v>60</v>
      </c>
      <c r="E238" s="12">
        <v>4</v>
      </c>
      <c r="F238" s="13" t="s">
        <v>102</v>
      </c>
      <c r="G238" s="1"/>
      <c r="H238" s="1"/>
      <c r="I238" s="1"/>
      <c r="J238" s="1"/>
      <c r="K238" s="1"/>
      <c r="L238" s="1"/>
      <c r="M238" s="1"/>
    </row>
    <row r="239" spans="1:13" ht="18" customHeight="1" x14ac:dyDescent="0.35">
      <c r="A239" s="15">
        <v>44745</v>
      </c>
      <c r="B239" s="35">
        <v>0</v>
      </c>
      <c r="C239" s="35">
        <v>0</v>
      </c>
      <c r="D239" s="34">
        <f t="shared" si="4"/>
        <v>0</v>
      </c>
      <c r="E239" s="34">
        <v>0</v>
      </c>
      <c r="F239" s="102"/>
      <c r="G239" s="1"/>
      <c r="H239" s="1"/>
      <c r="I239" s="1"/>
      <c r="J239" s="1"/>
      <c r="K239" s="1"/>
      <c r="L239" s="1"/>
      <c r="M239" s="1"/>
    </row>
    <row r="240" spans="1:13" ht="18" customHeight="1" x14ac:dyDescent="0.35">
      <c r="A240" s="11">
        <v>44746</v>
      </c>
      <c r="B240" s="12">
        <v>292738</v>
      </c>
      <c r="C240" s="12">
        <v>292816</v>
      </c>
      <c r="D240" s="12">
        <f t="shared" si="4"/>
        <v>78</v>
      </c>
      <c r="E240" s="12">
        <v>5</v>
      </c>
      <c r="F240" s="13" t="s">
        <v>151</v>
      </c>
      <c r="G240" s="1"/>
      <c r="H240" s="1"/>
      <c r="I240" s="1"/>
      <c r="J240" s="1"/>
      <c r="K240" s="1"/>
      <c r="L240" s="2"/>
      <c r="M240" s="5"/>
    </row>
    <row r="241" spans="1:13" ht="18" customHeight="1" x14ac:dyDescent="0.35">
      <c r="A241" s="11">
        <v>44747</v>
      </c>
      <c r="B241" s="12">
        <v>292816</v>
      </c>
      <c r="C241" s="12">
        <v>292896</v>
      </c>
      <c r="D241" s="12">
        <f t="shared" si="4"/>
        <v>80</v>
      </c>
      <c r="E241" s="12">
        <v>5</v>
      </c>
      <c r="F241" s="13" t="s">
        <v>152</v>
      </c>
      <c r="G241" s="1"/>
      <c r="H241" s="1"/>
      <c r="I241" s="1"/>
      <c r="J241" s="1"/>
      <c r="K241" s="1"/>
      <c r="L241" s="1"/>
      <c r="M241" s="1"/>
    </row>
    <row r="242" spans="1:13" ht="18" customHeight="1" x14ac:dyDescent="0.35">
      <c r="A242" s="11">
        <v>44748</v>
      </c>
      <c r="B242" s="12">
        <v>292896</v>
      </c>
      <c r="C242" s="12">
        <v>292961</v>
      </c>
      <c r="D242" s="12">
        <f t="shared" si="4"/>
        <v>65</v>
      </c>
      <c r="E242" s="12">
        <v>4</v>
      </c>
      <c r="F242" s="16" t="s">
        <v>17</v>
      </c>
      <c r="G242" s="1"/>
      <c r="H242" s="1"/>
      <c r="I242" s="1"/>
      <c r="J242" s="1"/>
      <c r="K242" s="1"/>
      <c r="L242" s="1"/>
      <c r="M242" s="1"/>
    </row>
    <row r="243" spans="1:13" ht="18" customHeight="1" x14ac:dyDescent="0.35">
      <c r="A243" s="11">
        <v>44749</v>
      </c>
      <c r="B243" s="12">
        <v>292961</v>
      </c>
      <c r="C243" s="12">
        <v>293029</v>
      </c>
      <c r="D243" s="12">
        <f t="shared" si="4"/>
        <v>68</v>
      </c>
      <c r="E243" s="12">
        <v>4</v>
      </c>
      <c r="F243" s="16" t="s">
        <v>80</v>
      </c>
      <c r="G243" s="1"/>
      <c r="H243" s="1"/>
      <c r="I243" s="1"/>
      <c r="J243" s="1"/>
      <c r="K243" s="1"/>
      <c r="L243" s="1"/>
      <c r="M243" s="1"/>
    </row>
    <row r="244" spans="1:13" ht="18" customHeight="1" x14ac:dyDescent="0.35">
      <c r="A244" s="11">
        <v>44750</v>
      </c>
      <c r="B244" s="12">
        <v>293031</v>
      </c>
      <c r="C244" s="12">
        <v>293074</v>
      </c>
      <c r="D244" s="12">
        <f t="shared" si="4"/>
        <v>43</v>
      </c>
      <c r="E244" s="12">
        <v>3</v>
      </c>
      <c r="F244" s="13" t="s">
        <v>32</v>
      </c>
      <c r="G244" s="1"/>
      <c r="H244" s="1"/>
      <c r="I244" s="1"/>
      <c r="J244" s="1"/>
      <c r="K244" s="1"/>
      <c r="L244" s="1"/>
      <c r="M244" s="1"/>
    </row>
    <row r="245" spans="1:13" ht="18" customHeight="1" x14ac:dyDescent="0.35">
      <c r="A245" s="11">
        <v>44751</v>
      </c>
      <c r="B245" s="12">
        <v>293074</v>
      </c>
      <c r="C245" s="12">
        <v>293169</v>
      </c>
      <c r="D245" s="12">
        <f t="shared" si="4"/>
        <v>95</v>
      </c>
      <c r="E245" s="12">
        <v>6</v>
      </c>
      <c r="F245" s="13" t="s">
        <v>153</v>
      </c>
      <c r="G245" s="1"/>
      <c r="H245" s="1"/>
      <c r="I245" s="1"/>
      <c r="J245" s="1"/>
      <c r="K245" s="1"/>
      <c r="L245" s="1"/>
      <c r="M245" s="1"/>
    </row>
    <row r="246" spans="1:13" ht="18" customHeight="1" x14ac:dyDescent="0.35">
      <c r="A246" s="15">
        <v>44752</v>
      </c>
      <c r="B246" s="34">
        <v>0</v>
      </c>
      <c r="C246" s="34">
        <v>0</v>
      </c>
      <c r="D246" s="34">
        <f t="shared" si="4"/>
        <v>0</v>
      </c>
      <c r="E246" s="34">
        <v>0</v>
      </c>
      <c r="F246" s="102"/>
      <c r="G246" s="1"/>
      <c r="H246" s="1"/>
      <c r="I246" s="1"/>
      <c r="J246" s="1"/>
      <c r="K246" s="1"/>
      <c r="L246" s="1"/>
      <c r="M246" s="1"/>
    </row>
    <row r="247" spans="1:13" ht="18" customHeight="1" x14ac:dyDescent="0.35">
      <c r="A247" s="11">
        <v>44753</v>
      </c>
      <c r="B247" s="12">
        <v>293169</v>
      </c>
      <c r="C247" s="12">
        <v>293234</v>
      </c>
      <c r="D247" s="12">
        <f t="shared" si="4"/>
        <v>65</v>
      </c>
      <c r="E247" s="12">
        <v>4</v>
      </c>
      <c r="F247" s="13" t="s">
        <v>7</v>
      </c>
      <c r="G247" s="1"/>
      <c r="H247" s="1"/>
      <c r="I247" s="1"/>
      <c r="J247" s="1"/>
      <c r="K247" s="1"/>
      <c r="L247" s="1"/>
      <c r="M247" s="1"/>
    </row>
    <row r="248" spans="1:13" ht="18" customHeight="1" x14ac:dyDescent="0.35">
      <c r="A248" s="11">
        <v>44754</v>
      </c>
      <c r="B248" s="12">
        <v>293234</v>
      </c>
      <c r="C248" s="12">
        <v>293301</v>
      </c>
      <c r="D248" s="12">
        <f t="shared" si="4"/>
        <v>67</v>
      </c>
      <c r="E248" s="12">
        <v>4</v>
      </c>
      <c r="F248" s="13" t="s">
        <v>17</v>
      </c>
      <c r="G248" s="1"/>
      <c r="H248" s="1"/>
      <c r="I248" s="1"/>
      <c r="J248" s="1"/>
      <c r="K248" s="1"/>
      <c r="L248" s="1"/>
      <c r="M248" s="1"/>
    </row>
    <row r="249" spans="1:13" ht="18" customHeight="1" x14ac:dyDescent="0.35">
      <c r="A249" s="11">
        <v>44755</v>
      </c>
      <c r="B249" s="12">
        <v>293301</v>
      </c>
      <c r="C249" s="12">
        <v>293365</v>
      </c>
      <c r="D249" s="12">
        <f t="shared" si="4"/>
        <v>64</v>
      </c>
      <c r="E249" s="12">
        <v>4</v>
      </c>
      <c r="F249" s="13" t="s">
        <v>7</v>
      </c>
      <c r="G249" s="1"/>
      <c r="H249" s="1"/>
      <c r="I249" s="1"/>
      <c r="J249" s="1"/>
      <c r="K249" s="1"/>
      <c r="L249" s="1"/>
      <c r="M249" s="1"/>
    </row>
    <row r="250" spans="1:13" ht="18" customHeight="1" x14ac:dyDescent="0.35">
      <c r="A250" s="11">
        <v>44756</v>
      </c>
      <c r="B250" s="12">
        <v>293365</v>
      </c>
      <c r="C250" s="12">
        <v>293432</v>
      </c>
      <c r="D250" s="12">
        <f t="shared" si="4"/>
        <v>67</v>
      </c>
      <c r="E250" s="12">
        <v>5</v>
      </c>
      <c r="F250" s="17" t="s">
        <v>81</v>
      </c>
      <c r="G250" s="1"/>
      <c r="H250" s="1"/>
      <c r="I250" s="1"/>
      <c r="J250" s="1"/>
      <c r="K250" s="1"/>
      <c r="L250" s="1"/>
      <c r="M250" s="1"/>
    </row>
    <row r="251" spans="1:13" ht="18" customHeight="1" x14ac:dyDescent="0.35">
      <c r="A251" s="11">
        <v>44757</v>
      </c>
      <c r="B251" s="12">
        <v>293432</v>
      </c>
      <c r="C251" s="12">
        <v>293475</v>
      </c>
      <c r="D251" s="12">
        <f t="shared" si="4"/>
        <v>43</v>
      </c>
      <c r="E251" s="12">
        <v>3</v>
      </c>
      <c r="F251" s="13" t="s">
        <v>32</v>
      </c>
      <c r="G251" s="1"/>
      <c r="H251" s="1"/>
      <c r="I251" s="1"/>
      <c r="J251" s="1"/>
      <c r="K251" s="1"/>
      <c r="L251" s="1"/>
      <c r="M251" s="1"/>
    </row>
    <row r="252" spans="1:13" ht="18" customHeight="1" x14ac:dyDescent="0.35">
      <c r="A252" s="11">
        <v>44758</v>
      </c>
      <c r="B252" s="12">
        <v>293477</v>
      </c>
      <c r="C252" s="12">
        <v>293524</v>
      </c>
      <c r="D252" s="12">
        <f t="shared" si="4"/>
        <v>47</v>
      </c>
      <c r="E252" s="12">
        <v>3</v>
      </c>
      <c r="F252" s="13" t="s">
        <v>17</v>
      </c>
    </row>
    <row r="253" spans="1:13" ht="18" customHeight="1" x14ac:dyDescent="0.35">
      <c r="A253" s="15">
        <v>44759</v>
      </c>
      <c r="B253" s="34">
        <v>0</v>
      </c>
      <c r="C253" s="34">
        <v>0</v>
      </c>
      <c r="D253" s="34">
        <f t="shared" si="4"/>
        <v>0</v>
      </c>
      <c r="E253" s="34">
        <v>0</v>
      </c>
      <c r="F253" s="103"/>
    </row>
    <row r="254" spans="1:13" ht="18" customHeight="1" x14ac:dyDescent="0.35">
      <c r="A254" s="11">
        <v>44760</v>
      </c>
      <c r="B254" s="12">
        <v>293524</v>
      </c>
      <c r="C254" s="12">
        <v>293575</v>
      </c>
      <c r="D254" s="12">
        <f t="shared" si="4"/>
        <v>51</v>
      </c>
      <c r="E254" s="12">
        <v>3</v>
      </c>
      <c r="F254" s="13" t="s">
        <v>12</v>
      </c>
    </row>
    <row r="255" spans="1:13" ht="18" customHeight="1" x14ac:dyDescent="0.35">
      <c r="A255" s="11">
        <v>44761</v>
      </c>
      <c r="B255" s="12">
        <v>293575</v>
      </c>
      <c r="C255" s="12">
        <v>293639</v>
      </c>
      <c r="D255" s="12">
        <f t="shared" si="4"/>
        <v>64</v>
      </c>
      <c r="E255" s="12">
        <v>4</v>
      </c>
      <c r="F255" s="13" t="s">
        <v>82</v>
      </c>
    </row>
    <row r="256" spans="1:13" ht="18" customHeight="1" x14ac:dyDescent="0.35">
      <c r="A256" s="11">
        <v>44762</v>
      </c>
      <c r="B256" s="12">
        <v>293639</v>
      </c>
      <c r="C256" s="12">
        <v>294058</v>
      </c>
      <c r="D256" s="12">
        <f t="shared" si="4"/>
        <v>419</v>
      </c>
      <c r="E256" s="12">
        <v>1</v>
      </c>
      <c r="F256" s="13" t="s">
        <v>154</v>
      </c>
    </row>
    <row r="257" spans="1:7" ht="18" customHeight="1" x14ac:dyDescent="0.35">
      <c r="A257" s="11">
        <v>44763</v>
      </c>
      <c r="B257" s="12">
        <v>294058</v>
      </c>
      <c r="C257" s="12">
        <v>294087</v>
      </c>
      <c r="D257" s="12">
        <f t="shared" si="4"/>
        <v>29</v>
      </c>
      <c r="E257" s="12">
        <v>2</v>
      </c>
      <c r="F257" s="13" t="s">
        <v>83</v>
      </c>
    </row>
    <row r="258" spans="1:7" ht="18" customHeight="1" x14ac:dyDescent="0.35">
      <c r="A258" s="11">
        <v>44764</v>
      </c>
      <c r="B258" s="12">
        <v>294087</v>
      </c>
      <c r="C258" s="12">
        <v>294131</v>
      </c>
      <c r="D258" s="12">
        <f t="shared" si="4"/>
        <v>44</v>
      </c>
      <c r="E258" s="12">
        <v>3</v>
      </c>
      <c r="F258" s="13" t="s">
        <v>32</v>
      </c>
    </row>
    <row r="259" spans="1:7" ht="18" customHeight="1" x14ac:dyDescent="0.35">
      <c r="A259" s="11">
        <v>44765</v>
      </c>
      <c r="B259" s="12">
        <v>294131</v>
      </c>
      <c r="C259" s="12">
        <v>294190</v>
      </c>
      <c r="D259" s="12">
        <f t="shared" si="4"/>
        <v>59</v>
      </c>
      <c r="E259" s="12">
        <v>4</v>
      </c>
      <c r="F259" s="13" t="s">
        <v>84</v>
      </c>
    </row>
    <row r="260" spans="1:7" ht="18" customHeight="1" x14ac:dyDescent="0.35">
      <c r="A260" s="15">
        <v>44766</v>
      </c>
      <c r="B260" s="34">
        <v>0</v>
      </c>
      <c r="C260" s="34">
        <v>0</v>
      </c>
      <c r="D260" s="34">
        <f t="shared" si="4"/>
        <v>0</v>
      </c>
      <c r="E260" s="34">
        <v>0</v>
      </c>
      <c r="F260" s="102"/>
    </row>
    <row r="261" spans="1:7" ht="18" customHeight="1" x14ac:dyDescent="0.35">
      <c r="A261" s="11">
        <v>44767</v>
      </c>
      <c r="B261" s="12">
        <v>294190</v>
      </c>
      <c r="C261" s="12">
        <v>294259</v>
      </c>
      <c r="D261" s="12">
        <f t="shared" si="4"/>
        <v>69</v>
      </c>
      <c r="E261" s="12">
        <v>5</v>
      </c>
      <c r="F261" s="13" t="s">
        <v>85</v>
      </c>
    </row>
    <row r="262" spans="1:7" ht="18" customHeight="1" x14ac:dyDescent="0.35">
      <c r="A262" s="11">
        <v>44768</v>
      </c>
      <c r="B262" s="12">
        <v>294259</v>
      </c>
      <c r="C262" s="12">
        <v>294323</v>
      </c>
      <c r="D262" s="12">
        <f t="shared" si="4"/>
        <v>64</v>
      </c>
      <c r="E262" s="12">
        <v>4</v>
      </c>
      <c r="F262" s="13" t="s">
        <v>86</v>
      </c>
    </row>
    <row r="263" spans="1:7" ht="18" customHeight="1" x14ac:dyDescent="0.35">
      <c r="A263" s="11">
        <v>44769</v>
      </c>
      <c r="B263" s="12">
        <v>294323</v>
      </c>
      <c r="C263" s="12">
        <v>294391</v>
      </c>
      <c r="D263" s="12">
        <f t="shared" si="4"/>
        <v>68</v>
      </c>
      <c r="E263" s="12">
        <v>4</v>
      </c>
      <c r="F263" s="13" t="s">
        <v>87</v>
      </c>
    </row>
    <row r="264" spans="1:7" ht="18" customHeight="1" x14ac:dyDescent="0.35">
      <c r="A264" s="11">
        <v>44770</v>
      </c>
      <c r="B264" s="12">
        <v>294391</v>
      </c>
      <c r="C264" s="12">
        <v>294443</v>
      </c>
      <c r="D264" s="12">
        <f t="shared" si="4"/>
        <v>52</v>
      </c>
      <c r="E264" s="12">
        <v>3</v>
      </c>
      <c r="F264" s="13" t="s">
        <v>88</v>
      </c>
    </row>
    <row r="265" spans="1:7" ht="18" customHeight="1" x14ac:dyDescent="0.35">
      <c r="A265" s="11">
        <v>44771</v>
      </c>
      <c r="B265" s="12">
        <v>294443</v>
      </c>
      <c r="C265" s="12">
        <v>294518</v>
      </c>
      <c r="D265" s="12">
        <f t="shared" si="4"/>
        <v>75</v>
      </c>
      <c r="E265" s="12">
        <v>5</v>
      </c>
      <c r="F265" s="13" t="s">
        <v>89</v>
      </c>
    </row>
    <row r="266" spans="1:7" ht="18" customHeight="1" x14ac:dyDescent="0.35">
      <c r="A266" s="11">
        <v>44772</v>
      </c>
      <c r="B266" s="12">
        <v>294518</v>
      </c>
      <c r="C266" s="12">
        <v>294561</v>
      </c>
      <c r="D266" s="12">
        <f t="shared" si="4"/>
        <v>43</v>
      </c>
      <c r="E266" s="12">
        <v>3</v>
      </c>
      <c r="F266" s="13" t="s">
        <v>90</v>
      </c>
    </row>
    <row r="267" spans="1:7" ht="18" customHeight="1" x14ac:dyDescent="0.35">
      <c r="A267" s="15">
        <v>44773</v>
      </c>
      <c r="B267" s="34">
        <v>0</v>
      </c>
      <c r="C267" s="34">
        <v>0</v>
      </c>
      <c r="D267" s="34">
        <f t="shared" si="4"/>
        <v>0</v>
      </c>
      <c r="E267" s="34">
        <v>0</v>
      </c>
      <c r="F267" s="102"/>
    </row>
    <row r="268" spans="1:7" ht="18" customHeight="1" x14ac:dyDescent="0.35">
      <c r="A268" s="128" t="s">
        <v>19</v>
      </c>
      <c r="B268" s="132" t="s">
        <v>18</v>
      </c>
      <c r="C268" s="132"/>
      <c r="D268" s="133">
        <f ca="1">SUM(D237:D268)</f>
        <v>1924</v>
      </c>
      <c r="E268" s="134">
        <f>SUM(E237:E267)</f>
        <v>98</v>
      </c>
      <c r="F268" s="135"/>
      <c r="G268" s="131">
        <f>E268</f>
        <v>98</v>
      </c>
    </row>
    <row r="269" spans="1:7" ht="18" customHeight="1" x14ac:dyDescent="0.35">
      <c r="A269" s="22"/>
      <c r="B269" s="22"/>
      <c r="C269" s="22"/>
      <c r="D269" s="32"/>
      <c r="E269" s="22" t="s">
        <v>18</v>
      </c>
      <c r="F269" s="14"/>
    </row>
    <row r="270" spans="1:7" ht="18" customHeight="1" thickBot="1" x14ac:dyDescent="0.4">
      <c r="A270" s="23"/>
      <c r="B270" s="23"/>
      <c r="C270" s="23"/>
      <c r="D270" s="23" t="s">
        <v>18</v>
      </c>
      <c r="E270" s="23" t="s">
        <v>18</v>
      </c>
      <c r="F270" s="24"/>
    </row>
    <row r="271" spans="1:7" ht="18" customHeight="1" x14ac:dyDescent="0.35">
      <c r="A271" s="32"/>
      <c r="B271" s="32"/>
      <c r="C271" s="32"/>
      <c r="D271" s="32"/>
      <c r="E271" s="32"/>
      <c r="F271" s="32"/>
    </row>
    <row r="272" spans="1:7" ht="18" customHeight="1" x14ac:dyDescent="0.35">
      <c r="A272" s="32"/>
      <c r="B272" s="32"/>
      <c r="C272" s="32"/>
      <c r="D272" s="32"/>
      <c r="E272" s="32"/>
      <c r="F272" s="32"/>
    </row>
    <row r="273" spans="1:6" s="1" customFormat="1" ht="18" customHeight="1" x14ac:dyDescent="0.35">
      <c r="A273" s="32"/>
      <c r="B273" s="32"/>
      <c r="C273" s="32"/>
      <c r="D273" s="32"/>
      <c r="E273" s="32"/>
      <c r="F273" s="32"/>
    </row>
    <row r="274" spans="1:6" s="1" customFormat="1" ht="18" customHeight="1" thickBot="1" x14ac:dyDescent="0.4">
      <c r="A274" s="32"/>
      <c r="B274" s="32"/>
      <c r="C274" s="32"/>
      <c r="D274" s="32"/>
      <c r="E274" s="32"/>
      <c r="F274" s="32"/>
    </row>
    <row r="275" spans="1:6" ht="18" customHeight="1" x14ac:dyDescent="0.35">
      <c r="A275" s="104"/>
      <c r="B275" s="223" t="s">
        <v>91</v>
      </c>
      <c r="C275" s="223"/>
      <c r="D275" s="223"/>
      <c r="E275" s="223"/>
      <c r="F275" s="224"/>
    </row>
    <row r="276" spans="1:6" ht="37" customHeight="1" x14ac:dyDescent="0.35">
      <c r="A276" s="9"/>
      <c r="B276" s="9" t="s">
        <v>2</v>
      </c>
      <c r="C276" s="9" t="s">
        <v>3</v>
      </c>
      <c r="D276" s="9" t="s">
        <v>4</v>
      </c>
      <c r="E276" s="9" t="s">
        <v>5</v>
      </c>
      <c r="F276" s="10" t="s">
        <v>6</v>
      </c>
    </row>
    <row r="277" spans="1:6" ht="18" customHeight="1" x14ac:dyDescent="0.35">
      <c r="A277" s="11">
        <v>44743</v>
      </c>
      <c r="B277" s="12">
        <v>72228</v>
      </c>
      <c r="C277" s="12">
        <v>72260</v>
      </c>
      <c r="D277" s="12">
        <f>C277-B277</f>
        <v>32</v>
      </c>
      <c r="E277" s="12">
        <v>1</v>
      </c>
      <c r="F277" s="13" t="s">
        <v>155</v>
      </c>
    </row>
    <row r="278" spans="1:6" ht="18" customHeight="1" x14ac:dyDescent="0.35">
      <c r="A278" s="11">
        <v>44744</v>
      </c>
      <c r="B278" s="12">
        <v>72260</v>
      </c>
      <c r="C278" s="12">
        <v>72283</v>
      </c>
      <c r="D278" s="12">
        <f t="shared" ref="D278:D307" si="5">C278-B278</f>
        <v>23</v>
      </c>
      <c r="E278" s="12">
        <v>1</v>
      </c>
      <c r="F278" s="13" t="s">
        <v>155</v>
      </c>
    </row>
    <row r="279" spans="1:6" ht="18" customHeight="1" x14ac:dyDescent="0.35">
      <c r="A279" s="15">
        <v>44745</v>
      </c>
      <c r="B279" s="34">
        <v>0</v>
      </c>
      <c r="C279" s="34">
        <v>0</v>
      </c>
      <c r="D279" s="34">
        <f t="shared" si="5"/>
        <v>0</v>
      </c>
      <c r="E279" s="34">
        <v>0</v>
      </c>
      <c r="F279" s="102"/>
    </row>
    <row r="280" spans="1:6" ht="18" customHeight="1" x14ac:dyDescent="0.35">
      <c r="A280" s="11">
        <v>44746</v>
      </c>
      <c r="B280" s="12">
        <v>72283</v>
      </c>
      <c r="C280" s="12">
        <v>72345</v>
      </c>
      <c r="D280" s="12">
        <f t="shared" si="5"/>
        <v>62</v>
      </c>
      <c r="E280" s="12">
        <v>2</v>
      </c>
      <c r="F280" s="13" t="s">
        <v>156</v>
      </c>
    </row>
    <row r="281" spans="1:6" ht="18" customHeight="1" x14ac:dyDescent="0.35">
      <c r="A281" s="11">
        <v>44747</v>
      </c>
      <c r="B281" s="12">
        <v>72345</v>
      </c>
      <c r="C281" s="12">
        <v>72400</v>
      </c>
      <c r="D281" s="12">
        <f t="shared" si="5"/>
        <v>55</v>
      </c>
      <c r="E281" s="12">
        <v>2</v>
      </c>
      <c r="F281" s="13" t="s">
        <v>157</v>
      </c>
    </row>
    <row r="282" spans="1:6" ht="18" customHeight="1" x14ac:dyDescent="0.35">
      <c r="A282" s="11">
        <v>44748</v>
      </c>
      <c r="B282" s="12">
        <v>0</v>
      </c>
      <c r="C282" s="12">
        <v>0</v>
      </c>
      <c r="D282" s="12">
        <f t="shared" si="5"/>
        <v>0</v>
      </c>
      <c r="E282" s="12">
        <v>0</v>
      </c>
      <c r="F282" s="16"/>
    </row>
    <row r="283" spans="1:6" ht="18" customHeight="1" x14ac:dyDescent="0.35">
      <c r="A283" s="11">
        <v>44749</v>
      </c>
      <c r="B283" s="12">
        <v>72400</v>
      </c>
      <c r="C283" s="12">
        <v>72469</v>
      </c>
      <c r="D283" s="12">
        <f t="shared" si="5"/>
        <v>69</v>
      </c>
      <c r="E283" s="12">
        <v>3</v>
      </c>
      <c r="F283" s="16" t="s">
        <v>92</v>
      </c>
    </row>
    <row r="284" spans="1:6" ht="18" customHeight="1" x14ac:dyDescent="0.35">
      <c r="A284" s="11">
        <v>44750</v>
      </c>
      <c r="B284" s="12">
        <v>72469</v>
      </c>
      <c r="C284" s="12">
        <v>72541</v>
      </c>
      <c r="D284" s="12">
        <f t="shared" si="5"/>
        <v>72</v>
      </c>
      <c r="E284" s="12">
        <v>3</v>
      </c>
      <c r="F284" s="13" t="s">
        <v>93</v>
      </c>
    </row>
    <row r="285" spans="1:6" ht="18" customHeight="1" x14ac:dyDescent="0.35">
      <c r="A285" s="11">
        <v>44751</v>
      </c>
      <c r="B285" s="12">
        <v>72541</v>
      </c>
      <c r="C285" s="12">
        <v>72582</v>
      </c>
      <c r="D285" s="12">
        <f t="shared" si="5"/>
        <v>41</v>
      </c>
      <c r="E285" s="12">
        <v>1</v>
      </c>
      <c r="F285" s="54" t="s">
        <v>74</v>
      </c>
    </row>
    <row r="286" spans="1:6" ht="18" customHeight="1" x14ac:dyDescent="0.35">
      <c r="A286" s="15">
        <v>44752</v>
      </c>
      <c r="B286" s="34">
        <v>0</v>
      </c>
      <c r="C286" s="34">
        <v>0</v>
      </c>
      <c r="D286" s="34">
        <f t="shared" si="5"/>
        <v>0</v>
      </c>
      <c r="E286" s="34">
        <v>0</v>
      </c>
      <c r="F286" s="102"/>
    </row>
    <row r="287" spans="1:6" ht="18" customHeight="1" x14ac:dyDescent="0.35">
      <c r="A287" s="11">
        <v>44753</v>
      </c>
      <c r="B287" s="12">
        <v>72582</v>
      </c>
      <c r="C287" s="12">
        <v>72666</v>
      </c>
      <c r="D287" s="12">
        <f t="shared" si="5"/>
        <v>84</v>
      </c>
      <c r="E287" s="12">
        <v>3</v>
      </c>
      <c r="F287" s="13" t="s">
        <v>94</v>
      </c>
    </row>
    <row r="288" spans="1:6" ht="18" customHeight="1" x14ac:dyDescent="0.35">
      <c r="A288" s="11">
        <v>44754</v>
      </c>
      <c r="B288" s="12">
        <v>72666</v>
      </c>
      <c r="C288" s="12">
        <v>72698</v>
      </c>
      <c r="D288" s="12">
        <f t="shared" si="5"/>
        <v>32</v>
      </c>
      <c r="E288" s="12">
        <v>1</v>
      </c>
      <c r="F288" s="13" t="s">
        <v>95</v>
      </c>
    </row>
    <row r="289" spans="1:6" ht="18" customHeight="1" x14ac:dyDescent="0.35">
      <c r="A289" s="11">
        <v>44755</v>
      </c>
      <c r="B289" s="12">
        <v>72698</v>
      </c>
      <c r="C289" s="12">
        <v>72739</v>
      </c>
      <c r="D289" s="12">
        <f t="shared" si="5"/>
        <v>41</v>
      </c>
      <c r="E289" s="12">
        <v>2</v>
      </c>
      <c r="F289" s="13" t="s">
        <v>96</v>
      </c>
    </row>
    <row r="290" spans="1:6" ht="18" customHeight="1" x14ac:dyDescent="0.35">
      <c r="A290" s="11">
        <v>44756</v>
      </c>
      <c r="B290" s="12">
        <v>72739</v>
      </c>
      <c r="C290" s="12">
        <v>72795</v>
      </c>
      <c r="D290" s="12">
        <f t="shared" si="5"/>
        <v>56</v>
      </c>
      <c r="E290" s="12">
        <v>3</v>
      </c>
      <c r="F290" s="17" t="s">
        <v>97</v>
      </c>
    </row>
    <row r="291" spans="1:6" ht="18" customHeight="1" x14ac:dyDescent="0.35">
      <c r="A291" s="11">
        <v>44757</v>
      </c>
      <c r="B291" s="12">
        <v>72795</v>
      </c>
      <c r="C291" s="12">
        <v>72834</v>
      </c>
      <c r="D291" s="12">
        <f t="shared" si="5"/>
        <v>39</v>
      </c>
      <c r="E291" s="12">
        <v>2</v>
      </c>
      <c r="F291" s="13" t="s">
        <v>54</v>
      </c>
    </row>
    <row r="292" spans="1:6" ht="18" customHeight="1" x14ac:dyDescent="0.35">
      <c r="A292" s="11">
        <v>44758</v>
      </c>
      <c r="B292" s="12">
        <v>72834</v>
      </c>
      <c r="C292" s="12">
        <v>72866</v>
      </c>
      <c r="D292" s="12">
        <f t="shared" si="5"/>
        <v>32</v>
      </c>
      <c r="E292" s="12">
        <v>4</v>
      </c>
      <c r="F292" s="13" t="s">
        <v>7</v>
      </c>
    </row>
    <row r="293" spans="1:6" ht="18" customHeight="1" x14ac:dyDescent="0.35">
      <c r="A293" s="15">
        <v>44759</v>
      </c>
      <c r="B293" s="34">
        <v>0</v>
      </c>
      <c r="C293" s="34">
        <v>0</v>
      </c>
      <c r="D293" s="34">
        <f t="shared" si="5"/>
        <v>0</v>
      </c>
      <c r="E293" s="34">
        <v>0</v>
      </c>
      <c r="F293" s="103"/>
    </row>
    <row r="294" spans="1:6" ht="18" customHeight="1" x14ac:dyDescent="0.35">
      <c r="A294" s="11">
        <v>44760</v>
      </c>
      <c r="B294" s="12">
        <v>72899</v>
      </c>
      <c r="C294" s="12">
        <v>72947</v>
      </c>
      <c r="D294" s="12">
        <f t="shared" si="5"/>
        <v>48</v>
      </c>
      <c r="E294" s="12">
        <v>3</v>
      </c>
      <c r="F294" s="13" t="s">
        <v>15</v>
      </c>
    </row>
    <row r="295" spans="1:6" ht="18" customHeight="1" x14ac:dyDescent="0.35">
      <c r="A295" s="11">
        <v>44761</v>
      </c>
      <c r="B295" s="12">
        <v>72947</v>
      </c>
      <c r="C295" s="12">
        <v>72999</v>
      </c>
      <c r="D295" s="12">
        <f t="shared" si="5"/>
        <v>52</v>
      </c>
      <c r="E295" s="12">
        <v>3</v>
      </c>
      <c r="F295" s="13" t="s">
        <v>98</v>
      </c>
    </row>
    <row r="296" spans="1:6" ht="18" customHeight="1" x14ac:dyDescent="0.35">
      <c r="A296" s="11">
        <v>44762</v>
      </c>
      <c r="B296" s="12">
        <v>72999</v>
      </c>
      <c r="C296" s="12">
        <v>73056</v>
      </c>
      <c r="D296" s="12">
        <f t="shared" si="5"/>
        <v>57</v>
      </c>
      <c r="E296" s="12">
        <v>4</v>
      </c>
      <c r="F296" s="13" t="s">
        <v>158</v>
      </c>
    </row>
    <row r="297" spans="1:6" ht="18" customHeight="1" x14ac:dyDescent="0.35">
      <c r="A297" s="11">
        <v>44763</v>
      </c>
      <c r="B297" s="12">
        <v>73056</v>
      </c>
      <c r="C297" s="12">
        <v>73103</v>
      </c>
      <c r="D297" s="12">
        <f t="shared" si="5"/>
        <v>47</v>
      </c>
      <c r="E297" s="12">
        <v>3</v>
      </c>
      <c r="F297" s="13" t="s">
        <v>12</v>
      </c>
    </row>
    <row r="298" spans="1:6" ht="18" customHeight="1" x14ac:dyDescent="0.35">
      <c r="A298" s="11">
        <v>44764</v>
      </c>
      <c r="B298" s="12">
        <v>73103</v>
      </c>
      <c r="C298" s="12">
        <v>73163</v>
      </c>
      <c r="D298" s="12">
        <f t="shared" si="5"/>
        <v>60</v>
      </c>
      <c r="E298" s="12">
        <v>4</v>
      </c>
      <c r="F298" s="13" t="s">
        <v>40</v>
      </c>
    </row>
    <row r="299" spans="1:6" ht="18" customHeight="1" x14ac:dyDescent="0.35">
      <c r="A299" s="11">
        <v>44765</v>
      </c>
      <c r="B299" s="12">
        <v>73163</v>
      </c>
      <c r="C299" s="12">
        <v>73253</v>
      </c>
      <c r="D299" s="12">
        <f t="shared" si="5"/>
        <v>90</v>
      </c>
      <c r="E299" s="12">
        <v>1</v>
      </c>
      <c r="F299" s="13" t="s">
        <v>235</v>
      </c>
    </row>
    <row r="300" spans="1:6" ht="18" customHeight="1" x14ac:dyDescent="0.35">
      <c r="A300" s="15">
        <v>44766</v>
      </c>
      <c r="B300" s="34">
        <v>0</v>
      </c>
      <c r="C300" s="34">
        <v>0</v>
      </c>
      <c r="D300" s="34">
        <f t="shared" si="5"/>
        <v>0</v>
      </c>
      <c r="E300" s="34">
        <v>0</v>
      </c>
      <c r="F300" s="102"/>
    </row>
    <row r="301" spans="1:6" ht="18" customHeight="1" x14ac:dyDescent="0.35">
      <c r="A301" s="11">
        <v>44767</v>
      </c>
      <c r="B301" s="12">
        <v>73253</v>
      </c>
      <c r="C301" s="12">
        <v>73281</v>
      </c>
      <c r="D301" s="12">
        <f t="shared" si="5"/>
        <v>28</v>
      </c>
      <c r="E301" s="12">
        <v>2</v>
      </c>
      <c r="F301" s="13" t="s">
        <v>99</v>
      </c>
    </row>
    <row r="302" spans="1:6" ht="18" customHeight="1" x14ac:dyDescent="0.35">
      <c r="A302" s="11">
        <v>44768</v>
      </c>
      <c r="B302" s="12">
        <v>73281</v>
      </c>
      <c r="C302" s="12">
        <v>73314</v>
      </c>
      <c r="D302" s="12">
        <f t="shared" si="5"/>
        <v>33</v>
      </c>
      <c r="E302" s="12">
        <v>1</v>
      </c>
      <c r="F302" s="13" t="s">
        <v>159</v>
      </c>
    </row>
    <row r="303" spans="1:6" ht="18" customHeight="1" x14ac:dyDescent="0.35">
      <c r="A303" s="11">
        <v>44769</v>
      </c>
      <c r="B303" s="12">
        <v>73314</v>
      </c>
      <c r="C303" s="12">
        <v>73346</v>
      </c>
      <c r="D303" s="12">
        <f t="shared" si="5"/>
        <v>32</v>
      </c>
      <c r="E303" s="12">
        <v>1</v>
      </c>
      <c r="F303" s="13" t="s">
        <v>74</v>
      </c>
    </row>
    <row r="304" spans="1:6" ht="18" customHeight="1" x14ac:dyDescent="0.35">
      <c r="A304" s="11">
        <v>44770</v>
      </c>
      <c r="B304" s="12">
        <v>73346</v>
      </c>
      <c r="C304" s="12">
        <v>73416</v>
      </c>
      <c r="D304" s="12">
        <f t="shared" si="5"/>
        <v>70</v>
      </c>
      <c r="E304" s="12">
        <v>4</v>
      </c>
      <c r="F304" s="13" t="s">
        <v>7</v>
      </c>
    </row>
    <row r="305" spans="1:7" ht="18" customHeight="1" x14ac:dyDescent="0.35">
      <c r="A305" s="11">
        <v>44771</v>
      </c>
      <c r="B305" s="12">
        <v>73416</v>
      </c>
      <c r="C305" s="12">
        <v>73465</v>
      </c>
      <c r="D305" s="12">
        <f t="shared" si="5"/>
        <v>49</v>
      </c>
      <c r="E305" s="12">
        <v>3</v>
      </c>
      <c r="F305" s="13" t="s">
        <v>12</v>
      </c>
    </row>
    <row r="306" spans="1:7" ht="18" customHeight="1" x14ac:dyDescent="0.35">
      <c r="A306" s="11">
        <v>44772</v>
      </c>
      <c r="B306" s="12">
        <v>73465</v>
      </c>
      <c r="C306" s="12">
        <v>73514</v>
      </c>
      <c r="D306" s="12">
        <f t="shared" si="5"/>
        <v>49</v>
      </c>
      <c r="E306" s="12">
        <v>2</v>
      </c>
      <c r="F306" s="13" t="s">
        <v>97</v>
      </c>
    </row>
    <row r="307" spans="1:7" ht="18" customHeight="1" x14ac:dyDescent="0.35">
      <c r="A307" s="15">
        <v>44773</v>
      </c>
      <c r="B307" s="34">
        <v>0</v>
      </c>
      <c r="C307" s="34">
        <v>0</v>
      </c>
      <c r="D307" s="34">
        <f t="shared" si="5"/>
        <v>0</v>
      </c>
      <c r="E307" s="34">
        <v>0</v>
      </c>
      <c r="F307" s="102"/>
    </row>
    <row r="308" spans="1:7" ht="18" customHeight="1" x14ac:dyDescent="0.35">
      <c r="A308" s="128"/>
      <c r="B308" s="129" t="s">
        <v>230</v>
      </c>
      <c r="C308" s="129"/>
      <c r="D308" s="128">
        <f>SUM(D277:D307)</f>
        <v>1253</v>
      </c>
      <c r="E308" s="128">
        <f>SUM(E277:E307)</f>
        <v>59</v>
      </c>
      <c r="F308" s="130"/>
      <c r="G308" s="131">
        <f>E308</f>
        <v>59</v>
      </c>
    </row>
    <row r="309" spans="1:7" ht="18" customHeight="1" x14ac:dyDescent="0.35">
      <c r="A309" s="22"/>
      <c r="B309" s="22"/>
      <c r="C309" s="22"/>
      <c r="D309" s="22"/>
      <c r="E309" s="22" t="s">
        <v>18</v>
      </c>
      <c r="F309" s="14"/>
    </row>
    <row r="310" spans="1:7" ht="18" customHeight="1" thickBot="1" x14ac:dyDescent="0.4">
      <c r="A310" s="23"/>
      <c r="B310" s="23"/>
      <c r="C310" s="23"/>
      <c r="D310" s="23" t="s">
        <v>18</v>
      </c>
      <c r="E310" s="23" t="s">
        <v>18</v>
      </c>
      <c r="F310" s="24"/>
    </row>
    <row r="311" spans="1:7" ht="18" customHeight="1" x14ac:dyDescent="0.35">
      <c r="A311" s="32"/>
      <c r="B311" s="32"/>
      <c r="C311" s="32"/>
      <c r="D311" s="32"/>
      <c r="E311" s="32"/>
      <c r="F311" s="32"/>
    </row>
    <row r="312" spans="1:7" ht="18" customHeight="1" x14ac:dyDescent="0.35">
      <c r="A312" s="32"/>
      <c r="B312" s="32"/>
      <c r="C312" s="32"/>
      <c r="D312" s="32"/>
      <c r="E312" s="32"/>
      <c r="F312" s="32"/>
    </row>
    <row r="313" spans="1:7" ht="18" customHeight="1" x14ac:dyDescent="0.35">
      <c r="A313" s="32"/>
      <c r="B313" s="32"/>
      <c r="C313" s="32"/>
      <c r="D313" s="32"/>
      <c r="E313" s="32"/>
      <c r="F313" s="32"/>
    </row>
    <row r="314" spans="1:7" s="1" customFormat="1" ht="18" customHeight="1" x14ac:dyDescent="0.35">
      <c r="A314" s="32"/>
      <c r="B314" s="32"/>
      <c r="C314" s="32"/>
      <c r="D314" s="32"/>
      <c r="E314" s="32"/>
      <c r="F314" s="32"/>
    </row>
    <row r="315" spans="1:7" ht="18" customHeight="1" x14ac:dyDescent="0.35">
      <c r="A315" s="221" t="s">
        <v>160</v>
      </c>
      <c r="B315" s="221"/>
      <c r="C315" s="221"/>
      <c r="D315" s="221"/>
      <c r="E315" s="221"/>
      <c r="F315" s="222"/>
    </row>
    <row r="316" spans="1:7" ht="30" customHeight="1" x14ac:dyDescent="0.35">
      <c r="A316" s="9" t="s">
        <v>1</v>
      </c>
      <c r="B316" s="9" t="s">
        <v>2</v>
      </c>
      <c r="C316" s="9" t="s">
        <v>3</v>
      </c>
      <c r="D316" s="9" t="s">
        <v>4</v>
      </c>
      <c r="E316" s="9" t="s">
        <v>5</v>
      </c>
      <c r="F316" s="36" t="s">
        <v>6</v>
      </c>
    </row>
    <row r="317" spans="1:7" ht="18" customHeight="1" x14ac:dyDescent="0.35">
      <c r="A317" s="11">
        <v>44743</v>
      </c>
      <c r="B317" s="12">
        <v>316295</v>
      </c>
      <c r="C317" s="12">
        <v>316376</v>
      </c>
      <c r="D317" s="12">
        <f>C317-B317</f>
        <v>81</v>
      </c>
      <c r="E317" s="12">
        <v>5</v>
      </c>
      <c r="F317" s="37" t="s">
        <v>161</v>
      </c>
    </row>
    <row r="318" spans="1:7" ht="18" customHeight="1" x14ac:dyDescent="0.35">
      <c r="A318" s="11">
        <v>44744</v>
      </c>
      <c r="B318" s="12">
        <v>316376</v>
      </c>
      <c r="C318" s="12">
        <v>316407</v>
      </c>
      <c r="D318" s="12">
        <f t="shared" ref="D318:D347" si="6">C318-B318</f>
        <v>31</v>
      </c>
      <c r="E318" s="12">
        <v>2</v>
      </c>
      <c r="F318" s="37" t="s">
        <v>54</v>
      </c>
    </row>
    <row r="319" spans="1:7" ht="18" customHeight="1" x14ac:dyDescent="0.35">
      <c r="A319" s="15">
        <v>44745</v>
      </c>
      <c r="B319" s="34">
        <v>0</v>
      </c>
      <c r="C319" s="34">
        <v>0</v>
      </c>
      <c r="D319" s="34">
        <f t="shared" si="6"/>
        <v>0</v>
      </c>
      <c r="E319" s="34">
        <v>0</v>
      </c>
      <c r="F319" s="127"/>
    </row>
    <row r="320" spans="1:7" ht="18" customHeight="1" x14ac:dyDescent="0.35">
      <c r="A320" s="11">
        <v>44746</v>
      </c>
      <c r="B320" s="12">
        <v>316412</v>
      </c>
      <c r="C320" s="12">
        <v>316453</v>
      </c>
      <c r="D320" s="12">
        <f t="shared" si="6"/>
        <v>41</v>
      </c>
      <c r="E320" s="12">
        <v>3</v>
      </c>
      <c r="F320" s="38" t="s">
        <v>8</v>
      </c>
    </row>
    <row r="321" spans="1:6" ht="18" customHeight="1" x14ac:dyDescent="0.35">
      <c r="A321" s="11">
        <v>44747</v>
      </c>
      <c r="B321" s="12">
        <v>316453</v>
      </c>
      <c r="C321" s="12">
        <v>316522</v>
      </c>
      <c r="D321" s="12">
        <f t="shared" si="6"/>
        <v>69</v>
      </c>
      <c r="E321" s="12">
        <v>4</v>
      </c>
      <c r="F321" s="38" t="s">
        <v>100</v>
      </c>
    </row>
    <row r="322" spans="1:6" ht="18" customHeight="1" x14ac:dyDescent="0.35">
      <c r="A322" s="11">
        <v>44748</v>
      </c>
      <c r="B322" s="12">
        <v>316522</v>
      </c>
      <c r="C322" s="12">
        <v>316568</v>
      </c>
      <c r="D322" s="12">
        <f t="shared" si="6"/>
        <v>46</v>
      </c>
      <c r="E322" s="12">
        <v>3</v>
      </c>
      <c r="F322" s="39" t="s">
        <v>12</v>
      </c>
    </row>
    <row r="323" spans="1:6" ht="18" customHeight="1" x14ac:dyDescent="0.35">
      <c r="A323" s="11">
        <v>44749</v>
      </c>
      <c r="B323" s="12">
        <v>316568</v>
      </c>
      <c r="C323" s="12">
        <v>316628</v>
      </c>
      <c r="D323" s="12">
        <f t="shared" si="6"/>
        <v>60</v>
      </c>
      <c r="E323" s="12">
        <v>4</v>
      </c>
      <c r="F323" s="39" t="s">
        <v>101</v>
      </c>
    </row>
    <row r="324" spans="1:6" ht="18" customHeight="1" x14ac:dyDescent="0.35">
      <c r="A324" s="11">
        <v>44750</v>
      </c>
      <c r="B324" s="12">
        <v>316628</v>
      </c>
      <c r="C324" s="12">
        <v>316690</v>
      </c>
      <c r="D324" s="12">
        <f t="shared" si="6"/>
        <v>62</v>
      </c>
      <c r="E324" s="12">
        <v>4</v>
      </c>
      <c r="F324" s="39" t="s">
        <v>17</v>
      </c>
    </row>
    <row r="325" spans="1:6" ht="18" customHeight="1" x14ac:dyDescent="0.35">
      <c r="A325" s="11">
        <v>44751</v>
      </c>
      <c r="B325" s="12">
        <v>316690</v>
      </c>
      <c r="C325" s="12">
        <v>316754</v>
      </c>
      <c r="D325" s="12">
        <f t="shared" si="6"/>
        <v>64</v>
      </c>
      <c r="E325" s="12">
        <v>4</v>
      </c>
      <c r="F325" s="39" t="s">
        <v>162</v>
      </c>
    </row>
    <row r="326" spans="1:6" ht="18" customHeight="1" x14ac:dyDescent="0.35">
      <c r="A326" s="15">
        <v>44752</v>
      </c>
      <c r="B326" s="34">
        <v>0</v>
      </c>
      <c r="C326" s="34">
        <v>0</v>
      </c>
      <c r="D326" s="34">
        <f t="shared" si="6"/>
        <v>0</v>
      </c>
      <c r="E326" s="34">
        <v>0</v>
      </c>
      <c r="F326" s="126"/>
    </row>
    <row r="327" spans="1:6" ht="18" customHeight="1" x14ac:dyDescent="0.35">
      <c r="A327" s="11">
        <v>44753</v>
      </c>
      <c r="B327" s="12">
        <v>316754</v>
      </c>
      <c r="C327" s="12">
        <v>316801</v>
      </c>
      <c r="D327" s="12">
        <f t="shared" si="6"/>
        <v>47</v>
      </c>
      <c r="E327" s="12">
        <v>3</v>
      </c>
      <c r="F327" s="38" t="s">
        <v>32</v>
      </c>
    </row>
    <row r="328" spans="1:6" ht="18" customHeight="1" x14ac:dyDescent="0.35">
      <c r="A328" s="11">
        <v>44754</v>
      </c>
      <c r="B328" s="12">
        <v>316801</v>
      </c>
      <c r="C328" s="12">
        <v>316864</v>
      </c>
      <c r="D328" s="12">
        <f t="shared" si="6"/>
        <v>63</v>
      </c>
      <c r="E328" s="12">
        <v>4</v>
      </c>
      <c r="F328" s="38" t="s">
        <v>163</v>
      </c>
    </row>
    <row r="329" spans="1:6" ht="18" customHeight="1" x14ac:dyDescent="0.35">
      <c r="A329" s="11">
        <v>44755</v>
      </c>
      <c r="B329" s="12">
        <v>316864</v>
      </c>
      <c r="C329" s="12">
        <v>316924</v>
      </c>
      <c r="D329" s="12">
        <f t="shared" si="6"/>
        <v>60</v>
      </c>
      <c r="E329" s="12">
        <v>4</v>
      </c>
      <c r="F329" s="38" t="s">
        <v>102</v>
      </c>
    </row>
    <row r="330" spans="1:6" ht="18" customHeight="1" x14ac:dyDescent="0.35">
      <c r="A330" s="11">
        <v>44756</v>
      </c>
      <c r="B330" s="12">
        <v>316924</v>
      </c>
      <c r="C330" s="12">
        <v>316966</v>
      </c>
      <c r="D330" s="12">
        <f t="shared" si="6"/>
        <v>42</v>
      </c>
      <c r="E330" s="12">
        <v>3</v>
      </c>
      <c r="F330" s="38" t="s">
        <v>103</v>
      </c>
    </row>
    <row r="331" spans="1:6" ht="18" customHeight="1" x14ac:dyDescent="0.35">
      <c r="A331" s="11">
        <v>44757</v>
      </c>
      <c r="B331" s="12">
        <v>316966</v>
      </c>
      <c r="C331" s="12">
        <v>317030</v>
      </c>
      <c r="D331" s="12">
        <f t="shared" si="6"/>
        <v>64</v>
      </c>
      <c r="E331" s="12">
        <v>4</v>
      </c>
      <c r="F331" s="39" t="s">
        <v>17</v>
      </c>
    </row>
    <row r="332" spans="1:6" ht="18" customHeight="1" x14ac:dyDescent="0.35">
      <c r="A332" s="11">
        <v>44758</v>
      </c>
      <c r="B332" s="12">
        <v>317030</v>
      </c>
      <c r="C332" s="12">
        <v>317061</v>
      </c>
      <c r="D332" s="12">
        <f t="shared" si="6"/>
        <v>31</v>
      </c>
      <c r="E332" s="12">
        <v>3</v>
      </c>
      <c r="F332" s="38" t="s">
        <v>104</v>
      </c>
    </row>
    <row r="333" spans="1:6" ht="18" customHeight="1" x14ac:dyDescent="0.35">
      <c r="A333" s="15">
        <v>44759</v>
      </c>
      <c r="B333" s="34">
        <v>0</v>
      </c>
      <c r="C333" s="34">
        <v>0</v>
      </c>
      <c r="D333" s="34">
        <f t="shared" si="6"/>
        <v>0</v>
      </c>
      <c r="E333" s="34">
        <v>0</v>
      </c>
      <c r="F333" s="126"/>
    </row>
    <row r="334" spans="1:6" ht="18" customHeight="1" x14ac:dyDescent="0.35">
      <c r="A334" s="11">
        <v>44760</v>
      </c>
      <c r="B334" s="12">
        <v>317061</v>
      </c>
      <c r="C334" s="12">
        <v>317140</v>
      </c>
      <c r="D334" s="12">
        <f t="shared" si="6"/>
        <v>79</v>
      </c>
      <c r="E334" s="12">
        <v>5</v>
      </c>
      <c r="F334" s="40" t="s">
        <v>105</v>
      </c>
    </row>
    <row r="335" spans="1:6" ht="18" customHeight="1" x14ac:dyDescent="0.35">
      <c r="A335" s="11">
        <v>44761</v>
      </c>
      <c r="B335" s="12">
        <v>317140</v>
      </c>
      <c r="C335" s="12">
        <v>317204</v>
      </c>
      <c r="D335" s="12">
        <f t="shared" si="6"/>
        <v>64</v>
      </c>
      <c r="E335" s="12">
        <v>4</v>
      </c>
      <c r="F335" s="38" t="s">
        <v>7</v>
      </c>
    </row>
    <row r="336" spans="1:6" ht="18" customHeight="1" x14ac:dyDescent="0.35">
      <c r="A336" s="11">
        <v>44762</v>
      </c>
      <c r="B336" s="12">
        <v>317204</v>
      </c>
      <c r="C336" s="12">
        <v>317269</v>
      </c>
      <c r="D336" s="12">
        <f t="shared" si="6"/>
        <v>65</v>
      </c>
      <c r="E336" s="12">
        <v>4</v>
      </c>
      <c r="F336" s="38" t="s">
        <v>16</v>
      </c>
    </row>
    <row r="337" spans="1:7" ht="18" customHeight="1" x14ac:dyDescent="0.35">
      <c r="A337" s="11">
        <v>44763</v>
      </c>
      <c r="B337" s="12">
        <v>317269</v>
      </c>
      <c r="C337" s="12">
        <v>317327</v>
      </c>
      <c r="D337" s="12">
        <f t="shared" si="6"/>
        <v>58</v>
      </c>
      <c r="E337" s="12">
        <v>4</v>
      </c>
      <c r="F337" s="38" t="s">
        <v>106</v>
      </c>
    </row>
    <row r="338" spans="1:7" ht="18" customHeight="1" x14ac:dyDescent="0.35">
      <c r="A338" s="11">
        <v>44764</v>
      </c>
      <c r="B338" s="12">
        <v>317327</v>
      </c>
      <c r="C338" s="12">
        <v>317387</v>
      </c>
      <c r="D338" s="12">
        <f t="shared" si="6"/>
        <v>60</v>
      </c>
      <c r="E338" s="12">
        <v>4</v>
      </c>
      <c r="F338" s="38" t="s">
        <v>107</v>
      </c>
    </row>
    <row r="339" spans="1:7" ht="18" customHeight="1" x14ac:dyDescent="0.35">
      <c r="A339" s="11">
        <v>44765</v>
      </c>
      <c r="B339" s="12">
        <v>317387</v>
      </c>
      <c r="C339" s="12">
        <v>317435</v>
      </c>
      <c r="D339" s="12">
        <f t="shared" si="6"/>
        <v>48</v>
      </c>
      <c r="E339" s="12">
        <v>3</v>
      </c>
      <c r="F339" s="38" t="s">
        <v>108</v>
      </c>
    </row>
    <row r="340" spans="1:7" ht="18" customHeight="1" x14ac:dyDescent="0.35">
      <c r="A340" s="15">
        <v>44766</v>
      </c>
      <c r="B340" s="34">
        <v>317435</v>
      </c>
      <c r="C340" s="34">
        <v>317460</v>
      </c>
      <c r="D340" s="34">
        <f t="shared" si="6"/>
        <v>25</v>
      </c>
      <c r="E340" s="34">
        <v>1</v>
      </c>
      <c r="F340" s="126" t="s">
        <v>109</v>
      </c>
    </row>
    <row r="341" spans="1:7" ht="18" customHeight="1" x14ac:dyDescent="0.35">
      <c r="A341" s="11">
        <v>44767</v>
      </c>
      <c r="B341" s="12">
        <v>317460</v>
      </c>
      <c r="C341" s="12">
        <v>317522</v>
      </c>
      <c r="D341" s="12">
        <f t="shared" si="6"/>
        <v>62</v>
      </c>
      <c r="E341" s="12">
        <v>4</v>
      </c>
      <c r="F341" s="38" t="s">
        <v>110</v>
      </c>
    </row>
    <row r="342" spans="1:7" ht="18" customHeight="1" x14ac:dyDescent="0.35">
      <c r="A342" s="11">
        <v>44768</v>
      </c>
      <c r="B342" s="12">
        <v>317522</v>
      </c>
      <c r="C342" s="12">
        <v>317573</v>
      </c>
      <c r="D342" s="12">
        <f t="shared" si="6"/>
        <v>51</v>
      </c>
      <c r="E342" s="12">
        <v>3</v>
      </c>
      <c r="F342" s="38" t="s">
        <v>12</v>
      </c>
    </row>
    <row r="343" spans="1:7" ht="18" customHeight="1" x14ac:dyDescent="0.35">
      <c r="A343" s="11">
        <v>44769</v>
      </c>
      <c r="B343" s="12">
        <v>317573</v>
      </c>
      <c r="C343" s="12">
        <v>317641</v>
      </c>
      <c r="D343" s="12">
        <f t="shared" si="6"/>
        <v>68</v>
      </c>
      <c r="E343" s="12">
        <v>5</v>
      </c>
      <c r="F343" s="38" t="s">
        <v>111</v>
      </c>
    </row>
    <row r="344" spans="1:7" ht="18" customHeight="1" x14ac:dyDescent="0.35">
      <c r="A344" s="11">
        <v>44770</v>
      </c>
      <c r="B344" s="12">
        <v>317641</v>
      </c>
      <c r="C344" s="12">
        <v>317716</v>
      </c>
      <c r="D344" s="12">
        <f t="shared" si="6"/>
        <v>75</v>
      </c>
      <c r="E344" s="12">
        <v>5</v>
      </c>
      <c r="F344" s="38" t="s">
        <v>112</v>
      </c>
    </row>
    <row r="345" spans="1:7" ht="18" customHeight="1" x14ac:dyDescent="0.35">
      <c r="A345" s="11">
        <v>44771</v>
      </c>
      <c r="B345" s="12">
        <v>317716</v>
      </c>
      <c r="C345" s="12">
        <v>317763</v>
      </c>
      <c r="D345" s="12">
        <f t="shared" si="6"/>
        <v>47</v>
      </c>
      <c r="E345" s="12">
        <v>3</v>
      </c>
      <c r="F345" s="38" t="s">
        <v>113</v>
      </c>
    </row>
    <row r="346" spans="1:7" ht="18" customHeight="1" x14ac:dyDescent="0.35">
      <c r="A346" s="11">
        <v>44772</v>
      </c>
      <c r="B346" s="12">
        <v>317763</v>
      </c>
      <c r="C346" s="12">
        <v>317821</v>
      </c>
      <c r="D346" s="12">
        <f t="shared" si="6"/>
        <v>58</v>
      </c>
      <c r="E346" s="12">
        <v>4</v>
      </c>
      <c r="F346" s="38" t="s">
        <v>114</v>
      </c>
    </row>
    <row r="347" spans="1:7" ht="18" customHeight="1" x14ac:dyDescent="0.35">
      <c r="A347" s="15">
        <v>44773</v>
      </c>
      <c r="B347" s="34">
        <v>317821</v>
      </c>
      <c r="C347" s="34">
        <v>317847</v>
      </c>
      <c r="D347" s="34">
        <f t="shared" si="6"/>
        <v>26</v>
      </c>
      <c r="E347" s="34">
        <v>2</v>
      </c>
      <c r="F347" s="126" t="s">
        <v>164</v>
      </c>
    </row>
    <row r="348" spans="1:7" ht="18" customHeight="1" x14ac:dyDescent="0.35">
      <c r="A348" s="128" t="s">
        <v>19</v>
      </c>
      <c r="B348" s="128"/>
      <c r="C348" s="128"/>
      <c r="D348" s="128">
        <f>SUM(D317:D347)</f>
        <v>1547</v>
      </c>
      <c r="E348" s="128">
        <f>SUM(E317:E347)</f>
        <v>101</v>
      </c>
      <c r="F348" s="136"/>
      <c r="G348" s="131">
        <f>E348</f>
        <v>101</v>
      </c>
    </row>
    <row r="349" spans="1:7" ht="18" customHeight="1" x14ac:dyDescent="0.35">
      <c r="A349" s="32"/>
      <c r="B349" s="32"/>
      <c r="C349" s="32"/>
      <c r="D349" s="32"/>
      <c r="E349" s="32"/>
      <c r="F349" s="32"/>
    </row>
    <row r="350" spans="1:7" ht="18" customHeight="1" x14ac:dyDescent="0.35">
      <c r="A350" s="32"/>
      <c r="B350" s="32"/>
      <c r="C350" s="32"/>
      <c r="D350" s="32"/>
      <c r="E350" s="32"/>
      <c r="F350" s="32"/>
    </row>
    <row r="351" spans="1:7" s="1" customFormat="1" ht="18" customHeight="1" x14ac:dyDescent="0.35">
      <c r="A351" s="32"/>
      <c r="B351" s="32"/>
      <c r="C351" s="32"/>
      <c r="D351" s="32"/>
      <c r="E351" s="32"/>
      <c r="F351" s="32"/>
    </row>
    <row r="352" spans="1:7" s="1" customFormat="1" ht="18" customHeight="1" x14ac:dyDescent="0.35">
      <c r="A352" s="32"/>
      <c r="B352" s="32"/>
      <c r="C352" s="32"/>
      <c r="D352" s="32"/>
      <c r="E352" s="32"/>
      <c r="F352" s="32"/>
    </row>
    <row r="353" spans="1:6" s="1" customFormat="1" ht="18" customHeight="1" x14ac:dyDescent="0.35">
      <c r="A353" s="32"/>
      <c r="B353" s="32"/>
      <c r="C353" s="32"/>
      <c r="D353" s="32"/>
      <c r="E353" s="32"/>
      <c r="F353" s="32"/>
    </row>
    <row r="354" spans="1:6" s="1" customFormat="1" ht="18" customHeight="1" thickBot="1" x14ac:dyDescent="0.4">
      <c r="A354" s="32"/>
      <c r="B354" s="32"/>
      <c r="C354" s="32"/>
      <c r="D354" s="32"/>
      <c r="E354" s="32"/>
      <c r="F354" s="32"/>
    </row>
    <row r="355" spans="1:6" ht="18" customHeight="1" x14ac:dyDescent="0.35">
      <c r="A355" s="219" t="s">
        <v>165</v>
      </c>
      <c r="B355" s="219"/>
      <c r="C355" s="219"/>
      <c r="D355" s="219"/>
      <c r="E355" s="219"/>
      <c r="F355" s="220"/>
    </row>
    <row r="356" spans="1:6" ht="32" customHeight="1" x14ac:dyDescent="0.35">
      <c r="A356" s="9"/>
      <c r="B356" s="9" t="s">
        <v>2</v>
      </c>
      <c r="C356" s="9" t="s">
        <v>3</v>
      </c>
      <c r="D356" s="9" t="s">
        <v>4</v>
      </c>
      <c r="E356" s="9" t="s">
        <v>5</v>
      </c>
      <c r="F356" s="10" t="s">
        <v>6</v>
      </c>
    </row>
    <row r="357" spans="1:6" ht="18" customHeight="1" x14ac:dyDescent="0.35">
      <c r="A357" s="11">
        <v>44743</v>
      </c>
      <c r="B357" s="41">
        <v>63192</v>
      </c>
      <c r="C357" s="41">
        <v>63256</v>
      </c>
      <c r="D357" s="42">
        <f>C357-B357</f>
        <v>64</v>
      </c>
      <c r="E357" s="43">
        <v>2</v>
      </c>
      <c r="F357" s="44" t="s">
        <v>166</v>
      </c>
    </row>
    <row r="358" spans="1:6" ht="18" customHeight="1" x14ac:dyDescent="0.35">
      <c r="A358" s="11">
        <v>44744</v>
      </c>
      <c r="B358" s="41">
        <v>63256</v>
      </c>
      <c r="C358" s="41">
        <v>63287</v>
      </c>
      <c r="D358" s="42">
        <f t="shared" ref="D358:D387" si="7">C358-B358</f>
        <v>31</v>
      </c>
      <c r="E358" s="45">
        <v>1</v>
      </c>
      <c r="F358" s="44" t="s">
        <v>74</v>
      </c>
    </row>
    <row r="359" spans="1:6" ht="18" customHeight="1" x14ac:dyDescent="0.35">
      <c r="A359" s="15">
        <v>44745</v>
      </c>
      <c r="B359" s="120">
        <v>0</v>
      </c>
      <c r="C359" s="120">
        <v>0</v>
      </c>
      <c r="D359" s="122">
        <f t="shared" si="7"/>
        <v>0</v>
      </c>
      <c r="E359" s="123">
        <v>0</v>
      </c>
      <c r="F359" s="125"/>
    </row>
    <row r="360" spans="1:6" ht="18" customHeight="1" x14ac:dyDescent="0.35">
      <c r="A360" s="11">
        <v>44746</v>
      </c>
      <c r="B360" s="41">
        <v>63287</v>
      </c>
      <c r="C360" s="41">
        <v>63319</v>
      </c>
      <c r="D360" s="42">
        <f t="shared" si="7"/>
        <v>32</v>
      </c>
      <c r="E360" s="45">
        <v>1</v>
      </c>
      <c r="F360" s="44" t="s">
        <v>74</v>
      </c>
    </row>
    <row r="361" spans="1:6" ht="18" customHeight="1" x14ac:dyDescent="0.35">
      <c r="A361" s="11">
        <v>44747</v>
      </c>
      <c r="B361" s="41">
        <v>63319</v>
      </c>
      <c r="C361" s="41">
        <v>63351</v>
      </c>
      <c r="D361" s="42">
        <f t="shared" si="7"/>
        <v>32</v>
      </c>
      <c r="E361" s="45">
        <v>1</v>
      </c>
      <c r="F361" s="44" t="s">
        <v>74</v>
      </c>
    </row>
    <row r="362" spans="1:6" ht="18" customHeight="1" x14ac:dyDescent="0.35">
      <c r="A362" s="11">
        <v>44748</v>
      </c>
      <c r="B362" s="41">
        <v>63351</v>
      </c>
      <c r="C362" s="41">
        <v>63414</v>
      </c>
      <c r="D362" s="42">
        <f t="shared" si="7"/>
        <v>63</v>
      </c>
      <c r="E362" s="45">
        <v>2</v>
      </c>
      <c r="F362" s="13" t="s">
        <v>167</v>
      </c>
    </row>
    <row r="363" spans="1:6" ht="18" customHeight="1" x14ac:dyDescent="0.35">
      <c r="A363" s="11">
        <v>44749</v>
      </c>
      <c r="B363" s="41">
        <v>63414</v>
      </c>
      <c r="C363" s="41">
        <v>63478</v>
      </c>
      <c r="D363" s="42">
        <f t="shared" si="7"/>
        <v>64</v>
      </c>
      <c r="E363" s="46">
        <v>2</v>
      </c>
      <c r="F363" s="16" t="s">
        <v>167</v>
      </c>
    </row>
    <row r="364" spans="1:6" ht="18" customHeight="1" x14ac:dyDescent="0.35">
      <c r="A364" s="11">
        <v>44750</v>
      </c>
      <c r="B364" s="41">
        <v>63478</v>
      </c>
      <c r="C364" s="41">
        <v>63510</v>
      </c>
      <c r="D364" s="42">
        <f t="shared" si="7"/>
        <v>32</v>
      </c>
      <c r="E364" s="46">
        <v>1</v>
      </c>
      <c r="F364" s="16" t="s">
        <v>74</v>
      </c>
    </row>
    <row r="365" spans="1:6" ht="18" customHeight="1" x14ac:dyDescent="0.35">
      <c r="A365" s="11">
        <v>44751</v>
      </c>
      <c r="B365" s="41">
        <v>63510</v>
      </c>
      <c r="C365" s="41">
        <v>63575</v>
      </c>
      <c r="D365" s="42">
        <f t="shared" si="7"/>
        <v>65</v>
      </c>
      <c r="E365" s="46">
        <v>2</v>
      </c>
      <c r="F365" s="16" t="s">
        <v>74</v>
      </c>
    </row>
    <row r="366" spans="1:6" ht="18" customHeight="1" x14ac:dyDescent="0.35">
      <c r="A366" s="15">
        <v>44752</v>
      </c>
      <c r="B366" s="120">
        <v>0</v>
      </c>
      <c r="C366" s="120">
        <v>0</v>
      </c>
      <c r="D366" s="122">
        <f t="shared" si="7"/>
        <v>0</v>
      </c>
      <c r="E366" s="123">
        <v>0</v>
      </c>
      <c r="F366" s="102"/>
    </row>
    <row r="367" spans="1:6" ht="18" customHeight="1" x14ac:dyDescent="0.35">
      <c r="A367" s="11">
        <v>44753</v>
      </c>
      <c r="B367" s="41">
        <v>63575</v>
      </c>
      <c r="C367" s="41">
        <v>63607</v>
      </c>
      <c r="D367" s="42">
        <f t="shared" si="7"/>
        <v>32</v>
      </c>
      <c r="E367" s="46">
        <v>1</v>
      </c>
      <c r="F367" s="16" t="s">
        <v>74</v>
      </c>
    </row>
    <row r="368" spans="1:6" ht="18" customHeight="1" x14ac:dyDescent="0.35">
      <c r="A368" s="11">
        <v>44754</v>
      </c>
      <c r="B368" s="41">
        <v>63607</v>
      </c>
      <c r="C368" s="41">
        <v>63668</v>
      </c>
      <c r="D368" s="42">
        <f t="shared" si="7"/>
        <v>61</v>
      </c>
      <c r="E368" s="46">
        <v>2</v>
      </c>
      <c r="F368" s="16" t="s">
        <v>167</v>
      </c>
    </row>
    <row r="369" spans="1:6" ht="18" customHeight="1" x14ac:dyDescent="0.35">
      <c r="A369" s="11">
        <v>44755</v>
      </c>
      <c r="B369" s="41">
        <v>63668</v>
      </c>
      <c r="C369" s="41">
        <v>63732</v>
      </c>
      <c r="D369" s="42">
        <f t="shared" si="7"/>
        <v>64</v>
      </c>
      <c r="E369" s="46">
        <v>2</v>
      </c>
      <c r="F369" s="16" t="s">
        <v>167</v>
      </c>
    </row>
    <row r="370" spans="1:6" ht="18" customHeight="1" x14ac:dyDescent="0.35">
      <c r="A370" s="11">
        <v>44756</v>
      </c>
      <c r="B370" s="41">
        <v>63732</v>
      </c>
      <c r="C370" s="41">
        <v>63768</v>
      </c>
      <c r="D370" s="42">
        <f t="shared" si="7"/>
        <v>36</v>
      </c>
      <c r="E370" s="46">
        <v>2</v>
      </c>
      <c r="F370" s="16" t="s">
        <v>167</v>
      </c>
    </row>
    <row r="371" spans="1:6" ht="18" customHeight="1" x14ac:dyDescent="0.35">
      <c r="A371" s="11">
        <v>44757</v>
      </c>
      <c r="B371" s="41">
        <v>63768</v>
      </c>
      <c r="C371" s="41">
        <v>63782</v>
      </c>
      <c r="D371" s="42">
        <f t="shared" si="7"/>
        <v>14</v>
      </c>
      <c r="E371" s="45">
        <v>1</v>
      </c>
      <c r="F371" s="16" t="s">
        <v>74</v>
      </c>
    </row>
    <row r="372" spans="1:6" ht="18" customHeight="1" x14ac:dyDescent="0.35">
      <c r="A372" s="11">
        <v>44758</v>
      </c>
      <c r="B372" s="41">
        <v>0</v>
      </c>
      <c r="C372" s="41">
        <v>0</v>
      </c>
      <c r="D372" s="42">
        <f t="shared" si="7"/>
        <v>0</v>
      </c>
      <c r="E372" s="46">
        <v>0</v>
      </c>
      <c r="F372" s="13"/>
    </row>
    <row r="373" spans="1:6" ht="18" customHeight="1" x14ac:dyDescent="0.35">
      <c r="A373" s="15">
        <v>44759</v>
      </c>
      <c r="B373" s="120">
        <v>0</v>
      </c>
      <c r="C373" s="120">
        <v>0</v>
      </c>
      <c r="D373" s="122">
        <f t="shared" si="7"/>
        <v>0</v>
      </c>
      <c r="E373" s="124">
        <v>0</v>
      </c>
      <c r="F373" s="102"/>
    </row>
    <row r="374" spans="1:6" ht="18" customHeight="1" x14ac:dyDescent="0.35">
      <c r="A374" s="11">
        <v>44760</v>
      </c>
      <c r="B374" s="41">
        <v>63782</v>
      </c>
      <c r="C374" s="41">
        <v>63846</v>
      </c>
      <c r="D374" s="42">
        <f t="shared" si="7"/>
        <v>64</v>
      </c>
      <c r="E374" s="47">
        <v>2</v>
      </c>
      <c r="F374" s="16" t="s">
        <v>167</v>
      </c>
    </row>
    <row r="375" spans="1:6" ht="18" customHeight="1" x14ac:dyDescent="0.35">
      <c r="A375" s="11">
        <v>44761</v>
      </c>
      <c r="B375" s="41">
        <v>63846</v>
      </c>
      <c r="C375" s="41">
        <v>63892</v>
      </c>
      <c r="D375" s="42">
        <f t="shared" si="7"/>
        <v>46</v>
      </c>
      <c r="E375" s="45">
        <v>1</v>
      </c>
      <c r="F375" s="16" t="s">
        <v>74</v>
      </c>
    </row>
    <row r="376" spans="1:6" ht="18" customHeight="1" x14ac:dyDescent="0.35">
      <c r="A376" s="11">
        <v>44762</v>
      </c>
      <c r="B376" s="41">
        <v>63892</v>
      </c>
      <c r="C376" s="41">
        <v>63923</v>
      </c>
      <c r="D376" s="42">
        <f t="shared" si="7"/>
        <v>31</v>
      </c>
      <c r="E376" s="46">
        <v>1</v>
      </c>
      <c r="F376" s="13" t="s">
        <v>74</v>
      </c>
    </row>
    <row r="377" spans="1:6" ht="18" customHeight="1" x14ac:dyDescent="0.35">
      <c r="A377" s="11">
        <v>44763</v>
      </c>
      <c r="B377" s="41">
        <v>63923</v>
      </c>
      <c r="C377" s="41">
        <v>63955</v>
      </c>
      <c r="D377" s="42">
        <f t="shared" si="7"/>
        <v>32</v>
      </c>
      <c r="E377" s="48">
        <v>1</v>
      </c>
      <c r="F377" s="13" t="s">
        <v>74</v>
      </c>
    </row>
    <row r="378" spans="1:6" ht="18" customHeight="1" x14ac:dyDescent="0.35">
      <c r="A378" s="11">
        <v>44764</v>
      </c>
      <c r="B378" s="41">
        <v>63955</v>
      </c>
      <c r="C378" s="41">
        <v>64019</v>
      </c>
      <c r="D378" s="42">
        <f t="shared" si="7"/>
        <v>64</v>
      </c>
      <c r="E378" s="45">
        <v>2</v>
      </c>
      <c r="F378" s="13" t="s">
        <v>167</v>
      </c>
    </row>
    <row r="379" spans="1:6" ht="18" customHeight="1" x14ac:dyDescent="0.35">
      <c r="A379" s="11">
        <v>44765</v>
      </c>
      <c r="B379" s="41">
        <v>64019</v>
      </c>
      <c r="C379" s="41">
        <v>64051</v>
      </c>
      <c r="D379" s="42">
        <f t="shared" si="7"/>
        <v>32</v>
      </c>
      <c r="E379" s="45">
        <v>1</v>
      </c>
      <c r="F379" s="13" t="s">
        <v>74</v>
      </c>
    </row>
    <row r="380" spans="1:6" ht="18" customHeight="1" x14ac:dyDescent="0.35">
      <c r="A380" s="15">
        <v>44766</v>
      </c>
      <c r="B380" s="120">
        <v>0</v>
      </c>
      <c r="C380" s="120">
        <v>0</v>
      </c>
      <c r="D380" s="122">
        <f t="shared" si="7"/>
        <v>0</v>
      </c>
      <c r="E380" s="123">
        <v>0</v>
      </c>
      <c r="F380" s="102"/>
    </row>
    <row r="381" spans="1:6" ht="18" customHeight="1" x14ac:dyDescent="0.35">
      <c r="A381" s="11">
        <v>44767</v>
      </c>
      <c r="B381" s="41">
        <v>64051</v>
      </c>
      <c r="C381" s="41">
        <v>64115</v>
      </c>
      <c r="D381" s="42">
        <f t="shared" si="7"/>
        <v>64</v>
      </c>
      <c r="E381" s="45">
        <v>2</v>
      </c>
      <c r="F381" s="13" t="s">
        <v>74</v>
      </c>
    </row>
    <row r="382" spans="1:6" ht="18" customHeight="1" x14ac:dyDescent="0.35">
      <c r="A382" s="11">
        <v>44768</v>
      </c>
      <c r="B382" s="41">
        <v>64115</v>
      </c>
      <c r="C382" s="41">
        <v>64179</v>
      </c>
      <c r="D382" s="42">
        <f t="shared" si="7"/>
        <v>64</v>
      </c>
      <c r="E382" s="45">
        <v>2</v>
      </c>
      <c r="F382" s="13" t="s">
        <v>74</v>
      </c>
    </row>
    <row r="383" spans="1:6" ht="18" customHeight="1" x14ac:dyDescent="0.35">
      <c r="A383" s="11">
        <v>44769</v>
      </c>
      <c r="B383" s="41">
        <v>64179</v>
      </c>
      <c r="C383" s="41">
        <v>64211</v>
      </c>
      <c r="D383" s="42">
        <f t="shared" si="7"/>
        <v>32</v>
      </c>
      <c r="E383" s="45">
        <v>1</v>
      </c>
      <c r="F383" s="13" t="s">
        <v>74</v>
      </c>
    </row>
    <row r="384" spans="1:6" ht="18" customHeight="1" x14ac:dyDescent="0.35">
      <c r="A384" s="11">
        <v>44770</v>
      </c>
      <c r="B384" s="41">
        <v>64211</v>
      </c>
      <c r="C384" s="41">
        <v>64274</v>
      </c>
      <c r="D384" s="42">
        <f t="shared" si="7"/>
        <v>63</v>
      </c>
      <c r="E384" s="45">
        <v>2</v>
      </c>
      <c r="F384" s="13" t="s">
        <v>167</v>
      </c>
    </row>
    <row r="385" spans="1:7" ht="18" customHeight="1" x14ac:dyDescent="0.35">
      <c r="A385" s="11">
        <v>44771</v>
      </c>
      <c r="B385" s="41">
        <v>64274</v>
      </c>
      <c r="C385" s="41">
        <v>64338</v>
      </c>
      <c r="D385" s="42">
        <f t="shared" si="7"/>
        <v>64</v>
      </c>
      <c r="E385" s="45">
        <v>2</v>
      </c>
      <c r="F385" s="13" t="s">
        <v>167</v>
      </c>
    </row>
    <row r="386" spans="1:7" ht="18" customHeight="1" x14ac:dyDescent="0.35">
      <c r="A386" s="11">
        <v>44772</v>
      </c>
      <c r="B386" s="41">
        <v>64338</v>
      </c>
      <c r="C386" s="49">
        <v>64402</v>
      </c>
      <c r="D386" s="42">
        <f t="shared" si="7"/>
        <v>64</v>
      </c>
      <c r="E386" s="45">
        <v>2</v>
      </c>
      <c r="F386" s="13" t="s">
        <v>167</v>
      </c>
    </row>
    <row r="387" spans="1:7" ht="18" customHeight="1" x14ac:dyDescent="0.35">
      <c r="A387" s="15">
        <v>44773</v>
      </c>
      <c r="B387" s="41">
        <v>0</v>
      </c>
      <c r="C387" s="49">
        <v>0</v>
      </c>
      <c r="D387" s="42">
        <f t="shared" si="7"/>
        <v>0</v>
      </c>
      <c r="E387" s="45"/>
      <c r="F387" s="13"/>
    </row>
    <row r="388" spans="1:7" ht="18" customHeight="1" thickBot="1" x14ac:dyDescent="0.4">
      <c r="A388" s="137" t="s">
        <v>19</v>
      </c>
      <c r="B388" s="137"/>
      <c r="C388" s="137"/>
      <c r="D388" s="137">
        <f>SUM(D357:D387)</f>
        <v>1210</v>
      </c>
      <c r="E388" s="137">
        <f>SUM(E357:E387)</f>
        <v>39</v>
      </c>
      <c r="F388" s="138"/>
      <c r="G388" s="131">
        <f>E388</f>
        <v>39</v>
      </c>
    </row>
    <row r="389" spans="1:7" ht="18" customHeight="1" x14ac:dyDescent="0.35">
      <c r="A389" s="32"/>
      <c r="B389" s="32"/>
      <c r="C389" s="32"/>
      <c r="D389" s="50"/>
      <c r="E389" s="32"/>
      <c r="F389" s="32"/>
    </row>
    <row r="390" spans="1:7" ht="18" customHeight="1" x14ac:dyDescent="0.35">
      <c r="A390" s="32"/>
      <c r="B390" s="32"/>
      <c r="C390" s="32"/>
      <c r="D390" s="32"/>
      <c r="E390" s="32"/>
      <c r="F390" s="32"/>
    </row>
    <row r="391" spans="1:7" ht="18" customHeight="1" x14ac:dyDescent="0.35">
      <c r="A391" s="32"/>
      <c r="B391" s="32"/>
      <c r="C391" s="32"/>
      <c r="D391" s="32"/>
      <c r="E391" s="32"/>
      <c r="F391" s="32"/>
    </row>
    <row r="392" spans="1:7" s="1" customFormat="1" ht="18" customHeight="1" x14ac:dyDescent="0.35">
      <c r="A392" s="32"/>
      <c r="B392" s="32"/>
      <c r="C392" s="32"/>
      <c r="D392" s="32"/>
      <c r="E392" s="32"/>
      <c r="F392" s="32"/>
    </row>
    <row r="393" spans="1:7" s="1" customFormat="1" ht="18" customHeight="1" x14ac:dyDescent="0.35">
      <c r="A393" s="32"/>
      <c r="B393" s="32"/>
      <c r="C393" s="32"/>
      <c r="D393" s="32"/>
      <c r="E393" s="32"/>
      <c r="F393" s="32"/>
    </row>
    <row r="394" spans="1:7" s="1" customFormat="1" ht="18" customHeight="1" thickBot="1" x14ac:dyDescent="0.4">
      <c r="A394" s="32"/>
      <c r="B394" s="32"/>
      <c r="C394" s="32"/>
      <c r="D394" s="32"/>
      <c r="E394" s="32"/>
      <c r="F394" s="32"/>
    </row>
    <row r="395" spans="1:7" ht="18" customHeight="1" x14ac:dyDescent="0.35">
      <c r="A395" s="219" t="s">
        <v>172</v>
      </c>
      <c r="B395" s="219"/>
      <c r="C395" s="219"/>
      <c r="D395" s="219"/>
      <c r="E395" s="219"/>
      <c r="F395" s="220"/>
    </row>
    <row r="396" spans="1:7" ht="35.5" customHeight="1" x14ac:dyDescent="0.35">
      <c r="A396" s="9"/>
      <c r="B396" s="9" t="s">
        <v>2</v>
      </c>
      <c r="C396" s="9" t="s">
        <v>3</v>
      </c>
      <c r="D396" s="9" t="s">
        <v>4</v>
      </c>
      <c r="E396" s="9" t="s">
        <v>5</v>
      </c>
      <c r="F396" s="10" t="s">
        <v>6</v>
      </c>
    </row>
    <row r="397" spans="1:7" ht="18" customHeight="1" x14ac:dyDescent="0.35">
      <c r="A397" s="11">
        <v>44743</v>
      </c>
      <c r="B397" s="41">
        <v>0</v>
      </c>
      <c r="C397" s="49">
        <v>0</v>
      </c>
      <c r="D397" s="42">
        <v>0</v>
      </c>
      <c r="E397" s="43"/>
      <c r="F397" s="44"/>
    </row>
    <row r="398" spans="1:7" ht="18" customHeight="1" x14ac:dyDescent="0.35">
      <c r="A398" s="11">
        <v>44744</v>
      </c>
      <c r="B398" s="41">
        <v>0</v>
      </c>
      <c r="C398" s="49">
        <v>0</v>
      </c>
      <c r="D398" s="42">
        <v>0</v>
      </c>
      <c r="E398" s="45"/>
      <c r="F398" s="44"/>
    </row>
    <row r="399" spans="1:7" ht="18" customHeight="1" x14ac:dyDescent="0.35">
      <c r="A399" s="15">
        <v>44745</v>
      </c>
      <c r="B399" s="120">
        <v>0</v>
      </c>
      <c r="C399" s="121">
        <v>0</v>
      </c>
      <c r="D399" s="122">
        <v>0</v>
      </c>
      <c r="E399" s="123"/>
      <c r="F399" s="125"/>
    </row>
    <row r="400" spans="1:7" ht="18" customHeight="1" x14ac:dyDescent="0.35">
      <c r="A400" s="11">
        <v>44746</v>
      </c>
      <c r="B400" s="41">
        <v>0</v>
      </c>
      <c r="C400" s="49">
        <v>0</v>
      </c>
      <c r="D400" s="42">
        <v>0</v>
      </c>
      <c r="E400" s="45"/>
      <c r="F400" s="13"/>
    </row>
    <row r="401" spans="1:6" ht="18" customHeight="1" x14ac:dyDescent="0.35">
      <c r="A401" s="11">
        <v>44747</v>
      </c>
      <c r="B401" s="41">
        <v>0</v>
      </c>
      <c r="C401" s="49">
        <v>0</v>
      </c>
      <c r="D401" s="42">
        <v>0</v>
      </c>
      <c r="E401" s="45"/>
      <c r="F401" s="13"/>
    </row>
    <row r="402" spans="1:6" ht="18" customHeight="1" x14ac:dyDescent="0.35">
      <c r="A402" s="11">
        <v>44748</v>
      </c>
      <c r="B402" s="41">
        <v>0</v>
      </c>
      <c r="C402" s="49">
        <v>0</v>
      </c>
      <c r="D402" s="42">
        <v>0</v>
      </c>
      <c r="E402" s="46"/>
      <c r="F402" s="16"/>
    </row>
    <row r="403" spans="1:6" ht="18" customHeight="1" x14ac:dyDescent="0.35">
      <c r="A403" s="11">
        <v>44749</v>
      </c>
      <c r="B403" s="41">
        <v>0</v>
      </c>
      <c r="C403" s="49">
        <v>0</v>
      </c>
      <c r="D403" s="42">
        <v>0</v>
      </c>
      <c r="E403" s="46"/>
      <c r="F403" s="16"/>
    </row>
    <row r="404" spans="1:6" ht="18" customHeight="1" x14ac:dyDescent="0.35">
      <c r="A404" s="11">
        <v>44750</v>
      </c>
      <c r="B404" s="41">
        <v>0</v>
      </c>
      <c r="C404" s="49">
        <v>0</v>
      </c>
      <c r="D404" s="42">
        <v>0</v>
      </c>
      <c r="E404" s="46"/>
      <c r="F404" s="16"/>
    </row>
    <row r="405" spans="1:6" ht="18" customHeight="1" x14ac:dyDescent="0.35">
      <c r="A405" s="11">
        <v>44751</v>
      </c>
      <c r="B405" s="41">
        <v>0</v>
      </c>
      <c r="C405" s="49">
        <v>0</v>
      </c>
      <c r="D405" s="42">
        <v>0</v>
      </c>
      <c r="E405" s="46"/>
      <c r="F405" s="16"/>
    </row>
    <row r="406" spans="1:6" ht="18" customHeight="1" x14ac:dyDescent="0.35">
      <c r="A406" s="15">
        <v>44752</v>
      </c>
      <c r="B406" s="120">
        <v>0</v>
      </c>
      <c r="C406" s="121">
        <v>0</v>
      </c>
      <c r="D406" s="122">
        <v>0</v>
      </c>
      <c r="E406" s="123"/>
      <c r="F406" s="102"/>
    </row>
    <row r="407" spans="1:6" ht="18" customHeight="1" x14ac:dyDescent="0.35">
      <c r="A407" s="11">
        <v>44753</v>
      </c>
      <c r="B407" s="41">
        <v>0</v>
      </c>
      <c r="C407" s="49">
        <v>0</v>
      </c>
      <c r="D407" s="42">
        <v>0</v>
      </c>
      <c r="E407" s="46"/>
      <c r="F407" s="13"/>
    </row>
    <row r="408" spans="1:6" ht="18" customHeight="1" x14ac:dyDescent="0.35">
      <c r="A408" s="11">
        <v>44754</v>
      </c>
      <c r="B408" s="41">
        <v>0</v>
      </c>
      <c r="C408" s="49">
        <v>0</v>
      </c>
      <c r="D408" s="42">
        <v>0</v>
      </c>
      <c r="E408" s="46"/>
      <c r="F408" s="16"/>
    </row>
    <row r="409" spans="1:6" ht="18" customHeight="1" x14ac:dyDescent="0.35">
      <c r="A409" s="11">
        <v>44755</v>
      </c>
      <c r="B409" s="41">
        <v>0</v>
      </c>
      <c r="C409" s="49">
        <v>0</v>
      </c>
      <c r="D409" s="42">
        <v>0</v>
      </c>
      <c r="E409" s="46"/>
      <c r="F409" s="13"/>
    </row>
    <row r="410" spans="1:6" ht="18" customHeight="1" x14ac:dyDescent="0.35">
      <c r="A410" s="11">
        <v>44756</v>
      </c>
      <c r="B410" s="41">
        <v>0</v>
      </c>
      <c r="C410" s="49">
        <v>0</v>
      </c>
      <c r="D410" s="42">
        <v>0</v>
      </c>
      <c r="E410" s="46"/>
      <c r="F410" s="13"/>
    </row>
    <row r="411" spans="1:6" ht="18" customHeight="1" x14ac:dyDescent="0.35">
      <c r="A411" s="11">
        <v>44757</v>
      </c>
      <c r="B411" s="41">
        <v>0</v>
      </c>
      <c r="C411" s="49">
        <v>0</v>
      </c>
      <c r="D411" s="42">
        <v>0</v>
      </c>
      <c r="E411" s="45"/>
      <c r="F411" s="13"/>
    </row>
    <row r="412" spans="1:6" ht="18" customHeight="1" x14ac:dyDescent="0.35">
      <c r="A412" s="11">
        <v>44758</v>
      </c>
      <c r="B412" s="41">
        <v>310791</v>
      </c>
      <c r="C412" s="49">
        <v>310825</v>
      </c>
      <c r="D412" s="42">
        <f>C412-B412</f>
        <v>34</v>
      </c>
      <c r="E412" s="46">
        <v>2</v>
      </c>
      <c r="F412" s="13" t="s">
        <v>173</v>
      </c>
    </row>
    <row r="413" spans="1:6" ht="18" customHeight="1" x14ac:dyDescent="0.35">
      <c r="A413" s="15">
        <v>44759</v>
      </c>
      <c r="B413" s="120">
        <v>0</v>
      </c>
      <c r="C413" s="121">
        <v>0</v>
      </c>
      <c r="D413" s="122">
        <v>0</v>
      </c>
      <c r="E413" s="124"/>
      <c r="F413" s="102"/>
    </row>
    <row r="414" spans="1:6" ht="18" customHeight="1" x14ac:dyDescent="0.35">
      <c r="A414" s="11">
        <v>44760</v>
      </c>
      <c r="B414" s="41">
        <v>0</v>
      </c>
      <c r="C414" s="49">
        <v>0</v>
      </c>
      <c r="D414" s="42">
        <v>0</v>
      </c>
      <c r="E414" s="46"/>
      <c r="F414" s="13"/>
    </row>
    <row r="415" spans="1:6" ht="18" customHeight="1" x14ac:dyDescent="0.35">
      <c r="A415" s="11">
        <v>44761</v>
      </c>
      <c r="B415" s="41">
        <v>0</v>
      </c>
      <c r="C415" s="49">
        <v>0</v>
      </c>
      <c r="D415" s="42">
        <v>0</v>
      </c>
      <c r="E415" s="45"/>
      <c r="F415" s="13"/>
    </row>
    <row r="416" spans="1:6" ht="18" customHeight="1" x14ac:dyDescent="0.35">
      <c r="A416" s="11">
        <v>44762</v>
      </c>
      <c r="B416" s="41"/>
      <c r="C416" s="49"/>
      <c r="D416" s="42">
        <f t="shared" ref="D416:D417" si="8">C416-B416</f>
        <v>0</v>
      </c>
      <c r="E416" s="46"/>
      <c r="F416" s="13"/>
    </row>
    <row r="417" spans="1:10" ht="18" customHeight="1" x14ac:dyDescent="0.35">
      <c r="A417" s="11">
        <v>44763</v>
      </c>
      <c r="B417" s="41">
        <v>310825</v>
      </c>
      <c r="C417" s="49">
        <v>310841</v>
      </c>
      <c r="D417" s="42">
        <f t="shared" si="8"/>
        <v>16</v>
      </c>
      <c r="E417" s="48">
        <v>1</v>
      </c>
      <c r="F417" s="13" t="s">
        <v>174</v>
      </c>
    </row>
    <row r="418" spans="1:10" ht="18" customHeight="1" x14ac:dyDescent="0.35">
      <c r="A418" s="11">
        <v>44764</v>
      </c>
      <c r="B418" s="55"/>
      <c r="C418" s="55"/>
      <c r="D418" s="55"/>
      <c r="E418" s="45"/>
      <c r="F418" s="13"/>
    </row>
    <row r="419" spans="1:10" ht="18" customHeight="1" x14ac:dyDescent="0.35">
      <c r="A419" s="11">
        <v>44765</v>
      </c>
      <c r="B419" s="49">
        <v>0</v>
      </c>
      <c r="C419" s="49">
        <v>0</v>
      </c>
      <c r="D419" s="42">
        <v>0</v>
      </c>
      <c r="E419" s="45"/>
      <c r="F419" s="13"/>
    </row>
    <row r="420" spans="1:10" ht="18" customHeight="1" x14ac:dyDescent="0.35">
      <c r="A420" s="15">
        <v>44766</v>
      </c>
      <c r="B420" s="120">
        <v>0</v>
      </c>
      <c r="C420" s="121">
        <v>0</v>
      </c>
      <c r="D420" s="122">
        <v>0</v>
      </c>
      <c r="E420" s="123"/>
      <c r="F420" s="102"/>
    </row>
    <row r="421" spans="1:10" ht="18" customHeight="1" x14ac:dyDescent="0.35">
      <c r="A421" s="11">
        <v>44767</v>
      </c>
      <c r="B421" s="41">
        <v>0</v>
      </c>
      <c r="C421" s="49">
        <v>0</v>
      </c>
      <c r="D421" s="42">
        <v>0</v>
      </c>
      <c r="E421" s="45"/>
      <c r="F421" s="13"/>
    </row>
    <row r="422" spans="1:10" ht="18" customHeight="1" x14ac:dyDescent="0.35">
      <c r="A422" s="11">
        <v>44768</v>
      </c>
      <c r="B422" s="41">
        <v>0</v>
      </c>
      <c r="C422" s="49">
        <v>0</v>
      </c>
      <c r="D422" s="42">
        <v>0</v>
      </c>
      <c r="E422" s="45"/>
      <c r="F422" s="13"/>
    </row>
    <row r="423" spans="1:10" ht="18" customHeight="1" x14ac:dyDescent="0.35">
      <c r="A423" s="11">
        <v>44769</v>
      </c>
      <c r="B423" s="41">
        <v>0</v>
      </c>
      <c r="C423" s="49">
        <v>0</v>
      </c>
      <c r="D423" s="42">
        <v>0</v>
      </c>
      <c r="E423" s="45"/>
      <c r="F423" s="13"/>
    </row>
    <row r="424" spans="1:10" ht="18" customHeight="1" x14ac:dyDescent="0.35">
      <c r="A424" s="11">
        <v>44770</v>
      </c>
      <c r="B424" s="41">
        <v>0</v>
      </c>
      <c r="C424" s="49">
        <v>0</v>
      </c>
      <c r="D424" s="42">
        <v>0</v>
      </c>
      <c r="E424" s="45"/>
      <c r="F424" s="13"/>
    </row>
    <row r="425" spans="1:10" ht="18" customHeight="1" x14ac:dyDescent="0.35">
      <c r="A425" s="11">
        <v>44771</v>
      </c>
      <c r="B425" s="41">
        <v>0</v>
      </c>
      <c r="C425" s="49">
        <v>0</v>
      </c>
      <c r="D425" s="42">
        <v>0</v>
      </c>
      <c r="E425" s="45"/>
      <c r="F425" s="13"/>
    </row>
    <row r="426" spans="1:10" ht="18" customHeight="1" x14ac:dyDescent="0.35">
      <c r="A426" s="11">
        <v>44772</v>
      </c>
      <c r="B426" s="41">
        <v>0</v>
      </c>
      <c r="C426" s="49">
        <v>0</v>
      </c>
      <c r="D426" s="42">
        <v>0</v>
      </c>
      <c r="E426" s="45"/>
      <c r="F426" s="13"/>
    </row>
    <row r="427" spans="1:10" ht="18" customHeight="1" x14ac:dyDescent="0.35">
      <c r="A427" s="15">
        <v>44773</v>
      </c>
      <c r="B427" s="120">
        <v>0</v>
      </c>
      <c r="C427" s="121">
        <v>0</v>
      </c>
      <c r="D427" s="122">
        <v>0</v>
      </c>
      <c r="E427" s="123"/>
      <c r="F427" s="102"/>
    </row>
    <row r="428" spans="1:10" ht="18" customHeight="1" thickBot="1" x14ac:dyDescent="0.4">
      <c r="A428" s="137" t="s">
        <v>19</v>
      </c>
      <c r="B428" s="137"/>
      <c r="C428" s="137"/>
      <c r="D428" s="137">
        <f>SUM(D397:D427)</f>
        <v>50</v>
      </c>
      <c r="E428" s="137">
        <f>SUM(E397:E427)</f>
        <v>3</v>
      </c>
      <c r="F428" s="138"/>
      <c r="G428" s="131">
        <f>E428</f>
        <v>3</v>
      </c>
    </row>
    <row r="429" spans="1:10" x14ac:dyDescent="0.35">
      <c r="A429" s="32"/>
      <c r="B429" s="1" t="s">
        <v>252</v>
      </c>
      <c r="C429" s="1">
        <v>907</v>
      </c>
      <c r="D429" s="1"/>
      <c r="E429" s="32"/>
      <c r="F429" s="32"/>
    </row>
    <row r="430" spans="1:10" x14ac:dyDescent="0.35">
      <c r="A430" s="1"/>
      <c r="B430" s="1" t="s">
        <v>171</v>
      </c>
      <c r="C430" s="1">
        <v>53</v>
      </c>
      <c r="D430" s="1"/>
      <c r="E430" s="1"/>
      <c r="F430" s="1"/>
      <c r="G430" s="86">
        <f>SUM(G2:G429)</f>
        <v>960</v>
      </c>
    </row>
    <row r="431" spans="1:10" x14ac:dyDescent="0.35">
      <c r="B431" s="1" t="s">
        <v>170</v>
      </c>
      <c r="C431" s="1">
        <v>1</v>
      </c>
      <c r="D431" s="1"/>
      <c r="F431" s="110" t="s">
        <v>234</v>
      </c>
      <c r="G431" s="1">
        <v>53</v>
      </c>
      <c r="H431" s="1"/>
      <c r="I431" s="1"/>
      <c r="J431" s="1"/>
    </row>
    <row r="432" spans="1:10" x14ac:dyDescent="0.35">
      <c r="B432" s="1" t="s">
        <v>169</v>
      </c>
      <c r="C432" s="1">
        <v>1</v>
      </c>
      <c r="D432" s="1"/>
      <c r="G432">
        <f>G430-G431</f>
        <v>907</v>
      </c>
    </row>
    <row r="433" spans="2:5" x14ac:dyDescent="0.35">
      <c r="B433" s="1" t="s">
        <v>236</v>
      </c>
      <c r="C433" s="1">
        <v>1</v>
      </c>
      <c r="D433" s="1"/>
      <c r="E433" s="1"/>
    </row>
    <row r="434" spans="2:5" x14ac:dyDescent="0.35">
      <c r="B434" s="1"/>
      <c r="C434" s="1">
        <f>SUM(C429:C433)</f>
        <v>963</v>
      </c>
      <c r="D434" s="1"/>
      <c r="E434" s="1"/>
    </row>
    <row r="435" spans="2:5" x14ac:dyDescent="0.35">
      <c r="E435" s="1"/>
    </row>
  </sheetData>
  <mergeCells count="12">
    <mergeCell ref="B116:F116"/>
    <mergeCell ref="B156:F156"/>
    <mergeCell ref="B72:F72"/>
    <mergeCell ref="B75:F75"/>
    <mergeCell ref="B1:F1"/>
    <mergeCell ref="B36:F36"/>
    <mergeCell ref="A395:F395"/>
    <mergeCell ref="A315:F315"/>
    <mergeCell ref="A355:F355"/>
    <mergeCell ref="B275:F275"/>
    <mergeCell ref="B196:F196"/>
    <mergeCell ref="B235:F235"/>
  </mergeCells>
  <phoneticPr fontId="4" type="noConversion"/>
  <pageMargins left="0.25" right="0.25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C6BF9-ED41-4E0F-9093-FB369C9B84D8}">
  <dimension ref="A3:E33"/>
  <sheetViews>
    <sheetView zoomScale="145" zoomScaleNormal="145" workbookViewId="0">
      <selection activeCell="F16" sqref="F16"/>
    </sheetView>
  </sheetViews>
  <sheetFormatPr defaultRowHeight="14.5" x14ac:dyDescent="0.35"/>
  <cols>
    <col min="1" max="1" width="10.54296875" customWidth="1"/>
    <col min="2" max="2" width="19.90625" customWidth="1"/>
  </cols>
  <sheetData>
    <row r="3" spans="1:5" x14ac:dyDescent="0.35">
      <c r="A3" s="1"/>
      <c r="C3" s="1"/>
      <c r="D3" s="1"/>
      <c r="E3" s="1"/>
    </row>
    <row r="4" spans="1:5" x14ac:dyDescent="0.35">
      <c r="A4" s="1"/>
      <c r="D4" s="1"/>
      <c r="E4" s="1"/>
    </row>
    <row r="5" spans="1:5" x14ac:dyDescent="0.35">
      <c r="A5" s="1"/>
      <c r="D5" s="1"/>
      <c r="E5" s="1"/>
    </row>
    <row r="6" spans="1:5" x14ac:dyDescent="0.35">
      <c r="A6" s="1"/>
      <c r="C6" s="1"/>
      <c r="D6" s="1"/>
      <c r="E6" s="1"/>
    </row>
    <row r="7" spans="1:5" x14ac:dyDescent="0.35">
      <c r="A7" s="1"/>
      <c r="C7" s="1"/>
      <c r="D7" s="1"/>
      <c r="E7" s="1"/>
    </row>
    <row r="8" spans="1:5" x14ac:dyDescent="0.35">
      <c r="C8" s="1"/>
      <c r="D8" s="1"/>
      <c r="E8" s="1"/>
    </row>
    <row r="9" spans="1:5" x14ac:dyDescent="0.35">
      <c r="A9" s="1"/>
      <c r="C9" s="1"/>
      <c r="D9" s="1"/>
      <c r="E9" s="1"/>
    </row>
    <row r="10" spans="1:5" x14ac:dyDescent="0.35">
      <c r="A10" s="1"/>
      <c r="C10" s="1"/>
      <c r="D10" s="1"/>
      <c r="E10" s="1"/>
    </row>
    <row r="11" spans="1:5" x14ac:dyDescent="0.35">
      <c r="C11" s="1"/>
      <c r="D11" s="1"/>
      <c r="E11" s="1"/>
    </row>
    <row r="12" spans="1:5" x14ac:dyDescent="0.35">
      <c r="A12" s="1"/>
      <c r="C12" s="1"/>
      <c r="D12" s="1"/>
      <c r="E12" s="1"/>
    </row>
    <row r="13" spans="1:5" x14ac:dyDescent="0.35">
      <c r="A13" s="1"/>
      <c r="C13" s="1"/>
      <c r="D13" s="1"/>
      <c r="E13" s="1"/>
    </row>
    <row r="14" spans="1:5" x14ac:dyDescent="0.35">
      <c r="A14" s="1"/>
      <c r="C14" s="1"/>
      <c r="D14" s="1"/>
      <c r="E14" s="1"/>
    </row>
    <row r="15" spans="1:5" x14ac:dyDescent="0.35">
      <c r="A15" s="1"/>
      <c r="C15" s="1"/>
      <c r="D15" s="1"/>
      <c r="E15" s="1"/>
    </row>
    <row r="16" spans="1:5" x14ac:dyDescent="0.35">
      <c r="C16" s="1"/>
      <c r="D16" s="1"/>
      <c r="E16" s="1"/>
    </row>
    <row r="17" spans="1:5" x14ac:dyDescent="0.35">
      <c r="A17" s="1"/>
      <c r="C17" s="1"/>
      <c r="D17" s="1"/>
      <c r="E17" s="1"/>
    </row>
    <row r="18" spans="1:5" x14ac:dyDescent="0.35">
      <c r="A18" s="1"/>
      <c r="C18" s="1"/>
      <c r="D18" s="1"/>
      <c r="E18" s="1"/>
    </row>
    <row r="19" spans="1:5" x14ac:dyDescent="0.35">
      <c r="C19" s="1"/>
      <c r="D19" s="1"/>
      <c r="E19" s="1"/>
    </row>
    <row r="20" spans="1:5" x14ac:dyDescent="0.35">
      <c r="A20" s="1"/>
      <c r="C20" s="1"/>
      <c r="D20" s="1"/>
      <c r="E20" s="1"/>
    </row>
    <row r="21" spans="1:5" x14ac:dyDescent="0.35">
      <c r="A21" s="1"/>
      <c r="D21" s="1"/>
      <c r="E21" s="1"/>
    </row>
    <row r="22" spans="1:5" x14ac:dyDescent="0.35">
      <c r="D22" s="1"/>
      <c r="E22" s="1"/>
    </row>
    <row r="23" spans="1:5" x14ac:dyDescent="0.35">
      <c r="D23" s="1"/>
      <c r="E23" s="1"/>
    </row>
    <row r="24" spans="1:5" x14ac:dyDescent="0.35">
      <c r="A24" s="1"/>
      <c r="D24" s="1"/>
      <c r="E24" s="1"/>
    </row>
    <row r="25" spans="1:5" s="1" customFormat="1" x14ac:dyDescent="0.35"/>
    <row r="26" spans="1:5" s="1" customFormat="1" x14ac:dyDescent="0.35"/>
    <row r="27" spans="1:5" x14ac:dyDescent="0.35">
      <c r="A27" s="1"/>
      <c r="C27" s="1"/>
      <c r="D27" s="1"/>
      <c r="E27" s="1"/>
    </row>
    <row r="28" spans="1:5" x14ac:dyDescent="0.35">
      <c r="A28" s="1"/>
      <c r="D28" s="1"/>
      <c r="E28" s="1"/>
    </row>
    <row r="29" spans="1:5" x14ac:dyDescent="0.35">
      <c r="A29" s="1"/>
      <c r="C29" s="1"/>
      <c r="D29" s="1"/>
      <c r="E29" s="1"/>
    </row>
    <row r="30" spans="1:5" x14ac:dyDescent="0.35">
      <c r="C30" s="1"/>
      <c r="D30" s="1"/>
      <c r="E30" s="1"/>
    </row>
    <row r="31" spans="1:5" x14ac:dyDescent="0.35">
      <c r="D31" s="1"/>
      <c r="E31" s="1"/>
    </row>
    <row r="32" spans="1:5" x14ac:dyDescent="0.35">
      <c r="A32" s="1"/>
      <c r="C32" s="1"/>
      <c r="D32" s="1"/>
      <c r="E32" s="1"/>
    </row>
    <row r="33" spans="4:5" x14ac:dyDescent="0.35">
      <c r="D33" s="1"/>
      <c r="E33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29A45-2F38-4C8A-9DB8-EFF05F46BD58}">
  <dimension ref="A1:K31"/>
  <sheetViews>
    <sheetView zoomScale="115" zoomScaleNormal="115" workbookViewId="0">
      <selection activeCell="P13" sqref="P13"/>
    </sheetView>
  </sheetViews>
  <sheetFormatPr defaultRowHeight="14.5" x14ac:dyDescent="0.35"/>
  <cols>
    <col min="1" max="1" width="9.54296875" customWidth="1"/>
    <col min="2" max="2" width="27.1796875" customWidth="1"/>
    <col min="3" max="3" width="9.26953125" style="1" customWidth="1"/>
    <col min="4" max="4" width="15.54296875" customWidth="1"/>
    <col min="5" max="5" width="11.90625" customWidth="1"/>
  </cols>
  <sheetData>
    <row r="1" spans="1:11" x14ac:dyDescent="0.35">
      <c r="A1" s="55" t="s">
        <v>255</v>
      </c>
      <c r="B1" s="55" t="s">
        <v>256</v>
      </c>
      <c r="C1" s="55"/>
      <c r="D1" s="55" t="s">
        <v>257</v>
      </c>
      <c r="E1" s="55" t="s">
        <v>260</v>
      </c>
      <c r="G1" s="1" t="s">
        <v>278</v>
      </c>
      <c r="H1" t="s">
        <v>278</v>
      </c>
      <c r="I1" t="s">
        <v>278</v>
      </c>
    </row>
    <row r="2" spans="1:11" x14ac:dyDescent="0.35">
      <c r="A2" s="55"/>
      <c r="B2" s="55"/>
      <c r="C2" s="55"/>
      <c r="D2" s="55" t="s">
        <v>258</v>
      </c>
      <c r="E2" s="55" t="s">
        <v>259</v>
      </c>
      <c r="G2" t="s">
        <v>282</v>
      </c>
      <c r="H2" t="s">
        <v>283</v>
      </c>
      <c r="I2" t="s">
        <v>284</v>
      </c>
      <c r="J2" t="s">
        <v>276</v>
      </c>
    </row>
    <row r="3" spans="1:11" x14ac:dyDescent="0.35">
      <c r="A3" s="55"/>
      <c r="B3" s="55" t="s">
        <v>261</v>
      </c>
      <c r="C3" s="55">
        <v>27534</v>
      </c>
      <c r="D3" s="55">
        <v>30</v>
      </c>
      <c r="E3" s="55">
        <v>600</v>
      </c>
      <c r="F3" s="139">
        <v>25000</v>
      </c>
      <c r="G3" s="139">
        <v>5000</v>
      </c>
      <c r="H3" s="139">
        <v>2466</v>
      </c>
      <c r="I3">
        <v>9000</v>
      </c>
    </row>
    <row r="4" spans="1:11" x14ac:dyDescent="0.35">
      <c r="A4" s="55"/>
      <c r="B4" s="55" t="s">
        <v>262</v>
      </c>
      <c r="C4" s="55">
        <v>25668</v>
      </c>
      <c r="D4" s="55">
        <v>28</v>
      </c>
      <c r="E4" s="55">
        <v>600</v>
      </c>
      <c r="F4" s="139">
        <v>25000</v>
      </c>
      <c r="G4" s="139">
        <v>5000</v>
      </c>
      <c r="H4" s="139">
        <v>4333</v>
      </c>
      <c r="I4">
        <v>6000</v>
      </c>
      <c r="J4" t="s">
        <v>277</v>
      </c>
    </row>
    <row r="5" spans="1:11" x14ac:dyDescent="0.35">
      <c r="A5" s="55"/>
      <c r="B5" s="55" t="s">
        <v>263</v>
      </c>
      <c r="C5" s="55">
        <v>28000</v>
      </c>
      <c r="D5" s="55">
        <v>30</v>
      </c>
      <c r="E5" s="55">
        <v>600</v>
      </c>
      <c r="F5" s="139">
        <v>25000</v>
      </c>
      <c r="G5" s="139">
        <v>5000</v>
      </c>
      <c r="H5" s="139">
        <v>2000</v>
      </c>
      <c r="I5">
        <v>3000</v>
      </c>
    </row>
    <row r="6" spans="1:11" x14ac:dyDescent="0.35">
      <c r="A6" s="55"/>
      <c r="B6" s="55" t="s">
        <v>264</v>
      </c>
      <c r="C6" s="55">
        <v>25750</v>
      </c>
      <c r="D6" s="55">
        <v>27</v>
      </c>
      <c r="E6" s="55">
        <v>600</v>
      </c>
      <c r="F6" t="s">
        <v>275</v>
      </c>
      <c r="I6">
        <v>2000</v>
      </c>
    </row>
    <row r="7" spans="1:11" x14ac:dyDescent="0.35">
      <c r="A7" s="55"/>
      <c r="B7" s="55" t="s">
        <v>265</v>
      </c>
      <c r="C7" s="55">
        <v>31100</v>
      </c>
      <c r="D7" s="55">
        <v>30</v>
      </c>
      <c r="E7" s="55">
        <v>600</v>
      </c>
      <c r="F7">
        <v>34100</v>
      </c>
      <c r="H7">
        <v>3000</v>
      </c>
      <c r="I7">
        <v>2000</v>
      </c>
    </row>
    <row r="8" spans="1:11" x14ac:dyDescent="0.35">
      <c r="A8" s="55"/>
      <c r="B8" s="55" t="s">
        <v>266</v>
      </c>
      <c r="C8" s="55">
        <v>28550</v>
      </c>
      <c r="D8" s="55">
        <v>28</v>
      </c>
      <c r="E8" s="55">
        <v>600</v>
      </c>
      <c r="F8" t="s">
        <v>275</v>
      </c>
    </row>
    <row r="9" spans="1:11" x14ac:dyDescent="0.35">
      <c r="A9" s="55"/>
      <c r="B9" s="55" t="s">
        <v>267</v>
      </c>
      <c r="C9" s="55">
        <v>26050</v>
      </c>
      <c r="D9" s="55">
        <v>26</v>
      </c>
      <c r="E9" s="55">
        <v>600</v>
      </c>
      <c r="F9" t="s">
        <v>280</v>
      </c>
      <c r="I9">
        <f>SUM(I3:I8)</f>
        <v>22000</v>
      </c>
    </row>
    <row r="10" spans="1:11" x14ac:dyDescent="0.35">
      <c r="A10" s="55"/>
      <c r="B10" s="55" t="s">
        <v>272</v>
      </c>
      <c r="C10" s="55">
        <v>15390</v>
      </c>
      <c r="D10" s="55">
        <v>18</v>
      </c>
      <c r="E10" s="55">
        <v>600</v>
      </c>
      <c r="G10">
        <v>1800</v>
      </c>
    </row>
    <row r="11" spans="1:11" x14ac:dyDescent="0.35">
      <c r="A11" s="55"/>
      <c r="B11" s="55" t="s">
        <v>273</v>
      </c>
      <c r="C11" s="55">
        <v>16800</v>
      </c>
      <c r="D11" s="55">
        <v>18</v>
      </c>
      <c r="E11" s="55">
        <v>933.33</v>
      </c>
      <c r="F11" t="s">
        <v>275</v>
      </c>
      <c r="G11">
        <v>2220</v>
      </c>
      <c r="H11" s="131">
        <f>C11-G11</f>
        <v>14580</v>
      </c>
    </row>
    <row r="12" spans="1:11" x14ac:dyDescent="0.35">
      <c r="A12" s="55"/>
      <c r="B12" s="55" t="s">
        <v>268</v>
      </c>
      <c r="C12" s="55">
        <v>8400</v>
      </c>
      <c r="D12" s="55">
        <v>7</v>
      </c>
      <c r="E12" s="55">
        <v>600</v>
      </c>
      <c r="G12">
        <v>3250</v>
      </c>
      <c r="J12">
        <f>C12-G12</f>
        <v>5150</v>
      </c>
      <c r="K12" t="s">
        <v>279</v>
      </c>
    </row>
    <row r="13" spans="1:11" x14ac:dyDescent="0.35">
      <c r="A13" s="55"/>
      <c r="B13" s="55" t="s">
        <v>274</v>
      </c>
      <c r="C13" s="55">
        <v>23400</v>
      </c>
      <c r="D13" s="55">
        <v>22</v>
      </c>
      <c r="E13" s="55">
        <v>600</v>
      </c>
      <c r="F13" t="s">
        <v>275</v>
      </c>
      <c r="G13">
        <v>1200</v>
      </c>
    </row>
    <row r="14" spans="1:11" x14ac:dyDescent="0.35">
      <c r="A14" s="55"/>
      <c r="B14" s="55" t="s">
        <v>213</v>
      </c>
      <c r="C14" s="55">
        <v>8000</v>
      </c>
      <c r="D14" s="55">
        <v>9</v>
      </c>
      <c r="E14" s="55">
        <v>600</v>
      </c>
      <c r="F14" t="s">
        <v>275</v>
      </c>
      <c r="J14" t="s">
        <v>281</v>
      </c>
    </row>
    <row r="15" spans="1:11" x14ac:dyDescent="0.35">
      <c r="A15" s="55"/>
      <c r="B15" s="55" t="s">
        <v>269</v>
      </c>
      <c r="C15" s="55">
        <v>40000</v>
      </c>
      <c r="D15" s="55">
        <v>28</v>
      </c>
      <c r="E15" s="55">
        <v>600</v>
      </c>
    </row>
    <row r="16" spans="1:11" x14ac:dyDescent="0.35">
      <c r="A16" s="55"/>
      <c r="B16" s="55" t="s">
        <v>212</v>
      </c>
      <c r="C16" s="55">
        <v>3600</v>
      </c>
      <c r="D16" s="55">
        <v>3</v>
      </c>
      <c r="E16" s="55">
        <v>1200</v>
      </c>
      <c r="F16" t="s">
        <v>275</v>
      </c>
      <c r="G16">
        <v>3600</v>
      </c>
    </row>
    <row r="17" spans="1:10" x14ac:dyDescent="0.35">
      <c r="A17" s="55"/>
      <c r="B17" s="55" t="s">
        <v>270</v>
      </c>
      <c r="C17" s="55">
        <v>6540</v>
      </c>
      <c r="D17" s="55">
        <v>8</v>
      </c>
      <c r="E17" s="55">
        <v>600</v>
      </c>
      <c r="F17" t="s">
        <v>275</v>
      </c>
      <c r="G17">
        <v>1800</v>
      </c>
      <c r="J17">
        <f>C17-G17</f>
        <v>4740</v>
      </c>
    </row>
    <row r="18" spans="1:10" x14ac:dyDescent="0.35">
      <c r="A18" s="55"/>
      <c r="B18" s="55" t="s">
        <v>210</v>
      </c>
      <c r="C18" s="55">
        <v>2500</v>
      </c>
      <c r="D18" s="55">
        <v>2.5</v>
      </c>
      <c r="E18" s="55">
        <v>600</v>
      </c>
      <c r="F18" t="s">
        <v>275</v>
      </c>
      <c r="G18">
        <v>2500</v>
      </c>
    </row>
    <row r="19" spans="1:10" x14ac:dyDescent="0.35">
      <c r="A19" s="55"/>
      <c r="B19" s="55" t="s">
        <v>211</v>
      </c>
      <c r="C19" s="55">
        <v>2500</v>
      </c>
      <c r="D19" s="55">
        <v>2.5</v>
      </c>
      <c r="E19" s="55">
        <v>600</v>
      </c>
      <c r="F19" t="s">
        <v>275</v>
      </c>
      <c r="G19">
        <v>2500</v>
      </c>
    </row>
    <row r="20" spans="1:10" x14ac:dyDescent="0.35">
      <c r="A20" s="55"/>
      <c r="B20" s="55" t="s">
        <v>271</v>
      </c>
      <c r="C20" s="55">
        <v>2500</v>
      </c>
      <c r="D20" s="55">
        <v>2.5</v>
      </c>
      <c r="E20" s="55">
        <v>600</v>
      </c>
      <c r="F20" t="s">
        <v>275</v>
      </c>
      <c r="G20">
        <v>2500</v>
      </c>
    </row>
    <row r="21" spans="1:10" x14ac:dyDescent="0.35">
      <c r="A21" s="55"/>
      <c r="B21" s="55"/>
      <c r="C21" s="55"/>
      <c r="D21" s="55"/>
      <c r="E21" s="55"/>
    </row>
    <row r="22" spans="1:10" x14ac:dyDescent="0.35">
      <c r="A22" s="55"/>
      <c r="B22" s="55"/>
      <c r="C22" s="55"/>
      <c r="D22" s="55"/>
      <c r="E22" s="55"/>
    </row>
    <row r="23" spans="1:10" x14ac:dyDescent="0.35">
      <c r="A23" s="55"/>
      <c r="B23" s="55"/>
      <c r="C23" s="55">
        <f>SUM(C3:C22)</f>
        <v>322282</v>
      </c>
      <c r="D23" s="55"/>
      <c r="E23" s="55"/>
      <c r="G23">
        <f>SUM(G3:G22)</f>
        <v>36370</v>
      </c>
      <c r="H23">
        <v>22000</v>
      </c>
      <c r="I23">
        <f>G23-H23</f>
        <v>14370</v>
      </c>
      <c r="J23">
        <f>SUM(J12:J22)</f>
        <v>9890</v>
      </c>
    </row>
    <row r="24" spans="1:10" x14ac:dyDescent="0.35">
      <c r="A24" s="55"/>
      <c r="B24" s="55"/>
      <c r="C24" s="55">
        <v>40000</v>
      </c>
      <c r="D24" s="55"/>
      <c r="E24" s="55"/>
      <c r="I24">
        <v>11799</v>
      </c>
    </row>
    <row r="25" spans="1:10" x14ac:dyDescent="0.35">
      <c r="A25" s="55"/>
      <c r="B25" s="55"/>
      <c r="C25" s="55"/>
      <c r="D25" s="55"/>
      <c r="E25" s="55"/>
    </row>
    <row r="26" spans="1:10" x14ac:dyDescent="0.35">
      <c r="A26" s="55"/>
      <c r="B26" s="55"/>
      <c r="C26" s="55"/>
      <c r="D26" s="55"/>
      <c r="E26" s="55"/>
      <c r="I26">
        <f>I23-I24</f>
        <v>2571</v>
      </c>
      <c r="J26">
        <f>I24-J23</f>
        <v>1909</v>
      </c>
    </row>
    <row r="27" spans="1:10" x14ac:dyDescent="0.35">
      <c r="A27" s="55"/>
      <c r="B27" s="55"/>
      <c r="C27" s="55"/>
      <c r="D27" s="55"/>
      <c r="E27" s="55"/>
    </row>
    <row r="28" spans="1:10" x14ac:dyDescent="0.35">
      <c r="A28" s="55"/>
      <c r="B28" s="55"/>
      <c r="C28" s="55"/>
      <c r="D28" s="55"/>
      <c r="E28" s="55"/>
    </row>
    <row r="29" spans="1:10" x14ac:dyDescent="0.35">
      <c r="A29" s="55"/>
      <c r="B29" s="55"/>
      <c r="C29" s="55"/>
      <c r="D29" s="55"/>
      <c r="E29" s="55"/>
    </row>
    <row r="30" spans="1:10" x14ac:dyDescent="0.35">
      <c r="A30" s="55"/>
      <c r="B30" s="55"/>
      <c r="C30" s="55"/>
      <c r="D30" s="55"/>
      <c r="E30" s="55"/>
    </row>
    <row r="31" spans="1:10" x14ac:dyDescent="0.35">
      <c r="A31" s="55"/>
      <c r="B31" s="55"/>
      <c r="C31" s="55"/>
      <c r="D31" s="55"/>
      <c r="E31" s="55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TRUCKS INVOICE</vt:lpstr>
      <vt:lpstr>SPARE DRIVER DETAILS</vt:lpstr>
      <vt:lpstr>SPARE DRIVERS INVOICE</vt:lpstr>
      <vt:lpstr>TRIPS DETAILS</vt:lpstr>
      <vt:lpstr>DIESEL</vt:lpstr>
      <vt:lpstr>SALARIES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deekshith</dc:creator>
  <cp:lastModifiedBy>deekshith reddy</cp:lastModifiedBy>
  <cp:lastPrinted>2022-08-10T10:00:53Z</cp:lastPrinted>
  <dcterms:created xsi:type="dcterms:W3CDTF">2015-06-05T18:17:20Z</dcterms:created>
  <dcterms:modified xsi:type="dcterms:W3CDTF">2022-08-23T11:58:08Z</dcterms:modified>
</cp:coreProperties>
</file>