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hans\OneDrive\Desktop\KR REDDY\"/>
    </mc:Choice>
  </mc:AlternateContent>
  <xr:revisionPtr revIDLastSave="0" documentId="13_ncr:1_{95FD1D20-2F54-4B56-A3EC-029CF546C9A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I38" i="1"/>
  <c r="D10" i="1"/>
  <c r="D11" i="1"/>
  <c r="J12" i="2" l="1"/>
  <c r="J11" i="2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9" i="1"/>
  <c r="D8" i="1"/>
  <c r="D7" i="1"/>
  <c r="D6" i="1"/>
  <c r="J17" i="2" l="1"/>
  <c r="D38" i="1"/>
  <c r="D40" i="1" s="1"/>
  <c r="J18" i="2" l="1"/>
  <c r="J19" i="2"/>
  <c r="J20" i="2" l="1"/>
</calcChain>
</file>

<file path=xl/sharedStrings.xml><?xml version="1.0" encoding="utf-8"?>
<sst xmlns="http://schemas.openxmlformats.org/spreadsheetml/2006/main" count="60" uniqueCount="59">
  <si>
    <t xml:space="preserve"> </t>
  </si>
  <si>
    <t xml:space="preserve">DRIVER : </t>
  </si>
  <si>
    <t>COMPANY :</t>
  </si>
  <si>
    <t>DATE</t>
  </si>
  <si>
    <t xml:space="preserve">  Op.Kms</t>
  </si>
  <si>
    <t>Cl.Kms</t>
  </si>
  <si>
    <t>Total Kms</t>
  </si>
  <si>
    <t xml:space="preserve"> Start time</t>
  </si>
  <si>
    <t>Close time</t>
  </si>
  <si>
    <t>Total Hrs.</t>
  </si>
  <si>
    <t>Fixed hrs</t>
  </si>
  <si>
    <t>Extra hrs.</t>
  </si>
  <si>
    <t>REMARKS</t>
  </si>
  <si>
    <t>Grand Total</t>
  </si>
  <si>
    <t>PERMITTED KILOMETERS</t>
  </si>
  <si>
    <t>EXTRA KMS</t>
  </si>
  <si>
    <t>Sri Srinivasa Enterprises</t>
  </si>
  <si>
    <t xml:space="preserve">           Proprietor</t>
  </si>
  <si>
    <t>SRI SRINIVASA TRANSPORT - WOOYOUNG AUTOMOTIVE INDIA Pvt Ltd.,</t>
  </si>
  <si>
    <t>BUS- TRIP SHEET FOR THE MONTH OF JULY - 2022</t>
  </si>
  <si>
    <t>NARASIMHA MURTHY</t>
  </si>
  <si>
    <t xml:space="preserve">                    BUS NO: KA 51 AB 4497</t>
  </si>
  <si>
    <t>WOOYOUNG</t>
  </si>
  <si>
    <t>SRI SRINIVASA</t>
  </si>
  <si>
    <r>
      <t xml:space="preserve">Near Ravindra Bharathi School,          Opp. DSP Bungalow,                 Penukonda, 
 Anantapur (Dist.),                            Andhra Pradesh -515110.
</t>
    </r>
    <r>
      <rPr>
        <b/>
        <sz val="8"/>
        <color theme="1"/>
        <rFont val="Times New Roman"/>
        <family val="1"/>
      </rPr>
      <t>Mail :- krishnareddygbs@gmail.com</t>
    </r>
    <r>
      <rPr>
        <b/>
        <sz val="9"/>
        <color theme="1"/>
        <rFont val="Times New Roman"/>
        <family val="1"/>
      </rPr>
      <t xml:space="preserve">
Ph No: +919398921370
GST No:37AJOPR7599A1ZI</t>
    </r>
  </si>
  <si>
    <t>TAX INVOICE</t>
  </si>
  <si>
    <t>ENTERPRISES</t>
  </si>
  <si>
    <t>CUSTOMER DETAILS:</t>
  </si>
  <si>
    <t>Date</t>
  </si>
  <si>
    <t>Company Name:</t>
  </si>
  <si>
    <t>Invoice</t>
  </si>
  <si>
    <t>SST-20</t>
  </si>
  <si>
    <t>Address:</t>
  </si>
  <si>
    <t>Work Description</t>
  </si>
  <si>
    <t>SL NO</t>
  </si>
  <si>
    <t>PARTICULARS</t>
  </si>
  <si>
    <t>No of Months/Kms</t>
  </si>
  <si>
    <t>Price Per Month/Km</t>
  </si>
  <si>
    <t>Total</t>
  </si>
  <si>
    <t>EXTRA KILOMETRES</t>
  </si>
  <si>
    <t>SUB TOTAL</t>
  </si>
  <si>
    <t xml:space="preserve">CGST @ 9% </t>
  </si>
  <si>
    <t>AMOUNT IN WORDS:</t>
  </si>
  <si>
    <t xml:space="preserve">SGST @ 9% </t>
  </si>
  <si>
    <t>GRAND TOTAL</t>
  </si>
  <si>
    <t>ACCOUNT DETAILS:</t>
  </si>
  <si>
    <t xml:space="preserve">
Account Name : Sri Srinivasa Enterprises
Bank  : HDFC Bank
Account No : 50200048764822
IFSC Code   : HDFC0001035</t>
  </si>
  <si>
    <t>Sign:</t>
  </si>
  <si>
    <t>Date:</t>
  </si>
  <si>
    <t>Thank You for the business!</t>
  </si>
  <si>
    <r>
      <rPr>
        <b/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KA 51 AB 4497 Bus Service for the  Month of JULY 2022  from 01.07.2022 to 31.07.2022.</t>
    </r>
  </si>
  <si>
    <t>WOOYOUNG AUTOMOTIVE INDIA Pvt Ltd.,</t>
  </si>
  <si>
    <t xml:space="preserve"> Plot No.6A,  Grand Stay,                                         Gudipalli Industrial Estate,                               Gudipalli Village,                                Somandepalli Mandal,                   Anantapur  Dist- 515164.                                        GST No: 37AACCW1184E1ZE</t>
  </si>
  <si>
    <t>DRIVER OT HOURS</t>
  </si>
  <si>
    <t>9287-3000= 6287</t>
  </si>
  <si>
    <t>KA51 AB 4497(40 Seater Bus)</t>
  </si>
  <si>
    <t>Monthly Hire:  Rs.1,15,000/-</t>
  </si>
  <si>
    <t>01.08.2022</t>
  </si>
  <si>
    <t>Two Lakh Ninety Nine Thousand Five Hundred Sixty One Rupees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</si>
</sst>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C00000"/>
      <name val="Times New Roman"/>
      <family val="1"/>
    </font>
    <font>
      <sz val="20"/>
      <color theme="1"/>
      <name val="Berlin Sans FB Demi"/>
      <family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Bradley Hand ITC"/>
      <family val="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/>
    </xf>
    <xf numFmtId="0" fontId="5" fillId="4" borderId="8" xfId="0" applyFont="1" applyFill="1" applyBorder="1"/>
    <xf numFmtId="0" fontId="6" fillId="4" borderId="8" xfId="0" applyFont="1" applyFill="1" applyBorder="1"/>
    <xf numFmtId="0" fontId="5" fillId="4" borderId="9" xfId="0" applyFont="1" applyFill="1" applyBorder="1" applyAlignment="1">
      <alignment horizontal="center"/>
    </xf>
    <xf numFmtId="0" fontId="7" fillId="5" borderId="0" xfId="0" applyFont="1" applyFill="1"/>
    <xf numFmtId="0" fontId="9" fillId="4" borderId="9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14" fontId="4" fillId="2" borderId="7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20" fontId="0" fillId="2" borderId="8" xfId="0" applyNumberFormat="1" applyFill="1" applyBorder="1"/>
    <xf numFmtId="2" fontId="4" fillId="2" borderId="8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4" fontId="4" fillId="6" borderId="7" xfId="0" applyNumberFormat="1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" fontId="4" fillId="6" borderId="8" xfId="0" applyNumberFormat="1" applyFont="1" applyFill="1" applyBorder="1" applyAlignment="1">
      <alignment horizontal="center"/>
    </xf>
    <xf numFmtId="20" fontId="0" fillId="6" borderId="8" xfId="0" applyNumberFormat="1" applyFill="1" applyBorder="1"/>
    <xf numFmtId="2" fontId="4" fillId="6" borderId="8" xfId="0" applyNumberFormat="1" applyFont="1" applyFill="1" applyBorder="1" applyAlignment="1">
      <alignment horizontal="center"/>
    </xf>
    <xf numFmtId="1" fontId="4" fillId="6" borderId="9" xfId="0" applyNumberFormat="1" applyFont="1" applyFill="1" applyBorder="1" applyAlignment="1">
      <alignment horizontal="center"/>
    </xf>
    <xf numFmtId="1" fontId="12" fillId="2" borderId="9" xfId="0" applyNumberFormat="1" applyFont="1" applyFill="1" applyBorder="1" applyAlignment="1">
      <alignment horizontal="center"/>
    </xf>
    <xf numFmtId="0" fontId="13" fillId="0" borderId="0" xfId="0" applyFont="1"/>
    <xf numFmtId="0" fontId="7" fillId="0" borderId="0" xfId="0" applyFont="1"/>
    <xf numFmtId="0" fontId="14" fillId="0" borderId="0" xfId="0" applyFont="1"/>
    <xf numFmtId="1" fontId="4" fillId="2" borderId="9" xfId="0" applyNumberFormat="1" applyFont="1" applyFill="1" applyBorder="1"/>
    <xf numFmtId="1" fontId="4" fillId="6" borderId="12" xfId="0" applyNumberFormat="1" applyFont="1" applyFill="1" applyBorder="1"/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1" fontId="9" fillId="7" borderId="14" xfId="0" applyNumberFormat="1" applyFont="1" applyFill="1" applyBorder="1" applyAlignment="1">
      <alignment horizontal="center"/>
    </xf>
    <xf numFmtId="2" fontId="9" fillId="7" borderId="14" xfId="0" applyNumberFormat="1" applyFont="1" applyFill="1" applyBorder="1" applyAlignment="1">
      <alignment horizontal="center"/>
    </xf>
    <xf numFmtId="1" fontId="15" fillId="7" borderId="12" xfId="0" applyNumberFormat="1" applyFont="1" applyFill="1" applyBorder="1" applyAlignment="1">
      <alignment horizontal="center"/>
    </xf>
    <xf numFmtId="0" fontId="13" fillId="7" borderId="8" xfId="0" applyFont="1" applyFill="1" applyBorder="1"/>
    <xf numFmtId="0" fontId="13" fillId="7" borderId="8" xfId="0" applyFont="1" applyFill="1" applyBorder="1" applyAlignment="1">
      <alignment horizontal="center"/>
    </xf>
    <xf numFmtId="0" fontId="0" fillId="7" borderId="8" xfId="0" applyFill="1" applyBorder="1"/>
    <xf numFmtId="0" fontId="14" fillId="7" borderId="8" xfId="0" applyFont="1" applyFill="1" applyBorder="1"/>
    <xf numFmtId="1" fontId="14" fillId="7" borderId="8" xfId="0" applyNumberFormat="1" applyFont="1" applyFill="1" applyBorder="1" applyAlignment="1">
      <alignment horizontal="center"/>
    </xf>
    <xf numFmtId="0" fontId="16" fillId="8" borderId="8" xfId="0" applyFont="1" applyFill="1" applyBorder="1"/>
    <xf numFmtId="0" fontId="16" fillId="8" borderId="10" xfId="0" applyFont="1" applyFill="1" applyBorder="1"/>
    <xf numFmtId="0" fontId="0" fillId="0" borderId="15" xfId="0" applyBorder="1"/>
    <xf numFmtId="0" fontId="16" fillId="8" borderId="14" xfId="0" applyFont="1" applyFill="1" applyBorder="1"/>
    <xf numFmtId="0" fontId="16" fillId="8" borderId="18" xfId="0" applyFont="1" applyFill="1" applyBorder="1"/>
    <xf numFmtId="0" fontId="0" fillId="0" borderId="21" xfId="0" applyBorder="1"/>
    <xf numFmtId="164" fontId="20" fillId="0" borderId="0" xfId="0" applyNumberFormat="1" applyFont="1"/>
    <xf numFmtId="0" fontId="0" fillId="0" borderId="28" xfId="0" applyBorder="1" applyAlignment="1">
      <alignment horizontal="left" vertical="center"/>
    </xf>
    <xf numFmtId="164" fontId="0" fillId="0" borderId="0" xfId="0" applyNumberFormat="1"/>
    <xf numFmtId="0" fontId="0" fillId="0" borderId="31" xfId="0" applyBorder="1"/>
    <xf numFmtId="0" fontId="22" fillId="0" borderId="0" xfId="0" applyFont="1"/>
    <xf numFmtId="0" fontId="1" fillId="9" borderId="23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4" fontId="0" fillId="0" borderId="38" xfId="0" applyNumberFormat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164" fontId="7" fillId="0" borderId="0" xfId="0" applyNumberFormat="1" applyFont="1"/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164" fontId="0" fillId="0" borderId="36" xfId="0" applyNumberFormat="1" applyBorder="1" applyAlignment="1">
      <alignment horizontal="right" vertical="center"/>
    </xf>
    <xf numFmtId="164" fontId="23" fillId="0" borderId="0" xfId="0" applyNumberFormat="1" applyFont="1"/>
    <xf numFmtId="0" fontId="0" fillId="0" borderId="16" xfId="0" applyBorder="1"/>
    <xf numFmtId="0" fontId="0" fillId="0" borderId="17" xfId="0" applyBorder="1"/>
    <xf numFmtId="164" fontId="14" fillId="0" borderId="32" xfId="0" applyNumberFormat="1" applyFont="1" applyBorder="1" applyAlignment="1">
      <alignment horizontal="right" vertical="center"/>
    </xf>
    <xf numFmtId="0" fontId="0" fillId="0" borderId="34" xfId="0" applyBorder="1"/>
    <xf numFmtId="0" fontId="0" fillId="0" borderId="20" xfId="0" applyBorder="1"/>
    <xf numFmtId="164" fontId="0" fillId="0" borderId="33" xfId="0" applyNumberFormat="1" applyBorder="1" applyAlignment="1">
      <alignment horizontal="right" vertical="center"/>
    </xf>
    <xf numFmtId="164" fontId="14" fillId="0" borderId="36" xfId="0" applyNumberFormat="1" applyFont="1" applyBorder="1" applyAlignment="1">
      <alignment horizontal="right" vertical="center"/>
    </xf>
    <xf numFmtId="0" fontId="2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23" fillId="0" borderId="0" xfId="0" applyFont="1"/>
    <xf numFmtId="0" fontId="0" fillId="0" borderId="0" xfId="0" applyAlignment="1">
      <alignment horizontal="center" vertical="center"/>
    </xf>
    <xf numFmtId="164" fontId="2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/>
    </xf>
    <xf numFmtId="0" fontId="4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4" fillId="9" borderId="4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0" fillId="9" borderId="26" xfId="0" applyFill="1" applyBorder="1" applyAlignment="1">
      <alignment horizontal="left"/>
    </xf>
    <xf numFmtId="0" fontId="0" fillId="9" borderId="44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36" xfId="0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5" fillId="9" borderId="16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22" xfId="0" applyFont="1" applyFill="1" applyBorder="1" applyAlignment="1">
      <alignment horizontal="center" vertical="center" wrapText="1"/>
    </xf>
    <xf numFmtId="0" fontId="5" fillId="9" borderId="34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1" fillId="9" borderId="8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/>
    </xf>
    <xf numFmtId="0" fontId="17" fillId="0" borderId="19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20" xfId="0" applyFont="1" applyBorder="1" applyAlignment="1">
      <alignment horizontal="left" vertical="top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3" fillId="9" borderId="23" xfId="0" applyFont="1" applyFill="1" applyBorder="1" applyAlignment="1">
      <alignment horizontal="left"/>
    </xf>
    <xf numFmtId="0" fontId="3" fillId="9" borderId="24" xfId="0" applyFont="1" applyFill="1" applyBorder="1" applyAlignment="1">
      <alignment horizontal="left"/>
    </xf>
    <xf numFmtId="0" fontId="3" fillId="9" borderId="25" xfId="0" applyFont="1" applyFill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454048</xdr:colOff>
      <xdr:row>21</xdr:row>
      <xdr:rowOff>279400</xdr:rowOff>
    </xdr:from>
    <xdr:to>
      <xdr:col>9</xdr:col>
      <xdr:colOff>889000</xdr:colOff>
      <xdr:row>25</xdr:row>
      <xdr:rowOff>208455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DB54E-834A-436A-8272-11078D534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248" y="7359650"/>
          <a:ext cx="1654152" cy="97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zoomScale="115" zoomScaleNormal="115" workbookViewId="0">
      <selection activeCell="O17" sqref="O17"/>
    </sheetView>
  </sheetViews>
  <sheetFormatPr defaultRowHeight="14.5" x14ac:dyDescent="0.35"/>
  <cols>
    <col min="1" max="1" width="9.36328125" customWidth="1"/>
  </cols>
  <sheetData>
    <row r="1" spans="1:15" ht="26.5" customHeight="1" x14ac:dyDescent="0.5">
      <c r="A1" s="81" t="s">
        <v>18</v>
      </c>
      <c r="B1" s="82"/>
      <c r="C1" s="82"/>
      <c r="D1" s="82"/>
      <c r="E1" s="82"/>
      <c r="F1" s="82"/>
      <c r="G1" s="82"/>
      <c r="H1" s="82"/>
      <c r="I1" s="82"/>
      <c r="J1" s="83"/>
    </row>
    <row r="2" spans="1:15" ht="24.65" customHeight="1" x14ac:dyDescent="0.35">
      <c r="A2" s="84" t="s">
        <v>19</v>
      </c>
      <c r="B2" s="85"/>
      <c r="C2" s="85"/>
      <c r="D2" s="85"/>
      <c r="E2" s="85"/>
      <c r="F2" s="85"/>
      <c r="G2" s="85"/>
      <c r="H2" s="85"/>
      <c r="I2" s="85"/>
      <c r="J2" s="86"/>
    </row>
    <row r="3" spans="1:15" ht="15.65" customHeight="1" x14ac:dyDescent="0.35">
      <c r="A3" s="1" t="s">
        <v>0</v>
      </c>
      <c r="B3" s="2"/>
      <c r="C3" s="2"/>
      <c r="D3" s="2"/>
      <c r="E3" s="3" t="s">
        <v>0</v>
      </c>
      <c r="F3" s="4" t="s">
        <v>1</v>
      </c>
      <c r="G3" s="3" t="s">
        <v>20</v>
      </c>
      <c r="H3" s="3"/>
      <c r="I3" s="3"/>
      <c r="J3" s="5"/>
    </row>
    <row r="4" spans="1:15" ht="15.65" customHeight="1" x14ac:dyDescent="0.35">
      <c r="A4" s="6" t="s">
        <v>2</v>
      </c>
      <c r="B4" s="6" t="s">
        <v>22</v>
      </c>
      <c r="C4" s="2"/>
      <c r="D4" s="2"/>
      <c r="E4" s="87" t="s">
        <v>21</v>
      </c>
      <c r="F4" s="88"/>
      <c r="G4" s="88"/>
      <c r="H4" s="88"/>
      <c r="I4" s="89"/>
      <c r="J4" s="7"/>
    </row>
    <row r="5" spans="1:15" ht="15.65" customHeight="1" x14ac:dyDescent="0.35">
      <c r="A5" s="8" t="s">
        <v>3</v>
      </c>
      <c r="B5" s="9" t="s">
        <v>4</v>
      </c>
      <c r="C5" s="9" t="s">
        <v>5</v>
      </c>
      <c r="D5" s="9" t="s">
        <v>6</v>
      </c>
      <c r="E5" s="10" t="s">
        <v>7</v>
      </c>
      <c r="F5" s="10" t="s">
        <v>8</v>
      </c>
      <c r="G5" s="10" t="s">
        <v>9</v>
      </c>
      <c r="H5" s="9" t="s">
        <v>10</v>
      </c>
      <c r="I5" s="9" t="s">
        <v>11</v>
      </c>
      <c r="J5" s="11" t="s">
        <v>12</v>
      </c>
    </row>
    <row r="6" spans="1:15" ht="15.65" customHeight="1" x14ac:dyDescent="0.35">
      <c r="A6" s="12">
        <v>44743</v>
      </c>
      <c r="B6" s="13">
        <v>118548</v>
      </c>
      <c r="C6" s="13">
        <v>118881</v>
      </c>
      <c r="D6" s="14">
        <f>C6-B6</f>
        <v>333</v>
      </c>
      <c r="E6" s="15">
        <v>0</v>
      </c>
      <c r="F6" s="15">
        <v>0</v>
      </c>
      <c r="G6" s="16">
        <v>0</v>
      </c>
      <c r="H6" s="16">
        <v>0</v>
      </c>
      <c r="I6" s="16">
        <v>9</v>
      </c>
      <c r="J6" s="17"/>
    </row>
    <row r="7" spans="1:15" ht="15.65" customHeight="1" x14ac:dyDescent="0.35">
      <c r="A7" s="12">
        <v>44744</v>
      </c>
      <c r="B7" s="13">
        <v>118881</v>
      </c>
      <c r="C7" s="13">
        <v>119214</v>
      </c>
      <c r="D7" s="14">
        <f t="shared" ref="D7:D37" si="0">C7-B7</f>
        <v>333</v>
      </c>
      <c r="E7" s="15">
        <v>0</v>
      </c>
      <c r="F7" s="15">
        <v>0</v>
      </c>
      <c r="G7" s="16">
        <v>0</v>
      </c>
      <c r="H7" s="16">
        <v>0</v>
      </c>
      <c r="I7" s="16">
        <v>9</v>
      </c>
      <c r="J7" s="17"/>
    </row>
    <row r="8" spans="1:15" ht="15.65" customHeight="1" x14ac:dyDescent="0.35">
      <c r="A8" s="18">
        <v>44745</v>
      </c>
      <c r="B8" s="19">
        <v>119214</v>
      </c>
      <c r="C8" s="19">
        <v>119325</v>
      </c>
      <c r="D8" s="20">
        <f t="shared" si="0"/>
        <v>111</v>
      </c>
      <c r="E8" s="21">
        <v>0</v>
      </c>
      <c r="F8" s="21">
        <v>0</v>
      </c>
      <c r="G8" s="22">
        <v>0</v>
      </c>
      <c r="H8" s="22">
        <v>0</v>
      </c>
      <c r="I8" s="22">
        <v>4</v>
      </c>
      <c r="J8" s="23"/>
    </row>
    <row r="9" spans="1:15" ht="15.65" customHeight="1" x14ac:dyDescent="0.35">
      <c r="A9" s="12">
        <v>44746</v>
      </c>
      <c r="B9" s="13">
        <v>90221</v>
      </c>
      <c r="C9" s="13">
        <v>90277</v>
      </c>
      <c r="D9" s="14">
        <f t="shared" si="0"/>
        <v>56</v>
      </c>
      <c r="E9" s="15">
        <v>0</v>
      </c>
      <c r="F9" s="15">
        <v>0</v>
      </c>
      <c r="G9" s="16">
        <v>0</v>
      </c>
      <c r="H9" s="16">
        <v>0</v>
      </c>
      <c r="I9" s="16">
        <v>9</v>
      </c>
      <c r="J9" s="17"/>
    </row>
    <row r="10" spans="1:15" ht="15.65" customHeight="1" x14ac:dyDescent="0.35">
      <c r="A10" s="12">
        <v>44746</v>
      </c>
      <c r="B10" s="13">
        <v>78940</v>
      </c>
      <c r="C10" s="13">
        <v>79217</v>
      </c>
      <c r="D10" s="14">
        <f t="shared" si="0"/>
        <v>277</v>
      </c>
      <c r="E10" s="15">
        <v>0</v>
      </c>
      <c r="F10" s="15">
        <v>0</v>
      </c>
      <c r="G10" s="16">
        <v>0</v>
      </c>
      <c r="H10" s="16">
        <v>0</v>
      </c>
      <c r="I10" s="16">
        <v>0</v>
      </c>
      <c r="J10" s="17"/>
    </row>
    <row r="11" spans="1:15" ht="15.65" customHeight="1" x14ac:dyDescent="0.35">
      <c r="A11" s="12">
        <v>44747</v>
      </c>
      <c r="B11" s="13">
        <v>79217</v>
      </c>
      <c r="C11" s="13">
        <v>79571</v>
      </c>
      <c r="D11" s="14">
        <f t="shared" si="0"/>
        <v>354</v>
      </c>
      <c r="E11" s="15">
        <v>0</v>
      </c>
      <c r="F11" s="15">
        <v>0</v>
      </c>
      <c r="G11" s="16">
        <v>0</v>
      </c>
      <c r="H11" s="16">
        <v>0</v>
      </c>
      <c r="I11" s="16">
        <v>9</v>
      </c>
      <c r="J11" s="17"/>
    </row>
    <row r="12" spans="1:15" ht="15.65" customHeight="1" x14ac:dyDescent="0.35">
      <c r="A12" s="12">
        <v>44748</v>
      </c>
      <c r="B12" s="13">
        <v>79571</v>
      </c>
      <c r="C12" s="13">
        <v>79904</v>
      </c>
      <c r="D12" s="14">
        <f t="shared" si="0"/>
        <v>333</v>
      </c>
      <c r="E12" s="15">
        <v>0</v>
      </c>
      <c r="F12" s="15">
        <v>0</v>
      </c>
      <c r="G12" s="16">
        <v>0</v>
      </c>
      <c r="H12" s="16">
        <v>0</v>
      </c>
      <c r="I12" s="16">
        <v>9</v>
      </c>
      <c r="J12" s="17"/>
    </row>
    <row r="13" spans="1:15" ht="15.65" customHeight="1" x14ac:dyDescent="0.35">
      <c r="A13" s="12">
        <v>44749</v>
      </c>
      <c r="B13" s="13">
        <v>79904</v>
      </c>
      <c r="C13" s="13">
        <v>80237</v>
      </c>
      <c r="D13" s="14">
        <f t="shared" si="0"/>
        <v>333</v>
      </c>
      <c r="E13" s="15">
        <v>0</v>
      </c>
      <c r="F13" s="15">
        <v>0</v>
      </c>
      <c r="G13" s="16">
        <v>0</v>
      </c>
      <c r="H13" s="16">
        <v>0</v>
      </c>
      <c r="I13" s="16">
        <v>9</v>
      </c>
      <c r="J13" s="17"/>
    </row>
    <row r="14" spans="1:15" ht="15.65" customHeight="1" x14ac:dyDescent="0.35">
      <c r="A14" s="12">
        <v>44750</v>
      </c>
      <c r="B14" s="13">
        <v>80237</v>
      </c>
      <c r="C14" s="13">
        <v>80571</v>
      </c>
      <c r="D14" s="14">
        <f t="shared" si="0"/>
        <v>334</v>
      </c>
      <c r="E14" s="15">
        <v>0</v>
      </c>
      <c r="F14" s="15">
        <v>0</v>
      </c>
      <c r="G14" s="16">
        <v>0</v>
      </c>
      <c r="H14" s="16">
        <v>0</v>
      </c>
      <c r="I14" s="16">
        <v>9</v>
      </c>
      <c r="J14" s="17"/>
    </row>
    <row r="15" spans="1:15" ht="15.65" customHeight="1" x14ac:dyDescent="0.35">
      <c r="A15" s="12">
        <v>44751</v>
      </c>
      <c r="B15" s="13">
        <v>80571</v>
      </c>
      <c r="C15" s="13">
        <v>80941</v>
      </c>
      <c r="D15" s="14">
        <f t="shared" si="0"/>
        <v>370</v>
      </c>
      <c r="E15" s="15">
        <v>0</v>
      </c>
      <c r="F15" s="15">
        <v>0</v>
      </c>
      <c r="G15" s="16">
        <v>0</v>
      </c>
      <c r="H15" s="16">
        <v>0</v>
      </c>
      <c r="I15" s="16">
        <v>9</v>
      </c>
      <c r="J15" s="24"/>
    </row>
    <row r="16" spans="1:15" ht="15.65" customHeight="1" x14ac:dyDescent="0.35">
      <c r="A16" s="18">
        <v>44752</v>
      </c>
      <c r="B16" s="19">
        <v>80941</v>
      </c>
      <c r="C16" s="19">
        <v>81014</v>
      </c>
      <c r="D16" s="20">
        <f t="shared" si="0"/>
        <v>73</v>
      </c>
      <c r="E16" s="21">
        <v>0</v>
      </c>
      <c r="F16" s="21">
        <v>0</v>
      </c>
      <c r="G16" s="22">
        <v>0</v>
      </c>
      <c r="H16" s="22">
        <v>0</v>
      </c>
      <c r="I16" s="22">
        <v>4</v>
      </c>
      <c r="J16" s="23"/>
      <c r="M16" s="25"/>
      <c r="N16" s="26"/>
      <c r="O16" s="25"/>
    </row>
    <row r="17" spans="1:19" ht="15.65" customHeight="1" x14ac:dyDescent="0.35">
      <c r="A17" s="12">
        <v>44753</v>
      </c>
      <c r="B17" s="13">
        <v>81014</v>
      </c>
      <c r="C17" s="13">
        <v>81346</v>
      </c>
      <c r="D17" s="14">
        <f t="shared" si="0"/>
        <v>332</v>
      </c>
      <c r="E17" s="15">
        <v>0</v>
      </c>
      <c r="F17" s="15">
        <v>0</v>
      </c>
      <c r="G17" s="16">
        <v>0</v>
      </c>
      <c r="H17" s="16">
        <v>0</v>
      </c>
      <c r="I17" s="16">
        <v>9</v>
      </c>
      <c r="J17" s="17"/>
      <c r="O17" s="26"/>
      <c r="P17" s="26"/>
    </row>
    <row r="18" spans="1:19" ht="15.65" customHeight="1" x14ac:dyDescent="0.35">
      <c r="A18" s="12">
        <v>44754</v>
      </c>
      <c r="B18" s="13">
        <v>81346</v>
      </c>
      <c r="C18" s="13">
        <v>81678</v>
      </c>
      <c r="D18" s="14">
        <f t="shared" si="0"/>
        <v>332</v>
      </c>
      <c r="E18" s="15">
        <v>0</v>
      </c>
      <c r="F18" s="15">
        <v>0</v>
      </c>
      <c r="G18" s="16">
        <v>0</v>
      </c>
      <c r="H18" s="16">
        <v>0</v>
      </c>
      <c r="I18" s="16">
        <v>9</v>
      </c>
      <c r="J18" s="17"/>
    </row>
    <row r="19" spans="1:19" ht="15.65" customHeight="1" x14ac:dyDescent="0.35">
      <c r="A19" s="12">
        <v>44755</v>
      </c>
      <c r="B19" s="13">
        <v>81678</v>
      </c>
      <c r="C19" s="13">
        <v>82012</v>
      </c>
      <c r="D19" s="14">
        <f t="shared" si="0"/>
        <v>334</v>
      </c>
      <c r="E19" s="15">
        <v>0</v>
      </c>
      <c r="F19" s="15">
        <v>0</v>
      </c>
      <c r="G19" s="16">
        <v>0</v>
      </c>
      <c r="H19" s="16">
        <v>0</v>
      </c>
      <c r="I19" s="16">
        <v>9</v>
      </c>
      <c r="J19" s="17"/>
    </row>
    <row r="20" spans="1:19" ht="15.65" customHeight="1" x14ac:dyDescent="0.35">
      <c r="A20" s="12">
        <v>44756</v>
      </c>
      <c r="B20" s="13">
        <v>82012</v>
      </c>
      <c r="C20" s="13">
        <v>82345</v>
      </c>
      <c r="D20" s="14">
        <f t="shared" si="0"/>
        <v>333</v>
      </c>
      <c r="E20" s="15">
        <v>0</v>
      </c>
      <c r="F20" s="15">
        <v>0</v>
      </c>
      <c r="G20" s="16">
        <v>0</v>
      </c>
      <c r="H20" s="16">
        <v>0</v>
      </c>
      <c r="I20" s="16">
        <v>9</v>
      </c>
      <c r="J20" s="17"/>
    </row>
    <row r="21" spans="1:19" ht="15.65" customHeight="1" x14ac:dyDescent="0.35">
      <c r="A21" s="12">
        <v>44757</v>
      </c>
      <c r="B21" s="13">
        <v>82345</v>
      </c>
      <c r="C21" s="13">
        <v>82678</v>
      </c>
      <c r="D21" s="14">
        <f t="shared" si="0"/>
        <v>333</v>
      </c>
      <c r="E21" s="15">
        <v>0</v>
      </c>
      <c r="F21" s="15">
        <v>0</v>
      </c>
      <c r="G21" s="16">
        <v>0</v>
      </c>
      <c r="H21" s="16">
        <v>0</v>
      </c>
      <c r="I21" s="16">
        <v>9</v>
      </c>
      <c r="J21" s="17"/>
    </row>
    <row r="22" spans="1:19" ht="15.65" customHeight="1" x14ac:dyDescent="0.35">
      <c r="A22" s="12">
        <v>44758</v>
      </c>
      <c r="B22" s="13">
        <v>82678</v>
      </c>
      <c r="C22" s="13">
        <v>83012</v>
      </c>
      <c r="D22" s="14">
        <f t="shared" si="0"/>
        <v>334</v>
      </c>
      <c r="E22" s="15">
        <v>0</v>
      </c>
      <c r="F22" s="15">
        <v>0</v>
      </c>
      <c r="G22" s="16">
        <v>0</v>
      </c>
      <c r="H22" s="16">
        <v>0</v>
      </c>
      <c r="I22" s="16">
        <v>9</v>
      </c>
      <c r="J22" s="17"/>
    </row>
    <row r="23" spans="1:19" ht="15.65" customHeight="1" x14ac:dyDescent="0.35">
      <c r="A23" s="18">
        <v>44759</v>
      </c>
      <c r="B23" s="19">
        <v>83012</v>
      </c>
      <c r="C23" s="19">
        <v>83122</v>
      </c>
      <c r="D23" s="20">
        <f t="shared" si="0"/>
        <v>110</v>
      </c>
      <c r="E23" s="21">
        <v>0</v>
      </c>
      <c r="F23" s="21">
        <v>0</v>
      </c>
      <c r="G23" s="22">
        <v>0</v>
      </c>
      <c r="H23" s="22">
        <v>0</v>
      </c>
      <c r="I23" s="22">
        <v>4</v>
      </c>
      <c r="J23" s="23"/>
      <c r="K23" s="25"/>
      <c r="L23" s="25"/>
      <c r="M23" s="25"/>
      <c r="N23" s="25"/>
      <c r="O23" s="25"/>
      <c r="P23" s="25"/>
    </row>
    <row r="24" spans="1:19" ht="15.65" customHeight="1" x14ac:dyDescent="0.35">
      <c r="A24" s="12">
        <v>44760</v>
      </c>
      <c r="B24" s="13">
        <v>83122</v>
      </c>
      <c r="C24" s="13">
        <v>83455</v>
      </c>
      <c r="D24" s="14">
        <f t="shared" si="0"/>
        <v>333</v>
      </c>
      <c r="E24" s="15">
        <v>0</v>
      </c>
      <c r="F24" s="15">
        <v>0</v>
      </c>
      <c r="G24" s="16">
        <v>0</v>
      </c>
      <c r="H24" s="16">
        <v>0</v>
      </c>
      <c r="I24" s="16">
        <v>9</v>
      </c>
      <c r="J24" s="17"/>
      <c r="K24" s="25"/>
      <c r="L24" s="25"/>
      <c r="M24" s="25"/>
      <c r="N24" s="25"/>
      <c r="O24" s="25"/>
      <c r="P24" s="25"/>
    </row>
    <row r="25" spans="1:19" ht="15.65" customHeight="1" x14ac:dyDescent="0.35">
      <c r="A25" s="12">
        <v>44761</v>
      </c>
      <c r="B25" s="13">
        <v>83455</v>
      </c>
      <c r="C25" s="13">
        <v>83788</v>
      </c>
      <c r="D25" s="14">
        <f t="shared" si="0"/>
        <v>333</v>
      </c>
      <c r="E25" s="15">
        <v>0</v>
      </c>
      <c r="F25" s="15">
        <v>0</v>
      </c>
      <c r="G25" s="16">
        <v>0</v>
      </c>
      <c r="H25" s="16">
        <v>0</v>
      </c>
      <c r="I25" s="16">
        <v>9</v>
      </c>
      <c r="J25" s="17"/>
      <c r="K25" s="27"/>
      <c r="L25" s="27"/>
      <c r="M25" s="27"/>
      <c r="N25" s="27"/>
      <c r="O25" s="25"/>
      <c r="P25" s="25"/>
      <c r="Q25" s="25"/>
      <c r="R25" s="27"/>
      <c r="S25" s="27"/>
    </row>
    <row r="26" spans="1:19" ht="15.65" customHeight="1" x14ac:dyDescent="0.35">
      <c r="A26" s="12">
        <v>44762</v>
      </c>
      <c r="B26" s="13">
        <v>83788</v>
      </c>
      <c r="C26" s="13">
        <v>84112</v>
      </c>
      <c r="D26" s="14">
        <f t="shared" si="0"/>
        <v>324</v>
      </c>
      <c r="E26" s="15">
        <v>0</v>
      </c>
      <c r="F26" s="15">
        <v>0</v>
      </c>
      <c r="G26" s="16">
        <v>0</v>
      </c>
      <c r="H26" s="16">
        <v>0</v>
      </c>
      <c r="I26" s="16">
        <v>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</row>
    <row r="27" spans="1:19" ht="15.65" customHeight="1" x14ac:dyDescent="0.35">
      <c r="A27" s="12">
        <v>44763</v>
      </c>
      <c r="B27" s="13">
        <v>84112</v>
      </c>
      <c r="C27" s="13">
        <v>84436</v>
      </c>
      <c r="D27" s="14">
        <f t="shared" si="0"/>
        <v>324</v>
      </c>
      <c r="E27" s="15">
        <v>0</v>
      </c>
      <c r="F27" s="15">
        <v>0</v>
      </c>
      <c r="G27" s="16">
        <v>0</v>
      </c>
      <c r="H27" s="16">
        <v>0</v>
      </c>
      <c r="I27" s="16">
        <v>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</row>
    <row r="28" spans="1:19" ht="15.65" customHeight="1" x14ac:dyDescent="0.35">
      <c r="A28" s="12">
        <v>44764</v>
      </c>
      <c r="B28" s="13">
        <v>84436</v>
      </c>
      <c r="C28" s="13">
        <v>84761</v>
      </c>
      <c r="D28" s="14">
        <f t="shared" si="0"/>
        <v>325</v>
      </c>
      <c r="E28" s="15">
        <v>0</v>
      </c>
      <c r="F28" s="15">
        <v>0</v>
      </c>
      <c r="G28" s="16">
        <v>0</v>
      </c>
      <c r="H28" s="16">
        <v>0</v>
      </c>
      <c r="I28" s="16">
        <v>9</v>
      </c>
      <c r="J28" s="17"/>
      <c r="K28" s="27"/>
      <c r="L28" s="25"/>
      <c r="M28" s="25"/>
      <c r="N28" s="25"/>
      <c r="O28" s="27"/>
      <c r="P28" s="27"/>
      <c r="Q28" s="27"/>
      <c r="R28" s="27"/>
      <c r="S28" s="27"/>
    </row>
    <row r="29" spans="1:19" ht="15.65" customHeight="1" x14ac:dyDescent="0.35">
      <c r="A29" s="12">
        <v>44765</v>
      </c>
      <c r="B29" s="13">
        <v>84761</v>
      </c>
      <c r="C29" s="13">
        <v>85086</v>
      </c>
      <c r="D29" s="14">
        <f t="shared" si="0"/>
        <v>325</v>
      </c>
      <c r="E29" s="15">
        <v>0</v>
      </c>
      <c r="F29" s="15">
        <v>0</v>
      </c>
      <c r="G29" s="16">
        <v>0</v>
      </c>
      <c r="H29" s="16">
        <v>0</v>
      </c>
      <c r="I29" s="16">
        <v>9</v>
      </c>
      <c r="J29" s="17"/>
      <c r="K29" s="27"/>
      <c r="L29" s="27"/>
      <c r="M29" s="27"/>
      <c r="N29" s="27"/>
      <c r="O29" s="25"/>
      <c r="P29" s="25"/>
      <c r="Q29" s="25"/>
      <c r="R29" s="27"/>
      <c r="S29" s="27"/>
    </row>
    <row r="30" spans="1:19" ht="15.65" customHeight="1" x14ac:dyDescent="0.35">
      <c r="A30" s="18">
        <v>44766</v>
      </c>
      <c r="B30" s="19">
        <v>85086</v>
      </c>
      <c r="C30" s="19">
        <v>85195</v>
      </c>
      <c r="D30" s="20">
        <f t="shared" si="0"/>
        <v>109</v>
      </c>
      <c r="E30" s="21">
        <v>0</v>
      </c>
      <c r="F30" s="21">
        <v>0</v>
      </c>
      <c r="G30" s="22">
        <v>0</v>
      </c>
      <c r="H30" s="22">
        <v>0</v>
      </c>
      <c r="I30" s="22">
        <v>4.5</v>
      </c>
      <c r="J30" s="23"/>
      <c r="K30" s="27"/>
      <c r="L30" s="27"/>
      <c r="M30" s="27"/>
      <c r="N30" s="27"/>
      <c r="O30" s="27"/>
      <c r="P30" s="27"/>
      <c r="Q30" s="27"/>
      <c r="R30" s="27"/>
      <c r="S30" s="27"/>
    </row>
    <row r="31" spans="1:19" ht="15.65" customHeight="1" x14ac:dyDescent="0.35">
      <c r="A31" s="12">
        <v>44767</v>
      </c>
      <c r="B31" s="13">
        <v>85195</v>
      </c>
      <c r="C31" s="13">
        <v>85522</v>
      </c>
      <c r="D31" s="14">
        <f t="shared" si="0"/>
        <v>327</v>
      </c>
      <c r="E31" s="15">
        <v>0</v>
      </c>
      <c r="F31" s="15">
        <v>0</v>
      </c>
      <c r="G31" s="16">
        <v>0</v>
      </c>
      <c r="H31" s="16">
        <v>0</v>
      </c>
      <c r="I31" s="16">
        <v>9</v>
      </c>
      <c r="J31" s="17"/>
    </row>
    <row r="32" spans="1:19" ht="15.65" customHeight="1" x14ac:dyDescent="0.35">
      <c r="A32" s="12">
        <v>44768</v>
      </c>
      <c r="B32" s="13">
        <v>85522</v>
      </c>
      <c r="C32" s="13">
        <v>85848</v>
      </c>
      <c r="D32" s="14">
        <f t="shared" si="0"/>
        <v>326</v>
      </c>
      <c r="E32" s="15">
        <v>0</v>
      </c>
      <c r="F32" s="15">
        <v>0</v>
      </c>
      <c r="G32" s="16">
        <v>0</v>
      </c>
      <c r="H32" s="16">
        <v>0</v>
      </c>
      <c r="I32" s="16">
        <v>9</v>
      </c>
      <c r="J32" s="17"/>
    </row>
    <row r="33" spans="1:14" ht="15.65" customHeight="1" x14ac:dyDescent="0.35">
      <c r="A33" s="12">
        <v>44769</v>
      </c>
      <c r="B33" s="13">
        <v>85848</v>
      </c>
      <c r="C33" s="13">
        <v>86175</v>
      </c>
      <c r="D33" s="14">
        <f t="shared" si="0"/>
        <v>327</v>
      </c>
      <c r="E33" s="15">
        <v>0</v>
      </c>
      <c r="F33" s="15">
        <v>0</v>
      </c>
      <c r="G33" s="16">
        <v>0</v>
      </c>
      <c r="H33" s="16">
        <v>0</v>
      </c>
      <c r="I33" s="16">
        <v>9</v>
      </c>
      <c r="J33" s="17"/>
    </row>
    <row r="34" spans="1:14" ht="15.65" customHeight="1" x14ac:dyDescent="0.35">
      <c r="A34" s="12">
        <v>44770</v>
      </c>
      <c r="B34" s="13">
        <v>86175</v>
      </c>
      <c r="C34" s="13">
        <v>86502</v>
      </c>
      <c r="D34" s="14">
        <f t="shared" si="0"/>
        <v>327</v>
      </c>
      <c r="E34" s="15">
        <v>0</v>
      </c>
      <c r="F34" s="15">
        <v>0</v>
      </c>
      <c r="G34" s="16">
        <v>0</v>
      </c>
      <c r="H34" s="16">
        <v>0</v>
      </c>
      <c r="I34" s="16">
        <v>9</v>
      </c>
      <c r="J34" s="17"/>
    </row>
    <row r="35" spans="1:14" ht="15.65" customHeight="1" x14ac:dyDescent="0.35">
      <c r="A35" s="12">
        <v>44771</v>
      </c>
      <c r="B35" s="13">
        <v>86502</v>
      </c>
      <c r="C35" s="13">
        <v>86829</v>
      </c>
      <c r="D35" s="14">
        <f t="shared" si="0"/>
        <v>327</v>
      </c>
      <c r="E35" s="15">
        <v>0</v>
      </c>
      <c r="F35" s="15">
        <v>0</v>
      </c>
      <c r="G35" s="16">
        <v>0</v>
      </c>
      <c r="H35" s="16">
        <v>0</v>
      </c>
      <c r="I35" s="16">
        <v>9</v>
      </c>
      <c r="J35" s="28"/>
    </row>
    <row r="36" spans="1:14" ht="15.65" customHeight="1" x14ac:dyDescent="0.35">
      <c r="A36" s="12">
        <v>44772</v>
      </c>
      <c r="B36" s="13">
        <v>86829</v>
      </c>
      <c r="C36" s="13">
        <v>87176</v>
      </c>
      <c r="D36" s="14">
        <f t="shared" si="0"/>
        <v>347</v>
      </c>
      <c r="E36" s="15">
        <v>0</v>
      </c>
      <c r="F36" s="15">
        <v>0</v>
      </c>
      <c r="G36" s="16">
        <v>0</v>
      </c>
      <c r="H36" s="16">
        <v>0</v>
      </c>
      <c r="I36" s="16">
        <v>9</v>
      </c>
      <c r="J36" s="28"/>
    </row>
    <row r="37" spans="1:14" ht="15.65" customHeight="1" x14ac:dyDescent="0.35">
      <c r="A37" s="18">
        <v>44773</v>
      </c>
      <c r="B37" s="19">
        <v>87176</v>
      </c>
      <c r="C37" s="19">
        <v>87394</v>
      </c>
      <c r="D37" s="20">
        <f t="shared" si="0"/>
        <v>218</v>
      </c>
      <c r="E37" s="21">
        <v>0</v>
      </c>
      <c r="F37" s="21">
        <v>0</v>
      </c>
      <c r="G37" s="22">
        <v>0</v>
      </c>
      <c r="H37" s="22">
        <v>0</v>
      </c>
      <c r="I37" s="22">
        <v>12</v>
      </c>
      <c r="J37" s="29"/>
    </row>
    <row r="38" spans="1:14" ht="15.65" customHeight="1" x14ac:dyDescent="0.35">
      <c r="A38" s="30" t="s">
        <v>13</v>
      </c>
      <c r="B38" s="31"/>
      <c r="C38" s="31"/>
      <c r="D38" s="32">
        <f>SUM(D6:D37)</f>
        <v>9287</v>
      </c>
      <c r="E38" s="31"/>
      <c r="F38" s="31"/>
      <c r="G38" s="31"/>
      <c r="H38" s="31"/>
      <c r="I38" s="33">
        <f>SUM(I6:I37)</f>
        <v>262.5</v>
      </c>
      <c r="J38" s="34"/>
    </row>
    <row r="39" spans="1:14" ht="15.65" customHeight="1" x14ac:dyDescent="0.35">
      <c r="A39" s="35" t="s">
        <v>14</v>
      </c>
      <c r="B39" s="35"/>
      <c r="C39" s="35"/>
      <c r="D39" s="36">
        <v>3000</v>
      </c>
      <c r="E39" s="37"/>
      <c r="F39" s="37"/>
      <c r="G39" s="37"/>
      <c r="H39" s="37"/>
      <c r="I39" s="37"/>
      <c r="J39" s="37"/>
    </row>
    <row r="40" spans="1:14" ht="15.65" customHeight="1" x14ac:dyDescent="0.35">
      <c r="A40" s="38"/>
      <c r="B40" s="38" t="s">
        <v>15</v>
      </c>
      <c r="C40" s="38"/>
      <c r="D40" s="39">
        <f>D38-D39</f>
        <v>6287</v>
      </c>
      <c r="E40" s="37"/>
      <c r="F40" s="37"/>
      <c r="G40" s="37"/>
      <c r="H40" s="37"/>
      <c r="I40" s="37"/>
      <c r="J40" s="37"/>
      <c r="N40" s="25"/>
    </row>
    <row r="41" spans="1:14" x14ac:dyDescent="0.35">
      <c r="G41" t="s">
        <v>16</v>
      </c>
    </row>
    <row r="45" spans="1:14" x14ac:dyDescent="0.35">
      <c r="G45" t="s">
        <v>17</v>
      </c>
    </row>
  </sheetData>
  <mergeCells count="3">
    <mergeCell ref="A1:J1"/>
    <mergeCell ref="A2:J2"/>
    <mergeCell ref="E4:I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42DB-0C46-4D8D-A258-A8F7C3DB284B}">
  <dimension ref="B1:Q28"/>
  <sheetViews>
    <sheetView topLeftCell="A16" zoomScale="145" zoomScaleNormal="145" workbookViewId="0">
      <selection activeCell="M24" sqref="M24"/>
    </sheetView>
  </sheetViews>
  <sheetFormatPr defaultRowHeight="14.5" x14ac:dyDescent="0.35"/>
  <cols>
    <col min="1" max="1" width="2.6328125" customWidth="1"/>
    <col min="6" max="6" width="16.7265625" customWidth="1"/>
    <col min="7" max="7" width="2.1796875" customWidth="1"/>
    <col min="10" max="10" width="12.81640625" customWidth="1"/>
    <col min="14" max="14" width="11.90625" bestFit="1" customWidth="1"/>
    <col min="16" max="16" width="11.81640625" customWidth="1"/>
  </cols>
  <sheetData>
    <row r="1" spans="2:17" ht="3.5" customHeight="1" thickBot="1" x14ac:dyDescent="0.4"/>
    <row r="2" spans="2:17" ht="42" customHeight="1" x14ac:dyDescent="0.45">
      <c r="B2" s="40" t="s">
        <v>23</v>
      </c>
      <c r="C2" s="40"/>
      <c r="D2" s="41"/>
      <c r="E2" s="144" t="s">
        <v>24</v>
      </c>
      <c r="F2" s="145"/>
      <c r="G2" s="146"/>
      <c r="H2" s="42"/>
      <c r="I2" s="150" t="s">
        <v>25</v>
      </c>
      <c r="J2" s="151"/>
    </row>
    <row r="3" spans="2:17" ht="55.15" customHeight="1" thickBot="1" x14ac:dyDescent="0.5">
      <c r="B3" s="43" t="s">
        <v>26</v>
      </c>
      <c r="C3" s="43"/>
      <c r="D3" s="44"/>
      <c r="E3" s="147"/>
      <c r="F3" s="148"/>
      <c r="G3" s="149"/>
      <c r="H3" s="45"/>
      <c r="I3" s="152"/>
      <c r="J3" s="153"/>
      <c r="N3" s="46"/>
    </row>
    <row r="4" spans="2:17" ht="20.5" customHeight="1" thickBot="1" x14ac:dyDescent="0.4">
      <c r="B4" s="154" t="s">
        <v>27</v>
      </c>
      <c r="C4" s="155"/>
      <c r="D4" s="155"/>
      <c r="E4" s="155"/>
      <c r="F4" s="156"/>
      <c r="G4" s="42"/>
      <c r="H4" s="157" t="s">
        <v>28</v>
      </c>
      <c r="I4" s="158"/>
      <c r="J4" s="47" t="s">
        <v>57</v>
      </c>
      <c r="M4" s="48"/>
      <c r="N4" s="46"/>
    </row>
    <row r="5" spans="2:17" ht="20.5" customHeight="1" thickBot="1" x14ac:dyDescent="0.4">
      <c r="B5" s="122" t="s">
        <v>29</v>
      </c>
      <c r="C5" s="123"/>
      <c r="D5" s="159" t="s">
        <v>51</v>
      </c>
      <c r="E5" s="159"/>
      <c r="F5" s="160"/>
      <c r="G5" s="45"/>
      <c r="H5" s="161" t="s">
        <v>30</v>
      </c>
      <c r="I5" s="162"/>
      <c r="J5" s="49" t="s">
        <v>31</v>
      </c>
      <c r="M5" s="48"/>
      <c r="N5" s="46"/>
    </row>
    <row r="6" spans="2:17" ht="20.5" customHeight="1" x14ac:dyDescent="0.35">
      <c r="B6" s="122" t="s">
        <v>32</v>
      </c>
      <c r="C6" s="123"/>
      <c r="D6" s="126" t="s">
        <v>52</v>
      </c>
      <c r="E6" s="126"/>
      <c r="F6" s="127"/>
      <c r="G6" s="130" t="s">
        <v>33</v>
      </c>
      <c r="H6" s="131"/>
      <c r="I6" s="136" t="s">
        <v>50</v>
      </c>
      <c r="J6" s="136"/>
      <c r="M6" s="48"/>
      <c r="N6" s="46"/>
    </row>
    <row r="7" spans="2:17" ht="20.5" customHeight="1" x14ac:dyDescent="0.35">
      <c r="B7" s="122"/>
      <c r="C7" s="123"/>
      <c r="D7" s="126"/>
      <c r="E7" s="126"/>
      <c r="F7" s="127"/>
      <c r="G7" s="132"/>
      <c r="H7" s="133"/>
      <c r="I7" s="137"/>
      <c r="J7" s="137"/>
      <c r="M7" s="48"/>
      <c r="N7" s="46"/>
      <c r="P7" s="50"/>
      <c r="Q7" s="50"/>
    </row>
    <row r="8" spans="2:17" ht="50" customHeight="1" thickBot="1" x14ac:dyDescent="0.4">
      <c r="B8" s="124"/>
      <c r="C8" s="125"/>
      <c r="D8" s="128"/>
      <c r="E8" s="128"/>
      <c r="F8" s="129"/>
      <c r="G8" s="134"/>
      <c r="H8" s="135"/>
      <c r="I8" s="138"/>
      <c r="J8" s="138"/>
      <c r="L8" s="48"/>
      <c r="M8" s="48"/>
      <c r="N8" s="46"/>
      <c r="P8" s="50"/>
      <c r="Q8" s="50"/>
    </row>
    <row r="9" spans="2:17" ht="26.5" customHeight="1" thickBot="1" x14ac:dyDescent="0.4">
      <c r="B9" s="51" t="s">
        <v>34</v>
      </c>
      <c r="C9" s="139" t="s">
        <v>35</v>
      </c>
      <c r="D9" s="139"/>
      <c r="E9" s="139"/>
      <c r="F9" s="140" t="s">
        <v>36</v>
      </c>
      <c r="G9" s="141"/>
      <c r="H9" s="142" t="s">
        <v>37</v>
      </c>
      <c r="I9" s="143"/>
      <c r="J9" s="52" t="s">
        <v>38</v>
      </c>
      <c r="M9" s="48"/>
      <c r="N9" s="46"/>
      <c r="P9" s="50"/>
      <c r="Q9" s="50"/>
    </row>
    <row r="10" spans="2:17" ht="26.5" customHeight="1" thickBot="1" x14ac:dyDescent="0.4">
      <c r="B10" s="53"/>
      <c r="C10" s="117" t="s">
        <v>56</v>
      </c>
      <c r="D10" s="117"/>
      <c r="E10" s="117"/>
      <c r="F10" s="120"/>
      <c r="G10" s="120"/>
      <c r="H10" s="121"/>
      <c r="I10" s="121"/>
      <c r="J10" s="54"/>
      <c r="L10" s="48"/>
      <c r="M10" s="48"/>
      <c r="N10" s="46"/>
      <c r="P10" s="50"/>
      <c r="Q10" s="50"/>
    </row>
    <row r="11" spans="2:17" ht="26.5" customHeight="1" thickBot="1" x14ac:dyDescent="0.4">
      <c r="B11" s="55">
        <v>1</v>
      </c>
      <c r="C11" s="114" t="s">
        <v>55</v>
      </c>
      <c r="D11" s="114"/>
      <c r="E11" s="114"/>
      <c r="F11" s="115">
        <v>1</v>
      </c>
      <c r="G11" s="115"/>
      <c r="H11" s="121">
        <v>115000</v>
      </c>
      <c r="I11" s="121"/>
      <c r="J11" s="54">
        <f>H11*F11</f>
        <v>115000</v>
      </c>
      <c r="M11" s="48"/>
      <c r="N11" s="46"/>
      <c r="P11" s="50"/>
      <c r="Q11" s="50"/>
    </row>
    <row r="12" spans="2:17" ht="26.5" customHeight="1" thickBot="1" x14ac:dyDescent="0.4">
      <c r="B12" s="53">
        <v>2</v>
      </c>
      <c r="C12" s="114" t="s">
        <v>39</v>
      </c>
      <c r="D12" s="114"/>
      <c r="E12" s="114"/>
      <c r="F12" s="115">
        <v>6287</v>
      </c>
      <c r="G12" s="115"/>
      <c r="H12" s="116">
        <v>20</v>
      </c>
      <c r="I12" s="116"/>
      <c r="J12" s="54">
        <f t="shared" ref="J12" si="0">H12*F12</f>
        <v>125740</v>
      </c>
      <c r="M12" s="48"/>
      <c r="N12" s="56"/>
      <c r="P12" s="50"/>
      <c r="Q12" s="50"/>
    </row>
    <row r="13" spans="2:17" ht="26.5" customHeight="1" thickBot="1" x14ac:dyDescent="0.4">
      <c r="B13" s="57"/>
      <c r="C13" s="117" t="s">
        <v>54</v>
      </c>
      <c r="D13" s="117"/>
      <c r="E13" s="117"/>
      <c r="F13" s="58"/>
      <c r="G13" s="59"/>
      <c r="H13" s="60"/>
      <c r="I13" s="61"/>
      <c r="J13" s="54"/>
      <c r="M13" s="48"/>
      <c r="N13" s="56"/>
      <c r="P13" s="50"/>
      <c r="Q13" s="50"/>
    </row>
    <row r="14" spans="2:17" ht="26.5" customHeight="1" thickBot="1" x14ac:dyDescent="0.4">
      <c r="B14" s="57">
        <v>3</v>
      </c>
      <c r="C14" s="114" t="s">
        <v>53</v>
      </c>
      <c r="D14" s="114"/>
      <c r="E14" s="114"/>
      <c r="F14" s="115">
        <v>262.5</v>
      </c>
      <c r="G14" s="115"/>
      <c r="H14" s="116">
        <v>50</v>
      </c>
      <c r="I14" s="116"/>
      <c r="J14" s="54">
        <f t="shared" ref="J14" si="1">H14*F14</f>
        <v>13125</v>
      </c>
      <c r="M14" s="48"/>
      <c r="N14" s="56"/>
      <c r="P14" s="50"/>
      <c r="Q14" s="50"/>
    </row>
    <row r="15" spans="2:17" ht="26.5" customHeight="1" thickBot="1" x14ac:dyDescent="0.4">
      <c r="B15" s="57"/>
      <c r="C15" s="114"/>
      <c r="D15" s="114"/>
      <c r="E15" s="114"/>
      <c r="F15" s="115"/>
      <c r="G15" s="115"/>
      <c r="H15" s="116"/>
      <c r="I15" s="116"/>
      <c r="J15" s="54"/>
      <c r="M15" s="48"/>
      <c r="N15" s="56"/>
      <c r="P15" s="50"/>
      <c r="Q15" s="50"/>
    </row>
    <row r="16" spans="2:17" ht="26.5" customHeight="1" thickBot="1" x14ac:dyDescent="0.4">
      <c r="B16" s="57"/>
      <c r="C16" s="118"/>
      <c r="D16" s="118"/>
      <c r="E16" s="118"/>
      <c r="F16" s="62"/>
      <c r="G16" s="63"/>
      <c r="H16" s="62"/>
      <c r="I16" s="63"/>
      <c r="J16" s="64"/>
      <c r="L16" s="48"/>
      <c r="M16" s="48"/>
      <c r="N16" s="65"/>
      <c r="P16" s="50"/>
      <c r="Q16" s="50"/>
    </row>
    <row r="17" spans="2:17" ht="26.5" customHeight="1" thickBot="1" x14ac:dyDescent="0.4">
      <c r="B17" s="42"/>
      <c r="C17" s="66"/>
      <c r="D17" s="66"/>
      <c r="E17" s="66"/>
      <c r="F17" s="66"/>
      <c r="G17" s="67"/>
      <c r="H17" s="119" t="s">
        <v>40</v>
      </c>
      <c r="I17" s="119"/>
      <c r="J17" s="68">
        <f>SUM(J11:J16)</f>
        <v>253865</v>
      </c>
      <c r="M17" s="48"/>
      <c r="N17" s="65"/>
      <c r="P17" s="50"/>
      <c r="Q17" s="50"/>
    </row>
    <row r="18" spans="2:17" ht="26.5" customHeight="1" thickBot="1" x14ac:dyDescent="0.4">
      <c r="B18" s="45"/>
      <c r="C18" s="69"/>
      <c r="D18" s="69"/>
      <c r="E18" s="69"/>
      <c r="F18" s="69"/>
      <c r="G18" s="70"/>
      <c r="H18" s="113" t="s">
        <v>41</v>
      </c>
      <c r="I18" s="113"/>
      <c r="J18" s="64">
        <f>J17*9%</f>
        <v>22847.85</v>
      </c>
      <c r="M18" s="48"/>
      <c r="N18" s="65"/>
      <c r="O18" s="48"/>
      <c r="P18" s="80"/>
      <c r="Q18" s="50"/>
    </row>
    <row r="19" spans="2:17" ht="26.5" customHeight="1" thickBot="1" x14ac:dyDescent="0.4">
      <c r="B19" s="92" t="s">
        <v>42</v>
      </c>
      <c r="C19" s="93"/>
      <c r="D19" s="96" t="s">
        <v>58</v>
      </c>
      <c r="E19" s="96"/>
      <c r="F19" s="96"/>
      <c r="G19" s="96"/>
      <c r="H19" s="98" t="s">
        <v>43</v>
      </c>
      <c r="I19" s="98"/>
      <c r="J19" s="71">
        <f>J17*9%</f>
        <v>22847.85</v>
      </c>
      <c r="L19" s="48"/>
      <c r="M19" s="48"/>
      <c r="N19" s="65"/>
      <c r="P19" s="50"/>
      <c r="Q19" s="50"/>
    </row>
    <row r="20" spans="2:17" ht="26.5" customHeight="1" thickBot="1" x14ac:dyDescent="0.4">
      <c r="B20" s="94"/>
      <c r="C20" s="95"/>
      <c r="D20" s="97"/>
      <c r="E20" s="97"/>
      <c r="F20" s="97"/>
      <c r="G20" s="97"/>
      <c r="H20" s="99" t="s">
        <v>44</v>
      </c>
      <c r="I20" s="99"/>
      <c r="J20" s="72">
        <f>J17+J18+J19</f>
        <v>299560.69999999995</v>
      </c>
      <c r="L20" s="56"/>
      <c r="M20" s="48"/>
      <c r="N20" s="65"/>
      <c r="P20" s="50"/>
      <c r="Q20" s="50"/>
    </row>
    <row r="21" spans="2:17" ht="7.15" customHeight="1" thickBot="1" x14ac:dyDescent="0.4">
      <c r="B21" s="73"/>
      <c r="C21" s="73"/>
      <c r="D21" s="74"/>
      <c r="E21" s="73"/>
      <c r="F21" s="74"/>
      <c r="G21" s="74"/>
      <c r="H21" s="74"/>
      <c r="I21" s="75"/>
      <c r="J21" s="48"/>
      <c r="M21" s="48"/>
      <c r="N21" s="65"/>
      <c r="P21" s="50"/>
      <c r="Q21" s="50"/>
    </row>
    <row r="22" spans="2:17" ht="26.5" customHeight="1" x14ac:dyDescent="0.35">
      <c r="B22" s="100" t="s">
        <v>45</v>
      </c>
      <c r="C22" s="101"/>
      <c r="D22" s="101"/>
      <c r="E22" s="101"/>
      <c r="F22" s="101"/>
      <c r="G22" s="102"/>
      <c r="H22" s="76"/>
      <c r="I22" s="75"/>
      <c r="J22" s="48"/>
      <c r="M22" s="48"/>
      <c r="N22" s="65"/>
      <c r="P22" s="50"/>
      <c r="Q22" s="50"/>
    </row>
    <row r="23" spans="2:17" ht="14" customHeight="1" x14ac:dyDescent="0.35">
      <c r="B23" s="103" t="s">
        <v>46</v>
      </c>
      <c r="C23" s="104"/>
      <c r="D23" s="104"/>
      <c r="E23" s="104"/>
      <c r="F23" s="104"/>
      <c r="G23" s="105"/>
      <c r="H23" s="77"/>
      <c r="I23" s="112" t="s">
        <v>47</v>
      </c>
      <c r="J23" s="90"/>
      <c r="M23" s="48"/>
      <c r="N23" s="78"/>
      <c r="P23" s="50"/>
      <c r="Q23" s="50"/>
    </row>
    <row r="24" spans="2:17" ht="26.5" customHeight="1" x14ac:dyDescent="0.35">
      <c r="B24" s="106"/>
      <c r="C24" s="107"/>
      <c r="D24" s="107"/>
      <c r="E24" s="107"/>
      <c r="F24" s="107"/>
      <c r="G24" s="108"/>
      <c r="H24" s="77"/>
      <c r="I24" s="112"/>
      <c r="J24" s="90"/>
      <c r="M24" s="48"/>
      <c r="N24" s="78"/>
      <c r="P24" s="50"/>
      <c r="Q24" s="50"/>
    </row>
    <row r="25" spans="2:17" ht="15.65" customHeight="1" x14ac:dyDescent="0.35">
      <c r="B25" s="106"/>
      <c r="C25" s="107"/>
      <c r="D25" s="107"/>
      <c r="E25" s="107"/>
      <c r="F25" s="107"/>
      <c r="G25" s="108"/>
      <c r="H25" s="77"/>
      <c r="I25" s="112"/>
      <c r="J25" s="90"/>
      <c r="M25" s="48"/>
      <c r="N25" s="56"/>
      <c r="P25" s="50"/>
      <c r="Q25" s="50"/>
    </row>
    <row r="26" spans="2:17" ht="16.899999999999999" customHeight="1" thickBot="1" x14ac:dyDescent="0.4">
      <c r="B26" s="109"/>
      <c r="C26" s="110"/>
      <c r="D26" s="110"/>
      <c r="E26" s="110"/>
      <c r="F26" s="110"/>
      <c r="G26" s="111"/>
      <c r="H26" s="77"/>
      <c r="I26" s="79" t="s">
        <v>48</v>
      </c>
      <c r="J26" s="79"/>
      <c r="M26" s="48"/>
    </row>
    <row r="27" spans="2:17" ht="19.899999999999999" customHeight="1" x14ac:dyDescent="0.35">
      <c r="B27" s="91" t="s">
        <v>49</v>
      </c>
      <c r="C27" s="91"/>
      <c r="D27" s="91"/>
      <c r="E27" s="91"/>
      <c r="F27" s="91"/>
      <c r="G27" s="91"/>
      <c r="H27" s="91"/>
      <c r="I27" s="91"/>
      <c r="J27" s="91"/>
      <c r="M27" s="48"/>
      <c r="P27" s="48"/>
    </row>
    <row r="28" spans="2:17" ht="26" customHeight="1" x14ac:dyDescent="0.35">
      <c r="B28" s="91"/>
      <c r="C28" s="91"/>
      <c r="D28" s="91"/>
      <c r="E28" s="91"/>
      <c r="F28" s="91"/>
      <c r="G28" s="91"/>
      <c r="H28" s="91"/>
      <c r="I28" s="91"/>
      <c r="J28" s="91"/>
      <c r="Q28" s="26"/>
    </row>
  </sheetData>
  <mergeCells count="42">
    <mergeCell ref="E2:G3"/>
    <mergeCell ref="I2:J3"/>
    <mergeCell ref="B4:F4"/>
    <mergeCell ref="H4:I4"/>
    <mergeCell ref="B5:C5"/>
    <mergeCell ref="D5:F5"/>
    <mergeCell ref="H5:I5"/>
    <mergeCell ref="B6:C8"/>
    <mergeCell ref="D6:F8"/>
    <mergeCell ref="G6:H8"/>
    <mergeCell ref="I6:J8"/>
    <mergeCell ref="C9:E9"/>
    <mergeCell ref="F9:G9"/>
    <mergeCell ref="H9:I9"/>
    <mergeCell ref="C10:E10"/>
    <mergeCell ref="F10:G10"/>
    <mergeCell ref="H10:I10"/>
    <mergeCell ref="C11:E11"/>
    <mergeCell ref="F11:G11"/>
    <mergeCell ref="H11:I11"/>
    <mergeCell ref="H18:I18"/>
    <mergeCell ref="C12:E12"/>
    <mergeCell ref="F12:G12"/>
    <mergeCell ref="H12:I12"/>
    <mergeCell ref="C13:E13"/>
    <mergeCell ref="C14:E14"/>
    <mergeCell ref="F14:G14"/>
    <mergeCell ref="H14:I14"/>
    <mergeCell ref="C15:E15"/>
    <mergeCell ref="F15:G15"/>
    <mergeCell ref="H15:I15"/>
    <mergeCell ref="C16:E16"/>
    <mergeCell ref="H17:I17"/>
    <mergeCell ref="J23:J25"/>
    <mergeCell ref="B27:J28"/>
    <mergeCell ref="B19:C20"/>
    <mergeCell ref="D19:G20"/>
    <mergeCell ref="H19:I19"/>
    <mergeCell ref="H20:I20"/>
    <mergeCell ref="B22:G22"/>
    <mergeCell ref="B23:G26"/>
    <mergeCell ref="I23:I2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t deekshith</cp:lastModifiedBy>
  <cp:lastPrinted>2022-08-09T07:53:46Z</cp:lastPrinted>
  <dcterms:created xsi:type="dcterms:W3CDTF">2015-06-05T18:17:20Z</dcterms:created>
  <dcterms:modified xsi:type="dcterms:W3CDTF">2022-08-09T08:15:21Z</dcterms:modified>
</cp:coreProperties>
</file>